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ihan\Desktop\New folder\"/>
    </mc:Choice>
  </mc:AlternateContent>
  <xr:revisionPtr revIDLastSave="0" documentId="13_ncr:1_{6DC388BE-797F-4451-889F-857C4D28D29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" sheetId="5" r:id="rId1"/>
    <sheet name="KPI's" sheetId="2" r:id="rId2"/>
    <sheet name="Sales Data" sheetId="1" r:id="rId3"/>
  </sheets>
  <definedNames>
    <definedName name="_xlchart.v2.4" hidden="1">'KPI''s'!$F$18:$F$27</definedName>
    <definedName name="_xlchart.v2.5" hidden="1">'KPI''s'!$G$17</definedName>
    <definedName name="_xlchart.v2.6" hidden="1">'KPI''s'!$G$18:$G$27</definedName>
    <definedName name="_xlchart.v5.0" hidden="1">'KPI''s'!$I$20</definedName>
    <definedName name="_xlchart.v5.1" hidden="1">'KPI''s'!$I$21:$I$34</definedName>
    <definedName name="_xlchart.v5.2" hidden="1">'KPI''s'!$J$20</definedName>
    <definedName name="_xlchart.v5.3" hidden="1">'KPI''s'!$J$21:$J$34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21" i="2" s="1"/>
  <c r="C22" i="2" s="1"/>
  <c r="C12" i="2"/>
  <c r="C14" i="2" s="1"/>
  <c r="C15" i="2" s="1"/>
  <c r="C5" i="2"/>
  <c r="C7" i="2" s="1"/>
  <c r="C8" i="2" s="1"/>
</calcChain>
</file>

<file path=xl/sharedStrings.xml><?xml version="1.0" encoding="utf-8"?>
<sst xmlns="http://schemas.openxmlformats.org/spreadsheetml/2006/main" count="6130" uniqueCount="84">
  <si>
    <t>Date</t>
  </si>
  <si>
    <t>SalesRep</t>
  </si>
  <si>
    <t>Product</t>
  </si>
  <si>
    <t>Units</t>
  </si>
  <si>
    <t>Price</t>
  </si>
  <si>
    <t>Total Sale</t>
  </si>
  <si>
    <t>City</t>
  </si>
  <si>
    <t>State</t>
  </si>
  <si>
    <t>Region</t>
  </si>
  <si>
    <t>Day</t>
  </si>
  <si>
    <t>Salvador Bass</t>
  </si>
  <si>
    <t>Shari Silva</t>
  </si>
  <si>
    <t>Max Rodgers</t>
  </si>
  <si>
    <t>Cecilia Manning</t>
  </si>
  <si>
    <t>Don Gonzales</t>
  </si>
  <si>
    <t>Rachel Gomez</t>
  </si>
  <si>
    <t>Ruben Nunez</t>
  </si>
  <si>
    <t>Trevor Jones</t>
  </si>
  <si>
    <t>Isabel Cross</t>
  </si>
  <si>
    <t>Christina Fuller</t>
  </si>
  <si>
    <t>Nestle Rolo Potz</t>
  </si>
  <si>
    <t>Nestle Milky Bar Stick</t>
  </si>
  <si>
    <t>Nestle Maxibon Cookie</t>
  </si>
  <si>
    <t>Nestle Nobby Bobby</t>
  </si>
  <si>
    <t>Nestle Smarties Pop-Up</t>
  </si>
  <si>
    <t>Nestle Rowntree Fruit Pastil</t>
  </si>
  <si>
    <t>Nestle Fab</t>
  </si>
  <si>
    <t>Nestle Kit Kat Cone</t>
  </si>
  <si>
    <t>Nestle Aero Mint Potz</t>
  </si>
  <si>
    <t>Nestle Toffee Crumble</t>
  </si>
  <si>
    <t>Delhi</t>
  </si>
  <si>
    <t>Pune</t>
  </si>
  <si>
    <t>Shimla</t>
  </si>
  <si>
    <t>Patna</t>
  </si>
  <si>
    <t>Jodhpur</t>
  </si>
  <si>
    <t>Agra</t>
  </si>
  <si>
    <t>Cochin</t>
  </si>
  <si>
    <t>Nainital</t>
  </si>
  <si>
    <t>Ranchi</t>
  </si>
  <si>
    <t>Durgapur</t>
  </si>
  <si>
    <t>Nagpur</t>
  </si>
  <si>
    <t>Kolkata</t>
  </si>
  <si>
    <t>Darjeeling</t>
  </si>
  <si>
    <t>Goa</t>
  </si>
  <si>
    <t>Bangalore</t>
  </si>
  <si>
    <t>Mysore</t>
  </si>
  <si>
    <t>Mumbai</t>
  </si>
  <si>
    <t>Ahmedabad</t>
  </si>
  <si>
    <t>Hyderabad</t>
  </si>
  <si>
    <t>Srinagar</t>
  </si>
  <si>
    <t>Himachal Pradesh</t>
  </si>
  <si>
    <t>Karnataka</t>
  </si>
  <si>
    <t>West Bengal</t>
  </si>
  <si>
    <t>Uttarakhand</t>
  </si>
  <si>
    <t>Rajasthan</t>
  </si>
  <si>
    <t>Maharashtra</t>
  </si>
  <si>
    <t>Uttar Pradesh</t>
  </si>
  <si>
    <t>Telangana</t>
  </si>
  <si>
    <t>Kerala</t>
  </si>
  <si>
    <t>Jharkhand</t>
  </si>
  <si>
    <t>Jammu and Kashmir</t>
  </si>
  <si>
    <t>Gujarat</t>
  </si>
  <si>
    <t>South</t>
  </si>
  <si>
    <t>North</t>
  </si>
  <si>
    <t>West</t>
  </si>
  <si>
    <t>East</t>
  </si>
  <si>
    <t>Monday</t>
  </si>
  <si>
    <t>Thursday</t>
  </si>
  <si>
    <t>Wednesday</t>
  </si>
  <si>
    <t>Saturday</t>
  </si>
  <si>
    <t>Tuesday</t>
  </si>
  <si>
    <t>Sunday</t>
  </si>
  <si>
    <t>Friday</t>
  </si>
  <si>
    <t>Sales</t>
  </si>
  <si>
    <t>Units Sold</t>
  </si>
  <si>
    <t># of Cities</t>
  </si>
  <si>
    <t>Difference</t>
  </si>
  <si>
    <t>% Achieved</t>
  </si>
  <si>
    <t>Target</t>
  </si>
  <si>
    <t>Actual</t>
  </si>
  <si>
    <t>Category</t>
  </si>
  <si>
    <t>KPI's</t>
  </si>
  <si>
    <t>Sum of Units</t>
  </si>
  <si>
    <t>Sum of 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</si>
</sst>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9" fontId="0" fillId="0" borderId="0" xfId="1" applyFon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5" fontId="0" fillId="0" borderId="0" xfId="0" applyNumberFormat="1"/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Normal" xfId="0" builtinId="0"/>
    <cellStyle name="Percent" xfId="1" builtinId="5"/>
  </cellStyles>
  <dxfs count="5">
    <dxf>
      <numFmt numFmtId="19" formatCode="m/d/yyyy"/>
    </dxf>
    <dxf>
      <numFmt numFmtId="164" formatCode="yyyy\-mm\-d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'KPI''s'!$M$26</c:f>
              <c:strCache>
                <c:ptCount val="1"/>
                <c:pt idx="0">
                  <c:v>Sum of Total 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'KPI''s'!$L$27:$L$46</c:f>
              <c:strCache>
                <c:ptCount val="20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</c:strCache>
            </c:strRef>
          </c:cat>
          <c:val>
            <c:numRef>
              <c:f>'KPI''s'!$M$27:$M$46</c:f>
              <c:numCache>
                <c:formatCode>General</c:formatCode>
                <c:ptCount val="20"/>
                <c:pt idx="0">
                  <c:v>50749</c:v>
                </c:pt>
                <c:pt idx="1">
                  <c:v>69897</c:v>
                </c:pt>
                <c:pt idx="2">
                  <c:v>53701</c:v>
                </c:pt>
                <c:pt idx="3">
                  <c:v>52248</c:v>
                </c:pt>
                <c:pt idx="4">
                  <c:v>60423</c:v>
                </c:pt>
                <c:pt idx="5">
                  <c:v>50139</c:v>
                </c:pt>
                <c:pt idx="6">
                  <c:v>43893</c:v>
                </c:pt>
                <c:pt idx="7">
                  <c:v>55345</c:v>
                </c:pt>
                <c:pt idx="8">
                  <c:v>57723</c:v>
                </c:pt>
                <c:pt idx="9">
                  <c:v>52509</c:v>
                </c:pt>
                <c:pt idx="10">
                  <c:v>53814</c:v>
                </c:pt>
                <c:pt idx="11">
                  <c:v>38220</c:v>
                </c:pt>
                <c:pt idx="12">
                  <c:v>46780</c:v>
                </c:pt>
                <c:pt idx="13">
                  <c:v>52310</c:v>
                </c:pt>
                <c:pt idx="14">
                  <c:v>52962</c:v>
                </c:pt>
                <c:pt idx="15">
                  <c:v>67030</c:v>
                </c:pt>
                <c:pt idx="16">
                  <c:v>58316</c:v>
                </c:pt>
                <c:pt idx="17">
                  <c:v>60618</c:v>
                </c:pt>
                <c:pt idx="18">
                  <c:v>34437</c:v>
                </c:pt>
                <c:pt idx="19">
                  <c:v>56677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A-43DF-AF24-381F959D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1792"/>
        <c:axId val="94716032"/>
      </c:lineChart>
      <c:catAx>
        <c:axId val="947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032"/>
        <c:crosses val="autoZero"/>
        <c:auto val="1"/>
        <c:lblAlgn val="ctr"/>
        <c:lblOffset val="100"/>
        <c:noMultiLvlLbl val="0"/>
      </c:catAx>
      <c:valAx>
        <c:axId val="94716032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940266251729"/>
          <c:y val="0.13295651544146481"/>
          <c:w val="0.81130597337482713"/>
          <c:h val="0.7838038337294858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23-4394-A677-4E963A8A5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3-4394-A677-4E963A8A5C8F}"/>
              </c:ext>
            </c:extLst>
          </c:dPt>
          <c:cat>
            <c:strRef>
              <c:f>'KPI''s'!$B$7:$B$8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'KPI''s'!$C$7:$C$8</c:f>
              <c:numCache>
                <c:formatCode>0%</c:formatCode>
                <c:ptCount val="2"/>
                <c:pt idx="0">
                  <c:v>0.84888550045553057</c:v>
                </c:pt>
                <c:pt idx="1">
                  <c:v>0.15111449954446943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3-4394-A677-4E963A8A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79192094039055E-3"/>
          <c:y val="0.20370370370370369"/>
          <c:w val="0.70861431579985446"/>
          <c:h val="0.796296296296296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D-40D0-9B14-4503EC510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D-40D0-9B14-4503EC510B98}"/>
              </c:ext>
            </c:extLst>
          </c:dPt>
          <c:cat>
            <c:strRef>
              <c:f>'KPI''s'!$B$14:$B$15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'KPI''s'!$C$14:$C$15</c:f>
              <c:numCache>
                <c:formatCode>0%</c:formatCode>
                <c:ptCount val="2"/>
                <c:pt idx="0">
                  <c:v>0.81338028169014087</c:v>
                </c:pt>
                <c:pt idx="1">
                  <c:v>0.18661971830985913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D-40D0-9B14-4503EC51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E-4A75-88D4-A14C783437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E-4A75-88D4-A14C7834375D}"/>
              </c:ext>
            </c:extLst>
          </c:dPt>
          <c:cat>
            <c:strRef>
              <c:f>'KPI''s'!$B$21:$B$22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'KPI''s'!$C$21:$C$22</c:f>
              <c:numCache>
                <c:formatCode>0%</c:formatCode>
                <c:ptCount val="2"/>
                <c:pt idx="0">
                  <c:v>0.7142857142857143</c:v>
                </c:pt>
                <c:pt idx="1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E-4A75-88D4-A14C7834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F7A1908B-99C2-4E4E-9745-9F99E18DDE7C}">
          <cx:tx>
            <cx:txData>
              <cx:f>_xlchart.v2.5</cx:f>
              <cx:v>Sum of Units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D03AEB0A-6B94-4F54-9954-E25D8D1C0C81}">
          <cx:tx>
            <cx:txData>
              <cx:f>_xlchart.v5.2</cx:f>
              <cx:v>Sum of Total Sale</cx:v>
            </cx:txData>
          </cx:tx>
          <cx:spPr>
            <a:noFill/>
            <a:ln>
              <a:noFill/>
            </a:ln>
          </cx:spPr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1H1Zcx1HruZfUehhnqbo3JeedkdM1Tksbloo0ZbklwpKomrfMitr+/WDI0o2mSZF37q+EWNFR7TJ
OicTBeADkAAS/Pen+V+fqptr82yuq8b+69P88/NsGLp//fST/ZTd1Nf2qM4/mda2X4ajT239U/vl
S/7p5qfP5nrKm/QngjD76VN2bYab+fl//g2rpTftRfvpesjb5tLdmOXNjXXVYH/w7MFHz64/13mz
y+1g8k8D/vn5GWxSZtfN5+fPbpohH5arpbv5+fm9jz1/9pO/2J82flYBbYP7DN8l9EhwgYlWVH/9
p54/q9om/fZY8SMuGKZEqNvH7PvWL69r+PpfougrPdefP5sba+Gdvv7/va/eewF4cvL82afWNcOB
cykw8efnp83n/Pr5s9y20e2DqD1Qf/ry6+v+dJ/n//m39wtggPebO2LxufXUoz9JJW6Bsr9LHpgf
UUEJ1eQbw/U9eUh2hDgRWhByKw/+fetbeTxBy8OS+PolTwbx//1HyWB3U2X5d1Y8hor/QR04vzbN
9XBd/p2awI4kRowwRtDXf/i+JogjLKTGnH4DLv3++rea8Jcoelgf7nzV04rzf5ZWxK64NtfDd8Y8
phf3rccPrSU5EpoIwdEt+rSHTnzEtUSc8m/olN+3/obOp+l5WCK/v4gnj/jsH4XSk7y+BkdZPXtt
rj/f2Ow7d/77gqH4SBPKhVAPg0UeESoIpkLdYkl83/pWMP8Vwh6W0J9X8ER18vofJaqz67p2zyDU
eHZ+bbM6N98Z9jfIikJMITXnCH9D0X3Dxo8wkkKI7489Wd1S9r+u6+7//BXaHhbXg4t4Ejs7/0dJ
7PzGXFd/p/9BR4xpjeHfg2ISRwwpAsGhuIUU+a4h3/zPk+Q8LJnvr+EJ4/ziHyWMF9cQqgNwBvN3
SkQfMU6Qolw/FhEgpSkBqX3958WGf5Gmh8Vy78uebF78s+L1N9fFtR3gGPVdYf/7Jo2II64YhO1K
PogVeqTA2hGF5a3gPMn8JYoelsudr3pSefPPig2ubqrrJr1u/k68yCNw94JrfP9QK/URQloxzb8h
BR7fnt9uTddfIuVhcdz5qieOq/gfZcB+GQZIiPztcRoA5WuchvEtEBC+5/sVgtBAQPj8PRvhHWr+
MlUPS8f7uiehX/5ZEdrXl7n+m9NBFB1BsgfBEUfcGrI/IYfA8QayRd/MnGfI/iJNP5DO9xfyZfPP
isXe3djhWXgD9qz6blr+Bidz8CIMcyThWHk3RyePtIScEPuWCNCeUP4iMQ8L5d6XPaG8C/+/NmkP
pxDvJurufeK/mjglR2CnOBKCPRiM6UMeT0hE+e1jLxXwLaH5ODUPi+Pb1+4R/j+cHX08a/Z7pmQH
qa/914T0neTpj59+fT3Ik3tf/VEe9ZZXp59/fi41gtM8uiOxwzL3fPidROi9b9xA6AcLsCOiIYuD
MdcCzqIC8jgTYBaeHPLhlBGJCUOEMgoGsGnNkP38HFKzCjOwi1gSLUG64Jxs674+YkdKQZyBEGUY
llPq90LA67Za0rb5nRvffn7WuPp1mzeD/fk5HHC72099JZUdCEOCHAIUITE9+Mju0/UbqDXAh/H/
JnIaG15N075I0zacp2w9ToqBRBhnbRjUxQyR3+9FgAf2A/vwwH6wIecMAT+AGXf3q1JqS1Ghab8y
W4QrS7+Ma1eEyxTMYAF+tBOhICR/L66Q1ATMFZccAXvv7uUEJ5Rm2bQnGJVRWnPeRX2a4dOCkO5F
maTjC7fSIq7I0OzS3ujPomrH17aZy9NaM1eHfVDiM7RMXRCWzrIyLHVq3rGqkFOYK8FfCpHiM4eI
/bhMK08ii2UiwmJWWRrWazXLcKLtTZA4GgpV4qtamWE8pjLv8fnADHqdV8Smkc3XZDcUkt0MImv3
Vk3FGClbuS9uDrKbVOTJrmwk3bVJtb7WPRE0HPoljfvRFVHphvGyEGtw3iONxpOeubIJy0wDKU4m
yTul0JqHJOtXGeZpJdMwVYtkYZAGMu5Watqwroqgj5ye0jm0zJA2pHI0X+oiMGfSilOZgj7g0ZF9
IJuLZhFXDc/LblcWNDlb02A9zwlvXs9zdTFnZNizBI1RmnfvgzorIoXIZcHWJm64vFhmZ8Jckyzs
O9NHVAfmYsmqLELOjVGChA0rrKtsFwjVhHnJyz0O5vIsWOz7XLsirGdW7pY+b0MhAxXOo3w5NEVx
XFkdZVnZRRTPw54Hej8mzRKXKbnEJg8tCd4s/bjjWNpQ4DmLleRsV9X6lPR4jMqOwvbGFCHC6Zem
yHXIXQH/kS2hRFN7YqtBR2Mlm7DNLNoJBpsTUaPdqNDl5LANXWsAOuCqU1K+qJu03BGRfpwSUHVs
K7VjTRDnE7psS7NTB46WNNO7hGVvB1ykEZrJZ+6SC1zK074tqqjCdYy6WYX5lHYRsfQyoeUctTX+
XIj6mJaoj2o3xBQVXyDQKvdlYt5z+GFM1EtKiy+lzi/qIT1LuxJH5Zj04Zj1b1Mj4oDbUC3jeZaU
8UCDi6wy+b7TC+jdrMga9knfpxcFZRPaFSyxr/qBv8yD9n0zFl00UTaHdKrOkZ5vhOuKXTkbcVzW
IDwzqznUqW7CcZj03tG8DFfVUJB5X4SOqZdkydKXNJk/Zol9N6dE7DmZLDCjzCORBFcJTS+WQqJo
pSwJ28AmEZHtbimTJpxFep4mZRsLQ96XSMMLJCpECWxXTfnHhLO4aIIhrASV0SDbkHXtGNUIthYT
CU5tO4w7Y/kUgWAvs3rRUdJOSxhUlQ2TGoBa9mS9GgI7homVVxOCN21kfTE2IAeGuo86bdv9V1v1
zZ19M4u3ZvlT2y0mT7NvJdrff/zPVVvD/74WD//45aHC+8dPL76Xhn/4qfimPZwtrf+hAzW/rwXE
fKPu4M7u/fAn7/qI/7ytND/y8J5zvRdCfA9SD/4HY/Brvxv1PznWe4HL75+/dataHjGMJeXgQe+7
VaGOsOZYKwS5K8jRU/Bp39wqhRIzpHoFAmBTzfjh0Te3Ko6kQPBLJYmEPKPW5L/iVqFUfcf1BAQz
ySQcLT33ZpM5actci5MM7zR/Zccn3Odj63quTJN8FBbcyX7gYCnDdV2WdxkR823N+rbo9E0N70YD
jy0PAeRdT1nIoFymuZH7zPTGvJnEitKrdF7bL3fE98D696ONP9hy+P2dKEPXa6lcmYi9Jtyulx2u
NQozWnAcIoZqEjLaD8nxjzd77GUOIcidzaxAopjSRuxnSxUNFaKpCdtFqN9+vP6BKX+ETn+8zGHf
O+tL3aOu0IvYO9yxFxhPrH47oQKJi0UNzRwHchUmrJe+e/PjDR97IcDM3Q07hbpRHjYcKy3nszZz
iYuYdVl+a4YeFf9BOx96I0iv391A5euEBkf5fiqtnM7EQhMSdaUl2QUvs4K8wK50ZdTbvllkiCqG
+2PUZKM5+fELPqIewtu/1uPEC5fKuK5sn7yRdd27X2m/anQ2BJmWlxD1UnH6483w/fDwD/l5IW8n
a1tyu/C9S9OxjxRRsaT4S1fSfirDPp3GOnSLDC7aKcXl3pG2hTgkSBWpoXDwuzV7AA6PCfRA2R0N
qtKlHis+Ab8V4RGEX18kn/InmPnI4tIzQS2YhUktA98vi5XvUbu0YQJR4qtNpEvPEFWqyIWlhu9L
muc3CBqZLpogL120bXnPELXBxLs+43xfDXL8FU89C+dkldvMnPTMkKmmoutIz/dDG6zrHs3BaHai
a1u5kXzP9JA5xWqpCjA9LYPAfBFiZmHfA2532/hzEPodzSHFEjSt7YK4aRcpXtscykK/1sMQfNm2
vmdqrEIOTTNX8drier+kLDDhnJfWPMGgAyMesDTSQ7puS1Y5siRxG6i1Pp4M7sZ9NS043/V5xvTG
bTyIU9YmCg5tMh4GR4aTRrQN2q8NruZ9lw/TvBFqHo77duwTOtcq7ki5XpVmyV41UuirH8viEV75
R+WpnBWeIMaJSTDn+8oaSS9StrT9u5IrOAX8eJdHzIXwAJ0pOBoo2anYVGw5DeoVvdIpNlW4bXkf
0Em+IGCOiJ3syRyiYmYfxNp2T3iux6j3EO1G2UoFebN4rEACQ5XWe+YC2W2k3sOzy2mzVEuhYmbH
EmSwqDkILVrydeMGHp5LHfBez8B9jeu+Oe0wb6a9KeQ6vd7Gfw/QkizUwulZxNpm+a9SWft6ztN+
2Ui/BzS5GAr1Yw5ZBMqG/GRY6azDrKwntA1iwoPYnC+9GIiRcWnTjp3amowqLBwzT7nLg54/YJG4
5y6XtEhRPYGI+2TpzK5IqZSv62AdxVk6JHW5h/Pp0ryvakV/c006NRvDEO4Br5rTRLbrBKawUlV3
lsEpV0JkX2oI69QwFWwIm6FYxyjPRFcfl/OaSsg5QD7p7YgG4bYxmHsAXRIRSFUGSVzLwO1oPklI
i1T0Cf3AB0V4iL0eQPk4zHlPeg0pitW0+xUnI6RmknWtTjpN5fIqtXX7pQvYVJ8wyBLwlzOlpHlB
pFLFe1USzp8g5RFTwT0sq6bgXTvlLO5kYmkkVn3TzfPUb7Oj3ENyZajAy1zI2ATdFKcDZlWYUpV+
3oRj7uHYYSNUUaQsTiEd9IGDd3tpUVBvM6Oc3A8repo2RRBIHUMqGBWRw6peQ5ebxT6hZY+hzLMT
Nu8XTmaj4mGZEnKqmDHo49xhQFxGMtSGTe66OiSr6NJPXb1aslEsnv2gU1OBEkG+SyhI7oRdT2wd
Lo4FGy048+zHytayd8LIves53otlTHeraIPdJrEzz0iIRKOm6Oc1ti4d4rWRkMUyXfGEDXoEEszD
vsAoC2Y4Z8UFyeuIQA5ylywt2aZUzIM+HERahfN2jQmcG0OU4XdNyp4KJB8j3UMzFl3D5ipd41Qu
wwu3NAjcc5/hYpvesMO+dwLtrHBDR82yxkFyyA+Pc7lLqGLxNrF6aKbdyLuhhNWHhDBIpkJC2tY4
30i7h2bVkFWNEsQaDCSLSurGUJSQ7t9GuwflAgUGQUZ7jXucV8dWN2k0crYe/3j1g/we8BfMw2uT
8GxdcTDFU8Bv4CRYjsdsKLsmHiYptr0B9SBLRzk2RZlMMQXgvtFDW+wxa8ttJ+RDUe+u5gwNhELT
Kqa4ZVycKs3drliajeaGepDFQ10lai1cnNqKnedVLV90c7WRdA+x4KiTssR0iKH4kODIcGIjmc1l
ts2aUQ+0PEltGayQeemafD4rh3S4cElSbQMV9SAL+dFgxK4Yjo1LJ/uWTkhVr7hRItuoNx5qS5yP
fTqSGUJCt0K5iH9Y9NI8ofiPGDTqgZYXQcmUSsZ9X2U4pNaRsNfabSTdAy3tCkaSQo3A+eCDIRDf
NXpONorVw2zZrSYIrPhGOiM9CfkoNpJOfLRylTiV4XGvJ0gak8PqdjNjiIfWEo1dUllYfS50FjlV
ulAIUmxjO/HQmjGuWkQQrM7ITZ+z6jjN043JJuKhtYQbhipPYXG9ujqupDZw8hLzttiAeFidByqT
ainHPR+SKZzxSELcJcM2F0U8rNZZR5qWIrdvxrUJpyy/ccWKN3Ldw6ldzdC12eT2dZmxUDD+IRgt
2bg4uW/eUcINXbJg2MseNTs759fWrXbj4h5Me6vnAiJhty+EzkJR5FXoDJEbV/dwKmkRpHmggXTt
8AsL5ZHXiUyrbSUq7OF0dow0DFaOVwz3W8O1gf6IXTAEym7TmUOj7V3HSvpZ165Lx3hhdWPCgHY8
7iYyfPpx5PGIAcYeVnGeENPONXjWxFZnurB4Z8ti2W9b3QOrM0lH04W7eND0N1yQS8vo5balfaTa
paiXJRjiPAtegnn8sBC5MX2HPZzqPK8lbuQQF1Omdi7jV22ZtBsF6uG0KW1gtHIuDvIhj6Cp5kKS
Hm1TduzhFMrCU2dnFeybav6cL/gd4TU0fm4o33zNddw5GyhoxgjAXy8xLGuHcCU2E+FiabrN9H4t
XN1Zf0y5y0pmhhgaY9F7NoAdCKFDCG+LNJAHVNdXBFVJ6+K6NeuuneXHLO+SbWz3e64SlfdyzI2L
+WKWqK47IL18qvL6CESRB1HdCJZ3QT3E0ESnXyib4hdVkHTvNokVeRAlAxkM3I4HdcySLKT19F6q
fJtIkYfRlbW6SLLSxYaPNMRq/lD16vU2uj2MsonNU05h7aCwV8wtLzizL7Yt7SG0nZIkHWg67FES
BFFQJBf5ijbmB5CHUIy7Tq4BCfYC6Vf1Ij8os1TbTIvf1hhkEKebFnhSZc1lm7bHSZ1ts+TI86Ks
mxY6Q059367jiZnIOeObPCjchLvv4LqFD6Lt4Gwn6vRCtXPcmGRT5RN6Y+4vnVfDnDkHRHf1L+vo
okL+ukVDsPYgWenCdGsJQmRZ+dHM+lKtYpOdgq6d+zS7fiznZRJDvNgCX63LQOLCUbvbRriHSNok
86HFb4htANV90pQnOtHvt63tIbKscsvhvn2w5zlEtwES10zTbY4Naw+ToNh9XyFwyVku5pBbFuy0
luMm4GDogroXZCk7yoHxMdj34q1pdwqy2Nt44oW2WZr1rM+WIXYK+ismarsQ9+Jq2+IeJidoHlmW
JrF7nHUnUwXl9p4WwzZN8Xu6jHOoDCpYXFX8NXXdp5wtZhtXoJf7HruhRW1BvdJ2b2r6msPasxu3
ru1BE0+5pHTGkDaG1ukLp9LirGez2MgVD52ZZWMF8SwoCl9FuKLil0pkmwIsrDxsztqxqdSA/Jku
QxEhloh2RyACyreZFuUBtJtqlkCtZohT1l0H0/gOig+/bFJF5cFzpBQZQYEvzqV817syD6kiclMc
gZUHT5ONEvLRMxA+z69di87msd+IUOUhtKglYjKjNlYlfVFBw+FeSUk2ctxDqEsN9Fy6cYB25uqS
BVVUmGxTkAJXIu5jyPCgWVJa25gQTqKpxibCrPiySZx+v9MCFQWr6sFCg4H4kNr5LJf87balPXzO
ZkhKRQITL7iawqqV/XFTF9s6I7Df69TyqdEjtO/EUEJad83avpTUbiv7Y+kB1HXElhmeTNxC+0sV
WmeC82BEy5ttnPHgOQUUrCJzINFx+Wwhgput+rhtaQ+eAzierBOtjUuRvpm77hTV9UY99LAJLfel
KCpm4nXss/04pWQXVM2nbXR74MxXaME3c2ljnXVRyZaXtXoq7DwI7c8lF7g2fh8/UwD54LGTJs7q
kbvQSFG86EU3h1NB3BJtot9vZuJlMzdly01c5fS3KmPvgq682ra050NnaEKshEwM4H+0J6M1GC6q
sG2lOhiDdJ87Kcl4bigBwhl+V49BE7Kg+3Ub5eL+2tncd6VBmY05yRlciaJuYWGjqqzc5qSFh1OW
palyqgKVnIPLvCZXeb/tLI6Fh9Eq5z0cmGHpZNGXA8pfJVRsKkNh4WG0UktS9+NiYprUJA4UGS5x
OuWbmm+x32xM5Ij4mIMmJmhdwsX0MWUbG8aw8GBaz0kwzDYzcTN2KESjPO6ndFt2GGah3FeXwTDn
mAaWg3k8HxdyXvF5G4b8Lii49lW5ok9NLJO0CeW6nGuTb6ubYb/TSYOWwM2m0sQYbtdR3F8YNGyk
20OnyaE6Iaagj61Q73JsLquy33aI4x44k5nVZdoVJhbAmVBDX3jYL7XaZg/9bqSBFn1QtLqHuk3W
R4aUly7Q20JQvxUJIThnNRz1cZrTuggnSFTsHQrERsZ48CwKDV1pxQK40UsdKSfEmypH60aJ+l60
4CKBXrs+XvXhLp1lL8GTbqueY+7B0wWNavncgrq0mqESbO1S2ixUeiy35XD86n8PeSwVuLqLqSnU
bxIyfSeurMeTTQ6DexYAmn+RTucGJJtmk4waSM3FScL6bVUK7DczLaVzytRJF6vAln00Tl39xWk5
bTyS+u1MuCaITTroYpMtdlenogiB//x4E3f8diYp51mhEXWxqwSJ4B6piSicrcNtq3v2YKigv8/S
postk+kQ4pWU1+UyN+nG9T1fPedGmGkG3rRZ0Yb5UP8yV3ibR/W7mSrSTnUgHfC9Ud3JYpE9nqo2
26aVzDMIIx3p0lVTFxcJX9+hNklPmFRduZExnkWgYIU5WUCsukl6eyydoizkSSv6jRt4VgFKfWXb
dCNwntrp1Bj1S9ZX2zL/2G9okmVNoIPZdLFkw9s8tZdTObzdpJF+H1OaLBOtqrSPZaN/a9oJhxlj
T3XuHuK4B04FfqPRgIJ5WSlvY8CSDgW0voTBEsj9NtI9MJklgBp9BavzcXEhx91Z2TzVxfT14PIQ
6R6S+nyG9jpF2ngUZZqEUC0uwBzIfD4MAdBpeVJ3y/TW1bY6pZYGIh6yrOdXcMVN9q9hUII1b7Ws
xUkJdcn2pCgbJkJZ5ZCMT+deoQnGFhS9+WXqSeAitPRNed1mGVyfFxBYkh3mkGvfy87NbldhyJJF
cPF4mE9dH6giJnLO2GnSFtMSYQTZhPdwzb1YjjEtrNxROcOaU5UP63Ha68zCbTuyuuOakHnd2bGm
zW+zZCx5PTARFB8t5n0fq5XoMTYzvO+uG1a+L9DIVdRIgstILDJ1JyluU30BF+rhqhbqV/IW7q5O
4UiEOe1ya9YYtVotx1NdjWw3Gpby/SgnBinsKhtZlFZd3UI8q/USKZNTGdZtbvD51CSFPq0oHli8
AreniNNyPF3XoH5pmhGxHUPjuIZFYpL1bYWLVm6LQvzWGlOn4zh2YxuXKnW/GtWvkENt1LDNJvjN
NX2Tw93xVbexhlxeyElxka3ptjs32O+tQcA5zlTXxkvbJfWuRVMRzz3KNwaXfncNbnK8BrToYgFD
L+Y9sY1bQxnwst9tgi/xLP5Q91MSZEMbQ33gy9SxMx7YbY30mHjmvnOTGftFtnGGNLTvDFbOFQyJ
KMiXbbR71n7k/UphjkUXV71eVSjbnkJpUxGyrQSOkcecScKU8aY2TZybOfhYFxP9ZIKp2Gg5D/b6
TnMAzL5wonQU5h/wrIVsZxCSlOptWn+YOnN3cZi2sMABquriTNQ3CSvfJjLfhle/v3GECuRcEaAb
BlzEVldnCcfbkuKHS/13qeYjdGRhyJzGMCl5DpNAl6GucLuRJ17MbVBKRQnF6jglRRHOZf9FFGbb
YcfvbSzgWvfYSNTGbnHdS7iYmJ+0dKi3xWV+b2MmcuQaImycmpJdMDi3wY0XN3zYhiOPL1PXVBjN
KZx04G8WwJwZ0PA8zzeedPxusk5OSbGmECBABchE0K8moi6YULyJdr+VbEJwN5rnTQvXaKvqTNCR
D6Hojdh2ewDGVNzXSFvA6JekbUHZGyfPsoai3+DEvGxLNGMveJJz3a+1hXgVEmXzacISF0s0yG22
HXvRE6GV0/nBBhR5DZOJpj4N3VDX29DkN5Rhg2c3wyk8DpaG3mTQy36z1q7e1lf6dbzIPVNAKEx1
KcouhmlXY3Ba6gZHKJkm/kRl8pHhAdhvK4PLrEkiKtXEa4WpuerKfGyjRDak2022Da7gOtvLINBV
sYMYsdRRquEwepwFnLfbpO+3zdiCNS1rYDAQhEAv5bieV336xGSLgw95IHD2u2bSGaouwrRNbGeS
neHKqBD+ZMa0EXSemYbrywK5AsLyaekzFcFwMZjLUWdNVx1vQ7VnkQSiKxy2DpFDMuDkvM5TuI63
9MuAok0b+J1zK3IGLgKTJqYUw1CjeSomFhYlGzf6X797TtgV4gYCGyyOQDf36t7BpYZP24j3bFI1
1MugHczg6kxjozmlX9aBbyXcM0lpv2JrS1nHEPIfV6Q8I8Ruy134rXN1EKB0gsEq8cBGG5UBgwrM
tL7ZxhQvmhpg6lWKYQRenDij9i4jMLaN5xtDWb9VbCpFrsaS1jEtVZuGhVL9WSZdk23SR/g7Effd
DNNzS0WD6ljypoh6rU5KhpdNlhpmGN9f3HRNmiY6b2LNsunCmppFcijGyx8z/uBN/mxqkN83pqdy
GScMHrhaWQ+hD7Kp3lcIw2gtAdFtsynYh4GD919CLSJRgqZtjBwdujDjQ3HQIaTbTd4SHeah3nU4
dZDbftQ5WGNO3roBvUlx8kSkf6DxARb5ig/jl+DudGDkcQs3DKodXAOfX8CMmj4iyzy84gWUPJ4I
oA8m4KGdPBSY3i7Qjk7F8QpdWvLtsLSJ23VpLthuYvaQMUizoIIOnHlpNsWmMMvyPt+KDve6ngg/
Fgrq5AOowr7Pu21JN+T7yA66bK3MND8eZf2xNPjXSXXJNtD5TnLo077u0oQfL1CKDzOznOauohsX
91zYgPHQtDC48lixfo+rJg8T3G86yRzGkd/neTKPOVj8XBynKIDhf2ZMQpypTZ2DsLpnLwiMT+RL
AHwhaw35skFD5/favv2xuXhQQ2Fxz3kJg+upmwtQlwzmfX62TV5PkOFfCPT6wFymLuzcmtUnNhl4
t6VlFrb0TAcMRplkkLT8GK4o8HesN/ZlgUWz0bp6kIPJMYNCBgwTJLf5LjdQp1sd3rq6h64GPE1Q
QsvvHkuTvBmXoHvbZHzbVUXk94hWeYMPI0+rQyShLrua8njIudpoUb0wsYPUIUrqpoJOF0g5tr26
DFiab2S7hy+3DM3ilryC9h+YzxbBzeL+w1rpdty2vt8rCgOgkqQbTBWvRn6ExPCLWmbvfgyBg2Y8
YKT9VlE2ImhFgeu/cCO9TYqwt268mWi/bdQNUh7CckgSNllyYHunEihcWnVaC+6e8GWPEe+BqSWF
m1cDxCfgSfYcky6EEUbb4izk94tqscqFW0iu42nAy67JodkoKpqmGJ9wkI+Rf/j9naSbGqekg4Nl
FeNMLDC5FaHXLVzWfbNNsh5aF5FDGm/qg12K07k9K2Bi80uYUMzdE9R/vV/9kOqQ++QL+GsisxAO
VEc4Xr/qMW7cSV6OvTmGPIgjx1wzYXc9r+b2IljgUH7RyaKvP8BfuWLHTpD1VLJg4aFeYZIxVBSC
snxVN3wmUd33Sx5B3JCsH9tkyd1x08ERMnK8mD/RmrHzsSuGsyXPYOxx4iZYAgbcZCGqc7ZeZRgu
r12WhyE0V02uOruDfAlb4amZogxBW/fLosuCdQeftvkLSpJ2/PRjpj8SgEpPpDAwVqak68u9nWkp
dtn/4+zLmiTF0Wz/yli901cgkNDYdD8A7hEeay6R6wuWW7EIgZAEQvz6e7xu29ikd+fkNbeql4yF
wEH69C1ncbOZu2I1mFOcOg8y4G86Br9aOhfhDODoOTmrGhyaOu6fViHFQ9IlzZVZen4R0KZIZhNG
LPIm2cgPlsyvRdy8+t+f0C/u/BJXi5ZSUBHz8obuAOsPSXpKJvs7NZ5fJLeXuNpliVSz203ezBqC
Pydj98FXIgA6hZRzFc0JvpRD++m6T3IR25Bqwnh0zeRNpCN2SKUfjrsemnfXXf0itrWhXtAKovJm
nVKIVtf7B9cnv3tOv1qm56//j8gTk6ZbpFnkDRuW7i2oGekztMW3L1sfR79JxX/1Ki7CD7BHzbKy
oTnAqFXK45JtMaCf0XDo1J4nJega1zV1yaX6X9OidVmbAR9mTCKgWNkHBKIrDzB+sdEiqAmhDzfK
mxjTcEf90dH4NwH6Vy/hYpNxCqD2DoJ9JZuZu5MYbHaccgHYDWvWgVwFHSL/ApHFtVnX8QgaPBDu
hJBF81HM/DreOrnU+bNBzF0XTH/DeeaOIFTkRd3GV3YiLlGya4dJAF3i9qZL8/So16CqXHRXtSWh
5vfzHiBMx8PAh7qK1+6O1LRIJ3blM7/YXoGSAYLguPS+p4dazEfVJTdXhYVLgGyAymFnhYRwf5fc
8wzi/Oy6Jjq5BMgCMwzflrMngO79fNdb6yDnTt9ed98XyUKd8XYNNMJijxt70NqkRRBDerzu6he7
lAhp6oxE3Q3vrL4HpP3D3ITrlJ/JJUC2YbyJ1mTpboaQDMdFuPGWzMN1OHMIb/68DKOwYWqvTHfT
9f1c6TZ/iLixh6ueyyVGduvJvFg6icqptNuOSeLfaSPlda1xCDL+fO/tJNw8pKOoxnV+ksN005vp
usP1Eicb2m1rVIMEZ3BLV4zLCNn+IftN5P1FDnIJk11BvdlB38UmsutUABJaaga58Oue+UUKuEOB
y65Od6AkqlCOjZ7mojajuA5tCi+rnx+6UAGEKpkJsCinPSnyoTb30ya760jO8Or++foLG+uRz1RU
yu8YTL8GxOc3T+avcdy/qRgugbIp22MozzXtTRwiut6TTmVgDzYQ6oU5A6Z3XSZ2WvB5VdmBYVjk
y9nJbIX8rWbhOC+CzIddx03yRfEsWW/qnHb8qgEY9OF//th71vrZLas9jCMbSmhPQ0Amra8TSSGX
oLpBOLrTPLOHjm/mmNUOCuGRvA4bQi7hwdQndB+kswfqVQuAlnsBG/t3zje/2CyXkL3Fz1DY4sEe
Ao/3QhJpSi6vjH704hDO5MIiOuOp7wrqLt6FP4lpr6Mewsfq51ca7VrN9UCXQwOyTSV8CzOYBMzP
q/b5pTDYDtZE3a0I1VwnX62ib1WbXMfGJpeI7C2aYyg8uXPtblxz6ijJl0NrpR2rq27+EpI9dp1j
edzyajMYAHyYQ7+MZZuxmH677g9c9G2Nk8u+1no5LFOrDypPfaVFetXwDuHu5xeL+iGjmqrlEJ8V
Jn02QxMk5VcxecilwKTma4qGLy6+LhDuH2w6FxPslH4TA3+xm9KLNZm2C3RXlnE5JH0MSyEZ9wXa
Y1+ve+gXR88kYclEaO0Oa9KqIo8iUIW3lFyXZF0CsmHuJEkaUXeYgOEsYDbUPA2cuvfX3fvFsZN6
rWnMZneIBAbJqdybQxeyKx/MRX7YGR9PAOW4A9SQk1ej2uRXRnZ+XU5+iW9rFVrKk06XQ0cMKTad
1Ie6Bkb2f38w55Xxbw7NS4jbEMM5SE40P7J6yNZX7aI6dQwsGcwxNRqn4P/+Z36xMC/hbvVK6zTu
8SHgPxNVa5I15bgtVw2JMvKXqdr/aDjotubOMVy9acauyoF1K8UUvl9165d4N9nj8AZY2Rz0pkPZ
qbmvrKqvizWXcDehU+Lg8WYOq1zWo2rzpIA6+X5dsLnEGwdFGduNNwfX7sMxtvLdHvfZda/0Em2M
0VW6T+hGHnTe8lINW18Cb34d64Zcwo1HHrjjea0PkYpM2e96LKgO18mykUuwcZ2mg4l7pg+dm9ty
z9RQ5rClqK5bMRc59BIHtJxNkx/7ftxfdpihve/J+DufiF9spUuscU29jxcwEQ6ZiUE2O8d4ncS/
69396uoXsQz2VWhXByGOaYTW+Rp9m4bx5brHcpEDyziJa2AB+BEifvVQrDsw8K7d7MerLn+JvoyH
iU47MeKYaTUCZdxvrH1gmEfn1+3VSwCmtvmCxEmLo7Bx0YvkbiBXHn6X2Euo7M0uJLi0SpGsnlE9
43Wwd3IJvIT5Sle3fBbH/axrJn2clmmb++sSjkvgZU+G1u1hSitI7N2ORr8i7DqpUOBxf07DkLai
qFEqrRjQfLDHe0jH7vV1S+Vig2bQCGsNHdMqYYuKb1I9QFSh9Wp5d931L7KNEUCRflgmfkwnWDaC
emPTuzMP93dioedM9N8c2pdifl0kdZr7mh2Vjuytq9dVPVlOmuYAEjqvT43affvo9vq3xfUvwsIl
ipCFdFQwcR0ORHzs0xe2Xpf1XYIHs4Gum7W4Lu3ewEC26LIrGw2XunsTgPui7jg/snEj61GLlTxa
I+Tv3AF+gaoll9J7YNskDvuWH8E6a4q5nTp3r3w0AQ5vjZ5vfLL2UEaA9VryarOway2haByRcoq2
6Xc6w3/ts39ZCQB8XCT8vA+UrbA8OqpctBwiw2PwhY/x348QO/Y+nUaBr4xpPLKbTvcv/d69xMD+
ZLe17Zb2qzBNe4CG3fdtpRC4LRzf3e+qEVjynmP7v9zf2bb3503MQ1LDe3MeUF5uftzKeIB5rD5I
iVA9HNt6k0MxTwqeYsVIZySEWx/MyE/ToFmrjujG9FIVwy7XcGprQHW+UOoBlR4J2DayoH3YPWxt
CR74g2Rxrh9XW/uYnbYo5bMszD40UVegZdLRpjCOa2TPE8N+LzIxT80XbVq1xEUqeadOdJcwAKgC
ukC8gVvr6k0pA+23txAV9WtXZBI+bDB+CN1mxyIWS8TSQgSYhcjbWEsGMxSFRrdTBZhmw4IbtHwa
3+lEoeDoeZ//qbTCl80yp2vFwESixYInJMt19Ul3s4dlgw+fJNSOXyZ0+vlSbCYmsS+ynDXtp7FL
pfimmgVubKD275NRBfQf+/DxjE++1bsKcP6EjKAtve9sLCsOKn192DF/gw1uUm+2rHOEJ5jCMh8y
VSXrnpH7OF+ZOHbZsitweecp3MI3Ziw50yt77MnS5RXpqKdly9mM1D1XeZUrSKIX29yweQTmvp/a
pnICdTkv0VbbYM3szDwaXuQJ42ASrt1NnXLUGjiAmFru8LamtitMjnKgEHE0qGpRY/J5dopVPuwb
/7Z0e6BHbaZMPu0mydn7dk44f6KupvRhr9t8aaphB2sxPQq42UIjZ2d8GR7B2cvxvnTXadxcQ3bR
LEcCnXuk8IpMu7wNjG7+65yrbmrKacUE4cRBfxcv8cY3G8phTOEt2eTRWRh4WIbRR+A17gCuQ1ON
L+tyCHiX03SChbDYkxOTY94WkklxZLIdy4ltXhl0PQJcWc/lyGrvyWLlwRscbE9sapb+ZduSZsyx
HKZkOfY0s/DJbdo0gW54G4YKras2/5Q7Ok73YtvR22szsmym8NphAlSIPOMJ0m7nKKWlyOCe+zqW
OUxtIbklt/sx8TFGIcRBbXMHNsGtDfi2JFjmAGJnkN0kw/I1GSKwKM3KU/2WZyrOK1jcZv1XtLfy
AZtGpdNa2T6b7JNcSMNeANid1bEPHMRRMZEpu9uzKJEPcevl/r0bh2kBh9JEU/o0Y9O2h1G3ITlp
FffzhzZScFbGmSgblhVcpUI/Eedk/DXt4YobiroRqrnxfl2zO2K6dPrYexayEi4oRJOi8TQWEPvP
2PCtdr6RDcxvZf41o2zWH6A3srclRpJIeMCAmsIjqG02xy9PUfpt6s26n1SiQ3iRO9zPS91iJ33r
Uyzz20Ym+5MTpDmSZM7759wsnB1I3un2zSzbbX/lQX1KIsAKoCSTV2dtenay3o3jnxLjvva+ZzMN
NxNckOubORGxuV9mwZOyT+Go/ilnSSq+x17WTxAVie4we9y/gfSlit5nTdVAMi6qtm7P/R1chdb9
FnJy9OMgulRUegA7/TWH5fT4FDd1F5/81C3hEM1tv92KYAi74WyT5ANhtazftLOA+bIOLoJKbk+E
Bb0MPsfr3brbzDxasjtyoprp4R2snOrpeckEb4+klROv3NaviJ0+y017BOclNo+zWNm3ASoxY1mj
teef240YhJJ22vyBZZMzTUUw4lzvZQ/J+2PdwF+52CK+Ni9tbkV6UlprVrg6Muxr2wr4MTejla4v
8jGuCdzoUrqd7KCsA7I2IVHl7JjExTjsXn+iTuAOqow0MQRuN9xFFzXWwLQ8suNhPIu0FZA43eXT
7EFVPmTa+M8JTNAZPDCbEUrNMAdij8ixmx81tjAv+6FNVMmUz6YPYYZjLyTvlIIIZkHlvncn76Bs
8BLgWGrqop0d3xDvd+2nqegdcjtfYEyy2m9+WWn2HqZMBgeChH6ZeDPgKucXqd1iDplgGI8fRp+o
rABff8xuBhELeVjXhg6haGKX7/d+sw0a0xu8BsUtqQMKC3Cb2xbOz2GKit10XfSWZdIkVZuyJaos
WWNR8bDv/XtDYAh/u7rdi5tFTVFdzT6pwwOFF+krEtu+e4vhQBJk0Q1wAz/CR6Rxd0Ki7H0KaF3l
x1R2OO9cXWczKC5puz2ohvSynHYTuzLVhsOcmhlbdx586t3GbxyRCgS6MXXuVbcBNXE7AWfQP03Q
Pu1g2B1SWKrBaaKYvRHxKabCAv5t52j8AkR2PjywgVqssbFVQ/udDvmOlaAg4mkPU5N36xGfbOsP
mZKpfcfk2tZ3tul6eoLwARseF5PAhfGAcDSwCuZ5tP6xQzwfLhe27bNbO3VNA1oHuIlYIzmU9e7a
3gV9q3tFQZdIQJ8gB6vhgwu/7zAmb/E38/dr3Lrt8wAbEeiIwOt9SssZgrxNGSE+1eVW6+1tnzBH
b3OhQcPNxhH0BbWaPCqDXhx8P83kN5D+Vh6XmELl7SvcbpY9bz403W00JinGjV0to+VFqX0a70Bf
andkReO+fcOpYUcJ1WxC4tfn8R4lJQW2fX/ciUgVTMrVHupT3uPVQ3qcwYLywSMgz8/wQ7LmRFwr
3O3mmMjOJ/fWQiWmwWO0tnACu5xAwbTZl6acOx/Cayq2QRSwtszZkacK8Q1m5r43z8TF+fxlN1an
fTG4dctOIaVke0qx+tuPvd1gSoYPSaf6WWLi4d/kEg/xbk96s1UjXTJ3i/M/0g0ebqLWg9859w2S
JzfteJmmWY+rl5F6x+Pg1KsVz2y9m3tgiZ/7tWu7Mu3byX7cNE+yTyrhIVfFtsK6QONJ0aH5PkJF
m7yCj0kqvkwpE/LzPMwyQVEOiVxaqj7p+a3izgbkby3J2VTM0RJwFA4bjg9kexARZ1G28spCtmcK
AHby6Ct8RkJaEhzq/WlfZvnCF6zvgyR+YGUHagOM6/mYfsgSgGlKGvK6L9HASDlsaye+3CQDz9ha
0I2o+Um3cwsRihiCzig++mF6pEr7aCgYyOFf+ml22zGLu3R9jkdioMiO4bx4SfPRt8d1gHfaqzlp
6cfcwversmmN/lHeRY49hVHXKDpM75NnDC3p+GaQ3O73cT/OEwJmir0BRhDQjfmNhKy2eazVIPRW
5mnavAqAS0Xlxjq1vrG7nyGRASWExJcQtq1lyUXc6Wdp0ZgsWtUM84EGKC0MR7Dn40Ne03GsDKkT
vImuHeLHdNFnb29mz8lPDjxu25QiX7OkUstM4qWQ+xY+9PkAHb1iV+Dzvmjw7un7xrLpwYwLMq6y
bfqojHvohIYS0X0tuGfUfUgWSNXcNsxrnPd8I0jTKSQdtCsCTSN36nAL5PUyjY6XScbmSoZ2GW/k
hq3+KSPGr8eEyyGGV5WBCGacdjSv6ABMeWFpvB8FDiPvCpPVvX1agIMTY6mY4sODtHV4zsPZEns3
O723eS7JIYen2YZjFClHZfYUYd8Pa9ScJBsz97IMdby+Gc0Sl5hlzMnnMNR+LWvfprdI12BtLEEg
nDBMLczWt7et0xBDSqG0gcOWlvvuhC4m2OOxyhmS3DbIBz54xel9A3E9VTDRz7Zs44Q1UPFGpTZN
ac/uct+E7ykYm/1jgq2jbvbe7uJxjhLziniIfqMEou6hYXmyI3eKU/NqjTSw3m7jJYOwyCPmLpDv
gMM0hT8FCPqPweTJu8lHzUEmPZOFUpu7X+UgnhsPT5VKYhmX2bb4Mmnr7jZNU/GwsCbcNfE2fA7N
2r8VdDBlR9jrITPqXdaLURQN0RZYpWWQci420glviwbZbjgG+ImGW7YmzXsWb/rO9SEXFZYzK9W+
7NtxNH12F4BFTd/5KOdvm8FTGHWgpubRba346oeixsrNIZwSWvK9c3Vw77KMsVCsndpy4H/j1Yeq
OyvEnIaw7RDSyk0cNLzW59kmqGM6OvVVw9Y4ulvjFDoFULzw5M60cS2ebLRZd1yh/ELe72xIWClC
urr7JdVZ8xmZq5oPmUui5FaDEZQ+9Ns6wJG7GdcB5bg2+Xu6DJo8z3Sh+gBpnTBCpMay9jRFqxg+
RS3c5fsyC13WVcT2rSuWrEMqKtzCu9IMyFF8UdOI0qEIWVi6b1ue0flh3aZ1/wqbQo90qHV5htU9
YG9luujBlewP0FWrkxuTD13/eovRMDpMY0rV0XHEnQoVTcNP8xlVfJi5Sugz+IR9dg/QNY2rWGyZ
OMVgjG5/dkDwq+fFulyTMohmbe/sbClhBUSgwPwp9j4ZwmuUxjxBFQz87X6Pxo5FXGhH7uNHrbAl
30oUq/6TzKQ4pRNQENQqzz/Flsros8IgFGXyNmWwxcXkoi2xOpAsFfWyIrpbs2zVqhqTf2BQeXHv
c4/Y/tHaWSR9lfE5wnlVj1m0vmV+79GUiZKE08K52qhS1HRInuyeb+HPFAIww3fTgch7yHt4y74J
Q7sJSNBkk3mVL7i97TCu0Pu+EV2UTK8YdhkiIqFmzhGe2o2jw9yO6AHd9pS0/pbKVhJVpbtBClAM
jLEGxiAT6g9kfP1chlWfcxEYezn/unfGNP5GyEaa94ONpvU49ZETJ2vFkuGN7cKbak6Gbf0sRQZB
DtZKYT87L2d0shqiolLIJb7v5qZm5YyBtXsIfZ82eCW8A4HbYjRTGr3OSEpnBgmw98ueihzaLXP9
MDUJulP1lr+ZaRLQ7XHZvuvnMAxDYWDgXIAP2ywUjpN5Px2Dz7NQNvC8Xk47tSjQWrGg0+T8FOnC
Lc7b1zz2vP1zhdlVftglIW3F/PlcLRoL16Hbnansa4B1atcXdIpEfSfbPmVpaYe9j5CPBhLdbDtW
8A1O/JjfOQT7/ovYu7bCGZ/Wz1NizaGL5n0BbCaqoxPyW+pKguazLaLczXUJwT36jq4OoMXVt40+
ifZ8YuBpuRh639PUlTiRtHqfYe5Djn3bjq7SUdb5w7qB/YKiL0IDcudt3D3lvScomLsgn0AeWE5D
3YFFtWT1cjcRNDoeRdK45LTUbvicI1nxT6P09s7NfBzaKg9hK7MMgQOtmKb+DCGkvqsahdjZ9UY+
OkeQwO1QpvKngedtqfcApypQhshtxw0dHmdH7fBo6sXeL1pP/ZfEbLk8TLk0Lyg66UFFFEQj3A/4
lGHnsKgcttS/zyBP9cMkjJCihSBTh0WMPKMYPFdHOvlmKWek91OZA7uywiw13zASQNy05TybrRwW
VIxIbLTYStCkQgOuHRbvHGQylBroKjAPoDiVPE5idGivuGgX6o77NWs/bn6d94c93UL/DsJPU/Kg
WLd0tnR01d39lAN7BVHNbasI69EArdf0OYGpbbVOfOshaVPDT33EOc9fxy1F8VpblEYFgxnq3d7X
0QZM6jzslcScOmuK2oF59q0eYdZ0SiRS56KGbFD+Y3JoQuDMQs4Ps9aNAFS0O4S3xygXk3uLiVZi
HjykOoZn42Ei/JQuUFAr89xo/6wwcPya7mMEabImc+2HdmpASJNO6wFYO5W+qES4roCldlt4CZMh
VMwwU0XsW/WHtkONiI6cPUq7hLhAjNjqrtjRucsqyVnbDvfBc5SZBThc8Wck2CMtJxSi63PQze5f
Ez1H/KOv53F5XtZOdHd5KxrVHdRSy+60Nu0Wt4i3Sfan9MgmP8vQeCTYu9CQmZfTvL9Dn1UB07Oi
IFdbseEsN7dbbz12djK/T2hLj5ijxPfQD8FBkmfwCChGzxb+DvvBDwfRuhbSWXk8bg8+X0b5ySsU
sIUx6LE9xlHCxh+6F0JWcqpN8hKBObk+BYKq5KmeYJH4OkcDKvmr7F6etKV0/DMbreC3W9wMpExT
KM0/4CBrcFg3W5b4qmZ8y3UJkzlAa8s9Bhzs7QpZMHLHIHFG7rGwuLxbGE01PC/JNj4KjXZUwTT1
MArQrfkBHGPXPiV7PQJhVxM53sKxIUpegVPI2VTC/mz3mI2MQR89hTTkEcAbrUo0j7Pl6+iVjeAM
urv8FA2oGj+SQc1I3Rnyuyo2QvfgzCLPVE8L2iSyBPfA2aWAGlac3BOWZMihMxeNtyAfL+tXnwRh
8alY7W580+W+MpnW8jBQms9VAismJ4vZqNAekfQO4r5OoQwIYOJw9sWDTeBU9W0ntrvaEZ6XYPk0
IqsgEkIs6My1wqwXY8KpuWPrRneEZqfTW8TJCZPsGUdYgXZTLAuQKfe+mtW4DMd0W+L5B+8yOURI
keLUURg9Q0bqTy3VAK6TxPTI2XJVOA7TMhqMuGGJBmn7JOOc5u8hlq7cw3nNbRofvEv7tOzjjU7P
Ge+G7UOETyOioo0dnZbjWcYdefea72v6tJwLhfs6muSGMwZYUiirhbppnoOKLXIys1BGVtRkKM15
iZZyhqScWCXGb11AyAbUKHBFfhi3RvNxgbA78kJsc7TNYdM0mTsrpiV/ztp+bXAi5v3+XbZoun7u
ez/JY9qkY+TxdDUdYULOTPc6RVaDoyERPM2OGqF9/tHqNPN54WIBmXLP0yV/idGG6OB7hDanw5gk
XeR7HS1T9Gpq0Nd+vZ7zcWhShHxISr7OEPQGpUyb4dQqtPexSFJNj4Yjv2MHGIgu8z3YcU3myx2t
8gkJfWd4xyuSMZffe42G+QOSiJw9yCVN7dtx6KW54w310ylahkZ9xtSlJiXGWQyEl0lFSzHwxEcP
E4E81etosUv3MdphyFkKJADjISwqN0+ddSCBqIzw9WUfgLAqc2LRy+7oMEL9yDSR+5Yzq+sX6m1b
JiOMPfp1v4t2+NYb1EtTO5y8bmgokGb0aFbwzS23AYMlemvQTPQ3g2Q7eY/mSZbddRIDj1ITheH4
AVxbYvLzGb6jhD83DqLjbJJkKSlTfVRgzz0ybUOKkUoGAZQjiQE7no9dFKOtzUZ0skMxwFswL8K8
6awyLc/SW7ctYr/V6RaREVqGiV8EWhcNTAKnRcT9QxYba99nFnYCP3iTLuqBoAXIj0PWLuKt9+hA
V0OT9w2Ye4BWvurGcWD3dTOM8q3P8WDuQ5JLe0cWeEk9rrjX5EbasGev+oWr5m7rMUd8h3y2q9eS
LCx0c9VPuUJ3LoU4YUfKBZtZRyXUXVjQFcYdPBdHCWDrWbubf4K4JrFxKQS0WdVBoeNtlxNX3uDB
Ot5r82ozeGgYDWElyMOWcBHeUjx2EI9E1sr9HZrE9XZcsZOPYt/5A2oFFt0nUS0w2WIEso3JeVqR
JzekZ0zfyJ7P2cM+TGAlx0mY3CffLQKyJHKBOMzRNXoLbRF7lnGMchIAkshsQbNnqN/sZ7WmefJq
gsKOTY5njeMYpduWrTlqqF2sfQlZBC+roMzZStFZ9pSZOh1PKViu/nYe9UKrZg16fEgsJJTQCSIY
K03B8OXYoVcZF5GN4+iIUYzrqiFvBLJrPVvNC0ZVR79svF/S+3pv+u0NtEhShxZjW5v9Ox0z2nzV
ciLDiVDQ804Eza35EXIZxr0M0GJv301jlm4PcRrZ8GeYs14/hNBEFn2MLclLZDBojqONtqCF3FkL
INzs0seFKOtLF+CYezK4hb5a9iSRJXDjDKPBND2j/db8KAC0fBpWWGK/I1429tG4PR7vOPwekRfg
E9bgAQgX1rKzPO2/opsR0arP8khb6AgjESvtiNWuDui9SzQHEEjP1Yw/5yMiMistQxTFBpslnw2o
BDo7P0GhUZU3BTGZeLZ8HSJQ8TvefV/O5+N3vkA3BDzrrDnNk0AqQhDvhrfUmMRh7zWZml2hcwvG
MSppOKTxlnSkokkWAXpCm7l+Slru/BFhFCKgKzQd1h+u3/T2MO1cZR+QDLB0K/q5X+5C4Pv2IedK
r884tRt6a5GuFApyRnMBF6zm3BPU24ozF3OaV0iOBb+zLVD4T+gHK5DB4fuxo4KfJYrzDI6taea+
gGw55wVIN4k/bExLNCfM3L7BNDhuqnWFG/mbHqg/nIswl4FoqVjzWrznmggAX0eCtv16M9ZmnlzR
gQuXFlOOcSktMeIzyw/Uyw16VKhLifuComzvooI5DIz7IkOUdWiVDBOYEAXcGbRvjhsojXDFGreU
tZ/APg6LKRYP96b5RqHk6PrSzxDO93eoh7csrgxtMbGu/kKT/J9v2382P6ZX/29cbv/xX/j3t0kH
0zWtu/jnP14mhf//6/w7//0zP//GP25+TE9f1A97+UM//Q6u+8+/W31xX376xwGx0IXXyw8T3vyw
y+D+uj7u8PyT/7/f/I8ff13lJegff//jy3fVjRUOGtN9c3/881un73//Aw4MAgiT//avPP+Ff377
/BH+/sf9D/Nl+PJvfuXHF+v+/gfnf6MizoWISZ7njJ8xX/7HX99J/5YjL8kJi7OEpvTs9jLCYbHF
H03+xkkOy52UU2R/mIr+8R92Ws7fyv/2f6k7k+W4kW3L/kpZjcuvoXM0g5qgiZZksBepCUwSJfSA
o2++vlZk3lfviu9WppVZTWqUmUqREYgA3P2cs/behgWkwO8z+F2OgWrvPy7+t6/nP7+u/1aP1X2T
1UP/P/87ZdVv1INDcqxnS12SlgzojRfNlab5Fy6VppygGNGL6EpN25jrzf4IfJAFKW/ops5pksXa
aHAY35qDVpnDsam6Ahax8tRtWojhizVbWurTXM3fbGZaMtC0uqEc1Wlpe5y0HcCTod4lrMUXqmGq
wcm2iZ3oZNv8sDY5nnsIlO40avbYBSMzw2mXEMtCj31L7SIaBJIZRg4qX8Lc0tCUV9f+upKQAe6E
DVHomnk3U7kxifDXaVnq8ywK50Wj31BEtc6sSG5afN76thspVzT7S7vNxhdIaPeZ6n++NNugUmi/
nkes1hKaay4521mR9mwf+PadMPzd7voaPMQvhZYN/mTV1nQyujjVmJbHnTjZLIpPWj2PclcUXsZk
fN1a2y8S3SMrgLNNHVpMaONL6uA7FElcyJjAV5ZNzk87l/PFniqnvzFsi0OuEVsd5WxTWI6fcoil
EHaSTguyvFK/mB82N8aIRVKkIT29aVZO1Icm7U0rsBkTphh55evTvBmV6ccFPdfdMCzlEGC+m3sh
RvHaTNGqih+FoE17XIFtIEp69I+Bldjum5b1+aVgoz7wzVjP18LpsMbxSvW0evcGvl6sWCQULlHf
a82LYZqMjLaclA6ccbvipDoWo8CauuVVU4XzULSa/UOjxZlFoz3Kyq/GhY/GTdyNyLrcLqNR9saX
dszGL24irQkXdYuJuKtV2hhYjtOe82qsn6z0uinkdEPhSQddzEdrGdI1iCsW8NTlFUI5aFMVjaNp
PuZAAQeZtNlDX1lD40/QtD90LaVjzthjhQDxjPkuL6f07DHnDBPMMH9addpTuW+yS4J48hY+gnij
DziJfA1bmRlxiCWnzt/T7a+tQ+PFrzhCFcHMJr0wrLWUtZs1Y5OHdRFbTIcqi7WQrWibQogMDlbI
vzradHZ/6t1tKUJLEZ7A1qky6WuqG3/Z+rbA/W2yjmlQK9MLKlXMk2+47biLdcvNdxpDpIeK87gP
KFDMu2Lhwsj79jrdXykhMz8xhu6mLe3iY8xo2hzdCq4Lw4SxC+0yb2qbLlXq0oXAF/XJ84Bnehzg
2VxoCtMj9nury1/V5qFwYGZZj3QiKHlsT50hDzxuR/tQrpiTHrRey1+hOLS9Va9b5OA/ccNhkQNq
yqmtXYy4RUw2O/PtSkdGf9C7rHntZpPtsDcPupzmMfAwEctPllfVT0maR0PZrxOu93oPCdFxp7Dp
yVttdGlPDm6tzbyAiYcx6amZ+k57drsxJn3ygoLh6XgCISrWV5ygW0FfaJ20xDfXa0UyMYuF/u6m
HBOlKi+y7zFwwuM81vb3opxbFVJhtulxXhl2XjLmMniJ88iMO08qWwtnN1nE6nto2VyMFOj7X0ww
p+1WCJG/DuvgUDSbgxx342KtMxt1aozOQQwry7wfA8oIP6H42Lmibb81izrXuKsgmijChbanr/Ek
BVRgOMJJydX6/0Mqb9VGNbZRUS3qvjdIeiPftfgTbfx/vW3fZj+6pm9+DZ/37d+2+v+PNnfH00zj
qif5P2/ve7q43bffjgT/+6f+ucNb/7Ac28TKBXjJ0JhE/scOb7v/0L2r1sPQDYsv75oP8c8d3rD+
4WBQbno2mwz7r80P/XOHN7R/6Do3BDixYei6B1X8f7HDX/fv/6QaHQtvPgo3DgycKjkxfE4h8wwC
B/tycaJBXqeg27auX1LDXv7Gzcv+Ly/j2pbBccRzbIPr+gRR9jYd0zmp7ci2iunrpAl352omRqTT
UEz7hIP330g6/kDZf78w16bUsxB0aZ7Jhvzp4ELtwhQktiNHJ8Dep9Qt02BkSAVK6ph1yJg0e3JH
Jwc+dh/HWaP3gzfe9rVeTX2vtV5+YrZlnvR2MiKyAPKTt5bzLfXZdqMvhfobVe0n/PX6RVxPfxze
pPQ0R/tsjJM7oljnBV4PB+PqY57WIuiBC2jVMXkMcxG7/pw4NqSo23x0jbZ9jIs7v64JBtyS0e+v
ZByLF/q1A0TG1vz6l5v6nwfD3w6C//U+4e0RounoOBJyT37iwUGANXqmqx2NFDe3ZIIWS5DJxgyd
fk7Pa744NEB01ZzLwVwiDfPQAz3rJeI9u4crYPDFWJPqsi7pWdeJ/0vFw5Lo7PXxNDJfs0kdfjct
291PHG3uy8Zovo+JXuwr/MIe//pa/tBufr41yNAk/9M0LZd//n5ruNlGzTSaMlJjmd6ssnOD+Yox
hgs6oNNMFnkRVKYmI9H080dtz03sl1WNv3ldDfKw2J54GJdleMfdxhQ+tk43VSHk26IXu76Xt04H
VVg72RQ4pUgu4CTTcSCqIuqS/F3Jlv53LN88OZh3A3Prur5O6rHwVqtdHYuutO/0qm5vmBJtykfk
zTzUyPR4l1Zsy7njONG4uhR2FL63ndLSD9fuyGrSmcuegQi22wFGKPFTVqNzV2nz6ueG8IawgUf6
G6XKHw/up8/SQThMeaKbOlqsT48ZM/e+kP0qIz02q0tD35pB4KzduIa7d0z9l8jn5YL1G9AuQ2y8
AseunH/Zbdl9t1Q73CJuJ5fYAIkFByzL0BEtxFtdQx+J2FT3DRjNYZr6ZDknqlo/vHHWn0YVQ5OW
i3jTiam5UZudJEGpMs1fE225cYsx3w2jrf3NjcPK+nmxdHkyr1uCCxvBo/D7jaNcTWEdz0NAStN0
l1QGTQI+WuuoWNbvxQp/jMmXgXlkuT0wZ03OppIcpmloqoNOX/OFjt76s5sT7cdf39P/Zn11r0sI
9Z5tQwN9gujLBJi6lLOMwNDherrmF24iR2soltCBTPrrF/s3H4NreYbhoZV1yY+9ajr+pSZs2B9m
d73yIFfHHA2+7/oU53+jUbq+5U931m+v8ukpLd08s3uzk1FhZtlP0iabm3WsGdhamAnu/vqKrh4i
n1/L89ij2VGJMfos1eOWzJUyWhnRizPOpqi2j81u7RurM7VHY+lZdgn68RqfBnZ9TyBSF/71G/g3
HynFvOU50A2SjsLnj1TMUrWplLh5ONOrPreAePHm/M0u/Ida8l+vU7o6BwcpXZZwA7PBT9I4fBJ1
dy1zO5pk96h6I4EkX3Gcnx4WmjZedlkY5wGVf0D7BWNaisuml7HPfuKGucmkwxtHxqGp1TzQb5/3
JHINvlwee+ALZAYUuypLSl8b0yO9bWP1TW/r8Mlof+ZJFvz1R/b5/pCuK+Fy2CkJY+dc9UkBtTG0
bEe7c6KWbSeImQT79jol4WY34m++nd9FSoxQPDRfbHy6zQFGl5+NDtMthosjKDBySjs5xWshDo62
Teekq8ud2cfjgY/a+5sX5Sj4+am2Ncl6w3GJldWRHM9+f9BmY5BGpc9xNJXzs8yKJjITt9t78TK/
wSbg96ov/aNIsiMwxrvj1fnOmVfjW56AHQ9aeubs45OM5/hmbN/3Sl0bpGT8ZeRilSgJfHDY99jo
35tJ32fa3PhQYr2PNtjw25Ka2JmXoywmi3TaHlqRpgDTd6D9bE1BUySTuExbtV2nx/LWbeIlpAlx
owxR7pxlTn0vBjU3VfUwtqnn122ieIAeV4dyeGKns9wn2uTjZbO/WWr7qLWtv9RbJcOa8fhb34jx
Itrc2M15n4Txlut+hdjB73onJ8+WTgz/Xebv6yb0cBkz/L29pZ8+jNLr9lZq0VepBtN6XzKDJrdW
PSs13XfufuQ6szzRf8QZQwLJTNUHxa6+UlRlG20iif9IW9AZyjx1WEpZBcbaVXdWmxf3+mLHo2/k
yPBBudhzu9H4Cfnj3lZ0Z3aZnuhhTDkbB54+oVmZbacKY3apr1hTzFHWY5HJ7DBQpf0kVdaEQ0vL
H/ue0WL2Buh0pu9qPcTp1AZOtkaLqUVes9C9qTfgTPMQ28+QRP5KBwAU3PtFFtlNMY/P7TT+zDld
vmYGE0NzYygDxPilSttTXy39rh+H6TY2Wv21zXPzYSo6yURKNRW/q8SWGH9I3zPbh8rbXpdkdG+n
wmFMpaiH0zGB+SzcxQ50MUyXDoZwr2M2dD9gFATJytc2di6t5jhNfrnT4O2TLe7xgHLVQ1+6+lvd
qvLLnJn7Okf0scvyxb1vmko9iKKkDb0kWioDMgRWNBrT+lIm2/BgxuuI6giVTyu69VmkxCMqfBfv
hGqTA0IS8Vhw0LojJTQNcvqXIYoOh1e21V28iTEq5kWLRsvVv4lY744NQNmd0ak2hAcB6Mmr4SEd
y++IRtbv+fUKZ02KfRdP91pCqlbzrOmoK2CYL2283sbC6fe5ls/HRi+aH9gXpM9wNDoFPcZXVON6
6LaFfhIOgMcwtEO4eVvpN0siH5x2Tu+KttlCTa16wNCo/sUEc9mJyVpPleqqSy3dn5AC7zWte8/v
0ejGfgdm/sVBfXWwEqadDB1KznQLcqs+3Y7unIPzdMmXTvVfFMqh3B+YGn4vG314TcjEPlReW5Gj
tTaRimsjoPLpb7qqYwTpdfYh7wiA6ISbRJIYn0DX7PrV6mpxm/GuQkz9+MtF/cgKuxxa0Nkjc3Gk
JHadkKU238T99NOUyZlpuM2IxIMtqjVzCfIs5S+IJH2aFlCqaZnErqDLfYl7+AG9Ee4Tccvfe1c2
j2U32xcGygrwpd5Cy8ymY1nJ+01p5sOYVnwnBsxCmPbzeLKYtPNQDeku9eY5gBpmkNWoGyef0CyZ
Ni2tNQU/jLf0ZTDThj9T21nTEDvJBux0xat/B0u8skG0lS/Bgr71+IzcTAy077ItLh/k2sy30FdV
JFQ3hGmZ76WVvbdp1e/IzKRBK8qWdbULiwkpx0KUxl1TMMpaxWL8ADwH7XLxViBATgszxAT3hiD4
jmikYrV3ZmW9mnEL1WgmeRcBb4W6U1zEoI2PZAqe9WoKRrM/bkX+HBdFzRWr4gFoXQ/KNTM+tG0p
H9WUc9J3583a573hoLva6hyPGvsCMmWFqJS2Q7uYT3oMvlVbhj+OMbQfZHe94TXD3PM7PNU51WVY
WsV3tHjAj/Vk7Wdlg1gK7akpVNiny3RbyykGzm9I4ZVwr2/DVumhaome+5pQnk1+Cra6W3P4d19t
3XnQhySgpYyAoUjuxo0G7WDMepDO5gZeADXhCxrswZh5NdFufW3tbM/K4InjE8eOZt/Qjj83ppju
hZ4xQdfq+ibFN+Qk7b55tOz2IS2IWWhKT3zLrK6B79ewnSQr6zWuXSsaFiu7yeLOfONdN1EPA3lX
T5hOe4u7Ea2l0m9I9PDTcrXRd2x2zs5YW54L5R0mJvSBGnLKwXKl15k01VGZMmPpl1DZXaHdkrQ5
7oaWxTvPuodO/1Wk9BF8W6z9szs46Af1VNH9LtdHOyncMxzFenY2Jz9rlrlGVjnEX+rNW9/AhxXa
jFJ/XBJSBBntshcyMd1b3ZB9pdm7BcqCM55a13kD/tOOWerhT2wmbLfpij69SMMFWuCezs4QaVzt
DXCnPA9TL+GS4C/TeNKeDS3NHog0vNq8zu6NhX4Q7XOe3ILI8G+9N921Tv4BR5c/p7JienCl97hF
IzzxvruVTHdkTUFLOt11dUHLA5JTKs79m2Ovx94yI1N0JzVepAbf1dv1BWCv9RnEu0OgKzuOxOg6
t2ZrN4/DlskPIj6qN8eoZSCE9boCDYVNSvu1bodpL+ep8/wBFc1es7zaF5ZdnYaitVnDLKxcHIbO
mUaOhCO69knIycJKBhPxaecomR5b01E7jam2X2LdH25WxY0fD51Q4VLb1jFP0M3VrvbFtQbn3uXn
/XER4qFG2HC7Ze2H3Rt6hHkXPVbQ7/oJDv4OzP/g9NYvMI5TguPOPdCvTTN2KsJkTvPjZPI5J0BJ
Aao5BK6OddsnKpqSGP6si3ddXM2KBgECwkno3mVGb3sZhj55ocS0r9KwTN/BMNip7/RTd2eZXvzq
dI7+WFWDdmsMszqZSbLcLsvSf5CdBUo0tWn6PNe8GaFZ8idSDe+Hm6X1qciyPDJSfk6Pcajp7Jpu
f8ahbxfL3ERru5jrN8PrnZtq6ldazeR9RJ3n1I+qdupj2ubTz3JemGzlplDnhIwCApuVqXxHz/QX
EXMmyaF43bCR7NeEuaMkq2yUb3gTWWyVYxs/W0of+fJL8n/7GREk0LdkghW3trqOVTY/643ytZHe
8tY5KJvDri+HzldpGsdRPpop3fwm9+7giNA+FGIOTYqhhcVGyPekZQtC/1y+2zTO954UtNsLWCR/
nivv1itbxZvHuLPiPJOb0aREi/K1FdtlAUviyASweFFr2t/mU/5Y2dt3y8m/jJU17lL0nacuIUR3
HLc3SAke6K0Ce06L7jAy3YzQAdU+sy5ctA0HmbTXbe21RQQcUCHdUKU73hhmp6MJH9OdA5RwqoRD
UDHRzhAI6byLK7gJlCw7dlcgFvjXyocmyc8Cqd1rvWznMf7YLOfRnY1nRMXfdKYNMKxfZdG/pYZl
HapEVA/tpLmHXqudwNIq56ac3GIIyya7RlrqMPTNxlymYlYUOvgFHqpSoOhwSoNzkitBD2U3PIm+
KEKEc2bvW8oY74o6Syz/qvT6hsrdRW04G+N9G8vkofSWp3ipzAP5V/U7uoOt8btZMw+0luafUx4P
T1vltPt1aVAJKuUcECElaMvY9j4Anyaar3DEiWXHsO0mkbwCijAYuubBTfL5MGl68l43g+53+uhG
yIpR2SfeyawL9WAXNFyQqcMnTcx4j0TuzK9oatl0XHcyWz9LpArsZqNmZfC6AhzZ2S9+po5KxGaK
Mauw2VjtDiZ0Y4J7KubrTCVP+ouDMDWNLFqtUWd41c1kERjmZzauF2WeOvvc0waWXKsxkQoZUN69
5z6JxaFgcGgavqTb2rxTsGtnWhQNAgXD4+Eevb1IROJb8faA7iCYGFt9DDQdd4s5aN94ho1oNef4
UIzudi8mbYwWxys5Bo9dczRrV9xqqUnUgLYAWpdpG19IyKuZCBcMhPGI2Y+xm4WZaennKnFfwD1P
RtU339HFZXsNzdYT48jmaZMEbI4KTiIDRKSo8+wHzzO0r6ksvUcQaOPWcLTY51cmP65L4dcqadKn
ca5ayR8W+hnJiuFj+OC94KgwPDuFV3jhOGQ/WFjKu3Salxci/bI8zJyi2emQ+l8BSlquIS0OKdPb
m3LIkjt9S2ANOyz2m1yZRwWmdJfp15AJYSRfMjXGF4WGnAeI3stsu9m54sD2pcLvYENX7pV7zjxK
Re1ELq5bMXNtJwe1LF2G7EJncHotLDqDjN6qU8PUkNjkBqJf61OHdsrWrYea89rZLgf756y3xlXn
gQ8LmeLqAdZyrVNfzIZxlKA3HPqoJg9FR1PWrzMcy9vcrQ9pPedf+r7q3lsQAz0yNQYHhGSgagw5
nOcvo47fqOGuemRh9tQjCq8obNyk0m7adErvhK3VkS4bdZjibvKFqSNuWdPunm0y38H24qLARpwE
6equr0Kv6xeRCTCK0sWiTm0xxWE93BXO8uDEgEo+AVfjQXEJAgpK1b/4T8sOZqvkaFmsLv5znmiZ
dSyJKx9FmmQh1gCcQmKjQBIKXfmiDzoNU03jfMf/bn+UKl6iaZuMiz5VyO8EB547yIXpG1xj/o4o
pe6iWJfDFCC/mbNHM00H0lxNDrt/wqENSK/fJesjF0oLXXWLoKiqzD2b+rpfHLs6FKbQzNcqjvtf
k5GXlNZ0DuuTYVVoKSgM5Hz21sxGXB/rzhqWa9HNV/tvIS5/Uqb6img0WqR8G6ulwi3CNR/LzfQO
mcja1a+mBuKeE37e8LRL5UbUmfNlaGemt+2GzQLEQ+alu6peVDiQB8OmvbkqQiK4Gjf/5FMzyaDK
bfLNl+RDHBe0F0RAef1LNkk4KYFiaG4d6jThLr825YEpUHvPp0001XeJzmTXK0R6wcoOC+E2T+ZN
5VTbF6O2+l/kI9m3GnYDH1x6+z7GM+7+UPvDia2QZeBfyVfpJutd39guuR2EUV3VW9oN3bCE9Xyq
sO6fzDIL27hRl2zytDs42vzrn3CsM7fu9xytBt11Fu4vLRBSEbnmfM6H1MVcahZ163uzrd5RHzVh
qaz4jZESz9VUZhR6WfNUT7F7E3cyKXbCNb+TZx/9Qdhag8XwhH7m/orZFsAHfNi0wPx6E8ljtjrl
M3GTw87UVHJGFKpfkCMJGh/diJfGONX9bq234bhWrREpkXVDVBlN98XM7emQs329IlCMB1b41EZX
Mev9qdty4r45LkXz3AwHHtXk3Lqjfg9HL2BFigETigV6VATDMsR1sCxr3COpwtjNWqbtNie18m2m
Gv5uyNY90l1Nzsa0/Oz16WfXixeNEsAvc2wJTPDg0G2I4LBmltBG1gRdqyQ5IZn2bpAoZT8nGFqQ
liZbsYfw2BkqDtb4SRqYnbSWfsWGkY1sixI/e48QE5/Z2q/ekHP/4/oSROnZ8+A9ovNPMfI1JqR8
25RR2tuMM1foj9XylQ44iZ+C7TdrTAm+vcquw2al2ObvmVA1hisugWRL7NxPcMu3A2uw5LLiMBsW
BNNeYY7naWi3YzdbADnt+q7xW2wfkZAVUpiQBzCsC5L9xF3Cbt2+uiN9uGTvVda707nzRWsd863n
0k8u27BPf3E4MuNqIrpL5iu7U2CJtL2mjK/yTujLHHCWAWYqCze8ctFpXbVnz+6QkA6t+ljLhXZb
NYp9rKh1xYKBgtnOQxzENbhNQ94TH6Eujz1H2sRXbFZQWwtb8lAYy97uNrFvtL4Mq87G0CQZDXXX
G6LeaVaH3Y5jJJrPSqc/KaDrH7QyrjBT7i5aIPLluOn9IykI6T2kql95oi+pAUfzNo7HYMi5D1d7
xUbFdTGO4RsfgNwNi6GrO3PHpt65mby3WZjOa7rZ9qlYOxUU7qbTmq2WULL3nsbcNm/dabSvHvzt
26Tb+bmSVRVwOFCRsUxzkAHZ+3ggzbfL7BakbGtijWBVmNbV1FcPDsj0zprm6dw5XvYj6fCvVvhX
B6ZkjFZkSf1S4aHwnCTj9ihE4rwyr8cox0FTgXB0bM2IlJwGZX2um6FVD+6rK7KSHmxpPCFw96hn
sxgZ9aCO+gYprBB0BNgr5gFk61QHYGuD71lLle1nzpJ7tulcAz/V5oDIkzgNyQZPOG6tyPoyD9oK
CXqOnRyi4A0sKhuOTKHdLVj7VlW7PnPGR6T42qHkeI/Yi/YI/OBiZAkQ+CwesnLN79qmiU9uWw37
tOnKkNRY+2ax6vZwlSftSJiHJZ56aqAep4QuzhV2Dc091Lv5oi/o0zrja9bY37zSk77EsyZDAzy1
kZ2S1hvWnR0Ma3lrj7FEkJxqj6qRZtDWpnuq1rm8zfriuU49xGuQXr9aHP6enM6ynkfEQceMIwgG
JdNTbGB168b2/DhXs3YYS9x8FnZS2Mo66pN8fIzFljzZW1XtgUjtnVHRZaaha97OtTXupa2G3dg3
tc8w5H10O+2sJSWSwbiCTe6c/WhxG6GZ/TVQrXysG74JSizBFdMNFrk5PpJnv8hUddSMpozajsQN
J4XAL0GIG+5wM4k2c0ufIex3G/NYE2Yd0wqMeDDL+WEBQZ2TeTYv7jh0EimVpSlfsJLW9J/2Fgzn
rkFF3QLOGW5kyEuLRsXHXVxNQSd7rH1WBwZyYLSsAOvLM8YqCP5F5OX13ZSJ8b3y5MfoimQ/ikU/
rvXA33ZL+2HUuqDp7RtjGw5CUd81Q2KdIaEv9H4bZgdXu6b8oRFS+56qbWZpohw2ZnA5b5nWMw2w
l8KzaCtoTsDgITDIu/aTaVRHs8vOSY2OZ+iW8gNHpSyAsv66bcmNrlNVXGN08Y/TjQT3BeUabAcC
uYykBNpkdnSMlYSdxiNY0B9qJlkcPZyzFEsRdEgbfRuCzW9MicKWnHOalJQTEkHx19r17HM1FVZo
NjZF+7jsEtbcUHOSYgpx1vneVLX1ZLcJPsZJagD0zcjOdtaaD2Bxq7LotTTpSYqssPcmcqj3btJF
8g1gDZcOhHw2da+nP5uWg7vUPNFtI7gzKnhuURW2drS57orZladoZXTZ+hALK35CHwSVOnqNt3dc
4wg2HCZua5xaaeB6Uk/zvB4mZ8u+xQ4GV1S+3FJdpjf5s8i2nJGjbqbetySLWYh1aTqB1qYiPtsZ
9UmQ4E02v3teXjx4iSPNI+PsvAzWkfkIA9r8Bu/dLdiKZQEkRwSw4qKCepz90EbJeV1PPbv10U4/
5vNUkNlpsdqybpDqS+L45s/InuFAMtt5J+J8/LY2hvz4Q2/SWd4IB+pxbu6p6wIDY7wdZgNk5LSr
PhxyyXZfanzVFIMT1WJMdtUDrldvNIq7KDcAcP1lcE6OLenhC8dH+iBZrco7W2sW6t/2YubGsa/U
txQCkDc6XyT7e9LUF1R+5z4fxJOlz6vmW0mdPEgOJLfccel73OYtFXHrz32i3Tir/tHhKhAmGGEe
yqnNmC6tLSiht58q7+uUTI+yXd6Al5fB58Hlid/M9kg2gZ+4yQAh2TV3ngnRaXfc6FVGsxHI/wrZ
6OMje3fNDlnQJcsxkYgoA6hUB2GBeZbbVP3cJqwHOwst6NUKjFw55KpOTM1EiB2Uic1USnn9/OTh
N/GSjIr0gsykSV3K9i4HYNDK4rY3RRzhH4Zy3k1pUvRNHL9RL1RaBJXWhk5hbsepMYevmZ73VYC8
aTmjlwHonWSRc/DNGAu3ZD+LakxY8tLApV+w5ol3WDV9DDVKHRyCi6q508paPrWzp3PQon+aaYLh
iMzf+0Toe3JqaRivrPtZI7sQ27ftbXWo2qqAURadDZub5WJ31ds86+ZDsulxsusHc/2qtKw4jJyO
by1vsHGV23SaX4z1OBJtMmjy1dNuFzjt1nccPgZ4MJHvqz6JLyatoR/UplQhCHbvsimpaVTw+fFJ
itTRo1jq5QslXBb2XbcvViOYK107W55gXtBPxUs1tIduVPNOVvPr0FfoR5rkhQHyXumucyiZJUXj
hu+Utq5dGspO0uPOBaAoI0XWlexlaJwSYkRRmRDVS/vK1rpf9ZbdKTSkvpWtKMy7sJ5LIntxawos
GvnBBvt6HjCSTw0TpzNIG8SdhsJ8Ya0ManxoGFyGZPbdGA2pgBrVfECm071h6ktv1bbao8yN9qPG
awYOyuAGmbMO6S8q0umplLqxBK0+FIcixvriD72Wk7rVCwF3SN5HmnVegOR+4305CJtqO3lI2+Ju
cEZOFoinT0xOGDkYVXlYOg+bvE4bIVotIjQetyWrD4BnM9pQ3KMPGJUg4yePlXECiP4byunsx0aE
fVAD1zzZCvCacyGKbLlZLGHSme4xN/L8ycBsmXVDnMvMQETmto117AxYfERgc3E3c445TQg3cabA
GYhpWrqsvf+npGzQDGJ3Bz7yQBjja9FvuMG4mxtl9tTtZ1fPOdbhkecotsE5lXvZc4LykT4at1Rw
jZ92TBWnsG23h1p9YFklfqIXFQEKMXFTXE+8EPfZI7xec2d60wjcX+b3+bbZBx4l896jHfRqpYYT
uR6+9Lin1dR7cvCNrf9f5J3ZcuRImp1fpR9AKHM4AAdwG0Cs3IL7cgNjcsG+73h6fWDXtKpyZiQb
M+lC0k1btWUyGQwGfDn/Od+RnpWWE1AhMsPM8tJLfE4mx7KBs3NQjxesuJM3cJbb9azSe2WkzP3L
Zp2M1YH+DB6nOgVMgfwqdSOKGg111y9ufAVezvogRmIHG1S9NdKQTIbfmxY52FEDyxf1o4+GZPgi
goRTked4aeLIugd8yDim0vkohVAMRmANdxZWrU3JHGrF+LVkMToLgWowj6IWKWpKOgM2T638Psav
vu8h+D3XAWtdKQwG+mOBs20zi4SfmGBoNIAvhCtXhTa1HXYZfcBvkq+EROKbWba1zzhR8yRGxU0J
ddBz4Np5ErQf71RW0kJpzBeR5rDlhOXAb2csa+ddG7VXmABf4WAbV5ZrnPlAodajJgH/7pJzpOl5
7/dJs94cSBNM1+7C6HpPSrvt93CTWc2iph0OfKxrjo8GkumYOxF8kTh8tGuxQhdFPAi/dCG0eBrv
LJaBxb0sBj04WHbefMhw3Bho7oFtdDeEx+ZjIeDYgDQaGq8bE+wzURcHtyFi0T2frvg5Bcb7AnQn
85UNXCTUrHAHyWS5URD7PUIG3C+DeWDsnOniBddl95guEmHKyWvk8EV3jlEjaw/bWPjlhovjVwEY
BIKN833t1tVlkRf5jt0i2yq7aU/AZivuo2KQjF/0n1ty701GUV9oCbcvGWbZyZpD/QjvA/QGewjs
nwz+YmsOyzVCS3dcSP68p2GonoyWgzYIGUqCtahFh7Wj/RQn8Q606zaTU/+pubU8/jNCacuRahno
FZfBMk5nPpEZR2qzeS3VkHwY7opyjMLl3rblMG5m7juVPzM+xsHgoxpv8DfyvykqycNMiTrBAbtw
Jk8MXXuvT3l7bQIYsK6FUwynbtaJqVjaCNCfu9ahjiMm6KA/zrNBVoQ7RK4fXD3KtpXq8KjohB1t
N7EfKAKQ11FFRFjqNqJNRkrEcHn0qrBliElj3WPU5FhINCxUS1teaaX2aBfal4G18wF6TX0HXDLY
aeUUr6facvDMOH4SBCVv5j60H4wpHe60eSBDn9yOSK07aSb9S1qq9mzpxvSiBVG3TTCiXBhl7JDU
DfoXlpUXlWbG1ayt54MxT6+N1JQXRdaKfRZG+ZlcauoF1pB+DkPQ7moIhV6TDzFXFcHqgMHqwN0w
hq1WyS7ysH9YoD3aej80zvKah3Uzb7p5kR+5oXEeaysBRpJz8kUSg34sYJgdahDLfqtsEv1VL70a
VNyeu7TD0gTNJK8Uuo/q9o1h96dqDEjIKl1/sVwC2giaQ5Bv6jjXbxFb44th6Ywdmm3Cv2pPu7IS
6TGE+nuu7Lrd5gTgfC0qnAsIlJhii+8RvUZN7BlZ0E97jtFus0K2qJZKIgGJIykOtUI1pvj81Ymi
T1xKXw5qqxcyxY4DfTfZWNTqViX7qi6/oKAST1PavoCCu8khD1bpbPpRPlyGTXg52uXT1LPsTAsV
MRmDIU2fBXPjaMsj6/W66Q+xrR+zobqfW/2AY8izxRAd5qTIPGuMcSAwFSKvOzHIcnrknryFDCq1
wyLqU2aYhz6ZL80a9XvWFRMh/slD60zJzuwo5mLiHnOZ7PvkzSaHudPsMLly7Di9l8y/HqyCG2O5
xEjheanv/9tSCs6NjO63dtqF71oUmVdcgcVuccJ0X7Rx+/hjzvvfnRj5vygLoise5784FP990PO9
KQh/pr9lPX++6s8kiPOHZUkkPFe5Eve5g5/vX1lP+IcWjA9dCPyFa6T037Kezh8ml0rilw7/FK51
/ujPJIiu/wEcl6wnf2LyH5RL/heSIL97YBWGSryGysDiqAiern/+F1evai2tslnRt3iUYXHMN8D0
vnWHQ0iXUq/a3Q5l+l2bDGv/8i79B9EC5yfa8FdXqgK3KnULHYjxIj/Lb9mCMLKMRS1ZT77Ubb4A
LItND5KNS7M16OFRigUqVmyTT93YsbbcTW01ZTxa0cIcqa2+8W+y2aYreJpThuO8lM5cXqDIS6CJ
MTF2Pwwt9Fm2Z+dsZjVEuZ5ncWdYAbaoBuvJogb7pIWd2oVwAxfo2OypGYeszaSamzFEeCIc+5EI
xlToWzsojbrHjQBrTV3czfnKwwnFVmk47sEpck+cmuTOmHRYihNYcmi5mn7OCDRc2622auBTwq7h
JA+h6/D9gnlq9xOUhtvZKrfE1C4TI2mv0oq3YnIXffGCSYDFjlOIG2BiWcmZkQ0fhtLMx85ucde3
vR7exARlL60itxhYzsFGgi/iCLWGGbGSQq7KkvApxoRwp6xh2mKVqnxS4nudWe8tCTPTD6CSvHQi
NEIvbUwNhmlqlJ4xaM7NSJD+O5ikC527hLnuhUnnfnbV2KKdjgo/QeOKxwkTJ/8JOVj5QWVEdy28
Lk7z5sz0MpM4nzY5QZe9I5zoQhqCsyuDpUtJm4lnaJa6nuLcvBEx4KytTGfrXBPV9ZTZisu4nXAP
VVNxnsKVA0X7dceeX7MJ47IEz1fhc9uXZj9dDonT7dAuqCPnLLdL4m65KKaheqwLx4YgVbVa6NuG
VT5J8LtQ+DSid3Y6VtqeebVbnkMJSm8TQXQBjDP3XeAPRZ17Zlu5hHvZvw8AquLKw76yPAF9wzey
CVY3NFcWHVwVZoD5hr831ihZhf5labYltiGjD6zXnXuO1Ih2J2AvWl7PeNezsFYeAVngx3KKMiET
NQjo8C2xMbysNsOqMqysJ2tGwNkuyawCXw0FA/WpczA+Ny3Ce8lWcAzy1l6phFZ11fdR91YXkg8S
EdsXhOHoK+js6oN3Jr5r08K9oScRXms9Z8zLY7OPXtjBqQmHehXuJIdoc6OEPpyxW/BdFhnp+INg
QXhzZptvuD7ak1oSNXmBOeATj4cEV1tk6PMW76LccVyc72W5GHeF7qS1P+qyW3BArEQcoBvTB45N
FW6ScKxuh0B331qnjJ6bmHdvazpNiaMjSzFWuhwkhw7vl933+rTtjXh6z8uufRxDN5Mbicj7XsdJ
XWwqYlS+rjfK8oixEliu9Vr/0tpYv486yGnM74JbNRn2C0whiYfNyCBWy9HAxgNRj0uzPqTVti+4
ppSqNrft3GP+D7EuE1UCJdn6rdHnxi6OnC7hfc/wHqvJlpswAve3jQS5Fz0aUG05qOrE2xC/oUsM
wz5Ko+YOLa8GwBmK7GJJSeWusx1WkZR50rhBstDAaM3IKiDQ06dk1giiCoEED0nGLj+EgEbjkzPM
D0u90jews9nAIAdpH3vKHIYNZSB4SqrESc4aWOKz7Gyr9xrXwnO9FPp4G2P5eOJXyoi/UjkailOp
bWCq5h5eXkTY2BwxhFr5babjJlqqVqlNpab6BZJgyayIZeh1BBXwxmLOb5TRsxZtCKrh6eK+oeHW
Heg7AK1Swe/QmNYvWL7HzmAqxyvVmHL2oZoZBTqJCzF1KFgWBqjNpZ9qy3A9dmp8yiDDIiUyy24J
lrhoaUK68jXu2sHywt6yUKB1je4TFLnkihqb/qxZTvXozBNiJEwT29kGyO4vI4rtZx0uTBXyaL0m
xaT8EHSgy+Kxy6LFQndr5vCoB4zuNrZhpNfchUR0LgX+ri1nWuNUDrQW7NsMgPdpBlEUktnWebqa
Mo/RVOpEex+DZgo8rhyUHRbUzu/aAh0MUdBmmmNQpOKP1RKSkjEKzfT44DToBIgDmERKLQdSTfpw
neKCDgET3/JX9DWmPzU4inAs5XyJs5zcZICHLp3gik9S82bjKLvS0sZ+4sKan6gLTy8WDn8w/uFL
H1Q0s4OmRT8/09rCogcferwmEeQU2zxlpV6KlKg7SNe63hDwsj8Jfav7aQW4xGAUUFw5cuP96u3m
e+6H6BbqWRV5MR7u7SDc8drJRx1PDAMCA7vkc1GGq0nOgVKY2Gw7Id3mKbyE5SKXlNNqNiRAXJeY
Bnnl79j8rvsxCja9Lax5s3D8+hUGVnZtQgwct2CLYIFhq4EcKivLFocgnMUI68cJ3kU4IzL1iiLZ
y1LNmb5x1BA9Yz8W/KJXTCjn8snB0Knzs01BNL/Qw6MeWH4rsERS7UmJza8l+/OlkuGE2Qke/ivU
ARdYVou7EdKrWlA0ExsSkux1Eu3tDG7fU0B53sbe6s74EcHFTYE8C7vFhjdDlHWCeHm0eJA+uDkE
jCWYou+mMttLZLvKc0omFJsGv9vngrRYeVbd2hYMJW706y9N3sZm3d+Xpd4feyHT7LJGm3i1+ij6
XtKA5lI9qtF0dAasvHFJBFQdIWyS5hEiAO68MgyclxlLyTu7S3zL5SqaWLawX004qWEg+2VXYTje
1G1q3wBpL2uPO7s5cdGD8elpRmMibPaWPxlZy0PAtWdqteSdJoDguhzKZ5wh6EcNSY8o0eHL5i0I
OA4G9YIqq9kDqX5TcWc31mra2QI6nQdmsquiCR9mzjuh58HcbPtKM5jCSuejlp1xUUTKsTaIziE0
kdJtD/g91GVv6mCmgvoxnQzzl5NKNyN2w8ds68oWn6kuOSQw9LS7b0dp2Fjq3h76rRlbzp0wVBjs
+sGYVzB2iBMgmvqEp9PogaczB8Ma6Qx5j+PTSVJunxigyot+MAEWU9lM0gQLDgehzGTTR/s6NJkA
RIoeyHbJBq9/NykTTdbpLHyJm4LRh9ab0w21Da30xQzREPQmYyf8BzoJjSmfT3Eda7+CuAEFFuMr
TxmGOII8f9q9GTWOTCo6Yu0t1FSpPKOdE4x4BquAK3OgKzq2pPvCqfAAhgM4TTaqZXwcU5Ks0JVa
fONzwOBgw0cAmT9Nkjm8gr5u3AnqB5xdNkIC3MRLVoNQQco5dkran+R8mC6aTJzcNPObunI9o9PV
Dm9t9DxOcvXwLZzYwJjomxSP2WYQ8MjR4uFqkYJbUEx07WPWw+pVWF7RQW0fTegQiQtbPuycfGfG
WDSJGZFaWCq+WRXKG4jZjObgNPs5/llyRLOfA548wAgEozknjnmbVJq2HfPC2YFNzba2G5hsuUNw
ngMLNc9GK905Tf7hLlJ/5pNofAO+SrYNuDuesNJ2z3bfNJdJNI0kJ5LMvlv0OS63onOje23W8yvZ
j7x/PBRPkzmyXIE2XIq90ybzc2A67UMLiQcX/2JNsw8autXB6FX9N7pe/2FGKNzgmNoo90ojEGRb
ud18Gw4eXm/hdo0NdgbaUbbSRBw25g32QcIJoeRTyBR3LCJf7+fxO9aYAVVLnUNjYVHZVEVQ9T6i
IGO/4AcEEoBmkYfeNICXzOk0n0w+iBx6M8pzxpmdVqQRYQfLRLViGyvq7DrnNJ/7KUBPcbSarNmG
uorvq7TW7sqZEp/Fxm6AY3NxGPCRnxulM3qlmxBltup+FJusUNgkswC85jTHmMjsSLkPZTDAPyWW
w0mQjTKrCXsNGbVpOtRHKP0qwitZ1ZyQNOAWjxAISzxmOQ1IACzIjaeVuCA5FA1bajHclsFWmz3P
veO22GT76CuFYBNt6P7iVFRoOUdEXcHb2ISjLJ9Eb2QPYyucT4lL8QD8f6qORL6Kl4KbMZReo0ne
E0aKYsc11roZ5xRmmKEV9APgC9FBuAwcD12qpDAbF4CX/GEMTBYHk9EG23BZ32J5SQavy/kYMhbF
R0NLBdec1mzEWdpxrV9kDgTHHRB+8WAXjcFQN/sqFugJG5jDJOIa3Q7UZsi1JDxYKtRPqhmt67Ib
OEJGHWjhU5w74kTZOR+4gCf/2CVWc25Rx5jspCYOctPimjdMVbKPYUYcQYpgb9XK5BPtVzQox4BP
uSVbt1hCL3RnoRGhLumDofdlilIsqSr3Oy5f29IYEXbMbB+XzKYkneCbUaqblgfgJoYmgN+lq3AF
46IvbY4fTUlTD2HBLiVdDpgGM0fiE5CivWkYBRmeJt4XtV7cYibKz/nckF3TOTXitZ6bgG8zm9ll
WejxVmNos7FnOn7mKVE3hmu1O5TqA6EMnR6ZcRu26XguVCOeRJFLumwFenvetM8Fjjivi6W6G5Tj
bKGWzjurmG7sSJtGX1q9woM8uUfm12bA+USGAyuUK3w3qOMLXU9p3W1iZ9mKhpIZXG7uaRlwP3ll
4OKgZPH+clp7X+OQ+8YFnp7DAUWwGwr3Fcalc7KZnr3IWoWfDhuoZ/MGEVeHv9aZPdPCihpCwg9D
k2rnRRm2jSpOKQFbcls95E0nDpK+IbB18OoejDxiDhUU/WZwteoAO3d4RLpM34JeLHDnxax9D71d
tG9GyjWIA0AMD6cIHLHsmwSTMiupnPzuh84T91X2qekge2ZCJjHkwJXkk/xQffQfwk+2wn5Sqghu
AYZAAKL/AsyMNQ7cccTKCOoZ9AdcM1d2ULrumdhGIQoZP3QhZ6SSzOeM1J6qn2Wn46W9dj9UIpKV
EIqmH1rR8EMusnKuCcT8DXzasmwZP1Z2j/XAWKFHHXa9r+qHhGRKN519p3Xco/vDSiJG1oYe9mAO
0aORqS9nBSvFK2KpHdvxGozEguvgh8HUrzimJl/JTOYKaUIWKA/dCm4yfxhOoSNYEgMHp0SIl49I
ZdUyf4pze7b2MUJ2RUFOMciNGqS47JuKiXw3cHrqnKiZd1TYdR/I2U63/z+ifP4/x8rRTbHCIf5z
Us4hzt8/ovfsH+fm/fOrjf6GxPvnF/8pk7p/COHgL+FSB76FS9a/ZFLrD6RRlmTAA6ZuI6P+SyY1
jD+kxfRD2Apvi1y5d/8mkxriD55F5bgGJD3754/+CzKpNH5PZYtVc9WFZeqouBBbfktlSxKe1ciN
bF8EAcxAu8Xi0bpauam0uf4wOwPPiYjcp7G2nL3SRnhmZtD5wLCCo1Q1ST5Ceweal6Rfyu6mz918
b+Zd8pY1qb0rF0UzxkTw6QMXBbBUKgpAXM7htYZt5I6ORG1H60DINSDmIsEpDGt11Np31Q8Inofd
/AgywHFobooeFo0ubLe/ihMzu4Agofv9qLpjvYRHpZg/MQUTu7hybyjIqw8VGbEXFdbuZ6op+PmE
YgJSgUG/49nGKZgl2fQZxmbw1q8g+aVN8FSpCYR1W0YHy3Tn/SxFsW+nGheMzK5wVDk3aCzjdpZJ
SYxZ6CQy+tU/bUKK79vlPBJnw0U2ccSk7HneB0B9IZ7zAD8OS1l+cWym9kpoBsG9/mFphfvMRNw5
GzZO2420hph3tQxowYhL7FzcrjjTBBGw282cI6RB65y8rpTpS9vP4mRgmj0Vqfwgm0UimtDUZRwx
mIptp72nVDE6UhdjAx9ZwFBD44p/ob5pzzIInYs6bs3L0GmDXxViYsjdyGIRZyO9ymdneCkTmV/x
C+fnxCW/gYHOIUeY16MVtIUP+qH0Zhgn20A435OZFr5SEWS8bBjyU51WVBdkxgf+QgLhzFPhyhoy
8PjAm7xRGni7XCa7bAlcWHa9eBkoq8JcldUH12JWWPWpfoUlvz1UkrDMiMVg74SoGkmI2WlgJlpx
lDIS/G3BE8zb0bcwujyYIkPQbNGSuiUyXqe5wjsj8YcPpp3f0LaV2F7jRAABh44DDrY83w7a7Zja
EtlMNVtigl+StwT1D+bita4PybGHe8ovHRRAJ/JL2hvdT6syw8cJOZ+MrJE/zZPMQC2SZh+Lokbk
ntz60hmg4aA6yNu2NuAia662VueaFESaeGo+W7O9cc0G2YjM8K6vEnm9GDM1fqOarqMp6/GPST61
qDzZY2a7svYn1S07Lec9g3JLToGT1xtl6OWFBpLlrs8r+2KJK4eKiPVwNSWftdluFCGqfTXb9lNa
TQSJc7KCDT4wq5kTf7RSJthBXDwSjXSvI366zqOwg0MHrZ0cYKMkvO7Qj87GwhSwiwyDY5VOeyOQ
+kbsWwNUnxUIhsNzwhkjt4oPZ6GuCNeEVh80qzF3BCecLf7q89KXH60+nZyUniZNcAYikbSjoesq
H4zqAE4XDx3zvqjW/FAvKCgs0CgptVH/SwSGyZzpb4wU3ZCMqFwT8I2pWIF/W/ZmrTMZIoZir1vh
PRYeMi6pcU8C4k1wgPtpicJ3FtaXdgOM0uNOOu4cTrK8JQ0Bww1Sd6NvrSVCRuSAOe0T/PB+A2Dx
C6c6HXs5vTZ2PR5Mhju1sdQcLvrmzaG0poyamkFye5IZuOM0jT/qemIssej5ecJMe9SFWxMWyfqT
q7fRSdZ5TjVHiguY6K5xLIbGUJ5IRbdloCFpNEoTf1C0eZJDzM8QG903iimKN2CAwCVVVvySudFf
W+FcX2dcS3bRuNpUu9F+KbUmOKrc4Cqax8Md/9feNQvcchzX0Ymz8uIDAKREBKP2fsRkty8VjAbu
WPORSCWBMg7QAX5RGd7jW0i4xi1h6/GyR89AitilpqvvuTeoXcpOA3I/7TsW4j7e0l7XPHUSOG9o
uNUTIyJUQ0o+vxV+eVz/aXrRw8rA6molkNozzDA9oYMnDYzIDTdy7d4AjH3AGYHfcnFE+UVMZnpS
WqmeLJjn5yiomzMWneEkCHsfDDqELoNaNAc8VJAWHb8bIse3gdTS2LJ6GG3k+Fs5juPttDoOhrHo
SRMhHe8jcyj4jVB3k8x1c98D5fA4PJZ4vHX5y6yMgAulWbpegF2CAjYE4gWG8qYjdPmGIWG8WgzZ
XS7cwsm0tRSBhnDlcyc1dg742Uvbmkk6NrYDoF4Hxr8J8eF4ohkgAmAtuGm1kfCgjRttT2sDlv5c
ZT4YKxKvpJm37rCkZ/TH8kpRioZ1DxJ/HhrVaVK2exutjxJWPfZs+6hhSWlwgs4yus+YENRjlpPw
m/GjYw9IiFpxqbFpYuB5bdcHN1Q8wsH6MBuhHt3mi6Z9k6YuPob1gaeXAL2XeglzgBNLH7W1Z77H
6tD/rBTmumj06/LRrAsJLmuqiLCzLdsOPYLx0rrozOvyM60LUSPN6VSMJQsP/KL5hRsUksk4s6zp
ZX032HV5sWC7fLNGAJVlZtvo7I3c5T+rY7IulPa6ZOoZZAWitCykdZjG8G3kUsQedJKVT+9WXG5d
be7IYum1/TBTmHpDxMkM/Gld3OMmMkjrEBq09tzRm5M2VNWuXTeLHinfT362kaIKnV9jhcELj1ZP
fYOScXVRoWQIXOd5fSiDdNxTiEvTTPOzry2i5ReLvIXmaNGoqFMNTp9Zy6+I+xRb57zuohrb6bLu
qwCD2GFTNSb48m3Lj9bNV3CGCtyohr26jguDjItloPXTRZ7plQ9LYDoGTEwxgGPdp+Az8oGaJMek
7yU2QScyfcihGP1pvGZwQ/PXlSXb5GgAMrlKwlw+R6Uyr7sW0bGYdSwsTRu1Oxk17ldNx9l5ykbr
gza84Ry3c/yo9Ul3HzDAav1Q9PaxCyON6XqjTX4uzPhG6e6IPhhHxrXSjP7QaHWKA5YvZd2QCPYc
cC2u31V0qhB2r7t+YEZUjXbza2qGF6GqyncdDfdwaghrl9OUvHemIXqwQ37whKPzkUg8w6aIrNU6
fUZ3rFoLVT41tbO1lMYRkd68z5NSnSF4WB4SPJ8POoYfKiyZMQVvFEQYWpx0qHZRUWyiwaF1TK96
j6QwU2vFFXKrhtE9cLqiwQYQ6gdBOAZo2KtIfsw8aLtxpLN5Q8cUSn6o8zYieVkw/nnH6QFSMWbt
Kr0Y6aU8ufWAWTWZplNia3BGzLihTZZb+m0cauJVByazYL9/ILWfe2SQ0SKKID5FJH4m3jRH3RLt
Tt8Sg5npgv0CEavJu1+hNYRvVF5CSbZNWmPKNNjzV34JfK9bXpG17eDtXcjK5cOv2V22LWsR32r0
NFL0na1eR4ujECqcMs8xP0aQJoVnMct1GK3hSly+hNS0adOVMX1aemxofkXz0s6JO5rWQFq9lG1q
Ykht+yvKX5gyMqbZjngw+WJ7IZ4QYeMkjF0T23OmbcNBeJO56uQK8zsf3V8Erg3gFnnGLYHimqMN
04ennaaLTZHU4V2UU+XLysPpMkjFEy1hPq6m/Ekn8f1i1np/GGh0ex4tK3kOUJe+Up5338Xlt1ax
vhWueDIUJZ0bbKfqaJnlFeC3m8SlkGz6mcVPk9qmCBaIWRk88K0YmKB4BBAU4MHKrI50hbHvBql1
ok7POIDRTrZ6Y82vBNig6S4Y1BBosaVGKviQNCXvQ0VxFbSQ9Wy7FKilGKQWj6AcSfIo2Ltmre2U
TlQzptLgoqINd76AClfeKW2QDxGHeLiUQDC/GONyZjLoJ7ik5IzVhrLa5L6oRoV8OpL+SvI039mJ
We0bMh6cDyuYLlpgKaKyAHL4V4f4PYuBXwV21ZxkDFIpcVp+dkbdx5FmsQsGqh1FVIi9AKW0jCh5
WN+kqo0OdIYv29HN2n0VUC0g0eY3OBnm40SqbR8jfdIfmNkvOVOdGCPG7F4R0kbtqoxyZ+i9/RbV
sb6XQ0zuxNFSMNLYUcZNMwtIMkWUoBWX7THJ2lc36K8WW3yvNPstNlP9vRs0+8atIQjZ1QOTHhMM
dNS1dzJs5nw/xvHymTAQ2+BzfMq7gpNlz94O8UD3YXCs3oy63cyghvY0g5DunjLx1IWkYPGpsBTX
zdCwJA2dH2Ixv61oL6AfGgir5meF0z1wR18eVEXrl5cKpnDU3VyiUlcDNCSRnbOilAxt8S5oQaiu
DDOUt/0Yd8xSu8Yp9q7tavcWW/XZ0IvxG0pN0K6+8gp3jwxBvt9oajYPTZxyLNKKK/p+NqaoiYa1
RCpAaiR7bC81qwjzcIvxFc0xn5A1s4SYGgVRhAoyxhQuEYcKwg2W2+WaA+FFJ4drS/QvTvpWLncA
zjxpdvCdCpl8J1Z4naY5aTR4m7e2FdSvfL7YvNTc3dANCwcpKqoXMQyUxMb0pkA4YZ/duzzRr4vV
jo8qd41XbLfWs0oUI2jRmsdWE8mJnSC6VLgQPAj5OviCLN8WGqyjJAmPXZPEG9eOV8NQH93GSaXu
ZuZ2bxZJKcbrYX5sFuY3eDCAQheplR2oAbMW9lN7eulZ8mgjKnUquoSMDqFp5ccsnuutqa8Ddg2w
AwhL+LFw3verpQMTZJkczNLiNhdxkp0z4gpDrE9Aqi1CqmYJRWPTGCI4Wxn5MsaVRJ+y3tymUo8e
CRPF+wGrEY6Dvj44ZuMecAtHeBFj5Hh0xH7Ha5B+HebLdoC381IPM8PPbgLgWcT5XViwiBKZ0JYd
7pmJwW5U7xF2HzNtrk6piQ07DWgya9Jo2ZHB5+JLeOHBbWjNWvoKSg5rBjmhOau2Vkwm1OsybWQK
2aY8gWkhWLAXTBie6nmyeCml17k5XzF0OYM08BRPc0F0VzMX+6MKC+MQpawQsE0xfnRq5lGJ80Mh
GSLSmd5ssLUkMEBLVrNxrEdSUpY/gx2+kDq9OwVJX3KdvyzUiSQVx7DkK6LgAiBIupGMNbc9bcRd
7pheZI9im1nLfELmwkPTuHdcTj1mniPvbQ48iYlyTqOC7Lx8pPWXy/KyjScr4ppEEGDTOGl2ETmW
zVsQ0K3elPrn0g8o8VTafkfBOG2gdsZHx5jBnoNEg0MVdOWpoEsbZF6ZvgKDwupKCXFwZ9LoeVVw
0D5zV+kuGKn2RzEr5BULJudTopkMSsK4es2VQYa/yrDbrQMuEArJoRqFcxBGnO1B/NeXhVG0hzYe
PZxbnpgS0i3SdJcdZCR9zxNmPHZc186dltASMdiUJOYIAJErNjo+tE23QqGkdZraw+zwfvaI9W3d
e2DfnDtZDO4+Ge3kSTGqPdZpll3acesQVdCsYzAm59BQY/9Px+L/z+ZWoQvbsEFo/uf6rf/+2bz/
4734/Mf1e/je/OPwDg4o/puK+69/5U8hF03WwO6q4041uYOuoOU//a7yD8YQ4E5pNQF+++OE/dPv
Ct7cMCw8rbiMdLjnYD//B/gcHDu+OljpDscjQ/+v2F1/V3F/mJ50p7honrwQ8RuRPEk6ORlBFmy5
kXDAIV9uUmaHJptO5j9HAh9/Lb35Kzx79Qn/TTpRwsJUC4PcZtgPCP637xXmWlVWVhtsraLckTbB
MVof2JgZi1mUUdWvOdPzbnx2DYzcyw2Lo/Ai4yVjZoeP7mLKqp0q5OEvv73/wHf774jjP6/KQGKn
80O5mHD/bvgNwE+6Kq+DbRXNW/TmYwaUwBulvcOHsUWGhrSVk0RUO6QRPGuDD7GLo17IhtF569b/
P39B8uc9/5sRWGD/BSlsodSbkPF/e0V5ZFdM88Jg2y59tJeJeQyho90hiAQ3UxRxTbS07KbKsNdh
zF1OWODzVTcg5QKklNRJ8YbCZ90GnZ5dGFiFLkwzPlZ2sauA6/hGMb7Z0wdeR38g7avK4gp/LrTO
DX4GejEsTDLcc5W2NVpsPyBLW0BIK7cRNK9XSDom0NmYSu4qs+BSa15RYbuDQnNS2h1T6rslyInH
mJjCBs9y5q0men9tdiuEPIUq2Pd1eYnNh0kJnbbNy5xrRwAK3jL80ooLZffk/kbjxGkyk+YhdZ+G
fngeGJxz7CN5VE320eyegrGHCUU8aij3BpjCvM24Y4S3i3mK7eQaYMx/Z+9MdiNX0iz9Kole9I4X
pHFGoXvh8yDX4JpC2hCKQTTOk3EwPn1/1M3MurcKnagEqnpR6E0iExFSKlzuRvv/c8531jPNr1Te
bgs/OrlSbTLU0jDKQZ2Pj0CsThDedxNoM6quSFMWaoHc6N2iVNA2vIGBuzbY+PZOexmkt+vsz8kf
N6Qg1zlPIwIru6UYt+MqE4SnFLMxN4+jlburRS22mNNjla9Tt6JbjydijkeU91EfQpVsxmuFds3v
c5Ua9qFX2MzmcUlzYlBKWxCebNvvBPBz8CBMwYigBkASMzzVDp/MIdiaabE2kseMJbvR3uraByIo
P4BQbR3nO0vB964DTzTg6yNsHId3HX2Dob7HonMILGJeAWEPkuU4gvpbM3TrR4q232O/MC664Tfn
9xAZ63S8inmqFOt7YK8qCu8j1Mcfsd3g36prXrRiqHlcTWX+C36XfBC4+z4oB8Y5ZsOPXHvYABIr
kkd/dB59qxfPXiaGY4dt+Y16nGrV22G8H0e4T6TMzfiFRBz2aG1HKzwcM6bhzHKwgLh98RhgbN9Z
XudDL5sNmy0ylaj8FN70wUI6P2BVJT4y4bu8SJKWN3Zv37lt5z208+BflSia3dfn9D/78fffT+G0
qbn9w5H27xIgh49Wf5Qff3ok/v41f30e+siXPGl837W4lQbLiv3v+Q/SCzzagEvzpMBe+a/Cpvkb
uVKPA/or/PFVA/a3B6L/m2fz/KK5gwX38if/hK5JqO3fPKUIzxJbwApss8jn0fxvYhiZJeRXDfE+
Xez+gKlHf1eAetmVMync2FP9Gy7b/FhCYMpWzJeC8QoIpJk1w6EdRHhMwaY+htRYccD6afhCqSl+
irH0b+fZdJ4TdLALsTMb8I+dfq8Sw76FYDsdqQ+KD16BzXNNeCbRS9TY+ZlNs+hX3PXULZ8R8QSw
ANdfYhTlJwgFcWm5nz6J3OJoCjlgCTBa9whH2abX7J6VpEwhroN4RWA4fSkCF4iQEUQvZi0xDafF
LtE4IQOD3CicmnBLVWrARUBhsPbZ+LhZIFjI29axygOME7HbkBQHTncLl6zcJx3wZmfCNmc3Pe1o
wUSuVRHOGKZU3fbAljClBJtAusQTE8+8IdBSL/qccWKcdoiHy+HWYa/OfSDLHgdlqgtgjHmb+l55
2winO3JyWlsCeMM1L6WiD5krMe4vDGS9S6d3C76gmYZ9M/Xhm0Xsn4GOXGPsC2driCa7y3O7PbiL
a1W1yzOlV/MHbB9oMMyRuyqvevLWS6hv9tEkW+WeWm5ez1FWf5aloqq0VKyc1lORjW8mE9qLGuLx
m5ZR98TOIfplgWCHpRDMTPa4o4pyrU18UkfP7AHmJnDBFiYIx5hTpAlp7Nmf3hEDRmeXRU5yXwZM
3wkO8XNoSLZbaOqa9nmS7Bs6UMONbnMNJ8OwjYBxLOeJU/dziUjYF58WTu9DNFgCgFlluTxoqvIG
wK6xjSa3eQQblvMQBmnaJf4nLqTyYZbMOsbk2Rccm/GmMEr1ijsp3uJO6V/9IU1eKpNQSIdLTnhp
fU6HUXzCZaSp2EyxiKV901eIqRrBQ6Q/pQzeXfZ/l7qdabGZfEa+nDVSP5bLPJtWsKMjZfcZjAGA
IwP9CFdZQYlO5k6fpmb27+DO7gFaP0+SDrrV6MfDzdCI8qOl/+2g4YkdaF6WNy2SLOH8fItTOTpU
RodWsNiZH/CTVXejGjWhSm86NeSo3qTdesE2mwfjG/vU5CWu8+xIsfv4Dv7PxKg+gNJkL7ipuiA4
j3bTbZKQrb7nPiST1VztYSrWYZ8PH6ndNC/uZKMxVL39VqN3H5kn8TLylAL1VcHGuTgFpdUb/mp9
G3du6K0c1jln6MsAwfy2vnOnpLtPgrp+jaCedStZmD0mKUG03OSRt0uJBoGq1SkdbY51BW5pETzi
dLgTtjvRkivhc0h6TAXhfmt8obPHP+Ej00BijOoC+qZZeSoVd8kcdJe6xM+rpKJPmTkSg6+fQvBl
I+7hmI+TYRvlyvoVZa31K2Bx86v33OZC6G5qN2MBJWLtiiHfDmUJJLzsOpq8EU3GZ9SNkiUEgw4N
6m6f+Rv8XRjWNIscLP2pe27ssJEbFobuRZTscKucaGUfNZyDla9Md8N9kU7jMgXQoLC/Jwy/RnCr
Agt6FgRW+813MDMT5vG4m2Yu4Eok0tggdYR6oHAj4o8GgTbKGwX76JvtSO4gMDX6h8kYyp/AfZYM
ThmLd6d1J3dV1p18m4h6OPDJMxy4Pul6sPG5wNYFY4otmATC+WyZwoVMbo3fGsS58kRlt403w6iI
aoymW+7ZTZB060Ocy3EFb3ul3Nr/1ku3wJ6HHfLerGHF25VeDu0x0hyMXIqStaHKadeLQff7QJgE
4koRGm8eIr1YQTJgK67Zzk8Xj+QWPpBE4A22TaO5HXMG++00KVqEYmHpeY2Sl7Z7XQZUD4/CrR4B
MpDcHsGKYO0lcvEdPw3pvh7EhTxD6BPqsZamcfbbudgh8at26/cypgWnKfSjGROvY3rJ+jeao8kJ
FdhxgZb1o5NsM+zs66w3PC6dncuSJsqtFHOp7VKvRxTphJXYO1qWwi/RIeJ8tggSr2CMOoLfLJ1Y
GbpsALOpya/USEev/Rh2lzx0PsGQtrA/w6tDhAYylBs7/mrKK2/Xm0V46t1+esdDohgB+sF7x28I
PzsmKnc00UhYx1E9sY8tbnQRfK3gPs4igHpkGy3uuQCaafEFpr1tfan2WR4qglu+9sY1Bvb0GTrU
dO4iHb8gMUH966lP3NRo/ONqxKL6i2Qm7r1wnNTaSyjxkHQOES0ZOh/nI2aIlSp692gYOZ/7lg/C
txpn/5NWHgpN4QtjccvzBqzoBdH7OYqGfUQRwnPf9fKCe4K6W8qM02RbemX6DVwHP7OfB8WJWB+D
1Dzj1lux8elOqHjNa+BRzXhkliEyEVEpTZ8N6kG3bs0OJ33JL86wczZBhtnxA6Li5D8bY6C8bGpY
5ZYGAbuViqz8lah1f+YMtT5MS+lX1lLBEbmcSEDkzylnL/m2NT5E3Ii8ufu3kK9/6AYblAiYYzA2
rmu84bSezkIH5nNRKh56w+TukV/Dl3ieoAbWYf6AOTvuNuPkDhup7OJCLXkEhTfileXQVXdpRKps
FUL3ehkGR1MNkNjVu5FV9TEk2YvSYdf2o0ukDBEarMV3eNi4lwLAL0v8c8kMiSjgqhD2Kv9IWP3W
e2MYIH2mStNKlSYV/gjMRya7xJYASWnSGi7JY71aYwQopNWjf8UuIOMd/SC8kkM691D1quw+lBag
ExV5iw83Br8ZqQIrVZrKh1FJRKmOmu5NOyYbVsb5d35XUwrYMKhfxo7tOCoAz3eyCNeslQuhzKb+
lbjcQkvIWD0/GH7GrlQ0hvlSp/g81nPv+DdEd5n8QBf61IQh5/U3fixavc1w2qsNLlsFfBCfPE9F
oh5rkcnoW+ThCylAghFPzHlVYezWL303eQ9qTEL4lQm/95RF8L2VF/NlnkxOVDNwuivF0fV1pFyZ
f7Npip3XWmgGY5wUkNW1d5NSA7gEYWrOiMjVNDKmvbWziOEAKByyZJvOpuJGa0mibgRKEWldCr/j
oBQfswUJwACgudjVO/PWaydeEXTi5sY0J14h1KHkYMFY/MgS7F0M2PxYcZiql9CaRl5fqeXGd/z4
B/XAxLaok31JgFntJRE/Dj8lbrPZTi+5dknd0Lkys/BM3QNPWigqhYcyC2DK1D78/C68iYDdnydM
iCH8Ql+h3iSyewfJSEggLxnl8zosfkVIAyc3MuLvsxIayFQHo4R9GJ5p2zxqEE36v2Zn+t9vaKTD
8R+uVU8foID/8j8/ivpf/nL+IDGStH8aIH//+r8OkN5vfoD1lRsB21MX8+nfB0j7N9+zaa/yHeyp
wnP/MEDSI83XOGxJ7DB0rMWv+tcB0ha/CfoYLRy10HM8jz/6JybIr1H0D3tOY6EQOGw4v7oY/4AO
KFmbWT1ezj2ATfI8BkY4bm3U4+DRGG5rJ/OqbQioCOa5Mcp51eMZ3/K0b856GqJjFcfNTkvfvfXK
SZKemvwN5KHpkHOabA0VcdmpjdiqMLRbwwapmptABLmcanRN9gE9Oudj9DotequPTWbbNaY8cBI1
d+xesteYBmYGq0ruaVNixUkDA4GQMDyW84gMuii7RSnbE4YuavWsMPkIFgXYTxhnNtGXMNwtGnGw
qMXZohsPmnBM9SUmj4uuXH1JzH5gBTegQLnecnFVv+IvORpzoHhSi0atNDiCc9MMyVlDC6cpaTJ2
EcVJe2JzPx1YUGsvAGKyYjrBBJCJbFxHonYAJKKPw5wceFiimUPqp9WgK+c3HtLpFgeTfbAWlT3z
pYZcyRLi3MVdZK/D33X5/vc4TeFeytbpV1KwqKuMMTq7qV9/d5gXMF7VxiaAvLZOv1wAix+gSsvs
FadV/RonYX8wF9+AjykBj75L4UCy+AtoYOjVuuYU/0EGIDrZ1CSLPUJ8ZlIZ0bnHEcR5xXYvMZ4M
o/Cny+z4eJbnPqe9yJrnQ86cv6imRnsm8FN/GHWSsYp1QIoZhVLbxMzNpf6J75LUso7XPWvPLddz
41BiEtvyLLE2c+7pjVz+pu0JYotx0osrbtDisxn5LWxEa9cvWcLEvgpgHsXP2BMJsRWD4Ao+s13D
mWUWPLucLIjvCs+3j2HRyHtXIG5bNQk4ft1QTnnZ2oq7bi/1fRRH06rDwbh1+JbivuVH/OjTiSnE
JWW5KXXjYtgxFAXJuIJ3FLpx/cVn1B6lY+hdIa3oU7PII+fPpMzoYcklFM1bRRJgbsTV97roIzT7
jCReZPAfkyVwFiYu0ZxQh1gBSOTcRCSjNya2vAc34AqYYKEjXl9byY7MXboWjBbXxMnjT9vMxEMG
MdDfuPy7Ce6yiwhXuR/kZ89rG/uEUTn4VSVE4oBvunn0TNUQRsw4K2O1UzjKcUM48FkbzwMEwiIy
aA94fjAmZKJ5EZBsd05JRMmz+XzIjptVX9Oh6RRcuLeGm439RXUBlxtgsgiwKiXPGCYBW4gKWz+e
2Gi2v5MDpSUrlPTMrWUpx0vHnt3esIw3fhF6nh9pWwpnWqPJSnIBTXyDNGRJlYSaIe10OR4jykHw
kzuMzDbZJ3f6HvWUyKzrnr7mTUUTwWOLNY4rSRhmGxNSvLVleawvFJo0n1G31K0DJXlK4iQf92pY
0D68YuG+CAKTW0UjLGzGIhH0pFU9SxJ67LH0xR6DODYejSvKsDvUSx7dBvNNUw566wts9jQ4tjf9
QvooKx8wXV4F8TtU3O46QAaDiZ9gwd6ZthH+mGs8gypq1DfwJfi/gIHo+TkcU/OKTzXjrqgJEpUY
GcusQL+HygGaI2pc89hB3fo0K9rx1gWAjDM9XvbzXIjp3IwJB+5k0eKi+jkxbmJOsWznRMANcCrV
ytrnNBHdCmcKHnVrNTc9pEEIBXXQ8neHFpxqz2WeJpDeei7sdnyfYBdMW8vU7n3sdxXutWH0Hwog
CzfwobxNbs/jzdAaDvsq6WN8TK3oFMe0dsyk7LkCJ8kulrN9VMYQs3izlNpBZMyvrt8VW6I8/Cbn
Wra/sG4l8lb4w/wBjtzCss5yS5CArNw1E850I6l1WMc6Yi7k4nczB8XwJqDz7pAUuXmyYdzTxgBW
Y1msQAOIomyNeFnivrfr2xn9ruaD04hf9lAt+TE+uEyEmFTNYJ6JFwfdj2gOKsK4pdgNoOFPczD3
vwr8drvK6obHNuYAW0HOyvY2hrsT3IjsQySY1vEBiPguBq/I4J63ya5xwRDHZOohJjsUnHRkqM5k
p6zzUGD0DtGO4M6lyV47lUdDAV9zpF4uu4GnMt2nkNHB6uMf6byg4dVUzTPIg3ZdcBCtY/g1h2yq
uuvotvjfg8h/6tJwuJfDiAur0Jz02IXOgeHdksgoj91gODxGOiyVfur5N8Rq4+//b1WDRZ74UcGy
SsC6dP/7q2I8/lUtS/g//Y/t4nPSD/2vVl9/dX2u/najWf7mf/QP//Lr67s86frX//ofHz+LhBxP
p9rkh/rT3QyVMhCEZv6RKHCSH5hRkM3/L1/5+80u8H8LXa5hmJvCgMhT8HepPLDRw022w4sq/nXl
+ptQ7v4mArobudPZgeN/Xfn+JgxYv4XcAkN2+S51n1zs/pl7nW9xefzDvQ7tHuneFhxtfDtO969E
1B/udyYb0DgyNPc7y5nbdd6bsMfISNly27G54PPhRt5rB6EhBx/g4UOru4yna6zb2Np0nXAw3tbN
8DiaI4gF31XuDl9OcQmmXu2sUaprRXPIqrQqfE9uQRdhrfPkIGl/O/MDFRvkt/EwhrBYLtoNxunG
w4Z6riH0JjTI9THlhZ4tk81iNJbn1veBEqUkDa4w0Be8RKGZcmh64LowNTBP95XPiYPPkuUPlGKX
Nz4zL7aVkNozsllReh16tzmwtvEBykzlN6T7iRRlZPU/+cdZ64zMC+JdbPdPPrU5JDoN3ASrkaqb
/ciSDFcdmXvAk7Dy6Z3zhpiaj8avdrRPOxWI1ii5TZS1MC1ksyCq/HqmyCWLbLZObGIY60l9+IeU
C7d5cKgsKVnSO4m/4IlZtmC9Nd6rPgrJ/NMPd1NFFZyGok9uOsFxRwi+8pPzRMXLvAlyrcp1Yfut
R5dZy9akotnhG8+b/i3nksmyqFfVL4G8+Ckd3zDY39U1EMZEA6qnYoW1Hzk07u0hyxO3nrKDZYjx
3piN4SHFTftjSbumYAdknG9Z8RvfusbhlAFVDRPRaTrv3hBuVG+EE+cwm7oBukZUDflTZecDhQfI
H+3awXNQrZfGyE+vxpq+5jaav82+skE5MGPjP1z2NknSJvZaUk2Jiuwvd9c+MsKzRdXVzqrLgbte
19zX2qg579r2gFW7uco0MG8b1vkGRMy0GDe567Iod2E+m52abs0hZTmhG4i+Ve1nJ6NVYktZPU1t
U433KwnIT81g0fbKaapd5Vp6J+OMgkYd6QtcsPDQ0dL0MtVV8uqEKfsPew5G9Cx4ZEWk5kermqb7
MmYL7qhpWGcYve9S/GPbPGNL7ZCcv7CoCHc932vv5xjEIws6dtepACIr3J+440ca5xbcFrzui9FD
lGHJFJ3YR1YHUchwV9peuXdNWby0mHypVLCfPRvPhumhYEA2WzXDGVgQ7/ywSPSqHcfsGg7AvBPJ
v3TszWCTBEl3bpjjNpFK9DMeOOqV+n462YqmQwnKaN2YHq5xT5NksAqH1x/LWHwP4G1+sMUAp6BM
pzve6/ae/k6/3kgqND4DYi8PmA3FJmWKe5zjcX4xaHI4cPsEZT6mDSY2e6rLF6yU4tWpUu7rcIs/
e9mmLz61ENjX+oMDofYuNSP8ZF2mvHuNvv3W0H/0UKIgfIwhKKF1I/zwUSQ91GuZQ3BJWV+ylOFM
gWfCHmxLD8hMiMYTH+PMDg23WOc8C9HEd3CsMtZdQ/F9ilP/LiA49J5Ko9vKwo1iQkPdcLUDPzro
mqqQBKTJT7+LQu6vbNDByAOzuEt9oACr0EzrT6J41svyRniyZ3/+xOU31ptgNPPnuTH9B11M9z46
KJQ4yepujXA88u+kcQBWcmC92TbxgD1gkRKDcp5Htzg3+hOkj+waTUn8q2AYq4jmTfo1C0uSfB1H
88HGbABVy47sz6ytgHR0oU3pfJcJymPD0hLrvk/wf+ZufG2LuPzwWodPP0U80PBReO9NVuwCVjgG
R1Zl040rYmWt43npsKoVZFnYT9jw6QsSAbk54H34D1vd7DAEm4rmK6c9EZ+Ezgp+guGstFC06FV0
m22pZX8fWHZOVD/jQ1J7KITwjUR3JS9KNXGF5rMaSIY+pikAdc8DkA4fwDtjRY+uce44b/ATshNt
wdG7MXaPZl1MN0ghTPI1StIDk3tWHKoRqPrQzQLDkh33xwzuDz1ihhas77V942WBuuRNJtlJ4CCh
oGYKb0Phcp9MZ6Pnhcid+WH0ung8iESR2TCT/ElSFvouUmPcDkPsw1+QJkTydDwlTujdABQrTknW
F6TfeqQeAF/hXVFqfRiqieE8bY2WD9lA2iQ3x8QAhKE8gzxAQ4Hg6IXNhY8CVhGs9A+EOyHvqsE7
6TAqPiY6ej6M3O73TUit42q07fYnF2V8PFUingYrIXHmlLCjsUVCKG3rH1TZjR+YlWauu7aryM0Z
FGav5mFsDx6tXdA6VE5swSoZeKoWQyq3jUNvgF0dGtvQ8BaY3lU0VTfpSOyqYiG7GjRX8JU/utVO
UT1ylHLI2PE6hsd6PijqXTJlPG+DOmxuQ8nxsmost2AbNA7jB2t7BmYJkPwqle4/7QHryp2VgQ/n
fecw0aAmlJcogRhU9rQatGhsPNnbrl2mpSJcd8CByKKkvrPOuKyCVe6pLfAGL7vtuonttiyqk8Rd
j4xip+In6gGGXwPWCwhY207OoavHcCfEYD57fp688MzOkjXEOYQXP6yGd2qu3HOeB/U+9NzwOZT0
h1gkGktSHcCF15noF7w46eBjMnTlEyydZRGluvTMvtZ0zrLU9iu0Wm/aTG57TACo4Zrtyuo0dGNz
VniSr5MZiJMTymzHLouBPwD6PFfzeD+XHS9IyKG7JE7Uqxs21SeywPxqjq23z1XDXX0OcnoDgvIK
9cIhbWkLOpy9zntVopWsuEeb6xD6khsdKfn1LomUyW0eNdlrBRjkwoWtcfaEk4nqNV2Y34RAWN5C
FvugnL1vppPXe+1l00YYDm/n2CHQSJjjCREpO2KqwG0W2nVHvtzv/OcUW0i5rWnS20vI229lbI4v
YB6ZpFLR1mf0hXArmVRMZmExHQS1CSe6pfqj1mTlhKLfM4qMXQJ9rlkZaUohbDIO75pqVqCfGaVm
ue1nb4FuEf1kbweHlvz0ra17iY/cModfkduFW4Ca65aL0dasl7iS3X2U5HoPxIyyVa8y92yp4MlB
LtyPAO0tf6hfW5iT+8FpyTX7Q8CJlQ6uuYcHCW6pyuP8MeFt8tpM5sSkOMyHhE1WsWX9meAOg154
6g2oouuqr1UMWEo438JO6e81iwySaZzqiJR5yKmeFrjNDnNXR3LNcNOuqX7xuzW/ZhoYKNtAS4Tv
8ZY03siLGILs0LS0+/soFdZ6ln12T0kdn9QQWOCm0oZx71XJE7Yx/37J4j8lZurTU2WT3ephGaHU
VPTi1GZlAOIozCeVpfYhzTWPXhhtu9hkr0KwxX4anWPES74jQrDwh91LV5jmDeOnA3upJekSQuHx
S1kcC4scIEyX+L4LVL0xPOvWLxLr1uOqjJXRHB+ipkpusjm3dhnNdXKNsZs1zxgJrJM+O7jNEFUC
OTZMb61pYpfQFCMroQ4p+VBksbq0M5fFVcs48+JSZEEFnKok2xtdsuUBhaBeesblYGNPTvzScNbx
BNPutfZHkW5siCb2zmrKnNy9AUB/5YqQd2c7h7fAgiSbCUWTFoFeTRJIT/MpaIfmW+dZ3jMlNZoE
hg8f0CkH76XzKveBw85yVpAq5RsfYHMH363kCm2Au+EzUz768xRfaqR6TlTgAptwrgMyQob8DL2h
IFE6kmzbZNw3jyWBflL+8wI9cnyqMg51ocTO7uxOUs5Z2yWnpraMTY/kDEkpFw2eULPgt6TimA6w
vvOTLUlXV9BL4xgfhuF0jyXUE0Kz3Nk3NczCO3aL/Vvle5qeu0GXF5p31w3hN7WmII0rjqYE5C6A
DPjWZRMTmqRMoLjrSmmC5mqox9i40kErDI0InQmZE4yYCanFPky15XDT5K2M5UaErxFG1Wg1+FFY
ID3zVl0XfdPhrskd4Jt1qUlcerP12nWGE++VZwZ0+o0j3eAiTp4roJD6oahaXI1OWjmfXevEFczt
AipLZKqFhONThrLJY94cd8pe9No8r5BJA7RKHnp5OPKs0lc+MwCTSGaAd5BU86B9F9B38aJRynSe
MD+8ciy5Vw9VmXxWFJ7ZwqnHSWddxm1qfiV4zeowlERwOH5TtW5ZIBNBbrzZ+//y139oReJYLDT/
0Xrk8sF+BNlLtX/yTf716/66HDF/w8AXmqbHjsTkt4+C9fccgedaC4zg3/kmhfiNxg6TTYot7JAd
xr/KXpb7GwotGYNFMfOQq/6p9QjkF2S3P+9HFi8nc7hto8kjgi37kz/sR0SvgYoIY9pqVYvh4OG8
2kwDBRerWTqfcaaoIlBEru3NRPB86QVdYGTWF5fM8I2EKp80IJ1Ejci3QtMPdzvAm+JvlB298g00
Bmxj9tGfHM7j9ouQln/R0ji98/rBbZPk1XDcJH6kAHusHnCR5Ri7wB7DFnVKgBNt6UVi4+Rj29Iy
VocBrj8PQ403wOZjGBRQ3n4HDeLuArjMxBbflyq2PnmYONt08kS4brI+JGOzOOQyaYjbntm72Fhy
dDA5JhaWwxEX342JZYLk3cKps8p2PCkcUMGmddk53EZfaDv6hc3sCtHxG/2R2tqPhono1fgCcucY
eZqLiEyYK6bWSW8o37G6dfkF2yMzFbcbSGVOum7iVD45gVF4u/aL1acFocv1iJUvvetsE9wyDOJn
r8E1Ypi2jndzFwz5gdTcmJ3aqV5wITGHPU4ZhyNLc653jIeB8yCUlQGUMpHKDECsG7UAC4nVCiqD
u+rGAojyAFWA5kzohy6yAyPWlOGnzMKCPscQa8Sq6r2AJr08eeW7wRUf4vYeKEBQHd28hsU4f3EZ
Ebyca6aBjV440Dly0f+dcMUlBKJjqWdj2o2VB+4xIs0xXxzltwYWT6smVjvyLDi0XEFeKWgY+31f
xxFEm3bS4dr94lAG+KXuy2myaB4MkHZuAlOx/R7CnCR8NdTWwVUhhEvS5Vl4NDHu1mdQlaApA8/u
B+IqY8mNLVBqY9kV7Z/xLPjvChcgUEf2bdFOZ9mQkw0joc6IjJ1lS4jDY8kf19NTh901P6QT+E7a
4JvnQlYgVJlOflZdBNaEdx3HuvmFBB1apSbq1SrMN5QDLe5XLmb4JFk4mkYwFMQdI++Upqb9vQ4t
1GEaaYJiK/HeQNMNgYWDYIirkz2qxZBat9kNG12wtYl/T0DBe+66ngQagopBkYQlT8E4+uaqs4r6
NShT68rM1r3PofaYEjJGNu6mKyrxAvEYtQMgTtpHlXhK2hiXv4Xo0Kx7s9aPSWnPPwuJ5YTrY4vj
ikyfddfS5AF7Fg133IoSiyy9DnFxwaVFTdDkVLCTzXQo3pQxN3dh6pvNpmVBUW8iM8zo83Nt56nR
snYoGy/wGQYoHoqJsnRvHFVKLIWxJhYKIjq2zr3NmbDq4sK5tLXVA0aWlcbnmxbJuworMW197fBu
t2JjRszUggp3qt3w7prRizHn0X7GHbgupqr8SXiVHtRWoslEzvQaDjAumw7Mxd5q2uJN5zGfG5pw
MOBULjs7p6jOpZkPT13sEYkAwsJZAAiAkdix7yFPwwF0Qjs99ANiPtog5JjUHERxaMzGebaKrDt3
eozpOCdxs52VyqMHbig+2Ekb4uc+ZJ+IlTCW36faoOI3pSNqQDoCAkSrV/OUeBjKp9lfjMZki2ku
grfCDsL38p+1i6pvcwm0AehTr9RbcfmjGaoh3A25PcV7yngDwLSwJ0EhjsOWBPd4K5vKOEaOAFE7
xFU+PtaIZgC9QTPSAAJUDgcV4jB4RwqnToNX5/1+0rg1Vt1s1ukmsx0gPHPEe3XtkqV+HShPvINF
V1FIA+LViiO/fA5S8r+4xvigUEwGxDAyKtfdkB/wgh+FwT0159Dfu+3I21O+otWZ31WfW9tAVOkW
fmyLH0w2sEug33KEL6ZemN0mNi5IXljrmMNZ/IQc+1yvT43WYfmEzQ3PG7tB4rdOE12RgsynWBNO
WXli9Idt6VrJuM25HD6YfeQ7q94UOK4CcnzG2ZlF+uFxkR+wJqNKXxw7ImkUc+Sswd8U21okprea
+7a/j5BnnwBUlvlmiNEbF78kNcOW2/BODF3aWXFgheNzqGfgwbCokggvFEPEdq4d7yGfGkOQiMGa
v05YTNUbTy/0PkHy+Zp8OYg5G2BEg0MkTy3JjdEihFrD4g0u97bkNGM96ROfy1RiAr1xZgNIOn0S
01TVCW11IaBhQflwtFONGx4Ijic/PThUr8QRMK7hbMOi1iTzD8gY9DJXviuAFEOoqDb8X6hijad7
Plqlk2Xsfhc0TEK2Wq8LbxYO3WHLi4A1ZmWOWZHed9msuSC0tv1BpemCqMZn/KSxjV4qsx4BXWVT
xm4442ilCgyU7+DHxe3EqMfCUQ4vI0IkvbMxIUHToAUjLcwAZkRAacAlC2f9NMygVzZjCvkVcBk0
38Pk9cEvIkj6UICiIeUuYefi+4DAVM3ZCMdijOeKKLEfkNuaZHRHQ+WkDw79cOG9hqpNVfnoywtg
6PDNc7X7kNKu1iBLTitfFVfGueSMMVDJTQT6c29zyG2ieDAOKR69har8PSWut05qzkxhEsJ+x9wc
sNkXc/CqGPo/O0L4FC1M1QcAeEuuqbXIjua0JEyWB4CZxOmjpv8IBl6fxqQCinQ90CB7NZrSP1mN
b4r9YIPjLWJPLvoP2SgrXqp8Ii2BDtMQsHIaKRhCXba/fjSfjGbGn2nGcEYdVKjsXVoqvvEG3DZe
JefDhEsdBSpk0yXrEf8z3YHFPo2rMVjRZKL2SsbjmYhc7KxNMpPb0qfzeksJmH87NEYL7sWJfzr/
h73z2JJVybLtF5EDZQZ03R1X4aF1dBghzkELAwz19TWJd+uJbNR41a9eNvLEDYEb2/Zaa65RJu9g
6J4MixcrBpiYRac3UHmaTo0LkF6aC6OHB62j5Sxa24oWMmIIVvJLGUkDaKsqbOM8ZNnJcoFa2m3k
3+MTpzqIy+lTIZ3mQ1gsC2+cTA1/pe9VI7MBafFb2Scw75NsNIA52wtEsNmnMdK0IAWBUM2nr9iO
g58Rr8bwUiMcpwdZW/WPEo7Z3nNp97zQziAwnt0SBu8lDSx+jXEc6BluUdT8OHExsJBw7WQ4RUSv
JW/nnAVrYdW4mavKGR4VovmwS3MDuHGAfQrXgSyXB6dVD0PX5PVZtFxUV9vxfD97Doh46muvYWun
xxS4EwnYqaUrKuGV1Rd9SRrVTYB+gVjlY8Ig3t+lS5ucSh+dvcqM9BgFo3OLkkp0sezHOoSMrhGZ
GtguZhHzLmcG+SEnMz2LyktCzeIAllVsszCo/RfDgKQIzMX0+5NfFbL6pMI2aA4ctMET61IAJKxF
Yei5bXWrUcNe9ATePGMxYJ2dfC7Q3Whu3BYqtl5R4KwXyax20/WCRu1iIFuIH02WB0HTfRGamC03
OD0aBaIEYiMvyGLHK8vPt1SROK991H3arWJhBG2EO2lsk8oB4axerVQ0BuJrwsoHBiMDh5HO1YuK
QaiNdQ5+1pd+guJjisdRFZPweZKV/YbqqLaBWorxu3fJn7oGKqQVpSEVxPMnJXXAwubkMQPkcDJs
h5O/n/AmnhVNQfJoLtawXHLI89iWikpnN2lND9ouGA0v2xgulRxHu+kkUAYHBCtnnjeA47IqP96n
SgOD8hQedL34/VOnOtoiUju2H9Mst1JEQV7lyZw3D+Rc4wee/eW4DJC9N8BlLL2rFq1JkaTuNuic
5sosOmdvG0wFaeH+ceVqXW5WHHPS+hnt4Rkm/ld8EAmMcpudG57qlolwcUzruiGtdeeOGGnLrNlM
6CChIpVwxoNPtz261nboqLaGR6L2GBop400Kj0I1JxEC+TDoH0bIkIfYttO3ht8tLatrDzqyW14f
U4CFCKwldW6hKROHfvTBMN6TXmrjTNkuFTXaKb3n0RmAcdFbDJijbAd6PQrfmzYRL9qb2F0vZ7XX
UT/WBQA60nmKin2dBhl/QrG8s38fP2y+C7nLRswbW5/fd7NzWckeXKedPhRijcl1LHdvoUiZTwy4
nLDZMjCs6zY5R049/SkjNe/l7BWn1kLmPQ5B7V5zafCjs8oa+wuihbMrLK4zO4aMxdsmS0CnyVrv
+zHZazuSXbmuzV8xCstCAdsN+IsBhMudPAv5MGPxZ/U6fPHxlZcuL2gDSSyTtzttnPExSpKi2Q1J
sR9NdEJiHKK8tU2GoTACsmSduwA25J4bsUmHcWpk3Kq43sgtl9wFCFBuf4ieF9h26TX3Vzc2YdzM
ukCWikhSzs9t1NGXhpYRZPuUJdfPoFpxGvAsvZdT5e9YO7bHvOGYX2zI1hvx20uX93XImjmHGOPH
2cYuuaZvZ4oD6k1py+7DNVR0G3uDOEirTV5ATRc+Zb/NusgnGHK/tH3dnVVtA0zugkhC0Y4rGfrl
tOZTxhguNi4v5hrck9Ot3wBz3cZ9CkANA8YjhrHnJAhgcIhMoupXeMrLZvH2QL/NA35K/0yV3Aiy
HBWgmdLmzhuUuWtarHsh72YIaDO62UO72m+dVnvzLoVl8p0Rhez3gR307dHrK8pXraT/afpluJ1a
gmr8bKaXbwQ2XF7S02x+kg8ydxRZWtB33OUBtz5wuCKVFxqCJGz+mM0oRJHreqBU3AsEZcYC685W
lXgnXPndaQaenNwKHrmKhqeEW5KtYF9m+DPHQTqvy5L88LiR+sbMuNEy/SkG7PhYVkv6s7FYlRkT
8mTRrg084VyKjm9oqJs7n9fwnqBl/MFMUdYbDj/56OafBJlESOeVYNCvnF0609rN2lKcYL40j1HT
m4fWh87Pwbmr6845WGnl/Wjqe46R2bonB+7pUvnoplIDh2wQovcZO/DHFrnwCla++RW0Lin9wR4/
ddtEOzfKgdsH/WxiVKacMQ45JMfvRUtN2TacPJpohH8GrMDQpWx+9u2AsvspcgkaYJFKXGacrEfa
rK0wByd+yDJaeRtaOXhMmvxu9J35BnkUD6kYi/kyUiQWbPyxX/7MWQclLGeC3Aq39J9mPECX2cbs
KbvK5U5ckJxvcnNnM8n/KYypPbS9+n2ZvKmg0xjqaqGvO8kh2suszrYNkIjoUNYBgQxrPqjCpxeQ
KjOklDVDm8umf2bcBaNXUJq+nX7vHFMT7xS2h78+xeF0DcBNGudsebdATz5UNfTHjZlkHXq8S89u
ZWprmwqOSzY3B1EXp9GOmwO4SHmrc5BE5KZ8Ol1FXTHsGKW7dzTIcjb34jIU3E+156q3sTWvPByW
NB8ITzyQreqP7I6ne1K1LI7wPqB0VvmbIoP3FpEy3FEz394AOLdCt5pt6t8nC7/4yKbatcg6YltM
lJCh8NL03KD/KrSlozN5NyD9x62rPPdqFrbFIBUsiKIOIrYNUregbIJ2ntgIB17GexmYjHcyLi8c
VBmm5N5/rQwFrD1u2eejD6VYy+MnMEuQeVNQaU+YRbv92NUgzlWgxa2PX5zqmUzO1yPUopATF1+B
UxX7uY/VmVr7Bl6alTV9yDaNwo+kezfwtTwJqeCKEirtnpchYNqLcwfhKjMPXpmb/FUXNAfMl9sW
Gy+RYmrgzmoaGUPGZNwNQlAJ7S659zVVxac0+EGmlSgJO7f8M8xedOB8qB/UMo6MQ5FxUziKgq5o
fO0zXqya6C81clSiHsgeDmDXJ6KuhXfTiAjpt+c60LNl53qDsUmkV3SlwaozW/+P2Tt3BtDHLdzM
hYEsmu+kO8twQrDYWl1h4Psc2B8ZpGGIVZ9gdbKbmkFkv0i7FO+CCmDMu7xJYp1eeapHueS+QQMB
gy3lPGL+WgjdPCPEm3/HVhvcBwJxh+/1kEmx9DeNMefjik1ImKkN1Jil+FbCsrsQ++50ZPSekV+z
8i7H/nukjUeFrVliPzTziKDeTDmi3wOzmOFzMEmR6rMZhz06pvIMnxe9QqO+Nx188htByDcp/kdW
+P+SFWxC7P9lqubhM/vsemyX/7fr8p9/9U+Wxl+zL17AFuo/jZX/S1OQwb9A4nhkaFjl/0Np+Mdy
CUneApIQMPEiLdiEav53lMZ2/sXVgp2BwK3poxH8t2AMvvx3SQGkAykN7mwBYR8+9v+GDGIlMBmV
0Xd7s0RyPxjR1EXXdiEwKnbwFU8M1myuu1VlOARZhmStJAneXWnk5U3XBkbMax1kuT1g3RidCceL
CrA6QA5ti63Hoh75dBTU22e6tPUlKMnrepmDmUt5Y39gUYE1cRhYFOE+N0b6I9zomusGAgL4Gnki
rtlQ5KTLsjlIimjeMRBQ0mE5E0McTSqgzmBNsiozqyi+ANiRXyTKdci8MB6mIQDamVvLteK6EzLl
5JzEeR02wBRwwjfqm9YGgyvYVJTPZhHJrzLvqzdbx1REzbbOGI0EUySOoy7+GUwveyVQysIWFxbd
ds3o5f7BG8rpsTNNTTmJaO2L6Sn9DjoionJnnt5x1U4kDJkPbtK5w/BWVlbGHqzqmXdz26b+p+gN
Z9nJLFYFtS6sijZDu0Yb48ppbkvc8ZxGFviFBsZe/GlWeEQ2KQp9DiBdrftJl1cPsSvxzjEB2K4f
E4vSNyKd565zVvJ6OehlZ/BKcK58SKD4/SpqUk41ysmWRa9+1brPIKb1fccPkBduszEn6qVVVmVf
Tq/zy0Io6a5IW/cnsazpmRcJYoaeo6WCnamqc8M+qN44DR79qBibl7KrisOAjR0qnoDUvSGmwkLI
XLR4SXTcvyjV5LzX6YcP2L+79YMl40yFfAfTyzD2xR35+OQ+t4hC7qO5D45J2ncHx5zityyesLCx
pIOmz/CpSV/4nl5eNSv59iyt0TK2xKYNCz8nUNYjHLnsU3QDdTjwV2PnyvK4yW1ES4cAxMCBZLFp
coVRa9iVro+52ZCXha4E/LKPNv3scSkJZr970STJ6SArxukdS4p/yVKSHZs0aCMdDn1UNjywMzj9
DjxwsLFatvaHERVaHaDEOcTyVRmTBKEG5uDSA3npSKzc6270n/OsEyxoE/6rRtWV4BGGcrmLst4p
HqYYLAXLAOeIecO5s3jrX02DmbSHgjsukVD6c9/ZAeZXnmdQNGnVrfxmFvV2VkVqYN9qpz+nEQRZ
yHhrcxWKSxhUtXwPYryh5KqR1XCYEHUFVqkDEOGNXewpkWgB+U19tq+x/OzN2iSDNWLfnbf12McP
LGpXUnWSBW8YzdRrxg3zSw6+S8JgQPsxDb54RknSFqLjq4Z8UuAfGamD6C330xPs1G9jZHnJ5W6k
dT0Arn+rSMvNdMdo99xim1lLCvBJ75220W+iTrovgNU+1jZv9otDyzmQ7e180c4xx8xDlwJRaGzg
5kBTTCRJql0RwyLcXaceA3PiBOCZJhlQMTgJTZlumjvdWgjeYPmmtMba2Y0NeDzw4Srhe/X5mCdm
P6Obopiw9OOB/axdI2WP2BjR0Q6S4mdWBHmzIHYuFZ/wZeMxLXxzX6pvVirHYTJpb01wlTOaRY77
3XJvufVnT7o0Vcm0vYk1ljBjwfiaVS6QdrMOLr6Vxc88UczaZcBTWbVLvedlMr/nei7AZ/vmiBlO
ke9XeWwfhNVXAdPl8J217nTw4k5t52RGC0kmXFY6s3R3VfbWIC/0DC+PHDaifMoDig79DEoEizqo
cdJTYC3iJn9LUWj1hv4RjzVLURqvCvH0Jh8C8y9A86XDyA4oBUuaKsCGejE5ZLv+6R0VEEdSqc1V
0uJ0fHEnA4os9AHH2OuhI0DsVi0fM9RcCs36NVp33Xpzf/SiWjz5BOqtnTWyACw1nxQXX3IVdlmd
XDki/Yh7qzw6cMo3vd3oz2LSzaMeB4Lr3WwSWxPGo8txVm7ZQnnDdswXbpysZu2QsqnhEwy/I4/p
5FR3QW7YAFWWeWC13ouTV6jlDaOibkLSAX5oQcit8ID1bvpouiWwi4GukBcs5nRh6cQv9gE5Cvye
dsmFwl0ajqPRtH6wHnu3NQXyHwY2rjt7Jk7qwM55KeLJT++Ag5ccKHYsVoTXWH1k5P7RBCis3Oqx
QRnQErEhbWs/RLILpu0Am8N7ig09gEdL7XInylKx3nZBlPdd1ybbCFfq1jVoqt2mUwRCIsbEGLI4
RSITwwzXWSzRnW5Z3Ideytp85/cep5ZrWKQpSHXw4s4jdm+mubdL/PBuEI2PpDsBEhg2IH8N17su
Vz3O8oewiYCERHmv37u5G1cifk03KwIdZuT1c2hsfGoeL2JonVs8Lg+6oHzOkeq1jumvj+JVOst6
lk9wmq5SFggVmGf3Z0oyyKVJ4HMzY13ZDw2Ynjn9yInQ0HHi/QHy8tXHrsGVuqAUjLQuNc1dyn1O
xJP72ucpt4WaCCXBU6x63cau3dE5uVLkznamQLU5jW7E1lYYde1uHUMCUoiBoSnufoXGc0zKEHNi
4v9Q01azSrd66yVpfAPOrdmn4jjmhT/dLDw+PxEtvDUmAEYdNykwYlEeUCOZ0iS24Mg+5nFmhPZA
FFknxXClJ9z1GE68jphamp3qvgB/kWXeQy6sYi+GiLUsV6rv0k/tv34a9e+F73S7aZm7L0PRjZ0v
0k13I2BvyoOJwdx4sqaGPKD1OczR+NG3sStzO89qw3h2kxR8eDQOaU1mUKtqZ6t0WG6UT31vWPLA
wCYCLTeHcdQ7Vkjebjo1KyhLsYBNgRrTtRrWloarRRI3OwWL0/3xVxYXBQeIJu5K6CpLhL8tJ8LA
8mgy/dvlN9G/VG1wPS5NcDF/U/+9pZOvsukcVvGtwe1sSPqvxu5hrKMazx/mL0Bg/oUJaMNnvacx
nXmH6hc60JuaOZSWV2JBv2yCnN/yNd4IG0NZ7qyCzyTPedlG28aukapqFrUvDFHwD3KQZt+dmts3
TeH4uWDfBuLfXo2TvJSmm7hdgQpF0OKOxfoPbKFzrOxW/yIYHCn6XSONZNlZed/Ky7CSHAROdZZs
HHaw5SFKrNYBVfBaXTEQ9kqEEAUf0y1Me5/9Htu6MVjqF4fFi7clN1uffMPz3rJR6ezIXU3dDyy6
EMdiGzCF/oVUABSe01s2pvE1oddWbx3WOp8C5/a93ZTyIeogbrPHXbOxMW2JDWelzXOC1sjP7JCb
2g9dtmtXpMbwS9cwGEzvYYuNVzpa99hkHcFxcIyLF9rIV+t2ncwN64IqhwL/i/SIRYZZvy2RwPJf
/EeM5YV4+y8WJFoJIQwKERHRaY4voJc6Cv5+eSLcOOIyzMnLAo5RGYkQDmhoJNEKJgHJBaMElwmF
VNhMryo94P+wivYP2QnrYcwpudtZK+0kWbknbPOCF3tlodhDEPzRDoZq/Lzjlb8yU0BUcwWOVpzK
WGcgD02LccFVve1uS7/LDuUvhWVEwTyZVTy/godG5CBcVbxKvDg9krXLnjIuzCyndiUFgIOHAAZM
7PRNwaRs5u7JNAqmmA7Yf3tkEQtO5pcsUw8JeZbOlsVewduGeZ/wdtu4SaIol3IAQZ2XlVwjtDsr
DLMWfJs0KyB76oBI+lAN5XfX+j4E8VFXdki1V/ziZnOSbGUyTq11MBPMvVue3gTkJq0D5KiNDCqo
YEEyYD4miGt81sSsjnNmF6tcTNQiOyX0WvUTtE+uO2uEovbfWMJY/oOggLE7BDxp2D3yyRL4OiL9
SfPhpptxVezHHrRKPxUeSCS3Ng4TQeyTw+eJB3PBT3lhwUsRIdL+4NwsDSiujUOeGvqJeMKaoZZz
Hs24KgJmgrtCE19lo0fniH1BuTOiQ1KCRAhR0nQInc+UztYph4GbSlGBmEw3FR3R6jpZasYj8k0Y
TGyrKd2bngpACKMkX5Nbf/S0pP82isZj1qU9BjhR3fcedrGLL5hJ2HzBmDoE1AI7+25akvQkkEyz
tzRu2vIo2mie903uz91HubCEDhCH6B6faRr7YJcML96baEhgSCIPFvN3H20W90PXMWa26PRby57J
CrOPt80PRw4dfs6erheEYEJHEZpiQGlATcFQ7lv67M6l1YZkHBBE6Vo+9FRIQB2AMvOYVH1ZnqD2
ZeY+aRvHp0pNx9l17Xqjt6UZp+7h5drdHpl2MHZ9PMoDzLIA+EGLwWJP/TrvLgj34FcrpWdlE7Ww
TSJTtSzxPNMo071Pa+yuUdNcXhfYFL2tAWQWbRc92W9It1Qz/RkIBPD5ROklL7ykZHdyp75izDFH
EtWjQ5IUz0E3lM8JSPzsC/bHQHRE9/Ouks0qXwMs5WrXyeEuU0HwnjHcrTigvvF2HT8OomSbzsvR
in26mxOo57SoRMJzNwv5g72HBImdw2+Nq7TM34MMBDmBjia+Iy7GO9GNmg/DmQLEAXO5y9DuMhQJ
vWvTnMwgPt3Vxe0M2SGfJMUqaaQVmRZ83zxRRvSXZZ5BHMfLuBmxYsDd0RfJ/D3HmCRgpVoxA6s5
IKioQT9qS6FQkrdcPSBzeRocZbib0S0edNxxNuGuzq/iiU8sU0tEA1rksxUnQhgPX53n64Lp3cec
QigefXLmKlwc0w4C2LYbAGMR1o/5e/hLxmY3ja3bWTqFfR2Y1RDv+Nek/jGHm8ZOZXWAea5MJmvb
t+Z0mGKEBMXRzwKQNf8zwhM3phwW5mcJHexksMfcFtKLKCYqutUIulj0eMQChX4pBbDWInYeVFq7
h7TJylNmz+by5Vj8OsgztFc8l/0Tv/ng6AYxMXYSJFZNDrA7NWY1fcYd+Nh5TvtXALZ9drAyyz5j
mfQwu8Cp28JKKN7jfPBoY8B6YdKtYZklKoxo0CBpry9uAq1hPCyOXwZ7gx8MMTkPrny5zBhg8prd
UuWDo9g1XPbJ90ZS7XpoVRg0sRsNuxHQMie2CmT4P5FxaeFHZkf4X3min/4Un1X87yTZ//Mv/3FF
W//6tS8HDMqO84tD/09XtAd3nQ+pbwcWzmhpw1D/Z4NpBYDX2XrC3RRroNvHqvxPaBxXNBGCgDi5
j2faRDH674TG+Yr/booGYGBJQmOgvH2Hrtf/1xSd5gRJnWyM953ZP0hO+mNJlTUd9ULvA6Mc/8Cc
JuYkg+Co63LeelPR7eFNg6VeiEwHwGfMcGAcyHCVjOK+42TcW0tU0YrBcJgUzIneb4MIusmJzweR
NM6un9aO6j2lzJnHl2z6r47aie46w5FBKHpNOOEoT176puquVd3W7Y6iJ7xnLeHXK29a/FM6jj3X
jVjQN4+FD+NIPNKarl1imuxnviN8JyE8wis/H4c3hAhg33VjLxt+HelCusSjnUT6IB6MpcFV2brt
CZUne65Kj1BuRcxnYSKdghbjhG9U24q57BbsvFvTJEaCeYebTVzryE8rVhSeeK5ac3gP8NMgcHlp
f2qCLHri5jOxGDTznPYZTAw3c96SN9dATslrJ0562xfF8AIPPc2pwUtp3zbZCQ7jfGOxWjumVjd+
1zBvOMILwt1d0XW3fT4ZyW4kRgOlwhIvkTk6l95xjKck98w3o66wMjEyD6dZDeP9gL4dtk5MYfK8
NkXGclq/8cLhRc73rpNqI2oQMbW264uJf5bs4ES7HmI+Ro3EhIsxpKbNNwmQeGM6SX3Izcy65bYb
kbXz5nlHrJ10HJ6YlcYt04MtfeADs9We3ATALqG6M24JM7Q1VFEaLpMHPaWU7GXxYK2SWHUpDZFF
mAiX8TNOVHamHW285oHSNHdIvzEOshzckEiWt9Zu7Iapq3e5CWgqWFp59IwyfWkQ6XbMverKMoAK
GIYHAtyf1K3H1HaoS4hABrm72yTIafFAoz5KXZpX/EWpfDU6BUc5Nz/UsiznxI2jO0S97HrOeFDp
cvS++hxapulM3Smv6Wmh9v5JUSYyBm3NEkEndwhYAAaI4T2z/aA8UPvuZ2rp+SpFu2YoxlQm6Wki
4N+9mia1HElK2NWbSJKp4aULBnbRlYbfE6LWp4/lNB7bKbtryJfB8jzLZh97CySCikSNnljiYdnR
RwEFuNmatp17m6aL0yc+B941fhL5EORCVkezn7Jzwav8rfNM4nVgb/Nd7ViOf+D/lIKsmRzKTNO2
mB+5MahjzjN1g3vRw2jfs8C1/SCF6efgaCqpUXupMt+9gS0Kzqpd11dzWeOh8Mb0rzlQgtCOMBhp
FY9gfhYlSoCmPp4qdouuZ0ye/PklDuwNz8l8l7h4v12Vyx3zhckSaPHju2ZSsb1DTU0fJt+HLznO
SRk6RLbemzRDB0jd8TybFVDU2CGBgFNn4SvRdU/ngPVAo6h39BeFDB81YnjyAwIGuvTGowTK/hUU
afk093bdHkEIu1883+nfRA40z/jCUoyRdAh+WlHhFluFIsLSJfG82ww/RzibJe5SHNuO2ud1pg5j
rFiXriLHodF5dctl33ka0HSojxf2Y14Sa2gNFsEbfinyLkmRYUH3Kys0W7YxB23q+HYZM+ueHYKE
GZj2lz5pyu+MR5i/auTYLxRm95ci75wwshb6ehy5ujkL/6aqSq6hRYv9Fhd2ZF7JiLBAoMb4SlhD
dgFbgAmPu54FRMCwrCdDyLELsVwbEPot78bL+/LeB4fz4NoTufjGAs9xbpbRe46L0mSnBunleyT0
CgiYdaOHb1ptW4G/QPvnjDsCn/mMeyur54Elq1Hnh7QcVRfmoHvOjlkk4ECqGzNrUb4tQ5CCc6Zs
kwS9dZx8q7yXWT9uBR/csDPL9IBsS9J7XKpHAJ/M1F3KOjcNbkmLxNdkHvzv3AnS6zGO8r1l18tZ
tf1wFcvSxjMjzK98gc8wDIIUWxX13JiEtxJV+RvasYS6qHJ8BrhUOYuqKyLf9CvhsBhDryy/ULLr
sLAMUBRuJV+pfNhLX79mkqQtH/3kZOUyTJSd7Ax6LH7cOv2TgQMKZWfM+M8szMq1QYLQUefUcGlC
1cI9Ybe9JaELySuSxr1lVNw2l7g6xUZ0NuOWNWYtJzMEszK/zU3FZQAma3tvR+ihuzg2mrClUgF7
9tNSetOejlufntXmrTCJyBdwoHayTb8yYxiLs+3amLQaFLodnlf0E1Mv076P3OHBGtzsehqMhpKQ
pr9pbfvK88WHnpqjW5UQ0zHRIVMy95bzZN34tX2x3H5hy5j4q/+1xRiwGXGfQUrW2ZXtAEredOhz
4FxFRJVfYvI/de2WB2zH5zYHXbkF0qnm3ZKYJu2Mfs+YmtZjcxza4rOcCxYBhdTvTtFQqhslc3qd
zf1wqBJLAYRwDPWgepK/ixp9KpddcpLeMOmrEpxHyZ61BQI+Q8hYtOH8KXEvpCGveJGHbtMnDDNG
XGybEbDh1mg63gOp3dXgjO2u6kAqZPK7qglxe7Ifb9M8gXBQYRLzRl5iAWYT0sz2dV37t/xYuNUA
e2VPTmcqAgoBptWtFY3TSxQlPwGP+/si5I6x51rQ+LzPO5V9ciCqh1SyKKu5FzrbdiL+WDm12sDo
se+zIQUKGCvCTyBEzhm+7RGVAN+OOeKpcIJ2BDKQi68O0swHd4e1fRHM1VqevilLgy5bp2mfa2+o
jqz2wqLzqO9oS33XZFH8svJSDiW6MSg5r3hjf9TswYmIitVyVabHoo/b41gF5MEGTJdYT7kzbYTr
Vne8A8YD4MXhhm3AcrYZyF5SVACKnQzg5bYfQ9JX5qkpRc8LyROXhaIMe8tO0D+RwsegFvTLt62E
eSQe2u0cluf7rqT3YldaVEcmFKn2+TPRdSKcrH08gT+wcdqd3a2pCrJV/sRtfOOXOtRj+8dxycWJ
mkeR2yl7D+R0DuId1uFyx1Zkx3bl3nBg4nEBck95Mwt6W6L6U3CebQmg0QnQlVz6fArUm56KR3ux
VwCt79/LxbAucYS5iu0qNWAju3C8aXiPKE0jCN2Sd3Dsm3jQV7Y9/7Us3CMbOkzMCTuXFNjSutBd
xAyTgVHrhkCQu6/ilR6wxMnBWGqu9BAgICNYw1MPuv95drngTulEe7EFzCbmcuYFHVTAhAI/oO90
qsGpDIFGS5LATbCHvTAlW8eZ3vlHwwUP6fJFjAyNODOzPXzx6mI2uIj4fWMpdqWu8m3TpN4es6Mb
itgEvpi6ydmD4XvfoLBuIt2YVywc8ltbeAUdtUt0byKAkievcoi/Rm5jp8/FHZ9QQHU0rbYX7iGA
8GJb/FmQjxG8o+rWmWzrRmhbnnVbiD8YQYNrqTHFpmOSPmIfV1fClO64yVSVvhtW2V9zbFIZTaJh
1ynvG1kkOAI8L+gnzPRN71r+O+ITNn0YSoQqedEzFzlZc93MCtEHmlB6qsu4g08vmpnTA2EDunO1
J+ynj0HryZMhvPmBQA9NhHmrz2iW0a4yAqp0pnx+GZ2uup3K5K3mmn9nRk3OytOn/9dr0t2cOwcs
pnk4o6LvvVRaIXY1kgyJVd+0IOqLTRPF1Oqw7q9MDmcdSNCIZS5eTa4y/Jr98lZpDjzmx/otqVLx
AeslP5Nl4gFuqaT3LRY6myXWcEs6+Gn3sc3OodSSfV6zTN8R4BvI3rz3IhyOO9xKA4Zs3uOTR3Vh
7alnSbfDqw+4dUvazNxpBqK2jU9LDGI46JuTVRafE7mpO96o0NzhstY7U2ggz6xETJPcGtcsKoCb
8TtNR4182ZTnrB1nHuthODnCss7exJLR7nAlUikRHcfEp7scM0WjigyZ72cczOAn9hvnlNV8KUZY
2h3Gov2e8QpcFQNhzY2bFvneHtmBRiWFeX7NrQ9Zml+fO7q3hvABiyZ5e8fmttomsm6AwytFUtUa
WKyAvU8hEmGO7hgnVGAcewROmjdNROc4nR+jKO2YF7LiEzzTwo+CmaysluSby5h9GtAYdiyrXBKU
8PYI4YwP+bCw8leVY71XXm18kPLVe5WazVGQw1wdCACXAWaXXHrg/d+1uFS20QBRysceg0YT5Hu/
mWewXgQ9F25yQ7ptOv5eAinwDQPMyJPFghFaOXuYSIOoZBGteKXUwsasKust8v3fgIGfhpDLVAV8
/aYnN1AB7kDwYDw1z7lsTeqgyj9qnI7krp78tWhXWkN6hxPC2ORFNR8734v3s9sqlmt1f0JS7t+V
WQ+fy8CqNPAi+WIIO7jUcx19G8xMFLnrSm+HVgQH/jxuGJSDd+0sRXORhAzePT/SzEZCnGqTkRYJ
0uAtOE9GaBUkxY7BsqYDK8uYLqqqOOJVWgYHG7M9wJgajY6GW38ftZn/bZLLhD3aCUgG1Hx+BNKQ
dMrTSP/SMCKFDTjUm35cCnbq9LrTUpIepe1MnxJ8Be+OvLLYfM9YY9xquY/RgM+5WKZ7o+vGDn9t
Tlgg8OyQ8PNyWthUPASo+5/AJInGtGPz1vB+44jviGHPbhnKfGyvfba6/8HcmexGjqVZ+lUauWc2
yctxkb0wo82DTLPkG0JyuTiP93J8+vroFZkVkUAX0JtGJRKOHNxCksl4h/Of8x0GTap2Np0ipG0C
wbhXtiKPh3EAYOUc9U9a6QzuSvaWvDg2jgpG6KJa4Ynw3gkyNDtQdd9JVhK1iWN0baQ8cfMiQ18P
TCTxmGfo2Dok/aDWsOyO7mwe29A0t9o0FW8dNTU/GaZjyuFxX8Uqr65LWvWaty1j31nOU1DFECgo
YTHlLXNVfcfhmuwDc8Rp36ZErlcNm+hDVDXkHJLYzg+1U3g7zFntY1pzhiXVCFCpMCnw8rnFnM2I
kg565+Wzo2vkyZYB2iSzZUjiJTuAZAjmpAHSw1ASBKb8dD4WHM+QcefhjalY/+RzCr3vyBtu6zkV
L4U5Jke/N9LPyO3Yi8JhvtqzXSP/1np0JgRuXEpJ3iimZgBzfG4f9LofmxXJQTKVFV7Oj94iNoJN
R+gfMNEzDJgQOl5hCrloLakvER6UpTebyK+6kzbTrCMq3JmrJqRqdHKz+sI+Xr/HY1i/0JpuLylE
LgaeogmXwOUdZjEPZFDmAg6xcUV3vR0Mmllc7WbiiJUqmVFqkCb9m+FSZWvraXxHftbctdKYXSwI
mfM+GyGZHQxpK1VD3NUym1NnApd6pXVWs3GbMEVEdyJ+td4HJfasYKm2mxGttvrEHZyfw1ibKPI9
zA0n9Fhds0HLCMcv2gNJ2mJvKN8IWg3TnMj15lhBSSLTybzrUyOrxdg65bjkZw6OF1yqhUKzqmlI
SyAb8VNzvNWYfySEGS6JZfPNmiSml5Kn5P+zcfV/IA1UWJhF/ztZ91kpajNv7cfXLxn/2Zf6xyv/
kHUXXLtBN6LnOGifDGX/Bbtw/w7CHVoxsTqxdGbiGf0vYyomQsRWLm/Mishl/UvWxZjqWZb+T/i7
jtP0n0TUP0oigan+X6ss/73J0gCBBuACVjzDfyDHi231T6QLRSTOaTu739Wp8h8HDOp3Jc8fPQl+
0n5q/kwjiA4Me/2nN+qPb+MvDZqO9e9ysoFT1+G4aDPoQuOz/+0rdxLUEO7yfudYXbhNWmHXH4VJ
Xg/csAHisKuNLF4nDPze8jrFtkrIHvXVc4GmrfGY685Oz2vYd7IV+XvIYAwlyWDEahlTRIt3y8hO
/41oyn7jmgZzsWDiH8O8bgyKJ6CuvOlTDM1KKGBUbFPCfS9wIH1Mlem/wEgtYnJ9fX8/Yaaqg0yh
piTI1KBF65BoRm+Y3VtpucnWNnC4eEVBsW6VoPRsp4H4nZzLz5TOh1gJOO/EMQMZVmRJW+Ms2yG9
5/rtvvqz0+wE3I9zW9QGKwQXBnABtEs+04GSpBtqg4gGeCa3wnD6xSEh22Hx2oZ9ah6oPE3pKY5v
Xty5236kZohDC5FDo3xJEnTsoWY/NgbzsccMwdnFXJpKWQFSGrPzoiLP4QvrjhL1wBux6piCuG80
dLywbextWTs5Oqherpy6Bcc1mh+1Bu4z8q2TbnPkiQHxIFbuShJtOJB7Vl/MGchpOyJMci3tGX5s
DAPWDOVwN7QdJRpdrQ7EdVuqeGS3VVVXMLO0aBUH47pm9McUbkjcTeZxcgaqSjjXjrqDqUtjayXC
Plg6ThQNzPvGaLvuyCyAmPJAHnhORwyjNr2qGRrrNqTW8chRATs13POgnadkNw8t6Q5G7oybjYjm
O6pYvmqjj/adxbnX1RztyopaHgwOKw/UZgAWKq3cAtW51Et7YxhzI4RYQTOyFxdRgNhg+UFGq3UP
g9KSH3gNoT3UM8NMiK6z+x51lnfBZWJ8wgsovjifIqsjrdiCDvehY5vOzjqBiDwYWj25pqbfHNTU
nEjAacdC1PUxnovqtfBImRIlaVFWddJbM4mRAeYjuTpugDpocIdF36luRd4zpNVDe/ElVxl+JHTI
q0VaXV+PYBrPuSyM3WjUebEjIeE9FjaIdOKTlh40TjmboO4N8oYz2dWL3gpsXLKZ+nuTCMfWiuIp
Ak5dcxRB/nXfYZlyqQ2xhV6J/ZHeb7DFPkyDpx+WcUbJwZYAzcwDdcioriEzqHsRc8/ceqralksm
2dYEkK+3GMAFrBvcFuAX7kRR9S8+xklIBb6LR84ZTXGKNKsdNp6NlHqcBqq/qqZudjRWGy+ZiJtu
pwrD+uZ4FvpbS5hTuxL0B+rMrCdbe/BQcLZYe+ZTJr2Uq7hNhwDTG0zYK5HDnulMHM4c2LVTW+vG
tuZfgp7AxH3oUEQGvj9q8PJZ4xwwfTlR9imL+Ix6uqt1zdp2gLNWRW/m+z72xZ1jpUnQWN0ZZg/4
FVSMs6+SbDUbKH8m16SgmDW1T+vmWjqzvDWp/hVnDJKZYBU0zeXRHgpcfSldlwtSxE/kTuAYo8JN
bnGoqYVr55G/Hc2NGsbqc3bafjsxoL7CzIwS2szC4RyCBvsuipBJOO6KBHifZ8Z8gD2M03M59RXW
Adv4dBGTj1SJ5Scf+Xp0SVRyzDOUCAyIRc6vppqMnANGRX+fV2oFz6X2pgogefgi17jH7Ocsntyt
BN947wsDEQqUjLcMlfvj3M2/SOmyfmBQsBb/RRj45uReesAVNlUVyB6jFgGoi7i1q7i4aboRNmtb
dGKtV0P44OZWhlSuzS0tXlPGRSZq+p9KK7qrHDqZbWJchCCG1ATelZTyBL/NAJc6unyywlZjtYg+
vT6VgVba3p5qR34wm27KHAVilY6mCTIO3ysDdMYW48A/YeQDDFXo2oe4hNGQ911uFuuqsI84GtxL
bTrxsXPsb3an5Io9qN7lLfwirm+zLQ+AFcd1DaAx2rQUZTLOk5FRBtrUtF+JhnFwwTnoZ4ohJSMT
nOfQaFstHRHgKX0d4/4hmaIMnEILTNgV5KpA4+y4R4y4UHhgdnbTe/2+rhlKbPq+966NyooXChAm
UApGu+dGVRJvd6ybHJvwc8pzw3qUTcEyq2a6J4NKYe9njuO0RCM5HXBiXTqis7qdLxGUEkIk+mcN
XYJeS2pgctPoaU/xg7Et3zS8wAVhfmmOAeQ14eI9cISBnN8xdbRqz2M40yTqachM0CChkVpXyJLE
FSaHToW8HxpQFOV9KJheUijTBrIutFuurPA6atgSMsl0z7O2OhYMfPWLU7yJMFBGUAtdWL+e1Z5S
rICa3UIYzpKIHyG++L3+1dAGPbG+M551OSro5nRIZjK5GkaOPTU2lPjCPQ9MMz9zYB83gE3snddz
WA4jM0SAppimikfrlNrRS0Sl76ZRAx+AcGB5xqq2GpQlKRnR5vihGOtpA298S+0KFfeOsQWBap7j
EfZ8rlEUpWtu8jVGJtf3rodNKz0qJjSgMnCjMy5YuIiodGl3tYvawm9o2HAWFGtpgIbux/k5zBl4
mkVVbwqHNzZvyvBSeZREh7J+HuxYe/Krst0r3+6WowYeMwe+QuV4xo4VyDtFdk1wJ2tBaNKZE9h4
zPZOSoMgKYIbkwge38K07gBwERsEzrQ2256qdC1z6M0b3Yh8LZNoIVoivJLbw4njgnxfkCz4kNAA
tniC5c1Jan+TGpSAbKoyHN4JQeUPLnzQE8Dv7FuONmIbW87B6P3hlTCfw3x+pHJ6sPWKSAwGH1Dp
evitx3O3d+zJY/SXm3XANhvutN4D9FwlBsBHzWfnzKJeP6JMYNMxU/HhM1Y897o53qFq0fu9ZPIT
3m/ExsgvYFHRqlYcI7NLHiPfsE+61xtPeCXDX7kMgRzXpVfsGGslGQuTAV9V6fYx4q3WkXhSfxMJ
LWE4NUo6QqKpZzSMQLErdBMItOX5GIStXtHbAUmeDp7oi8GeTqu247sVv4SSnKHnaU/k1tJ9Ajrk
lI7pvCv1qX+zbFWcEAFLMpEcH65UjMitKcE5H5WuZwQMYjE/Zek0/epSp+AxZUT30BIsevDjCt92
loBH4WjbrQeO9jRvZvLFmyr9GsZleYxDQ99N+KLRDBiP419qnegtsRpAJYWen2wqG5/6obD2PciQ
e80XitOkE96ErLwLPkzjpErPfdPwIENma5aOyvAg6WZdOSq6AmZwzkj8pDwbze6JxGeARVAbGP2x
4hnAh+bkbOkCIKrbtohdeGiAhybj2m24WazoedNzfCAOHyaqY4pr6LsxXA3KDM2+XFTLCZMJMK2D
S50JtLjSeBZO3wMWbpV4wpRIPnvWYJrc2CLY38BzUcmSMZcMiqXlPcf9wMC/9LeOKOet71iLaghm
zs39D+prDTp1jYx1BgK82afOlpRU/MWhhbSpg/wPHTsnPN6NVGAW9tAe6qaX7zy084PmS06b9lju
spYv4mk63QQMYTZ2UUWESER0q6BTXwdJKPijEubY3E9j0uSPmgNFNFCIJCE3Edq91szw0mGlynYM
6bDscaW5naIYyPF6bWfXVfpQWEP0BLIz+Z5R3KFnORjGgX9Euw4Z6R74l/HeVb711I2DiYDXmv7b
QsmheThJyseo0OKvcXDSo+ZY4qOxzAWP2yQJv47aGR90Dqi/WsGAlPYAhJ4iGZuHqTVYK2awgxzY
pMGqZqsm2jVjxpLdStHh6i30D+oMrGfb0Z32ySssR13DqqE/ek4Hk7A+RbybqMDJzHw2BWsBq7UD
tBQRp2C2PSWH2uBDGNCuFaac22W7UcXkEOUGa46bM6Vbt2I/PFVGShFtJho6aVs3xs2iMXJrtJry
Sv4AUgP5LjrQ2yPecypVdyXA5ZfaN7sPDM3AzkDxP7S2dQ+WPYgwJQX10pWrpoi5KZ9DfI006aYu
GI6o9NPDQnt8Aa+hvRl1RaeA40/WuwO249grunlJOlZ35iyc+wjjFe05S4uvRWdUs/T6cqKOz6NJ
12+ztP52S/9vvzQBq0pzblZct1uGcjsA/+7d0oh5VNS5Bd3SJlxCcLn4aqkYZjIGCISsOf4gr0Hj
dHMs3FULatJaOoojyoq7KP4i+DLeM6YJSXY0bcFqbdKsK53e/+68GshHVyRby3SigPLj+KVdqpGH
lCcnp5DsNV2Kk6moFZeSqOYR+Epxz2TqO7JifW3ChX9oOM7egD8CvkM6/2UJKuCSaDD3JbG7J6Lp
6jhHgBmNWQ0vmQFfTWpZfIWTkN6quRXgsWDDbAqjVucxtAaUrKg+kKmP73sEgEDUSVWv2nSobx13
0k/aGqz7GE/IdgJPQlVl1d71aLkHRhqvnT5S0T160ErWNJV1m7Eiw8JIwtxmSxV2DMlgZYyUBGRL
UfZEjfBbH1cmU35UDFAi/luCJPcjZP6yw6IvD2yr/cOEbvoj4Sx2BY85b2YZqku3VHgrTnmMspdy
75kE2pH0cH0JJR/5XrLeu3XV/UiSlhaPWSUfk+Ph9yBpiJZYIpojvUOu6ieeroRdJYgR9VfU2vpk
aZdM/dJVDplzSxFSegGvFL7kS6O5vXSbgy/ighrTd66W5nPGCRBMYmHcXKBox9Dth0Dru/xpXFrT
Y43+dAg40LZJFZgEu1J11Qv2vNVUhuLLizJuWF1btCc9knBL4NhFe40PGpJp3msE+lVGLLXJVBRU
mlW/qrFu4FL4o/GY0RX35Lam/Eg1ECfgYJaIC0y18k3KPPwYlE78xY9YX04w553bzOr3Mv8OyNDW
SliGtLPVbtOM9FukBu5XJJ7FZ++UzktlFjOyrlt94JqnSoSg/WvlINLYharOESe1hYs/pXxDaRFk
JVGwpHetB19j9TaclpyQ3UviGwDTQNOoj67o+pOxZIGk6YUbWSX5HiQHSaElM8Q0xFhVUVK/ta4O
DTErtAebro414LUQc9VascRXa+K65VeFqW+8EhSI7b3m4KSy8d5OC/LFeCl/Z5ZqkIbfvW55W0It
02ZKp9FZhUyuyDJiF3nNuEMGES71PbBnYlv88FCR+9+5KDOWVoEE3LfnSe/jd9MH/+WmJR+gxJj5
HkCWP0yQ5EaEoKh8sYrmW/5OXTXuVH7MOOu/K86gh9jWWIZQvIO4aKrAhk60c0hvZRHClgEZFGYM
2T17ChRb83pQSqyHJf7FYeyFRaY6Ti2FC+Fg7gAuaKcoJS7mRwTHiE7YUMGrc9bV4Nw670El0roL
RVicQZxSEUwNCSrAGNJlrsryBHrMOYC95uNAFtU+zhTXVrQ+imWbKrBAqSbw3Zw5ii950rT5NELZ
vSQRbamIHu3O8EP9M+bj81kbC7U5A5fD6/Pm5MQ6hevcoLZOLtQD7MXbNMfGjr2ZeV2oMQNWhsA8
ptnDLtd8MheIUne2qd8tmtC77oSkrIt6MAS9xWV6x8kOF5vOenWJieqjdkk7JhSLlW/dpVw8MTXO
FvrbrAIxxvmLntPWvPJB9t9zNMgpK4iz8I4KRJT/wZV7ZcWQwxjvBFg/wOSFE89lTu2wonsNHCE+
hpJNr2pPVouWCAHcDF+bqDe3sq3lezoJ/ULeDAuWA4d3Ja3evhdJ11wavtq6aprwBmxJXPRaI02N
M9Y9dUy39qLKUiDlkzyRQa5PiZV4OHMx1pUDINrALHlOmQ2rO8Q1qTa2kBxpPBgim6bXpmE1W3W6
iazpp8/kJSAsKdZzZOpfGnPiQ8/A/9FhZQJq1xH0aeqZ+eTsZdso7Sg/svX5DksCPQGmi13FSAvv
MmaqvgdyS6FnB/dpF2ui3DvVMDNszt1jbdfpMyXtrIJjRWzWFA5BX8QrA0x5Le+4E5gvTkxDGjPo
njMXzlsh2cwUjXURuHque0SEWlN79lQvV+mEQdaYClrm9DoewRrn470bmtjxJk87qNypj1qlV+tJ
K5sfesIBRIuqJJBFmrAYyz3XdQZjRXNHpaXathkRToPZLgVGuHEOyiKKk4/usBUUSLhBGadAkSbc
8RtLxDzjFQTLNfSfcNdlTUuHFI0hVzp/5AupRePFGygxZEgJRhXlioak3qE0283Jfq2sIamfMuLn
+jax5Yj7ifl9udVytLxTH8cmkmxd4bQrED8IWtKN+AphTB49CDxozxyis3Ucp/0D1qo2YejvJI+0
+QB5yH0MmTSSO/YQULnSfacudYJzNzg/MnN2HrzRr4ytW+Zas0lTfKZbW1SsWxS1+y1odlo21/gz
xIOk4CzDtZpAE808v37tKOH47DVqC4ltD7p1GJf0wHFG6n9KrLl8a0Q47LS0bO7gklLbGNmNvCeO
gWfMZEB6qweEONFbGCAy9Q6aFD6uJzNy9b7/Q6tEvK2nMV4lwhVH6ZnFSypTSGMl1txt58QmNm0j
R0hRB96Fmcl+PV6dhDgIxh+/elSqHwM9nOYn5Ev76DWmexMTwW/Qal59jghXUTLYCO8L1YCq+IgW
e7hDLaMDbRw1C3DD0O7RkCGYtlE1viWewwaBhDpdVGG5my6+T2q36wIwYP5Thr2FbhaybJnTZrCZ
KEMNTXaCPebaGhPbTP7SA5hUrWOoY3hkAWj0K1Rn+x5bhMA0M0y5HyTuRLxOCZTaoK+8MguEqKhM
mSbzllu+uheTOb8inA/3GsYdeKIGRjoC7Dsla/EscBPfiVpZm8TTBn1LgcwUSBJqd9TpTdzLB8/5
oeosxhrk5CelGf2t1UyIxSRXYuvUeDDC+BXk/Bl7GHqnhFPWWrla/zYxakT+53C9je0xJSqXjHc4
3TF6uwBZ8XTzRtxX9DJo66g2o6/QiN1unViG8QiiFchkQlXtIyRNitq0kAu078w226m019T0cJEa
C2FfW9oWH5qo0h/MQZR3k2aXKZmepHmnmjy5OnNKeUjfeM5FB7KLjFPKtNwnqjGendg3T3g/nIiu
xESPVxKsKCOatHCP0JTDnwllmh+1z8OzwXDE3bPXmyWvOcclDFrBNW5u+/yVT1vfr8s8YSdA9Rzv
pC7Cn4OmlgWOhwifbP7qusI8CEPNF92EVsqAX99FTSFPrO1sQNLXv6QFlC/wqbrYDTUJYUdL6vuR
5s4jBVTN2RpUf5hF3H3LzsKKwMcWsp7nN9AFAFz+ctKwoGWpC7hD5OlaOarcl9bsHm3W7aB3q/zR
Iol31EwgBnM2dV9lCsZyPRMY29W5Xu5Tyx05o0VF82HU8BE2UedWD1yRUL8JSTxnvfDuPU5nFJK6
7uNstvzRsg7JiAYNgv9YgHHCMu5IXKnBO9OHTcd7+FiCQf/JDlR4q9Qd/CdtNkS4LovWTDaVjG8Y
p+VDVWU20wPWFpCUnWWdfF2pWyHc/FQbvMgIq8WM5bg3ZyxRE/Sp6H7MyGrLhtybF/C3chu63EqA
sgz5A5yOjPZlPzWhvoXVfE+Aid8Ihxs4CIlzz3CrPOS6ET9I4uw0y482Sf6Gq4ZVtZu2BXs1x0N4
V/STc+Rl0R1Pt/Y5koRd81/f4rDPNgYtVR9cmb1r587zbRqLr8awwUh3GCPiiqR86k8XB2PqYzKI
YddWLtGO2H+cyKXCessX5w7S5YEyEDtdiWGkYx4H4pMY+Ll8x+XhmZYULAXYKQZrOWx7rq9MaDoU
Dg0bIr1MqfrhxpVzC3XdwN4BQfbB4kDPTSC3Sap4oHJW/TjWx6S3aS2Z/EiSA6N5henqT/qeaA2q
lbTv4sh0L4NTWfcjcsaP0qUCcpWRcVZcdxnfxB2fpkGP9qyqJBeS0ltHOpoCPjjzuy5DIC3YSClI
MiqpJWtkd1xSmT1MxdrmiHDqNLd8FRFbFnx4jiwxCmdmmAOBOqYtBFaM+mUp9zlQh1xhg6bLboTk
GeiuLjYePNZqpwvbYjeNRoZWShU/HBES3gnnbpM7k/dND5M8YYTAps92/667MaVk0CCByZEf9I9d
aHOQdVPmVmLuuMGYdBacJGiKnVk0IGqY5iD31vZHbVslncNgfyjGkXwi0UiAQ6JjXEiHssj5bgOu
W8n40YZxuQVaMjwl7mh90V85fiYcW59gSnTtCprzsv6HZXd2/BSg4QwQ5UeTMb9csSoQOGTN44ZH
1yUrVcpi3HcebeNgjgQbTabiy6Dp+mcubCD3Qx0SBmgnNq6p9J1DSGL4xA8FG5c9eASCLUjk2Lhv
g7SMqkMrbRDDFBbQ6JaG+fTaQOdlbkNFoGnW7PllE6sNaW/4elVIc2WgXCoFuyRcsv+DmR1d35HH
aJSFwDs1uT9hJwBqdHQmfvhlK3YrM6kp2jX8yb7WRRJTFacEXqU0ZhdbEUlYUEpOJ5qzP458mSyz
4H7KijZdCLjGc963zFHMMgOY41Jip0JNOyCyFzjaW7n8DwMPHa7SxHxmZity0upmQZ9xadtfmOTK
a80E9Z7Ni7NLzna5CokHyYPSCyMLXHMe39CbzU2bpdpTtNyuCk+Bp438Ua0t5oObgRKKYIRTffH8
3vzKLNzGCrlvC5IOeoeFxyfc2rgI1j7i8GkudOOIg3i8TjoTb2EsIjmNBkRsqGT0PMfgyerNjZYO
95aGMhrLgdu1fOs4hNPZV+YHwl6UvkFOCoap6X8ZtZ1eOo4TV3NZnaN5wtXn6uVZ6ynxDXv+E3FU
MlMQYvQ3XWuSq4zi7ELOy9xUSsdAidlNJmthq7e4q+f7tu/LM90CC+DU0DaWGRaH3HD1n3ndEx6v
6XAuqCe4C+cmbdd1MiQByKT5J+nXeB9BJDsAsyG/3QEuGSp6Ube/fRyLG4cu3r/4SX4C/PxnV++f
q3v/D0QS/v27v/dff+e3A+W//tsl+dlWsvpW/+3f2v2qrh/FL/nvf+l/ojfIdBwMLf/7n06bpYv4
j47h5Uf4x9+ePook/1/Xj6/uL8ag/3zZH8Yg/e+CoCftYXQS+Dh9/lUR7Dp/Nw0KchwH9NxfS4IN
8XfL131d1wkxueZv2wymZRX/42/e33XXNnkV1TWLY0j/f8t7YvyhV5aC3cPXP/7mWpTXmJ7PHzZf
zWSg8VdjUMshuXM4tmxI89+MsOAGoDU/CktEdFZxXFbZ0SL0v2f+Gv+nl+wvn6k/m4OA7v3lS/ND
obhS6O3bho7Tafn//+RJykJpFvjggGKGzL3IXJZnYLL56U+/jz8+uX/+Kowg//3rUD3k2D7kQY+H
m7fzr18HapmeDmS4Ma9q8z5UnCA1FU+/Ixgr1bm0/eSpeU6gIewQWRM0XEP/SY4/2vj1SM4s5thC
zc48j9fe9jjez6N9Ah81wv1KBIkjguVJK/2LSCSdry0D931INcwEopaLT1u79zBd7OxSQ6NZNw7n
BbBZazcy+Qe6M9LojDJ2Z1UGmN3OkYxmC9xHi4O0sln7FmK8ophHiqtLG8ITg3fAGHUhWDgmYBCm
J7Und7ZG7qiVfzcI+unYq6xLlC08Nk2bntOksTaNS/OxgVRCCNfpduTV7ZOPW3i3EH0P89JlvR5b
bTEuuNj+95bbmGfXbhyJoJt0w0EDiSsomQWPurPIl+2iBEBKy8CVvqJ48n54oZUKGHy1+cAWG5G3
YF4HHkDjXZNi2k9M58/sdhronyYu7pGB+l/UyOjv3HIkyB1bK6c1cVde6pvD8DZELJww6ofisRQS
9VKzNz3ddCvfVCev5NgJS3ePBCv3fcvEHB/WD6fT/YveWSMV9h1u07yTHZtflsIaZTA6KprUx/Ha
QR7jl5Vlp94bi11OrGfHqMvr1mnjVecSH90hZl/biz4eniJOdDswTlGQtKCNpAR/OHf8uqWR6R95
6egbpyQ0wkmjGHHcUCA6NcMZdGO0ZdxeY/+GiIIFEMsFXGVcnNLD9SnTjc/zaQej6ozzhFGhXhc2
2yVieVhvsWHx628LBltdbR3gzI6rUjNpQaFPIHBUJ1+dyPBe0bH1C+45PtORffKMRqzk8jknMIlG
ovvWRUyt/9Q7HMrjolMBuWa5WQaebIV+DeStiWn4BMj3xA6cU0Npt9mjh45sBD0Cg4G04lPrFtCe
YyDYy2T4kXqdwD2DHq7zFuvlMtCHBb2JCX1nW2ueC4hcg2n12yJJ5qtXuuKztEL1oIsl1eYy/t2R
xp4eBxG6v9Cj2kd3kD5uTGk2K+pmtR9pYo7npCusJ5FR4BWM1di4VyumrmlTEmtoicjY4bA1NA1/
kG8jmAwUT0TQD7hkHhQB8E+EhqTjpGaa57Q1WuOH53F+nF17WrMueajas5N+yrHNb0ORZgFA/vxJ
Jqa9RwA+SFIbQGqG73lBuZD/GICbC/ENEaz+SkaZ7qfITi40bMUHfCtUjoc1s7OoEf2Ve2+Nfy7h
CNONhnp2BtP/mSKtHjQSA4Fmk/UoJba+dSQLe5/pTdoERBzkZYZSvplE2b6KMG82eTcYV72a7Q9m
2eW2G6rk28RzuRnoeXooGZ4/VoNvfBTct25U9na7MA55C0dPPgMJqnZ5L/Wz4qr4Fqd281KlQjy7
nm8dOOpQmAEfIgzsbOnR6Lps2NVo/uUSKh7lOgkTo/0JIK6MTrFoiXIUBE2tZ7MiurexeeVbO4dU
Xk7xdxgKx91bHLPmjYGpZN7Du58pJEhSLBROtfWmmCyLDy7FC9KuHXVuJA1MGyIXDk49zW+DkSTc
B5+0cSI0EU8sSK6f6IGWsBoDbG+jdZxV0AsZF08l+klXwB9uXP+s6qk4zmIywLtYGXcuTzO9Q9h4
xg+bvs9b1879odHd8FUKGjmCJSGpceoe6PMNQ/qBT32ihUyXAD2vQuUPp2iyh5cuLZV7CEHWhCBE
svneaFJ4RgYVR5uQorIPOrPrq2qROHAhMgpFcH2fBq0krhzxxpR9rj2Wnah/0WvSUwJbxZvBNfsO
t0ZXci2g2rBBnyjKNz78c7Qp5p5EFTQtX+yyUHGP7OwGxabBfTMQCmmUXHcKIxDSYm28j3UvFiZV
ZmyLWC+XRvhGvZM5kWTGaah4Laxaf2sSilV0XPc/k06Za+Z7fkAqr91SsIEcC77xS4q5uupUJaQ7
jqV4QQ1npiQon8NqN0VIEWv+WkKhZwOnLapdhvOMQmBeWTz0q8pSDdSklm+gyOYMiG08g7IjQIes
F2VpQVRFZnXNmmmxXsS4NPNdlU3EwsPI7oq16QiiqZAZyPUXIJY0vEXsO5Avqhe2Hiq8J+hu5HTH
vn7OEoW7r039Lb+ycj2kntpaWU4apQ7Z8AAvEnVtXHUk+cRtkOmEptZFVZQ3eC8dbjQeh1qjLo+6
OPuGCBLHRGBccZf2vXOFA9OuIya652JqIWNB9joVfkPHa4aLacUkIaVV2FlEL78W8YNmgO4IBn2W
NHP1g7486FC9Z8X1ItJ97yudCKeuuykhPldlvvxuuR3DdsvA0Olq1AinRpy3fFxxb4XVW4GHLH2v
ZdVOKGe8xYPhPxCSi14MhepQYapb0/POhbSOTUTJsrDXseu3ZxlH8R3BTx5b09Gs55xOnp89HXE8
M0lLDgFvC2PLmAIbTFOCwaRlE4aZ4zPc7Q08LDZkGkF3ll7VnCDM+Kkf0+HazzUvjsnkX81KI44D
mvtqwfin95kSxAeIADrhREWKMASQXxTFqge2ACmWFqJqJvrgO9tEj8qAY/JPq9dIYDjtXTZFOpYa
zKJWWvP1eKGz7UPkPFUN1W7OHDJQpA23Vo28gtBXejf60bh2O9LAq4TrzCTF4tTVifoU741dbiA8
zYeKcxAHoe+C/oMr0PuRC1xC8ZJjpqhN6NX4hQD56dHBjBlarszMwtIiu/ZXN9FzsrO8RP0kZkWv
aaGW7qq+reu9C9j4TNyqBzTv5RRnIDxS7pNDy5IItUU4HMrEqZd2rJnTWvYf7J3JctxImq1f5b4A
0uAOOODYBmJmkAyOorSBURPmecbT9wdVdV9JlZVptbl2F71MU0pBBgDHP5zznbwvQGei8G3nbsFr
ldmtpuRDSLSv+rj/0KlWfhhrM9u5oYYftZYqzqZzevCzptY2k6XadJjdpe6DTTTEq1goKX066PQc
agvJaiepvnZNa5YvqG/baSfGgecpnz3vWmPFvkvNhlDVwrWff2CIAEIk91bo6LepRZeITLiH+4io
eapOpNLbKT80CBeW2Yi3/RXyicZbpc03L5VxtCfYhaGCNSbzkyJ0AEJliwDCL+bEVEdzKptLbzDp
xS5ZlpcoyavvZMLyMQBx4VlwXQCrBi35Rj5qIA6xeBhVe2nqMRvvC2QleLqBcq56dRb5Ozs0ZjI7
zEkX24QON9lU88IXlKRenG1TCmK1V3OE4r1B+smoyAU9mwxSDmfPqfHEC4FYWZN+e+4HN9OUPeZE
BeyQ1CtmOz2zgCfXF+uYfgZvID8wfHKQu3jJcBZ2Y93kIppQNCdJypGeui/gpwfSaR0GlYRbjTXU
jQmo+FbDKqZkrabqBlO+8a5p9ycy4RZofa5JGbVjckmvL+kchn1nOpCPuSZec47mIPgA6iV5bWYa
nwvzF0ezZR3DU1Y2DOKb2vhmiiSAAieQbpq8VU7zNHIUl2wb3uD+MgaHxdV94GpXt7ZYyKpgM9+d
FIc5Q5tM3iw2uA1PBd0lL5MsRiiLLRr9AteJH6KH3GtPd9WgsmjrRiGh6wnlUb+tvFo9d6asSbn6
635MrAT0nzvOte0zYRlZFv2wsH8YRn5q+6Aqd30W24yx2P+iBA4/F+iXalG9WV7+JFXBi9WNAFa1
8ac2GZaHv/78Hx3t75/vYcRBn0zfqbzf2sG5XQZJBCd46RCGKJKcigxBwzL00Y4WPfjpUOVyIz3C
ZwpeHHIrR4JRN6wFxjcxzerEkpHhYJV3j2nserfrL+M7YOfvjLGa3+CPV368gu/YMSdud4XLB/rl
xy/xv/OY57liqvL+NUc9G7fkfH7pfh6sCEdAx7LNv/drvaeECHz9N3/3f0Bcpg1Mi38Ry5aJD+sn
x5ZymRVgc3eFdpkA/bdfS/whtWPB2eJg4B5eb55/jmWk/sOV/KGnXcu0CQD4j4IEHPf3qYUgj0Cs
8nTHRWFqm6uv6qfHhFdp1SjLQbGRKIIEECaMMFcUDmovcNV7C5bgQcwmESTkxTB4XorJN0mkJaDc
bjtkty7dJ9mN3M/MjXHKELZYvfREDRScrz52A7WNnDo7YS0l7om68MSoGJpE0oWsA5BUrjGaWrG3
mHPizRhym49BJqx9QQl4Ly0c4FlNiEtS9PwU4F/YLDv9tDPT8WgUVfMtbIaZwWzaBxtyF71t5gl9
Z3Z9fAk1ebMzugoWsT2QJZzDO7vL413bJfomsYTne9GCi0skxiFKLO9rgvCa/DwK4b1oA/tARo1J
lnsc36cVxiqujLvN8fS7Gxsz8dkQsdyaqBb2knOYgjdDDsAGo3nPtOAHheoBzFTX+M/CgSgRP7J5
rwvV6we2ceHWqavyCna9+mySknVnp+bFXliueubtUsYrnzo7LkTHDYN7A+/hITKgmyi7XwNrbw2u
3JYtQgdiHS+SEzanUSdTt0camBGhaOQQDPQ0EjafBs5zp1yHuhAmu7kVdvxASuhNQ6LOpkJsSTwj
ksyNLuGIRLzZ802HDondMmCudw6t+XZumuCTl0zqlCy6ui6t6Et/kYbzTIRQfW6SuSVP0jDxGyCy
od60KKU12z6OOJGenHxyjwP4hSMBscPLYClEGlWoUhCCC9ILCyKG6SKyKGVtfGmtLvD7VEkaF0e2
m74Y3Q8jSoIbjnXi+8IIZQmL33kX2Hn8NXZGROfclUe0zLwPS/KzDiYZ1Z8GJZ17t9SMDpjOfW6q
8iMWI/ej5y3uwc2L9DFP7eGKiAb9WEzsMlRM81LEtXtJMljLtUAVzbrhEpRTiDIc6AOjTOPoEdp5
QCcsH1wkFjF6RoT17O25oxUqjI0IeiYRzOKzyV47gxS/nXBzRi9LUxL2IhL3taPyxW7ojdEJe9j8
NMXhdMrHVlylIOV5h+B+eGe9MwLtJgDAWgDjDunSfRopAi8BQMsj6njruTU1gjA9luM9nNnmU0aU
ckPAzIIiZpgMVd95eJLIjxtzo9nawm3R3aXGLrVG9CkBSgaC0NLpUCxIev0CUtN1cJz81S4NYFmt
waWoEfBHu5ZNoL0pMP/fLKyDfQuy6NlNiHgzYhoNjguBViqW2M4iheJvsZl1IFa6DI5nXifB/IuJ
n5qfACuLs512xGDbtSDfzpPhPax+8m+kSOR+QOa5iycygPAfu8ZNHpCW4Y9rOiUfiuIKvWxxG6DD
vLZYZnYdmV6QjJBykOU+HV0wrPWh4zWJLIJdLaa66kLTHPlD1U3EyLra2msyJJuN52TxRSagV3Aj
ORfSMqcb+FjRwbRkd8HxTfpPnuWfVMUahB0UoYa+nF+qwGZPpSoreBZNLj8LueCjGGvPT9n2sPur
pm1so7WMoTMd3FjwbM1jnt4FYTY+6F5MD7NSIxQL5Od+hU1qy5G6wxp+NGqzObpAii/o2EEgpGo4
I52or8Lx8musXPVao/t+BVZafhutihnsMpXyGCzaeHKxjNwPbK5fsTwZyhfVmNx0Y9Ju4s5N4KJ4
3NLrXKlI8VOVYqxeVcnAy8DX+RpjnuGmSHvi2txs2VlidvaJ7YmDTNII+0w0+sMSEtdlNyzvDMRf
T7aLHi2KNJAtC7/5CYegdQlzQvjm3MEL43UQ+VFzbEO4o6ek6b23wmjcfd3K/rEmfePKfwYnpCju
WzyK/AC1Ldp3KM3upNP2d4MDDXB2u2FvC5l/wnjhffJwxl4hkMQHORkxnvVUcrc73S6HXO/4OFPl
qUmJYhJ1nuMJy9KIXNysP1eDXa800uZkLyK/VjVxoUkaf5HNpH3MU2fmPitvodvD8flUWQvU07l3
H0PgwWE+zScdueEzc5nhG8GDIwAsazp0DTREVPYSspozL7kLTikiL6qxx3FPSvM6HYWZdKlcZgPL
SqtEyBj6mQZZH6D6OKoEJe+acmdbb83cnBG0GreCCOU81JT24Mcmo2mOHNU7pGmFnyd5fQSfgr6d
OaMv4CXC6mo6xN2UoVZ2Ti1kAyhvOiCYCbMfX0b9tE+JiTlFPQIuHz4DVEaoISRiNp/MVfk39Eii
fT1aE0sCU41PzUqGYIay7GQ9Yt2F3PFoGY1iDBaW3hHD5wwQWoOSxKwCTfHRxX64yfBsXc2W91nV
WymJq7L6XGsGZkiAoddwzz8j30FoMlX2bYTYaAsqpNqKtphvUF4cOmtZjg5upUOB+YAyOPiKVZN/
loHZhDByzLMd3wpclhLhFfJKFgXBySPIz59sA4WZSiE3J6X5ZM9Di7IPF9x95BZzt2H31bOrjkCC
OcXEFIvFMahg0/g+BY1zhunWvPJ81BdXV8S7IbHkNdOXX/OO0EItK8YFsHLem4iUYDMqrkEqVnHb
TP7RkAdPXICc71SubMS00e/IylH1tXV0h6A/wY814w5oJ4G5cymvGQmYlxZL9ds4mMNuiMLK9E1j
GKr9KJMWPGAHRYetlvc9NyzYX4bh7UdW5PWmsZrVdqbHeEd4jGMfHKbcp8IujEc3TMOYcD97OBbT
KlxHouCQDUU+yCP1RVzcZoBNoMjlWRRtOAb86IQdY9EY4upkvGcR35yBSmYPAX72bzknzsw8hnEg
adtQ1ywnfrHyPNkllLuYjoV4bt0h208E2OOQT13rmAcEw1uJBL1SxuaOrSKLKBBdR/B6ZHm4Y/XI
JPreANBawO/gA9sTTOySyTVeHG2SAddRWvgtZke/acfp6xhP0/exkl/bWDWf3Gx4dyrw7htF/Mw9
imoH0WXPqoV0PrTW1nhxLRIy68oc6Ellsy0DxlhuS0r9iGtx05q9dbZq/SyXMb9p4W5ABjU027Oi
3UYtkm6wcOFWZarYR7i0b2BCjfdkuEEUKkfjCWNkdxiVIGpUFs6tk8zBV2je1p5nNIQht1hchj5/
jlXp3MYWTEkTYvKBZrDbG0kuYMRnzlPIxOIC4xPfbCKXZKvsjswPUPnheTbcFb7UhadmcuvPIhmg
rxlVcCUZgWHuWLKz4YjalG2i7vqSoZuRBdYurA3MF7AMYn/UjCVRpk1ASmAC7pi4G+Qix6O7Q18W
7ZMOLC7V1WicSLUl8geXK+b3yT7mkyOemElHO/QQgFoNGRwVQ4xDOo/itUPCuKkkYUapM4ynOAvK
qztms9j0DqqvDcyv+E3FTXesx7Ri/WIBeZdxeG8TpYlMeLFfedHhfncahi0MseTOHnV6jkWuCZHp
wK6FVfEdvaK+dQhMfxnSIj8gWDN3zNPlcUltdQIPb+9XYuepGCpBDkDg8arB7UbMS0quJ8jrS2t2
D8ps99SpjNLcJdnprPlgBOW2Hu3obpiNj8WAVRfEjXqxyHDZOHqNLStpWirHJS1YmhPiYiQwTYAe
bTPZZN73MF59p89B2nBjMEbKu2x8JEHAeTaBsTGG7wJ+g8ndsGcOzn8zTbD/hazxW59GE/lzn2Zo
0OMsnaLjBIt/Y1gqxbThoQL0IAlLMh/WHYPxUntyetboX99mPVT3MlrCGz3L+mMQj8nORg7ab4A0
hYeox4oxWd6yZxnKTs1NEReRC3ctEN5gvCfPhNE/V8D0PZtSwghk/GY7aIEpaorBD2RXHFCN2KRm
pjeayecXeAFA+oypvDfYXRyJs35lzEtcdFcpcns98Sb73r3phEIGVHvlFjouD22qAApkabrPlNWg
kqv1cmoi1/1EpR4eFG46lsnjezmQzNj1TzYVymYmwnMLHWXeqiWacf8UlyBOl0s8MG1Xqc5IuBaN
F9KVRpGzz6YGyfCKvfwqO5YU6KdDohbmnKKQsZsoPzB0zOS2ijVa6iZyhgvcuvkU1VS7my6UzgOh
sMN9iwXF2E8cB7dzlMpvqjfjrxXbsm1lG+5u7CL5WKKi9DZAPHHGIMjYlfPg3NhdbxwVTMVtmywl
SnXdx8sOe+X0bWhRIkVLvS96hbuqydFPT3W2H9iqb5wV7GARiXIbjEoPW5JMO1Kb1EIaBjuHHbO4
+H5JC97QUYGXh/71CvM3QNkO5uqRB907Td40nsjUQSdqUmEL9P3fq6ijFMzHcXqOckTUYH41PFRd
Fz04CQiwF3iVyf3wo+TOfpTfcq3EeQtTlCcVMFe+SLk36eUJEBij6N5aK3kUXpxNeq3vxY9K30xY
RvRr/T8aurt4a08AitEDok+f0Ge4q9d5rL5vk5EtL26O53xtMJofvYZDZcZhtLYg1o9upF8bk3xt
UcAd0K0Ea+MyNuzuc2cEBhnNXr2zWN/vwghttvej5dE/2h/hNqzwu9qdgLk4SLWgku1mHAtc8JQb
10thsIRKuO9VAePBYxFAiPXQXW1SkA+zZqDHIUa/hbfhqWpstv5G9WjIOD6iyy0vllGVj3kvbBLL
qJSNGarBpqQUBmxX1Gjw17AlcqmcDRzYyo9geLE85Dr4UWiKFaSo/B5KyRUpvPtacw2wDawtY7o2
j8gF6SPTpElvo7RjUkCTaRfrIvpH5+n86EK9tSGthJUe6rVJxeHGFpd0vktNB1utrWy8NrX52t7y
Q66NLi0vskHnNVvbYGdtiPXaGisj1Ggl6o+sntPP7MkIlVhbaWKBi0/F2l7rH532sjbd0dp+e2sj
Pv/oybO1PSc0knzItWXv1uZ9Wtv47kdH36zNfbG2+cva8Ccc0nkAR6vDXQyn58dkIF2HBPj/3aNa
Bwey673tX5+oAqT+L/Phfwy+qA0RWEgUTr/JgjyieWd7mvUBweXT8ma91e/GW/043rUPGL6Ke4IP
/t8OU/8/1K0RH8B3Z/Eu+vfStbv38J28gl9npP/z9/4xIvXUH1IqJFM2L3LpKAd60z/SVj3rDzAF
7ENgBXlMKVfV1T+HpNL5w5OK8ADPYVQr8Uv+3yGp+kMgWPO0g+VHrdf3P4FaQar79V7RpuLBgx1D
CDo9DSPZX1++i26lOczJGvpizbvCfQ+hVxCt0uR3kT0HFx4rBe8zfwEpBdwt7Y0DqXsgMbHX3rLp
gDTf6kMCEx3E6XgtLMRKdqFfQjtnXtl4Lmdk7Mb+DKJq5EmEyc16bpTQaceqz57aiCTjxKMNJOPp
Y0JqqmydW04kzlpFyQ9YjscneOiNiXzS3GI4GjA7SYKXCQj+vqGN3ri5uuS4V94ZRxDwCRKgLSVG
aJ73W+KvcjhJdIw0KqveGCsTYijCpwfK0kTvF1tzWmV9bvEKYvk4CRendWNsS298qCP7yBX8OlL2
j1WOhJSpaysf4xzIQ8Pag7bd70uJ5yGezkYUJAtHrl4OMmqeYr7b+5JDjMWfUR0mN36ZWDchf78A
L3SQD1TWJaGb82MrvbOL7lAb5H2RMXprqb5lwVzmh3jCSSDn5S4AZg+Kq62R6ULwOdsiAjVrdK+Q
ILYZ8bKUn0Bd7dqnefre2QMMTAKUhIXoRxPLNifPtReeIlYz2wbOwXaoCFS1Rbg1luRozP0D5IFh
Bwt2euENrk4WiX0VBIot2m6EIz1fjVuHR5z70ROl42NkDZ/BUbuwOWw6Jc4bPylz+55Sh9wKgFbY
UoDoz6GRHDTIEj9TWp2kt8zPQIserbSGaCAsu9+CD5ufiLoFvE62ImRwIwnvJ+fWyylizaQ7LIlT
XCFSGT7b5NvQtO+jBKRK6nwIs/kuW71mXT/ZoN4bXEbtCVce7KfwwxiOzQ0Og1nNrA/79o5e9nta
PJl1BowYYedRoWqkWJqTXUdI+jT45gqCIDDS8IOJWMVK1nfzQK2tQCbPDGBJENmX9XyaWvMlyF9l
hii+inJjiwKUz04QyBibJqvMFxk3sa9nwjrxaRGZRBnT+rkexaFmg1oo8W7j271ZhPc9S1A+Am+2
TaaOQX21Ou0PRbItU/nYYOD8ODQmfwdk2s7Gb/bkOcW+CIKaf3d2FZFVjXG/RJa6gnnv9rEnsPZb
Wn2p7Lq/6RrEHn5LJNA1w/9yxkEAXsOmk1cNwehejy4JAYY+FaLpTxmi+Q+JFXqDj8EkvkQyMk/E
m2ITd5uQrniqttyqLSFc5H7OKY4tVHrlNcL/eHKxyn1K54C3jg1yKyOhw3eqwrmJcO/cVF7s7IXD
8KgTIjxh6JhuyZ/In5cuprKv8v6cmFX+kjczCqRBEpzWVJBIu2BwGVdHw509euqWgJfqkg56fBB9
Yd0psfSAQBrxEX5/jxSgnPYT3qmbGiM71ban7hlMR0Cvp54mGUHK1wpeJKF8A986Xj8g6ZU3XkCu
dzdZQIPhl8NgXrWezEdSEOo7EUhxydMyepm5WLe1p5oLt4pLXTTygrdL3vBVExMokVcACzJJrhC/
4DbqiEtPMjRFx5/eMn8iyGWN9cupzb6NBsC2aCIcjS7X/VEB/LTaStPOLa12CU86DLO7ym5KIL/t
0N7VVlFse3Da20qM4wbkRb8VZI5CHsJMoVZ8FAX7izO0xj6z5pqngMgybB0w9wB4mXtMYi27nDj8
2AU9xXZMas3VKUyGrWZO6gwoWixky7VyBCaRQGe3c0joE3fSiwrwLjRolY/tNAD4FYSxRbN6bhpm
Mn0/5vdOH2owfHMfPFcjEh+AczMGwtZd8MqDd8ZML8fIq3zHrWam9hHMFujKw3TAph8l6FbtEu51
VAMMGzDiqEUUL5Yb6Y9MbM9thtIXydpj7xqHIu4KnxnltmI259edy8TazJxDnGMyIPDqOOeCVMfe
eqym7gJt4iloXE26skk09aTORgaBZSkC5sYCGJll9Gz8UG74ImK4stjDTdCUFzfm8Y/J2N4Pbbgf
SbKEB0VoIgJU1oqjE36JoDKc6cntvREmxqZAZ31XEhrOGUPK5hpk+Vix4NpWfZjfEdTispxkloLz
iLtqMR3zMlbKvcw9st9YGSzLlRm9RCai5TB26rtUeeZjKRyTYDJLCt+Lhw45bj5dYBLGt6PZebck
UHC/6zFqv7phMdgbTKPRtzwrC8TKwbRv1idlXp8ZvT49cn2OMGcIKL26B5AzWXe4waeHqo6x5ZkM
h+aoHXCh8KoswBe+1/DeIMB4drtP1yeYGW5/xlI1PQduWjwDJJtuleDtg9Ru3IO1Qc20ngjzMjo3
FfA9fyBimfug1k96PUPi9TQhpqAkKp0Txl7PGjJZ2lO3nj/LehLF65mEF9o8pVrElyJ0OLKmrsk/
AHPvT0mae+vwPbzJup71CMKQ9yST8w3WnepsksJ8xZTFwejxf99QgDhfHFdHh4lx+36oYufK/23c
9zUxaQKc2y6OHUBocw/3mQiRhoVPu3hUKAR68mtrj4AXQHkA4vYE2jIXravJyX2S3Jr5mNtRPtwV
bqJ9U9VgzxcQ9ctWepPyjnj9guRcLG1YfZCe2+AvUikY66Sg5TyW7IDDi8zMkA1nGyO26juN9tEC
Wz3y2MUo583QYP6nI5CDWxjT9SqBVBAlJqVgGdLP5SmPQVIedN1ZbNJW82A4qYfJcMU+86x21yS2
eGyXRqUs44LcPNQM8+D7NEKP5PCUHqq7KvhsDQ5+Qe1lDp2lu0TGrs8zKqAhWYDwuxybb0uWxWww
o0JwtqD98bjFRC0utEaS1M6a76WocZ5jjF6SZNyZLVk0bEWOrdLmHrXHSzdcHKiQxMCat0hsUeXQ
zxEDbwQ+NSoQJISkvuki3hMB44jKC6ctK0qog7Y7bswh+VSl3rifk/GLKCxG/7ALNQno2AXr8Y5I
Tek7bfM5dj+TfOmdiUaPOW9miQaU14AFmAfTpnnAYfjAhugxKV1obpnG2jEGxyh3SdbLQYr3tc3A
B+PHMSsDsjCwMQTaeCzTfgXOC+ti8P7fmUv1BZY+KEri+DbJzGS4icYrr/OXRVTxd2WzI4V/gxAw
K5ebJAXUPo1l9yq0OW8TUc/fsaBzD7KbQLDWNp2Z+JkXu/8UFf2vHuZv9DCWg0Tkp9fvv/iTPnxr
u/+z+UYqXfazFuaff++fTZ75B7kLGguO6yKv+cmgpImWk57lYE4SPyxK9F//3eStWXVYOT3MSB5t
uvVTkyf+UDaNJEMXV8P9tf8jcvE6P/1ZrkWzaHnS8SzFIMtFuPlri+fapKJkVBKHJurTfc3cajOE
TrwlHU0D1JpPP309f1Kd/Mv4gc+zhZB4q/hGqMZW+dpPxUkip4DtiEcpRBbmIZRp8g0eUv0wCNZ5
0wyTJw/Y4DMP8UzecfMAHo61ev8KriXz8TpaOK9Jud/+zc/1a9HkMsHVbG9wS5mr+Yve+defayVw
EGYL4J0F3KeOdzKVEQAxQlyYwthnhBPloQSItCc5dNpG860iGe9vpt2/tds/fgZLAFQxsRdYgFN/
/RnAZji8HHp9qOKpPkCiC868vcrnv/5V/+SK2/yqGN1RWXn43379FJcvGTNqog9WqY4qHT9o2MvH
MWYTU4/t+Ddf7J/8TooS1eKKK2lzI/36aY1shDkl2jt4VDf7SU/ZhjGg/JtPWdVav93FRGNT+LIb
5B6Wv91Vkq0k69qAAV6U82uwt9kUWf845PGX//jL45XtCNfj9wFF/tsHKWPhG11v3yCGUJMbyfcx
JkUotYqrlaT/mJz9Wwffn1wppO0W6ZMoxU1l/vZhtCQluVm2eygtG8wqas9NNGCvzReA0tQif9M5
yPVa/P4tSoI4LcZOUOz0b9cqRkWyNG7oMmpArdwMpXcZ3cB8zNC0kwQTrYVC7eyjDnTZUiblnsTU
4LPDVnczFlP9CJ6qOVhFPmzxEzGsoJyhWrd0tqXWWK4skvNqq6MCNjO+D/y57CE62rgFJXuJ5Nev
ugWKm0qQvpuJ89DkefPw19dP/Mlz7jFxk54EKvWv9+NahY80/O4hLCJ5SpShT3ThxL8O6sWYiz15
Tu2paMLvVMEVTuFUPpPtpf/mq/6z+9Xj5KZGQKQM4/K3pyLBEUBP6R0yFE+nyYZ+y1gPIQMApL/+
hf/1k3C58v6Qmp5+lVb++klIMvAgJZ4+uEGc+1NPjFhT5p8ImZS7v/4k7sx/vWFXk6v4MZQkyf7H
n/90uNe5sFChtO7Bxjm+Y/8ar1Ea01WaIBIdgxtB1t0ztIV8l/QdOLZOmwSi4+xD7l2Svui1Fa41
F+U0/BHlPBEnpt7VUOsjaLQu8626R0bVdvYFRk15k0ZE2BVNRNJZJfpk2md4/Xzg9Ajxcrc/kY6i
jxWrfOhiACqNuq23TVPLnaUaMiPq3qQuV6xDg8PYyZrajQ1Xj4nrngnMBGo5ah10DhPln6vj+8DM
k3ewp/nJhsK6MzNvOc6eYt0x1O4ppY98i63Fvqd5jY9LC/PYCMBzKvoHeEMyuBXJzL6ls3ZZUOVg
x+IGB6fAZTH11TNb+4pNYVG969DUm5AlHMlQc83SoFxDBIthRo9SEM9sdsmTYVb1vTYRWTJ5Azyf
NhNYw2m06rdqGoJbCM7Ba+Qt8WFgs/iFGEL678C0PqZG8qHIpAfLFJ/cTdI198SfWXduHm1hTR0t
28iPxSAsiIJDKB+F0IhOrMjRN6ZttfcL/gUwbLVzaOsmPfDrVL4eMBBgpQMJtZR9hi8oRsfBKTVf
PAhb0MBToHIQawPWbD0K/kNWj8M3Sia+E0g1lyiCyFASwQ6COcBFqyzZg6K02w9oZIZXZWu8e7mq
WuBwjem9UrahbYEm18Gczu1T38OLHWto8Y2j7Es9OPmurM0AAVhIyoBfL7z64ZnhI9kkmV32W2ZE
8VGGXrMvNNdbtgNf32C0mADJsNmGXFsOoUEwVKuU+hgxZr1xmbt8hJCOQJTdWnQ/hLWpNnrAag1X
xMSAwuGBlKOxZ8QqjJG8V5BoXfZq0ZDByzGTL7UiyWTjBoo73mPe/JTBhgJiHo3VDklucM7bxkew
4X5fQph9G7OPgV+ZRLszJ5UVE+Qk7eeLTPP6vDidU7LaGmceIcw+9OLOQSJjkhvOg/yzY6nB24Ql
qGbPJr2owYPF8j/tj2hhp1tnMQD8JHboHUoweA3y5jzf6iK4S/spPAKzwpsDXIafNxpBm67SKidm
wcUUaIOLebnIsdn3g6jPzNHWQO4if7KKEYxJPO8nYNLP0vQmeuOq27f8bMfRKMO9V3feUSsz5/pO
+TZ0Ju6PDPAg4o2sdxAkhuJ1sLR7wwTqG6Tcehf3CH2bqK4/eYHnCApUqz4ZogEnYiSI4LD7EWK5
KJhZ+Ma2dZby7Zs6hYJTsGacZhB/RQNux1YhLPs4fzebMLlLCjES7tkgtrIWFbBlHInuZcrIxNwc
ngKE6MckNrLdOGNdZ78P9DmJmi+DyrsH6bXIbkcjJ8mm17ua9J89pi/I59iHp4ECcVqEfRNI5AeT
y06w6RMCsqozflYN5JFu28+XkW1QG2q66OAFMDIQqUaE90Y6yxum0d474CzrRS6q2wEZtRQSi6Zf
MbfBUaJVp+HsSFdXcLeUNsJznJLO61QUxyCwopuwGt60btqzLk34Ywry4tj3/bEJluK2Y+De+5U9
LtuSxDoiYpuEZYkBLMnuUVUQY+VtyBK8I4sJrUDiLk+ydtvbaknjz1PMiWuCDSZuB6FnjU722g7l
SJYYobcVHJxNny7ei1PbBI40s7EtZhckupe8sRMntKvNJ98rgpZk5GuQ5Y+ImDNAN7lzGhHQbYI0
2YYLoSZZr419aTnjN6y4HS7zCoISz5oh3qBnWrd21t6OATH3ukpCfxrN2Zf2LC5ZZ9kh8pYoY37l
AiTJynFf2h45cKKjoSAdYQOQZ3gEAl7E+8ZGHMyAUG6SAmGcgwt3dNUzRdJy6GskDWDRXkcHFrQQ
jtqNCHJvmXM/VDFypgSSmCsM2FGc4IcgKN5FCZKbbInJakg6C5EPIeRnJOQitYoXezfJEVBKP1p3
9dgHj4UZ5DskCwzetX1rl+hnPW2AfLacaT+Off0p8ALMbTM2caSWV8h/ep+MBDRsHJDEb4ULs09k
4byHy5oyzzABZvoo49hKlHNRvVCXTQ+yiK1jBiLo0LD99gWHzR1QsWojGHQ8Rfy+HwnFHJptOmUN
34aTOxPHeQ1PH1l26W7h4gcmlmQ0pjun5BvZYKh1ryjG2LKFHF4fhqhpP0vUU6Zf48DqTyEQN71n
M1f4Xbt8n0mG2DCYBAfr9u9wL8sT/xz6Yj21KG4b2xfKq4kZzR45+7es8cUdD2HNigfnv7S89KM0
rfpMjgNwsR4xiJhX0D2L930cQ1kXjuYxZq2DZ3q6R3P1OkjczaFnvFjZSBoPL/mrAxd234JvTeFP
CiRaAVsHRoIt5i7Xrp+kg/UhbutjWTGTxcZrHrsWQOQ0t0jF6r4/9bi+OeX7Alc8HqjDUEt8JCUD
ZI4U7M4NOlSke9ll7nJ57ass3hZoJz+W2m53tY0oiPQCCBecFlPrld95IWFHBNN1XBxzeCHkjAQb
dGzjtyZblL0pzSLfJkhTN8vimdSMat4bhi5xzpf5aYzb76WU5XkaA/GEuaPeN+Z8jZshPc8L6orS
s8AACWEMr0Oaht/Vkja7iGtzj0bVPEGgCPZG4TWPi8qIpc+Dr41X93eiMMJ9xgjx7OiEKTeAh/Q4
4QU4jAkJCX1QsxfLzYeaJanfWpFEeDZM+yVQNmgyOyzOCUpu0kUlphILdTWo+WVfTnF6Y+PVzTYd
WtTRh3WJLx7f3Bc5yewmKGTa4YHhG2FDmR3Q+4uTHZX4NSLnJrX7t7mZyltQBXdTVrZfSV7t8SVb
FVLrbCV0yLveAr7wX+ydx5LkyJmtX+W+AGhQ7gCWNwIhMyO1qtrAsiqzoB0Oh8bT3y+GsyB75pI2
+1mwjWZdXSkCcP/FOd+Jkq779DrE2LXdjqdaLIeysd4I/yFHZFhh+hMEoM5M54pdpsmdTAdZv87d
3N9FAf5Ym0vwOOv0rHAXv/o6I6Y6C924jUbz1app5eamKAD31ORbkEBTrF3O5rKR6V2gVfrojEQt
draWJKu6FksCGzcog4zxAYzXu75asxtrYIU2VmQATzuCf4k36ksNj2COEYeGZJ826wE6NCh80JEd
nLmLi4Kbr5nnjxT2AvFhkcTLSkgPutbQJXZDvXWFle91oHZjCWZF5kfwBv0Jfibeamz00E4DAg1A
13L3IX7sc0EyhaWY0BM90ohgv8hlIdZJW+E5ahhWu14eHL0KtzKZJS2ZkVj2WPu3qT5Qype7MAUe
ILMiOWTwNA8eX39javG7b0XyEdSy32jUx/aE0n8t1iN84NelR6XcjXC7reEtLNzxIbuupEfzI+oZ
hXqZ9TvMmzfXKy8IJp8JG2azVDv3UES/0/LbTOF4AL4+YBVNXzD1Zpu61UgXA9YgzsVycQRXwdDd
Vsa6NTxBLCYijCuTB+JtDop9SgwJtxRAfD0ePNnW76v3xSiu2ocI2rfOVNTbqtVwdsVi8QF2+Qua
045TTL2aNXyTbcH/2k/m3j/nRtxmTvXDd0V/0+F43g6VATtZs4lxI4Q89Qv+pB8of1g5EHEuOnXn
ScR8tktyDKpeNJawPTekxE8bF6dT7AvmF1nrEqw0tftJVk8FbxXb1+wXY4eTnJbYCluxAb2/6dsR
eVyRJUfpuOO9ilJxv+ig++6rKmJoJk6gfetzlIur+3taD/WU/Cq9gMacdv+lv+7Zr00+ryxh5b8z
Bs/7uvO3aVKLvYns6ryUFRzzhNUbpZRsd76HsjirwiHuZtbQoQPtFEzMxfUhrnVqplbRSURzP5GC
kdIidFNe0tVb1DD8wAWuCo4CXGsh+ccEevF507c2m8kKnhHW3/vexMzdNT9HuCxdT52vJNVnXbpQ
rxPOfJ1S0HvRU7Z6F7Qe7/2i7mrgxBs187mnbH2Y0VfmlGWr5tJXr3YPu8eMREXNhf4onLGJSUDR
rC9/BZb/Lisbi4Lhzl50x4dmyjftegOBvGP9NjMM3SDgr44GavXRJ1lxpyFnbHTbFZ/5OBB6zgKH
I6UpzoFCJbgErYVahLjkNDA/Fbi0gy8lPymYJOge471gcI9f2iN/wKuGPwHUjnvIiVR30qv2C+Ta
vRXNPQm59kXRs+wL+p/zpBKKI0LNhGseTE+DIXTYfmTEX6K/ToYDI5bnlk0AkV3E/ozpXUh5eN+1
Foh3zo6dHyXy0kQu6KNipm/OHdPerS4oCpPP5d6WNMfhlYmChWqHIs/eI1IgMBthNMtNOb+4FjGT
gSI9bjLwUWG0NL9nfqhzYIIqljMfKRtlfXSx6x24b+073aIPIJpLnfFuqAVFslSQ5O2lxc8AYPRS
kh/5xnpZvoWz+E5mBzsw4sNDVnn2OxFc/VHhUXzWejS/Jp7th96ELBhzSJ1AVqyD7rPxMNdENk/g
golH7uqdzxgHs3WGI6XNkQlMVPPkPDtd8GpfQ92GtPf2NnHHBLAz49tWXlcj88v0cOrqyt6QqPFj
aSkV4euXv5M0U7u8dZZtZiiF+iuOOSqEx6y6oFYqbNJWWiVQIUt51qZffgw4SGiY5K7i9d1jNBhO
V2zTbioACZs6nVGqioJqsdTnIMjGmGyox4xB1Has+cRX+AJHdxTOng0cWuRiGgAbdfkFPaY5FQAN
VDTN+4gXnV4KHD3hOSMhFYa6Unj1JZoGClxVZeiBnQk+a5Kd9DoaON+uPNRVD4mlLpfdQAr7YUVm
fCQFMGQ9FeEQGxpYkDnVPA3Y89S53s9SEToh5/5rjjwM2mUKCXOtLi0Cq/cqX79ox81ThIUbNrux
QNZaQ7d3SjPeWHb36rrinS/bnZWJTpnE3QdEo4HMvcAHSxi5uWTCdHxQJrvDk8JsSJnO29WDzSyo
thymjjkrtVDx+DSN3ousSVIMBa7/jgyLZIug0e9jwTWdwJjchGogPC9r6K0WVEGPzCrUq7amaGui
TH9i5/KectAUDxg/vF220BqC4s7NQ+lGv1BhRk/M4+RWWx6cB183RBatwGOjAFCoHoLbslPmFm5R
uZPRDNp7Ro2t20TuWpwdBzwmaqs73Ete4OTnJYP6uxFATjehQ3hfodafU+fbxxR02UfWYISqisIw
4ZC/ID0WFAfRsvU9J92Bl9T3lZc06LiX/BZ8YsGW0itOPH6PkS+1szEqbY9z6mW3KWKg3do0+Y07
wnfbWCUT1ZtqHgDt+IM3Pi6F7X+NxdS6ZwuR9mGcCMPaenINPhw12yV2hADThBmy/A+JKybYenop
sA6m/fKy1pgXEOtgV8OPMfc+3gNDxL0Uww72OZ3e2q8vtpuCzR0rbsel9GO2Js+YlTkzI1P+rtEi
7ckhmeNwntMdEoFuW3ZavCaluin78S6sHXOuAviqTcndwbtarRdlahKRsCzyUwRrB7tbIWkCRNm8
8YXMa12p5qO8np1OU981qi/3hdLBrcgi9tYOjOIN3Br1Q7MaPfeidnerj9kx9ps2OToiGV+ndlmf
y2RsX/ISmptN3vVusoCV2MoiTtkqmLJ3la6Ojo5mw5fOB7LGkxWMyIKFOqjB/eH3qfA+rfjEtmkw
Wbs8uO6I/cxiE9uTyNkGKbP0pUUCXxK2DBN/GCwNCrqrAGpO+pNADVdcP5PyJeD8uRvqcPg2Slj1
JqGZPAz8qsNb7u+s3OeueUpEx+lVPqHarA/RmM1bwfySTbedXiYxPPgpyF0mOeO2S0a5IYDljoE7
qZXJtO3G5Gokc9CbiAkyaanx/ZF8q3PYZgO6cmwOxLvNpdCbMWrLi4C1vCnb7i1o8yLDUO1B06m1
/JS0UsdoDN0t/uh+NyFXZFfWD4gf7YT3v8b/nVlyN7ea7wrwzsTKHe0CBnYLotuB0cfX2hExBmds
3TTr9DYsGQaaHiqwwloThYn90EH2wEuFCFsNVknOXOAfVa/Q5GVle/bC/AmXzLBDkXVOfNIftzwt
TgxCpN4x1RkuQVe4v+YGyUWMe7B2qMGXAOeijewOdGB/4wdmOASBwNsCSiX8As4aHUgg1O+MP/Sj
Crv+KZ3C/gPwZHHPb56+mNHd3hlNcE8tN12DGcN9zdsX26P73WdX2cnqzPdihU61Ibsr+cUMlgof
wZa+UR5mmY3PmWdvxi4Igj1JVxYIk7RFhF82UY8C0bcdXP5OstqxnGbWjrVQ4FQ7T0ev3KUDuimv
YpolUEoxxG0Ss576aNHIq2qblWrYIyFpgvrSi7J4xbOUQAsL29sulVOc2NeNS5JbPxfklzOY7l2V
Nfztw9Q9iUn7h5rciHvGIgF/dYfYN+2Y6IkgmBmiU8tGsFVbt7rXJcd0BmuKTQ+Zqgb6kPbH+6Sq
Yqh73WbyUGQplWyB8/0ZVvOq+jl6JbZdce2mpHfCpe7qOHDWj1rN72sHs87vS3dPwktsXWmYoe7T
bbPk+TltmAmx0DmlVW69dRPu1wji1nXsTvRUtubQZpB51JlPECpdV5uK4hhi+t13o480uMuMd6KC
Ha8cSRg8e7vnVkQxEwJZELDd1NaEfbEBQzngTbBAO2/Yqlh3Tectzd62auY4TDSyZ7RR4oairzkB
O2p2xIHoZzku6LmCXjoo/eqOLTUDD5ls1sHtHzqP4D0OMA+3VKpb7KwpTaShW2liL/HN2fJcRGWL
vWBVDXFmtyljTXsK5Ac/17qHlY0tsB3AdHl46QjaDHWFWAXBBxPP1vvC40TRS7BOBFRGkePLZFG/
hsv1sCyvkVFEPiXeH1+WILAnYtQOBTsErjfmJe8QnIMP/OfBLRyD5kI+YfDE4jM4SdfzXm1BRGks
hZVhELH8CatC1UU/xiVsrhFEtTrZ3HA2z7adM06TDO0GUfNuFSPBLzGyI+cbbrT3iirVfkvsQv8p
A4X0t4+6+p7EUGIZDIGdK3I3v/zCuG0DSgL7b7MZec5rAZWsxM7CvdPIn0vgB/cEX1S/qmBNmJim
6f0wN/7HYHkj3TESuc9CROtZw/iC4DBFjCEqi4YJNr4hxl434jkiiUoTQOk7nx0Y6ONk+rHedGEm
H0obqxhOoC59AKp3RSpYezdL8je7i/o/jXKbN5ZIyXud1sgMefd3VsdvHhGTAvNAJXlcVL6+J0uT
fShiEHEI50n/wzWW/GQK7P+suqXDiQ8VLrlmOvgdJfzqwR9WPCJnbfk+V0pT7OBezX/cFW2Vxdxm
q2wfZSoZEjVaWuW9WaLOTt5sLxczTdGPAt4ygqcOftES5mfJmJkgdKxnmIpM8rkyZOEFaKr2R6j6
5LxSa1NUr5U5lBSAaDvrLtuno3jh8lLfoxoaBJ3GPrBssPANC0PKVU4R5JTWz5xxD0EhyCiY3diw
/wn/PeDXKu7QcQDi5tjHhdTo+oF1GUbiOWXeJXKAZhvl1vp56SYTbfCkk8u0CIaQvtsVF7efqpM/
LeHpmgt8zv1Gf0EpZDHYOD0SrcLBlY+POa9egEbYdowXtblwYISIjXM+ORficnOgTZ7d7ei2dNEk
jBYgLPMK5v2Kr+E3XvzpkYH19GDbSfssCAD4Fu1QXZStyvM6JPJP5IvwkvSafAs/QEzuOqP3RxCZ
8g0SfvJJP20G/JNJ+FEY0wWbyguMBE91Rbwvk+8nIMg9eeRRjeIM18ZLJ+CrQDoQZDn7SWc/Wab3
39Kgrr9Uat6ciKmo6qhIxoUkO7LJUgf7mmjLB3THy2dNJjGeV2anA/UUfKqA0ft67HrGeiIau3pP
G8AvedAjBYYl9WqfiwzkCtJix2bfMCf53TL3Au0uW1fOiFSFey/N+pus4P4C8Cbg2Kwtj06txrrC
nMdl4xJJhm6ONL7L2Pok2PJIuHf2EDCwC9Asb4UM0s+B+NkyRk3/QUy4LmK4idlprE3zlPFBhXs/
7PzXjgXhsrPrNviiNPLHTZTXy++CPAKGK5UOiqMO6iuo1+2WZc/TXHQHoFXXySDoEbkNIiV/DihP
s42m5L9JE296lf31ZovkdEhXi6m9RUzdOQ2WX8agkWdzPM0bWmveE2okfgKWCY4rCf/hymWOPbPH
CX6k1Vp9mXRKGFn20P3kglTEcW6hAUOoMqFv5MEj1x5oFxNsd4MFm4WHx794cTAZDMDSfEftdOoR
gDQ4QYPnPYNRse+c4neC4+EU+Llwt1XaQ5kIbDvf1VXS/jYLIaXb2Xe4/lndLDfwSKqtPfXyA/ga
10eR0rzVJqnLo6lK76uowP4txlc0uOviHJaxVgevHOW2KgiSlhVLIB5JdZrSgUVZwDLtQUJVRnPt
D9wmXdL9XguN3ly7lnknna9G7E010WT6jzc60Y2w/OhcoLZ6mFbPIsLZp1tbTGcuyzJYMbtaevwF
4KzEumCx7TvQ2zRZTNes/7ThiOYyqor8IQvFfcXe9+CmbYq5sgaN5HbWfMT8nY179vbZXnX+J9yN
5ckicfe3JRntOAAB0KE3X4Pwiqtau7KP69REDH/99oNkVgTZaePcVbqxnlL02/9GiHGVP/yz5CWy
fVRQXNwuKaP+VT7xD4qFrLQDGIhteO3pWZ7SMT8EEhJ81euce5tSFTOoVbzaI3rVf4Nq8/87uQQS
FLagVy+eE/5F37NCEQJvN4eHRab9fSS1OY6mY4tgs7b3JvitCT0Zi3G7GL+mlSvFDEO912OJ95xP
ttTEv4RhzbBTAxyoFAsmNUtvP1HGs292nQeVgv/duDW8OAaoYj0a6TfnyS9Ibujg5rsjqwrBbNBD
qVVtB9wAnCtUwNz18HMJ03IP9Vxa6NidMJbXXPrBYJWwJ/EyQ9XYiGlxHtpc/i5U428x8WODtzjw
i0YFDdyJq1RqJrL3X2tN3L+6GCVSL2a2vnd1ybEM/ouIreZR4tfnU62joaRvsB98TI0NTLgFqwqS
pWlBm+GRhMqOaFhu4E8u+6iCOM7D1CJgihM4psQmZCOU2KGWuyJCVW4TwLJtZutmtgf63aqkAPaK
4qgK/NX/+ke4Ckn/+uhBQBaRH/JP9DlX5dw/PHo5d4keIxMdbKMLWpxoXKttuM7ZDUiRJ6COMh65
nLfL0mVnx7aHbzZew8nYV7UeAzfhqJJXbCIoTaHb+Nff3X+V7UWIM8Gs4SGM0Kf+5febMsOTjqwj
Yr0YVLGKTKNb8jHNv/kyTvTf/BIiH8UjrwBHu/OXr6NZGPtdoqMD688Fpb8bwC6fzBDPcyV/uTTw
nJGl3ionUXEyjPIppwidYwbj5Q2aneieaKYS2Qwvixaqvif4k6TwMlmJecjtF92X3du//tU4f/3d
cF7bjhDX6AC8Nhwc//zBtVW7MpDg2YM4xKGwukpsA5vhIOHBhGzRhrxF5X1j5w1BqtfI1tq1t9lY
ZefFX8htNvnyJfCH3/7H9/W/Iu1/I9J2hOSp+v8bcf+v+srM5/95MJ9f3132jzLtv/+Xf1dph/7f
cNdEgYgQQv+TSpsYiUAi0pNOxDSaP8Qz+p8qbSf6myN5SWzH+U+QYff3EAnH/RstEmcUf53k8Y7+
Jz7c/4L0vH4JoDOEt2HoQsX3l0tKdpU1Im8jWY89Y/dMjGT4sgaW0jFbeHnv43FiauM0sBTsudn7
6MN2VZ+KfyOy5dX/67HLt4GrgmcezSLH7n98p/9wZtlilLm1RMSsOF33VoagTBMZJacxrd2Xocyj
21nS1eD3BSU1Y5ga2FFHFiysWQDJafI9ZRlCakY0P0XGokZl+UKEgMyhcKSJeLD7JTmtbgfeG93Y
XVbk7FYKMLk7v7Xcx6wzXEWwo2FS1WZrtRYEnjmtQLEZVFueCLApp/TzmT0wrXb9wN33UqhdES7R
jQStBx/dHcttwZ+/ymFm50T0HvHSEMW5PPy7OocgAIL66sPpeu/TFnZ1EV6Fr7hvKwYDs93ezLLf
5nKZf8F6Wb+YdosXxhPoqBYPalk5dQ+0HqDFkQnkjJam5lcfhN1pkKO5z/zeOdsNmw6ZQR2Ukd8/
pMgyME66VMuFd64afZxzi9DXQaavCyDsFukSzaOPbuXDGViuNdJ2X7MpsvYDg5gTbiDmDaPn3rZZ
au35IzaO4kTGzZSZIzPn6Da1vOkEb9KJoeGSiZcucetjAF16Cx5F7qc7PbV6Fwwt/STptN5+CSaU
Cr2/QOST/YsgQJmxS+PFQdpmz5WaxEewkg+LIdMwb7PtowZyzo/W4stCa1TjZb6kdVm8DNNsvU9T
O7LJukqXfGaspiHurEVigafIjF9tXRARXZfq0a9DnMyJtIbLBO3rnKeeHztwN7t5uvhZe4SDdRO2
0E3S2WKnaQf3gVewkLNZlW1X1jNujXDSEkZAaFfcYB51ZtdJusVsqY5Eg8YqWcttR4vYye4Bj5KE
YQ7Rn42xiqfaIIIcqf11z4JMY6f8wE7WH1TXQ35MU3YLyrJ+YUuEUDSq5a6mHYujiecp57HaU3iX
O81S6fr/5FeKjuswoSSAtULaHLGu43JJ/enKTW+cR3v2nIehHud7WxNb1WqiF6dV55s6Uvd5VRk2
hcN60GnfPyL8kKg//PXRJ+ds165gF2uPleDIEuOhXHJ1D3U13XluLnaKQcApa0FIi6xNYwPcYzsG
vT42k9ZvlfI8Ps2gRSdfZqyU6j/elKU7/Gb1S3L1SgULPSJ/BzVV1srjOEfr7Qxk60RmSnhQjDh2
HiEutBJ1QGagFUU7g251O8+QzUzqIf3trXBXpguKkYCyv8Nzb8Qe0MVINJWUvGv0mlcGH7Wpqpf6
WAyVx9okSDaDN8v7vANtNs7T1lbd3azXlXF3Iy5h4y+HAhZP7I/SuaRhdh9xyOyosO5tUPdVNs0s
99Vwg4g1/700JvvD1m3YRhWuTydak9vFmQi1Dbz2I+XUP3pDJc9kROmLmvz+tKpR7K0gkPcd3/Z1
+JY8pcyxPl19nbAUvTj2COl+G79qnziZw1MVNOan2wIpZa9MRkkq64wYKRIINvC68E+GvkCwj6V6
kzD/X9jVsiCO0eCQkdrpdtgnWTntRReF+k4BlMWmi0LxMkwapzA0t32RQmBEBQMMJWEluXWUCfrY
bW2PmnEY2Vc53kTBmCdvCHiTe6gkzbqFPdG4CGcqPmfiR3vxo3bCAS9/g2TLtTvz1hFHS+xckt7L
3tRnLr/xkhDKuudMWw6gqtV5WurshyaNG9N3anivM8ZLVITRNXWbaFYmJdHs4ZItxTlgDuLvmFR/
L6UssXQq1e6moVfnsOrEh59HIMuuIIANs0w8GhT2B+UTE8zAP9J/cujymiBwjPhBR6YNqMv+o3ai
4ahlc68y672dp+6oLJsNAUo8Kt8cPaCuGKZATI1Y49ur/wPFHzMMyabxw69NdYqK5TrQnQiamPLw
ij9SJ9D+ExGobgLNv2+T6oHsO5pbEKP+fJKAF6JbXSdO+S0t0Q1PTlH7z6luvHnfa0t/drwKn0ni
qremyqwLRlCVbRKw4rxChq9WR+v0qtG0WVxSCWOfcfzAdGrdLKGYE5TUi4GiP61yK3omlHbuTR6U
LZ7/VBvvSc3hNcNDAQVAayn/OIsrnrgKu/A0BUVVPPZdRwALrfjzYFpKAmcgjsdzWlfcjYQp/Enr
DgZTRiD7O9Fs3u9lCpcTwy1xWHK4TBJf1TdyYBwliWtDeAgdcZsUPjACq53QwGVCXtTMb7Usq+CA
xpedVme1kqBo2f4AJ98++ZzWz0vdtiCKrXGfgkkVe+JR4UnQ88wXvKLe0Rd5umMPw6TJT4JNz57r
De9BBfjISYLiPJZPFmukG1Qh3cb3S9aDbDTY7kd2a783kcl/TKIgX8jofEWWyUTF2+XNIH5KG4H8
fYFA8TqHV0zQuiq0d5VjoV5cge8+YvBsOG6t9DGbxPRRGe284sr3npveQRGDA33velC7kspKX8lf
hUfrEKKxkSN/BbXWVMSeMmNczfl0aBsSkZwAqRtVmvUoFrc5OC0gDqRgzXeQz+4+JDcc/WnKatHM
DtKYsoCjBZikJBuvrN1+t66LCwUyG4mUYIzMcMSZhpgQphMJgPOvLLCmuDFL9o4+qbsEXlpvrSxz
CAf1vS0mcne7jtyfddFuUYiEp6ye1/uhr2RsWqwTW8+uLWqx8DDPoAU4VMu6Y9eaNP2MtVlZ8Jir
aXCPAZFj07lriuxMOdPETGCK7IWyQb743cBKkSWDmpiJBM5D2TJ9RbvFo7A2bG4L45kn/qu9KBZU
2cOM/JwNVYyKJriZ0m7ZZc2S1qgamA5qcrqAY4vlBN+23xMgmHIdedFetVfbBJNd8IJrej+uuOR7
n2fUJ+PyVlpsL/LU5Bt0X9r/RkUyG/Uh7eEzEcGm8MqzG3yYcfKYsY3JwErN6n5RXzbQIwQQWoXJ
7d3CPPFQmbzYeWVSlXFFv3vXWFyWh8UeZBF3ZXQIravWuIyqQ4Fw8chWQR6EnYexoyR4hybnsAWh
6WycocagmNjO8tDNNnLLhsSgC3BatGsiszAPeFVxk5dR+TIObJdwZdsHMXYV7AVRPMBjw0pd6Gb5
HmGuBdu0mYr3sI8SADqwUOOo6AJvW9ie1NvJ8RoMDHXozrsZ5mqRbMRouGpHEWSnsJvzbZEDI9sm
SY1Sf5780wpxZi9bo25VMNh3xRS0LvVt+TYToeuex3QkjQdPfnKMYINUxwLO120Ij+26R8IHSObC
VjLqOo6MBX8NJB8++JPbUVd3i/3MaZMJHtxh0HE2s081QP/qMRnPJYMBoDZ7LyirHUUPmsBEpbfM
lLqNOxDYQE5N3x1G2VvnsCg+AXRF9y2DPmuzrG71PaggJaskFNz+PdNUM/t0D8OSLDGbUHUJKtTt
nTXab4y4ogcuuPamsSeSySKr3wOgH/b+7PJMEKb5R1Sy2pWOF9wjincpoAP8580UOJyi2nqz5MoZ
sswJG8sI2tmhZF9HkLhon9ZJMsGfe9e7M4kdbfNonT9FUSWPjLd9hpoWbr9eUJY57J+Hqvs2vq63
2C7aOBCO5uZME4pO/GvCme5AAJwqMm5vPD6hXbGUwW4kVfRVu4ADJRfNptLIZ+s8CcAlVNmbM5i7
1oUu0LF1PVQIftja0NzcGpGWN7I0AQeJWw3Hhh4jjlK8azYywUd/FqxRKnVTNdWrdOtvKwnv+xE5
XelkJbvakmD0TJEtl0MkNkW3bQKm5pLs5fuqbWvya8xw31B9baD7pbfZWmZHGaaIupxf5QSWtO/9
PXTkLYyB5ehZfkYvtU4x6pZ673AhkaabLmwI0bkfZT7gRXFZwGSnORfnDLY0QpWbcs3lJQ1S50aF
RPyUhTeV21ULnBbOaFEy1l/h1KYOktDpRfMy7X3iWhHzMi23WwiNaGPLR7bGRLya1L8J+8F/9OFn
nkdbj9B5iigOLPLpEt72m2GBPLfxGuNQgiroAEPFgGbh0bBmU8WNmI9JJeUBVsA5LHvCuDH7Qnew
g5FnetlOSlQxVUd+BrZRbI1bzDeGgMd4kdxN7Nab4XSFmu8LqyCe1BdkVtel8WMSDI9+3h5bmxoC
CkiIVo+pfoqO+ZSsNecfcTcgqpllb6HNWzumjbAF0zb6sNmeH0hKcgBUULJHbVqdNXLG2LGc9FJZ
wt+JKRqPK0lrP7H6ee8yWPUTFTCioCQf30qVNCdPaevJGQfxVK5tyVkpwitwy2S3pi8ykN7teoUO
wD5wHFpoR5NB4PfNF54m1KR+fzu3BRLWBKqnnfyyZ+4+b9muFuHt0JlBQA/WjbugKtETFHaLKK8T
Ss7oMskpeg6JXo5RJRXs7Shgx0B5u85jaiwCfYv8HVlt3sTSTtAv+HSRdv1UjHNJnaDMpyOVH8P8
TbbsRa1T57lH0oWts+0ReYdPp7/ro747B1H5JBqkbSCAN65v7hr3vcXLNJQ2Yspw7/byR5kReDPZ
zrHM5ucwQuxr1U+IuNG5OddrCXZzAmd6S2n4btLoA01D7JKKZhhsbCtDnjt6s+ypmIf6GPWSg/3q
UPPLyeU5Ns0pCuF+4jMmBthfb6QBdBGIsDrWZXjwlxLNVpFVRFOq/DT1VXrwxuH5msm3YSk/bt2K
Bg9RDsoFQRl+wiMrj2tWl789t2huyyEo1m2OuSMuBs5IRHHHjEC5GBsZGekR2PGmDJKbuQJJbZFd
fYwcOv2Nagu0z6ydN+EcxGsXjicWSMTbBydnyG6cGseux3ZWO7l41Trob1mLeK954SMdN8AtdsKF
YnhAOESuYJksmIPCYhB79qz6DQVdRVYYLcoq2SwQzqxvsgaPFAu8h2tQebEI/vwod5lbnPu6/Vaz
MBdkhqiY0tBWOw74s63DuDVOvb+CO05FWF5lvHMZu6VZLiv71lgGrg1Lk58nZfPQbwM1X/f7YXsa
izB8mAeAnwmmvJhsHVQkld6N7QyWaOy3gwcDqySJ3JOW/TQmRUeHM0fLY21j9kfUIc2+J6r6MOUK
rfFk86sH/orvd4pQfVmkGmoDKU75gHq1hKe8JOEtSE7SQtGErkgZPKTSHaHfUfSMai7OM+9hybEt
9fkv1m/fS2qkt7F1QyHutvjchUSi1zmm2XNtWhiwAAcw7waNatXT3VBCGd0Q8HXk5jqWjjg6rG9Y
kxJ1FuKQiepjGDa8UJDWuG2/4XzeWUpEB4BIR2E5N3BRSRptFmhY44/BnQgimj2vPLVcB8+47pc7
L8l+DJ67bg3OBy8HdlUXc/9pCU8f+fcbVVK2BDQQJ6+lG6NEsZ6ReV4ar411wUQddaW8bV2DaVK4
HxzgSLXtVuBnrIHnszaNw8V5g3oSxYUMDSLqbE8NvTVohJem/8YT6ULVm5sN6Bq0SjDoNwDykYG4
J5nlp7oko3uqX1qZU16KaZtDbtq0XOCg6CGa1N4Bks2HpUMINgtCqXy6KtUrv+qfabK7feUD6EpA
4kdODwOuotTz8uwh67xXuDTLNpi9MSb2lXoRD/s+cNCQYwDcz5gHtn6O3wT0s383Y/ki7hzjVWkw
VOBo2rkdiaPmauQSznj2y1srsm/0BPU0a9TzUKD4HtU5ibroyG7pTq7RbOJugNc5NE79kmJu/IhU
fy7WrsRahmuj1jNS4Qp0vibucVexrjrlfTfsrVICC3Yy91h2zvjQrmP6MwWzvuUN/aTl/3/Mndlu
5EiapV8lUdfNAI07gakBxvdNksu164aQFCGSxn032tPP55lVjayanu5poDFo5FUiIhQKOWn2L+d8
5xGy93JC5sCqufnpM+d6xPNT7QWl7z5hMnQN6zwRfkJD7V3VTconbMnCyVdOw11cMG4Zhqp+tgXu
i0zOaJxSI7DXooZoWPZYvpp6rk+Wz8SMtiHajOgNHnSCDD8ytbqpiL5llml5zd7z5ID0R2FoYn9h
kCQCa1YqPiiUZzWwnLVv+XB3mtpOn0ZXObc8Z2sLx+rsRd1JRg5iP2ky9dpraQVoolX32nWOsWc7
m64rBHpI1LT/Veuo22GyfgB/9FBYVbL1K1lv27DOng0yaVeN254HUOILmbJdzyBnrIwIqXvMPU+d
PBoMXxHOWHl9wVM1LjR1woy/C/af0ZR7XbNUaqbpza1GxeigTfZeGjs3uQlfIQZay4g4z+pmwfiG
anlSdnDy49pFhuF7NVnskt8X2QyhkhLqLS/FT59R16LDunkm5F3dyy5uBGY65uFAXiYmqSi8LCt+
ybSbnbqgKg/oRVS97lIZpQsj6lDGkfkot1OWZO8E1PbbPrPdTUWlSUGVDasCsNwq1SYIxdZnoc+5
MOcC5h0aTsJG5mPpSuM5skj7kzWtx7ozhHgMXVfM6GeyDPViVciT6ijJ/KgWu3ES5lGB/eLpLAsI
iwSF+ljuCKKMYhxw/BGYmlban+jlrWdMW+5e9F7z3SU1pWPkdKeppWEqDdvEYOhiXfUqe9sgld82
GLcDsugIQIjTgZt3rCFxmmO/ain+bBFaAJWZUpzC1rUehgJGWz5b1iMHf3k3eHaCsqhBVGS2TUMS
R2E3G2XiayUVqSaKKWlqrj5fL2enQdeHmIdJWDVbyUfgcV4g2ZiyJ3buN0NIJrA/T+VZNhW4LuX8
ikLT/jRtgYwBbEL0M8rT4pEy5E2GpByQY3APDvLRCrNxNV4HXpDXdr2e601G7XxUyuRxdRl8BV45
7pShy4/axSIV1I5cYk4x12NFVG3MeHAVz5k+m8OIStfMEWbOfsDYLLN6Xi2HAZ2Hc7mo/A2pR/Vt
kNlYchuFRjXpn8YZHatptS+paJplC5tui2THu9WkDl9mo2venRit4sKM/GlruwNwz8FBjlG7NDZx
9JgkYbgHIku5M+AzCgZgl1Jy4CkJ18r/Tin/YaUW/SpjBMVJoNx6OQ5B+Chy4kiWnc7UauhFCXEr
Og8+xtPYC+8TQpKXpLVhremtLzxxPIzEdN+ogtq4ldo+dnI2PkYvjtdRFb6HvQh2Xg3igyrJWc5j
ThEW2jVO6SiXezVaYsetS2tsHVKqpieZC/fWEjx+pY+peVABCHHiuTAS5/d96mGaZDGF17U/CQr1
LuixcGmmkuvR0t0ejb4B616FDDGcx6T2+OuygvVKm8kFW+0RDIFkhA9Kzc6hiwn7ztCNeQLUgbM4
cuVBBDFNcZaFTIa8DI6zuggLBShZCf7CnyZxsKLwAWmVc0xKeKG8RAvTncDN+uFa9fljlctbUilZ
+nq1c7U9IiXRGfilpTvgJkVf128sKhzOQkajzroPR85kFODVMaxg5DIFwAtbzRMhd9Cr0VOHbf1E
QrT3E38eU8sKLxaFhebjdbt9xWO4moO6SmipM4R/HIs3fdJF51ZrfZh7L7ghkSZfQvp+cmPv3uuI
dh2c8MOTAqNAfAqYdm8dF0xfO9v3IXXRMU2GJQC5VVq0z/AFX128iIu6q0HkY2gwsvuoG5MVCPbw
ocV2srQQwl9ss2qPCMr6FQyp5NlFJLvL2omSRnXVCu8Orm6wgE1Sk54bXKNoMWPHw71i13QTT4lE
iaSnjwLpGkRYbJQnp2+ZvaBtAs5RuicxWOzFELmZa+TBh3h0gpUS7R7jbwVxEqndNkCTSrdCtYAL
bOY6QXkFlA8SFSNHD/VUg6OBlNnCejYh+F4LoNrdwyUqPwWzBt4fsr9OfFGwe8H81AeMqHLD2lSc
bzfhnEt/aeCE/NIZhRn34XSfTkQfx3WJnDJse/MVrIfxSN9vnzSP8rMqc9iDzNiJ9x6S7o5zAb5V
PDj5O3Kt8Svxe/o6hgbhyFIoy1x97ErwW0xvneHZRaZzNxqK13gmE6lixzQlt5Ge5IzzIqXMzGs7
fMyF1+0TVWmOK/Ttb5Ppu09DIiCWI5d1b8rYrUommQ6RMaze8rvYDYyS4DaFe49UK1KeIJw4NZJM
SMRDPrV71lGUcaj/0g0dtbPzB6DuC6+qrWt4Lf6CMJvGV+mXX3jZgO/O/RdtuYEBJ8XMYjbWV07B
x8JNM7BakNAV7LvBDI6j1aecFBX/rYa67G5mBFeUlKb7isyGd4lfNrsbw/a6T5uQVH/ZWVFFquvo
ogu1q40eHW8fRDFBIzmj1QGeDeMxdsKtN/WbOs3d+4HASN52P+ZBaXw+vSHx7J1hRAAr2G4scaOE
10kXXOrOJtYodgc8x+hHfSEJbVHtxVMOa8g8wokNNgIKdSTzm97w1AOTtWTTVMVS6zHE32w0BSnL
mXf1CWqJm8L3FMJBEbmfFU6kce3kZnPojLx4snoC3y2msjtf5fZdPhlZt/SjYGIVbdlLmwDWYXTE
0rRj3GutSjdsFLfNxAMc6+CjhOy5CZpInnnwm7U2wmFfWZV1Z47JR9hdyf0pNe1imMY3p0by2Tlx
s84cfR6Qn6ysuggXg6mHRZRY89LrC71q5tc6XWWd2Sxsq7plI1jx5xvxhFgdYWrWbsM00M/lmJgr
FVftGoj/hDhHYJvP24NdunQdvm53dIHJprON6DKQQcNL5b2rqE9mfO2krZlYewGCM/xSjMAuxJdk
SMRK13lk2aQ3Cebhe9LW0w1xzeot6sUviCDuMgsj565s2+K5TLk7yCE2F34YpvfDRHz36Hp5scSr
jtWHLYqnl9hkQ+T5EWGDYyblYzKY/cW3WPisrSKNxyVKnPSIzYqSIA4csYpt7mQXbVekbfWg5kzs
UnfAsKlCGjQcZWwQ97NTsTq9KrWvN7VP47H2r+LdGkHAohaN+Qy+B/bO0M1MU8b8upgVK5lO47py
60c6M6qU3mm3AVakGznJcVPMMAHmzHpn/xYdKUTkiTQbQq4aGpo5LbyjiywRdKbM1zO7vxu8v+6L
b+h1EZvThiDJGSVw7++yum6PtRbpJhs685JM1rhlycCYs68nyNdULc2WJILoIRmVd8u4kn+KZCno
N6VzZDUtzvxUHeoDZ65viO9zl2zXSnCi2reQUdSBPpVa+d/zXBKTyfaFHpCtmzog5YZg7WieHmap
j7F2hjt7qM9GrFcl0zwsgr23d3IfoqDpudUxLmOGcY2JT3XFWmXYoEvNlnD1vhvQGiDEPFYqfmUP
P3OkA5uefJ+dDT44xqhRW1tBoXDE5bPLi7n/yEZkPOtwNCaMJG6ZPvP5vuOFkFvFEIGri706Bk5B
26ailSe7V9ORCVbdFPvrJBKs8w5jOoY77O/MlePA8EWNP3jrKfNYKbZiBECLCDkgGuStn+35TNIj
M4LGl4s+oTGAiHP0y6slqMYiQWaMP1H/N3OSXvomaBgXyw6easwJ3Vd4mTLS1CeeX0gETyJ3s5/a
KFIU7a3/kw1ceHIHcUgHaQOeb8mcWQTQdUrOQpEvW2VUr4SQzXeVaFqwRyWgeSmMlZnZ9fsUIgVe
qGjMLPIYPUbB1AxfzEDpPKzGvothZqwRBsmKDw7fhW2rfQWEDRaKcswjqXW82hJryUhm4rrsjbeo
Ve17mFBvLL1qNImCRwZNH+8ibmZYSZtAFDgCVSF3aHYgSVVD88Jg6A0vzuekwpxr3GufbCvJ92kD
bgJufpu+CvpPzNoma53BNGfMF9Tp9Bod3RSYrCygZ4HVgZs1y1R5H8yFXkZl4N31ReGvLaIId7rM
CFdl0tdvRBdXzgZyGJoMEpcjeEpTbyzn3F7+3uBkjCU22m/v2Xhhl0wrwRQj7tQuMKyQVYYRwANT
1n3lmOMJ7g0mQc6jCyIPY6mZ9BNdrBR0k9gBANnHr0lf2k9N1mdoHVCtsO3BVWwYzrjthut8HNul
uJXWxNzJbIuAhRch3FObraoU9/jCj7kJ0nJm0E7EOHhaIPu9IayTOeTQUUoLkU+pPateVYEvV17j
levA776lSPtVX0UNRDSJnKHNiCi0bPHoM9tfpqYItx6n6Zr9bnEycuvsjiW2eQAtuO20fzu3TUW/
r9TnSCgWPplgCu4dlt8tLZIOb01iqC4sacMHlJjqzAL7KrtMyqMxe+zVSnM8yNYHyAtLfCCNJgnI
mGPLONv9a8cc+spBafWNfbWQo6Rpt1yl6F3SebgbrOKCBC87KWquHZnY9sqZgmc8ywlxQE16TVtS
8qlBr3OewGqrhTk48lk1OHIXRqARN6VjvaxtfUMKIGYJvJo2+ev+nlyIbVJMycEtcA8XURDAGnFv
8SQUq8EmVquEe7NnljEudVoXvBFqOoga4YyWLfPN1veLZQT85BVJK6oPVMYvhmdfgjZ6ChVJFUkb
4yEnZYeBELFoRAUlq0LJ+4Q9ISSFfucEPu9PGM5HnLJMXnNV3mbV2OKEy/YAEqb70k+ZG9BEncK5
mLMFzZN9U/shgn0xfQUdwDdzPsYxC6PAcA9lU7C0MYN42MlIma9EMmInwJK8dR2neBIDQVWLnp30
vpTlQVTecGQmgCbEcQlhEFZDlA0/qKCL+gVtMrl1LYtqSG1EinGkG82y8aZ8gzhf7sDTIesAWrKE
jUL0Ht4d4mjxPRJpELOXTRwzv+eYHvPrSl6tuTmqDTtJ8zhY468aRNWWsDh3h2GK0R7q//qWc8vF
+2zPB/QE6MDhLj+OfaxIg42wcg+BviCxzNc6jRhJhaK8NBQXl6mfLSKLivoN2IJMFgl5eEdVmFDm
QxF8e8qOnscuUwu4FNz1gYyajDdfN3esl8IXHD4z5tWKqUFSGasMdszaJaZnLye32heJb92L1Etv
7bJjUK6TnKz2ye7PzAaSr3xin7xI65KMWQaRyB2Ed5y9zsHlPinOM90xNVTuEUN/CBsCLhK6rZR9
AuEsX00UOgcKlfiLISE1hLyOouxG3qc04QWNwOAeMI5eR0EvJhaUeBFCj38jG8t6ZrqRvqFP03fM
NsiwCyNjrdtQ/koMR1xm5bE5iKr8ESpYsmYtQHt/dSTbYe0/uCbAoWRoXOw6XnIBdK9jMF5A9/pE
Zt+VsMeHkuuVxcwc3TVh48KVqPNiV/TSWRsyig6kmdibpuOuoXkuzTPZJ9MbYxbvhpVVvg7ISoMx
OjndHRsD56EYaMBJZcoeAOh8yq6F6NRyfw55dEhi1bHOcdu7uFHiwy1HxooZ78yirHqTOzE1rvh8
QlYabe2hKAFT8YzxojXrYnD+Q7vCtVBvdMsgo5YhCNDQEt9Er0RHFDp1ifNnaOlrMUKcPYoD+PMK
SF7Fezi15JwuFK0+rTPTArZR1mWquugiw7BaY4OuH0H0P3C7UvO49NJcv/auLXyfXVqSHbssV0/e
lGAU6GEEOkbes7OmrF1RI2cvoayhspC6kryOGIXl1ecCv71hvq3R1XBEpUa28U3bOXaWpz9KuPDE
Q7G96/rCXoa0nMtQkmDAdmd+YBrW71zXv6r7rrP32hy6b8Q18zIgROFBN0LvxxlQOp8bwc9WGh7q
bPKYabCJ4VVtFr1TTIxPOkDz7FUNASEGHN+cscEu1O2Y9veFFj3KOFJjB4BhG9Rk1JxxSt4Bq5uH
blTQ58bO3ZlOY9FVBWJyaSrn4JtMMZebQpdPWcLPwHM6e5PmXrWvxim6beXQ3uFgyw6J4PuPNULB
ReYDRWX6+IsDx7gZo7nr115uBMbCzXPOoH9BKyaltPIZR+/kCvC1V8tdFUGpiPK3vJ9jVihIhp88
EOk7F/XVeSwj+Z6FpAe4NksX5rSIYaGI5pxIsvyDBPtfLZff/qpuP4pf3f+4fuGvCishio/+f/7j
/3Z//H/8q7oSwv/hfyiYUpI8sOzPl1/dkPNH/+D/Xn/n/+sv/vbr96/yHwjhqeP+fSE8RLKPr+Qj
/7e08H/84b8Ry/0fjnCt0AyAUIvQvYZPTb+6/q9/Ca/s8dBB1/6vive/A8vDHw42EX63hdIZXTVB
jn8Tw1veD4JvQrZ6biAskqTs/4wa/ve//U/GGaBGDlZfYV//hj8bZtjFNIlMTAQw0Dr7VSSmwlv1
aTXfdWQ/PU1V76zrjmjQ1WQ3mqTVdiwfy8aY122Si5+8Q6E8zdUkxDrrsUIZlsfOsBUTau4qEDDS
JjSC9RIBKi0r4U1gYcpAJHsXJsN0p5wca3aVwSroPDu7zL5Z2pStoTe6R9RpwQ32nAwjHLxAh7YO
rIlEH47zo6/Cjavta2qOGM07pOGduYp8b7oJgXzvp8mftwPdO/HiBgzbJLeuxmC1c5UfHkKY6DQD
DAvtnABlLov+OZQGxuyJUVg7hBRLFUAMJpmAPwVaoo2vyCvvOccXlaMBPU3EKu0Cr73Gz1J8jPRx
lYBaDSbOLU6+gzSk9oOqJefPnw/dFcuQxxUnV+uYxiXLPIRPVc/2cO7sM6S3+KGZZvbtLUSKtHYx
8WkCoEYpqrsiRNoGnzG4c9Hdv5QGWcejHTTLnrE95OgSOYRJRDBE4PkcTLWFPJKzU/Dl34Frt4Qp
SOaYIuJboHQjFSwI0diZQ/rRofY9wSaMXpOoYNSGUurcR7F1MXsvf2Yhwvy5cyGDaoYPxPs15nBT
dyHBkCMUPo2Y6oaCt9wJHpm7hnP8IY3dL79y1KVKmhb98zDchiRygm6ZqfPPZZV08hzEczs+5bNT
vyIgq4ZFkAEH34bOSMHJVsla+bno0AL1UeFcIZlYrGnyo/gwCQvznmmOxXtNdycOig+Leb0fxAmU
nZruMqGhSQ8EGGt8qbH+aCqR+uvaaGvckjofb/TIP3sJWjzdsL4QPhFGCgzVZDb5IZ0aw1qyCk5M
tI9GdplKNloYAlm+rU2CncxllnPtLx1yRMnMhNHSbcsrUBbbdwbYDb1JfFv0cXgge6eIlpkTRPdl
3epXGBTOr4Eic5fIDu7mbGPus5EsoSuSFrduMJS7eg61dYBTFyg0vqJ89lyZ3eg4c26TyBsuMffw
64AE5DEtHGPTtFF8QUtCq2ebbfmghyZ7FFob9NgptHAiMk1Qg9N4xMXswrkKOv+UZGxlrzMed43M
sULIMDX73vGktcr71H+do+l7rAeDf+rQWcQHudLdZtms3lt7pnCIFPxOYg2D4qMzk/FB1LnzGil2
eEtGmFG9mAUcpyWZOPZ7YU2CBokds0Up26hHgf/5JD2W6nBwMUYvdMma3pEmMx5KZGo6AY9jA/PZ
+2LiiJ/ZGHoc8Eqj28PSAi/SUf38bgatcTuZdWFjV47ccVGYfXIxHNncOIM/UW5Y40+zIO50afZd
8IIptu3ZWCbsYlLLjF+tYZojBr0KhDcPB+CA3jett4DJ2EOtzPaJfYHL+M2BlrickVIfjRpqG3Ca
ohtW5jwqZE9Rg9jcE93MroZgkc+ZMRBsaSBiL40VFaR6Z36nMdXhozvOircPKqTvD8so9Qj6kaxA
ttRp/ghRe/AXohfdzsWD8VR2bnLuvTL4rJToH4LRrfN15VMv88HF47SEagCqD89G4yxprLyTHmux
LyCkzBta6yJfqLpg49qbqXE3YxViPGUyqkF2kRvfDJWprTu4ujk2DtPliWX8B4mHwQy5ZvZnbHRk
glnO6IM1ZRGckUTaxK+loqvdZAyB2QmFLGKSIs6bNXKNUqya1FdgOMdsZGeVNc+ikBrgQgmZPDdM
OrHrVHYd4nCCkWB0qFSyRIP3a2V4R3EaXtrEKm+nnky1BYEx0P1sz16T3GLhVaRrw/CNSA1FRBTK
j9YxKOHRkk0r2lQkZU6Z00GUKmcVUyLRomdFWNmWqdux9kAhxF4u660lGwC/AgbLsGuVBuPwKaca
TbNUKavtppw9pLdR2t62s5oFAThEycAAne/LqC/fs6Zyi92ADLU6j5lKdqO23A+oz366Hua8vw1g
BrzVyupeh8buvhXujWJlQFhqgJPJ+Hmecs7ZbERyWrTs13AjG65ximHIYeOoDUT0pFah6rKTp3b0
rAMAhL49ZGluym04GCNbjjaYwA8l7R1bwxHHS6MvaD2o2Me4jMDmmuqhtRyqSqEMEu1Zrscboex8
H3sTrlA98AAtLWuu/LtBY7ZaY9Cft2T12B+wvdr90JjVLTgkvmLoM1txWmLgML/X3PoJCmTarsZQ
Z6OdigWLgekLUXX/M65z+qlBBgXx1wP382Lm9fyY4mAkX7jsfZwTHvPv0rCYrLmTz80s5+d4YjcJ
MMwI00UY1hItSZ1M0LvH7Lr24P2al/Go7ZXhI1mSeugfHTeXxHVHqqIcICgBPo/BtF8Ip7kJGLhs
8wbR0BAM6hVzQZTdFQaJvuuwvZ5NdWoi9uSEtI9Nr/riXNNZseYkIzfdqgZISWn6rOVyrOOEMCag
CblWYLNcyfSMKvv4S7fXhWwQoI8LGqXVIizijIFGG7TsaSHjLewpmufDlI8GgXFQe5M1OWrzex1S
OZjoXJ4UTeQvckKCvWmE5YvrZslzWI4DE0HLnLaTecW0CaffeiAA9zMbYRSD5fCNl362YJ04pPXO
OfSdJekOYp8nRIkS+AksHfbAmVIKUaAKyE4DClAti9h3vxwfOuDCC2v30R9bfdCOae9VP+E3H9Vs
3uZT7KyAqlaMYidE34MYoflVurbA9CBPtw03VbzjLYrrqcYzw6qg+dSE6SBlBaa7JPZXPVZAUvfK
1B2ni6/9m5RjFzhRbroHztHmxfKA6oCJH7ez2/CeM5gr7yrEHBmWPi/fKRH1r4z1nGPhCQ3qOxjv
VWe727qZ6h2gavRd6MmdUwKRlvD41HvDlsHjaU+F3kZaZCfUcNWvpCsQPl9ZGPSUnpvczGhAn6qJ
OL4pUmOPIqGbSC7NwzvqFLyE6EKTRc6eM1tcCTU7x3HC0+DF8wGESP4+x6N8CGFELTkyux0B8CSl
I105hMB2YHVWXBL/f63H/9Bb/fdopqDNhaZHv2JdWyHbFdfw2/+7yXj18ROPMXG/v11zf9vfdh/j
rzz9De/xb6uP4qP8/Zc4S/5sP/43/4o/OjDf/oH79hoP4mA09/k2/t6B+eYPzMAuokUb9DWOBYgW
f2/BzB8+eEBi4GyTb9vDdfyvLZj5w3QAlhCS4/z+JYP/TAsm7H9mF7g0cdiayYfF3exCCPjHVowV
5CRjD5R5ND0NkKPQjGziDfHXV8tGxJxumbobs7vYEL8W4UCa21PXsM0sXiLApmlEzTc618ABiP4j
Vyske4YeBsrQdjuyFYg64jGCz1k5KwRucjGkL8P0jhAJ5iDVj6kfrgKSyZrv7KTd2MahDr6hzyK7
9R5H6zb+mZQwh1wA3BkkqBt8WUQkfBelt8xaQjXwEAtv70qCf0NT4JgqV/Nk4ByctwUYK7DqA5QW
uXGNrenJdiPFFUU25LcqeS85Wr1y+jTD8qnrzXs01eSLxz5ANhvzWudfr/evPr/zAl7dYcxYIkoC
NFhScP0hsGBaZZ2FlA9QaPY2iVLmbO2w5hwyE+CgV5xsRYnQ1fVdN1y5YzFrcsNYe5JJnbiWSlIu
DJthCnXRsmycN5MdMR8TqqN4XbGNYReycbpsA21g2fZoTj2mbFnHjL6nTLOJLLW/Mt87Q8YjR32e
XZaY1jM+sydiIDYW2MXYcZhmsiBdJJ5fLLyRrxon6TkGtr3AaYRVK0hvmw6opbr502tzrvI5rsrf
yqE4V2nZd3/9ixD/7DG/vncmjAWfEQN2+39OjMpGE39LZSCl0cUTHlISHp3urEZ3lzAPcy0cF7nv
YbNG2lDfuYXaugQt9GATUa3bFNcda/0oChH05bvMwP8woM2RGa7SyD7bY7VRyn0gcQn9mexWjZ0e
m/LI6mHb1uVRzBuBbbWcr9evvnfzZBeg3mtFeNvzEdZz+u207sXN3qA3bq77UpBym1hmm1gkS0Ib
VtQmq4pATiYiK0tVUJKMHXCmMzPTzWg75xk3tufEN2oeFqEq4CT2j5L5I4/kVocHR7x7tAhUDwc6
41uzQhRCbgbuZB93XshTmV1jisb0FOCOafItooaFWwSfRT/vcvA5IAKAEhndtSXSJw2POQiij7lG
SVgOtB7wsQaTtYkh5gPHxQuaRKIwHq22vWkjB8Hy9Fiqdy1dPGMUXnBLhf/WRPawMJL8FcsDvHSx
5bKWrGydDeCCXWO3P03F9zgW810MlxAhVeWuwt4ejtgJ2ZDq93//MbH+GcJxfUpswD1mQNrXdeD0
jyeQrhBJtzCRiSLIfsXG8BLx44ta8d60CS659iD89kIcwq0exru4g5w7qdsUOxlxK82mb4C5uqFc
ya7et5qLFSB4m/aXLggJm6X5l8n4TSP0Hzzd8Gn4vv546vc///oXn1PZ9Xm+OcC5YIQZ/BPzp6tJ
lx6FjJCltLiWLBtyLd8w/a4aQOO1OWjKPAm25Bqv6hieWMEh1Yjhw/I3qi7RVubETRiaqT41ybIm
Vfko8GJjp0ehIwHSeyR/pyPCWWRxObBhOTzUhnjS9rXss37GrnooHLy1LFFXVUKjGaXM4luvr9YK
PuAiHa1vc0gGQn564wTGu+dhrHvaz+mSjON5QklYe8CI2DXfJCjtN54Xvje+hq+ZjY+eyO9GPOqI
turv0pDJGrn5I6vZ7xBu5TJIvW/PINrdk68Fcq0Wh9zGFd+EJGwTFZMKwncQN/u2cxY6CJd94j5P
hdjaAYWTDwU6YfeYMtkqpjX58qghlqhflmnGsInyb0qTHdU2Gbv9jWmk567n9qhNa0UE3c6AmMOK
aXiRbf/UmBbnuPOqs+YpThXbylKvxgELsdHvbByWTWzu3KZ8YDS9M2ONUpr1t1k/5EDqBsteeRbv
u3QRFwRnlA17UkbPE3o0Kw8eCljsV6rQajBBWQGLZdS0iRNzw0d/MgWRMgz1PJW+5KrZjf6w7pk7
uvONWZ36SK/J4970YU4vSK5N9yr1Q+TZxOoEq2Q4IoEG+BC9QIqSZGXFeAEjsWnKYhtkep1M7PJa
G45okixRYJwH2PtNK9+aAhpx2MlyZ2FNZIfuQJXw/P5FFv59FV9rz6ZBmDGxSK/Hc8qyv8mdcWFY
32lQ7CMjfHHYbUdG9TOAMVEPulxUVXQqeQ2JMqrOfZPtLO1uZFU/FBNO4VgeHWueVuy8Fo1256VB
9xQZ/Sqshk1HM4zGGE1a9srWfGcrtSuGBDwglu5F1BdPdlK+xp17Uq39nDPNxE/xim/+URVDv+ap
3jcRKUmWfWQ3hGyjG6A4iJjJhYfevUf518Zss1xHn7KYWwsDOUFY7dZvzQ+n0/kafcWlsuePrEmQ
3Q39K/0Zk8cS4kEazufWQYKrcZj5dcLAKl0b2R797bPnIwnrhVpaiXwUnfc6WMPRZL+OF5dcpDLH
b4DUbFIrZZrngvTmzI2eC6JbgzZjohpevMG4ibM33VxbCrAEUXLbjem9Xej1zNPuwMnUKTM3fmJK
4TWZ7RerSbdVr/ek5V4i43PMgu9Qm++K3N/YUgA/wi/pMCMofDDErnuJwl8g+dBKrR3jtg1ua8FK
5a4ccFylZ9CdbMnxOUNXmK1FL4OnAhd8RtVRoZ2Etk9OkVpZ8hdBTttyAuLQvfrhI0twhAQEROff
zDFXwnob4gckdlusH4vAuQeTuoAWe6kGi8fFuJHmRV0noIkGHYUCYmYozR2Ves6+9TeuU6xBUC5C
eJW1d8dOPER/XPj2az8EC2/mvc4swLvnAgKEn9+bMVJpzsqXJroSSlJ3FeO76bpNMXyjbVkWdfiJ
/yXfwEb8NGpvB/t9l6Xi5zhJBKEhHBkAuytIzPHCDaeVBXemD6tgD6QFQesY4gCJi2eEo/GaHZzz
02jBOwdGsKpsP9hMBPC6bfmIWw9/lURWnxlv1Ty/sBB41EqedcTYYKxbYg1L29nHPX7YMg9KoHwQ
HJF2fiH43Qba3zFPWngF2W9mQDkV41IznAbprVmvJ9NBNzR99NgGB3StHuOcJRpheBn+ZwHnOJyS
X1B3HsMSfG8jrZ2U5DpXHaUJ0eDZOgJEtSCEaSXH/jG3mQIIVKraOSE9+2b0Ck0TEZd3cBwyEKr2
JpuAqgvnBgPg7Tz328BuLMYVdrxpHUZfzuQaq6kJ01XvgjIAekW6Q8bs5F8SHVlEbFCm1W4IPx2C
GRXYY2oWr62O4f+gTuBpiC52Ig78bNJ1xCZjYdXRvMCCevV2DURgGFeDYuE9/Ff1o/8NO83rPutP
xc//kTH8vwiqKf7cN/7xB/62qvN+0IWxVGPN7Hl+eEVh/bGqC8IfPhUGFbTjYIP+/Vf+3ij6P0LP
Z7MH14oWLrjmNHZIzZO//sVyftBAumHgCd/93+yd2XLcSLZlvwhpgGNyvMYcjOAQHERKLzBRFDGP
7hi//i4wy6okZbayq61f2qxfrtUtFQMRGBzHz9l7bRdOvfXfbBS9ZZ/6Q7kjHTDJMLUs3ByB73Cs
X9BVVewPJghf+xDGM4WnORqxte3YgaR7s4KPwvR7zu9kEvK2CuBvlWvcxBpxqU4ZqcTa7xX2AtNv
CQrR1q6UJpWPXbhdhfGiC1kVJwdeE/2yraCp9n0CGTuwCvvJFa23jmAqJMhr4iiTo1dG29Qt1Z2T
lOISKAs5JJ5HNKFGeR5FkBxVFGIlFc6DdGpF7DcEFLO22k0F++Eae/5OgZxNHRLdSNq8AuS69uuu
28wthRhEjXIlFh3B3Mpq5+P7gJTfLVGTeKKrJrgOCWK/6Q1Sj52ZbaSVJKeJWmGTQiSAW6KCXeXa
b+gf3PXQq2/AGyQGdUodrVyqqTGcjuAD9GUOgoEmqxm/BY1HNNBkEa9g6a/+aMgDGyu2q13tbIaA
Y1JtfQ9737rRzfg2d/g5zXFC1ZMaN17jY8WaX5HPHo3I3ugifB4b+4So9eygQNNTd1U41j6JTdAm
fmN8cyrJjme034C37pUD3yrzJhrM7BHEYD9GAR4PfCzz1s0W4noEVhwC7nMeuyP1jf/CDvactpZk
zLgZ1NCuk25stkHUyA0Tw/5kDapFsWhdFUU1wSlx9gCe0Arm+i5ra/yD87jEe4AaOwy188qOHZt2
65mX2fbE7dQtwFWwp18KJZh0VF4ffRMhIO44HfmEjrgQjMTOt7btjH3eNfKWtpt/gjQ0vbeBpl5z
ErtBbDrOJ8AAw7mNs1tzyWF32gFX7xLPbkWk1RSKPjtYY/1WL3nuaB7urSa4ooQo1lZkUUzPRmvf
orELUUjIu2wJiR+8+V7G1SUjPd6IBp+BZDIc3T5PTklDjiP4qlDcUUc1m8SdvuUuaabSyL8Udtdf
K987GiKfwcYyhrr3/Q62FdM4MJV0rBsP/EJaD9gA7XlN4M100pl/axmOe68jpayz74dpgGeqtKjw
JiPBWelkRbfTBZI9yrIhwsMc5B4VYc+P3eSg3BXVYYcgB4dSwbhrDgtsRUnq8YOB8d63TPyRcNvs
tqEO2QRh5N5smuuuJ0OcinsEHK18yctpnmMyPHyrCv1NSB8Yj15qobztjDIeV6CQMa8ZTlLoQ2cF
NfNykSmYb5mT1M/AOdoEc1wp9UyogVyElGYl16KXJSqRGOUrPDD8w6eQjdGwk+AQ2BQgGacGFw0i
sMzNjeq9zpKZtgaw7qUtFefBOsJI4qErCkuHvkAgo+0URIj6o55gxX1se1RGFW1fb6vRjMe7sDCk
eqtEHxf42yXEL6sC9Y3xOnC/EH8xPZcDT0ygU2w3jD2mDVV50lDIjHF1gInAOE70QNPXKMI6DAtV
DqAPFRQny8+MVds7Wzjp0RORMjwhmpJKJDjyspRUTQV/7PsQLqF4STwM5E1jKcruvCot0t1MH0gy
1oIPcxNnJVcfKXe8X2JrmbODXIEw7EmmElOEcHVPke1bR0ghOv/WkNiS7AI/w40uColkwektlEyB
n4CO6OL7oJyJ/Mtpm7GmENdrwUdgnxWTrTuFY+uuGmZVeTVfeYYQX2hxx9clQLuvQ1kBic3jsbnu
KgUGK5ZzeixGRv0SM4Ubs7szPfWYav8x1uOLLNNxo8pm+ixdIq+AUOQXO7VY9pII0FtZ6gew9NWu
75X8HAn2+CtbO/MXy5zfBq+DR2J25afQaBcI/sZQKW0gXO0nj88lJRQKs8uUZRz64qzbPrP3gRFy
RoFfLAwPcklXOT6O26nNra0Rj6QpRUOtxYYpZjtsRVnmw4lV+1OvndHfeXGjH9g25fY9obd9uMt9
Hx8StDeUYCV9kQkb0HjvEp43H3Jqu01vQll7yH0rfsOna7nsUwsVb2TrJI8tA6f+Czo+ZmczZn7s
EH1C6GoTsRuB0n9Ajfg64pCgKuZepibFhgdmqJ53VqjgU4yqv6OwTm4dA1Niz07qWtrdZcqIlg5j
L71IhI5oSZF3GbPpI4nPx88Kt9+lNkxGWT2oxUd2RNNlCtsiv+uDqnotbdc9EOI5HMO+8Om1dozQ
vTCxLgaa9ZUvdHDLSIoZH/QN+RohUyMPCOIRY0wXoF5rdwxiQ23Ld5nPzbmeuuE9RApGRFBQ+bDc
jQYNmk8/l2RHL463PpjjnL2mByMoNWLzJut7776qLO+5QOqyT/qEHkgAQjU/W0CtWBWmeLsEFz7S
HqujtcqG8rtAyPLeA1J6GRrBULVx4mDjuaDJacNqNLTJiHqUAZp9HeXKKK5x+TqPdLWa4lzWo8yw
4lcOqc+J0afbwIzlC4m05OWkKhj39OkqceVZmfNWGW1/IVVBPppVmZ/LBKk+horQf8pby/0yd7xB
kolVdeUXU/Ti9QYW2dGiNM6nHFP1hDNdCt87hHhZtlbkWpBAhD72ZI73UEUQILsdwzXWiAqhzTLr
Zy5rTI5YGcGsnsbYMm6QL2NWGCOFPNyjnwxzwUjQqODoKgdWyYZmUUuneo3tZ8q3ca6rK6XHjqxG
21bupU37/KVQETddFUX2wj/pQ3uDvxE2V0BCJRbDsNMh+Bj44QgHTd5/RJ545YWZtDHduh5eooth
TnhfyDBCemjgY5GklUA639QoH6PNMORRtmLAP8Cglohr91EbuNE5KUGAr/ty6C8W1vHoyqln1zwP
aTpjfA1w8SLDqO7JICSMZE6NqbsPm8StPxFNtx5hTmHRTrFL0CTclhmPfIDlFXYSCLsMXCuR3k3w
GI6Fd0mpXBA7E7hOlFWT0G2f7QNqtXFTi4TmO5KWW3tGJIviXu5hP9JonXCGbIxUzWcVOoSmlJib
TgmEo2Zdo2Wi9a369tsovabENl1RPtjmjZoGLJNteG/ywK9blYRb7SF4UTT9XqTVNaciTaKnVJFQ
xVAPqJBZexFT4gj2ItVNyRWu8MZPsqnPCItltrfpxQcHnIKSy1pr1yb6Aobo3dLFuUUiY0OHie0n
Z9BjsycfZQihg2Ysy4X2POKpUuLKDRnaT5PVEyjClpX4x2DquofRZjh6tOAnX8Vijt54zbFYhu2A
Er8fYjs65IlJeAz7j69sI4PThOjlbnaqu8a3xr3C1c3omZDEtpzdM/wpuSk790SrB7+JIMvLI5B4
lZThaTDc+SsvDGYevsjfajIL9k3WWIQb2rRVLN2GcLodv3mLopISjEAjsl7M4UACHy+oeox93J1J
m1pbU9nOrrH9RboNZqPdYy2Nwms31pAxqgFrxzACRcvAyKwbPVXfajV9042BVF5bCfE1lSncBhdg
DnkLTTnDlB82Z38zwPi5Mf3XHc8vRGsiO0qzqvR4dAjd0CvbVe1VmRvp439/GOksCGrh+b5wf+kj
93NRVmFoDEd/pA2+zJnTdTM1jv8PP2eZ5P2nX738nOX6WjSyTXaE/L8/99mtwBAaYWd3nLuy+5ou
b3hPz+wIokmSMTcaWfI975E4rxzCbuU/HF0sZ+vXw/vQ+Z0A7WHg/fozkyHKDICI+ui06JGwW+sH
IQtvBwp35iZV+UU2kAEymKCfs6lCnUw10ZvB40x14XyUGYQf5EvhUdJ328/j3ehX1dGzG9TQphmR
W5XOdF9XxpDkt6ptWaoqAmZQoxPRRqfoT0r3n5rev7k9/vqD2AmbQMM5sVKAc/75fNJ2jYkw6+rj
nCiEB8CtMJuTmzCY2445G+/4KJf28fc3y18PajNzcCxLUpl6zB9+PmgLMtTpEVZz0Gg+275NLa2R
/BMZ7k/N198f7OfZ8HLHcDBY7vxAPslxlpbAD4zoKLAFfa9CH4c5MbYuI4cxM3aFOep/+FV/fdLg
RFGGINugyWG7y7//cCBRKKsm16M8JtAj9K1j1SEvTiR63eH3v8j6m/MHp59dJGWiYIDzy0WLssRJ
3dnNUR7iEYlpU8OiH+PoTPfD7jaZsIXak/PFPm8RBN1mQ8egD6bmmhdR/NZ9VH+1hTdYt104H8aP
+rD9qBV//1X/ck4sFAuBGdDY4bS49q/f1HAi3VYyOdL+N/1jLTvNnHdks/RfH8fmsXfdYOkk2cEv
595rYtVEURcfy5DNwKbFLJpsItK/rj6O839bpX+N8a1S1bv+WZf/obX/j2j//yEtvx0Inpv/td5k
lcRf2x+bgn/+wZ9NQSn/sE0eDNMXJku3dLg6/2oK2n+wkPvC85C0IGr5gWUv/D+Ynftg5mnWecIL
eK7/0xTkLwgUtE1MWojy/iucvfR+nYEKhrY2iDm0LUuD0P1lhWh6L1cQp+19HVrOYxo586ab4vJq
9CFg9WyP931TfI4zdIKjkPJzQqvtLBy3Y7PB/3H2JDp713HlZM9pHCcQk2fv2gpKPzyOs2aGpETL
/DJpPe9ZzAP+06HMvTPDg6VnpcH/ZMHkkZTXz88B/Ox34vL0czwDwlk5NkuJ56MZxIuXMzAzjbXT
VNluMCVi57YX950ampOjyuqK1htvDjBPx6ifFhGjMBYj4SycU61VekrzwFbUvE75SEtsNo8sJMbJ
TDnQ2nVSlM2xR/Mvdovwieq52Reu4Z68oOq/NEmNNT01ZMZW3J+ST6SomE8hydCgO2xGa6ldQeiC
Oco0gcpfvAXL47fy4qK6atUY7dzeY/ot0tZZpapLzmaR+uhvqwDHJPGApDl7dnsx6oqQE6qs6RKw
yu3Y7JXXpXTYg5jgKlCY9W6BZY924Dt8DOM+hIXPnp84SYpCl1DF2MB6vFLG1NzEJEfigUZHWu9C
38E/HMWAG9U8TYwyXIR6E3gueibsw4BL2kwR/epMieQeU8vCOE6UnL0rsIwfROcifhnt91gv9Gov
Bm0Eq9xpD6mRsdtBh9cBG9cmVzfuSDVmWowFXGGCw7Bf+ttJm/VO+RaWucr0UV6gUZh0TjcpVezv
O7Z832o0ip8t3XtXdEaiE22J6gJ0UjwNQBOvM/ITCYeaTN/YuTUqm+0I84sxEuJYsA2p517hlkV0
kY0BTr6y3pJTwA7crRDz0A72zwiXhytXoxKa3ZpWY2oMW8sDXoyaNn8sSpe2hukwX66Yn1yS2YDG
Kqn1xAr1Bd5cmMS3NaDjZOVnUl+7rbTPbgM8zbQWZWoYQqLs1Iwgvxw4pbL1QEtYRoALMerYbWVB
P55DIiMKcw6/EF+XXRmZ43z2McGe2Hrnh0i0gtNUIW9pCRk0V65P6uWq7umdkU4mCUjMcJvEcD/Q
SNJwWEIUpZrto6LfhCfRU2KbTH17T/DZvJNTujWHxNi4dfOlBqBNPERFaLzujU/Nkg/eBtWVOS5K
ry6sNu7k3OoMRA6TjF0RAF8JW+c5jFFPd0LtqspfMvL8mPh2OYAFaL5Bd24I+24fGmIlg0QRBGhn
2zzoCJmnZ69nZ2DMC4PDrZ21lXo9WAsPupLXFeR3Ftz1VNOjtxuEyMpNA78UxPA4YdFX856gK1/T
HMe62XrNejBtKmuniAGuzro4g6/wtjyG/RM9rvLaMGO2PpB697mju+6iPcqsVfSRzTmbRjysImOU
X1AZZ/j4pTagwOgo/gYyhxA7VhNMApU56+BqCf2J93bHyQGSlOMBAqDAl+SPXHNVfYSGjthTDLC6
GnnLIP3sjZ5rh/A1NXaStApuCz3urcJ19mbvmHTJG+totfCx+gEOcREBhF8huA+ffE4tI8Veroba
pa8AU5Ica8ARCQJlcCFlqrvdxB78GhO8+SDTdv4ikdWTnp6Q6lwIAWfUD7M79K7hzkyr5L3GMqFh
ArmwR2ZtTrsBs+yWIA2y2Gbh88Dbffe5xt9xaDJvgBg7Z8lhChP2YRUyATrqvrimk++hIAmSA/TT
9sURtBfDdoJOFw7RrmD0sc2dsn8wc6t9MfIuYwLDjoc5NfAi1bHX4vyruzQ1ux6vitO9RqB38M8G
hzlyT9hSp7M2s/ylFZHCeD0eujkzHtiLLnoKiaEL18Ctp8z5FmkxaoqytO+a8lwn+khbZCKbhJQS
MlP6JyZV/U4BvxcI4HwcR1lt3JiqNOuTzd10O9RtfmaXnvZosALryhnyz2EQ6M++kWWfmqSrrjnN
2aXIZueLBjeYIdEwRya6IP1uoxheXtxPNBJFNCtAoDDPB0kMuwJgCcV1RqkyhF2ydYLuhA7YwUfU
uw1D7PnUGiiWsapy6eYhy3f5XKAembVo17Cis2cJqx+t+KhvySliiJUXs8eIBbE3cpL0rcni7ghB
lotUIKJ+yJ2Iu2w5tp8k9p0uE7Ej02M6CKv2vpGyPO2RArH0wVOamHznSMxw2+uRF2lpnH0gDQtD
j5jIgdd93TY7K7W8HZwqxESBcrEike+2xz+YHXGpRfvQiet1Eob5Mxry+QkmuDjP6F2zleU34qp2
ICGsy9i2jpFpv8GmzjamNWSvLhG3GTHYaf00QicjX5PSo9wETeufx1qm10Kqib4Uayvs1q+2As8K
szq9SZ02urVrZcNJI2INwMAQZF8G1lMSeWPTNrZTVFYX7K4WW5ommR8rQfFGt6vorkxCPMlQyPqn
MbXe2g4m+D4JlQHuAb6PH6jou9/paFd6WN9WkwBKMinHAaY/BCN+WVt8gq4wPOIiHr5iS0pYdEVP
OC6CfQYTfurWT/6U5t9zm34SMnImXnHCyKDQ1mcsOcI7tGlj32oaUhhrg90YIV6UFRSzuXb7lyCM
XhdILI+WPDXAcLeFgBqK1v9QNtaDOXOd8QENV1MT3tDnb/AsAvCV3TDDGagn8ZC1PCQHjGvuaSxT
76GHwrAyVCf2aRloYnhSig4QH+q1TonhnvBKEVbQHkVtuPuG2B0k+a2RbvIkzTelK4ZLFHJPd5PJ
q5X0x13NO+WJUUq+s6DrrmVptXdkgY9PWT0bhDkH7irLEe7WKgcaVrnGI4Tb7ehMCZ1NIS+Dcoub
FgAr/aAkfbamSRz7tui2uD/rtxLhJ0BFVTL86cvD6JfBi2ejUkQuWL31CvEMjIZhkTJ60wPt+OZA
0BKFiVAHJzLjc1wRHJf1cfMlKHFHjZAX3n34Pus6dG9r0SanYtHulswtX6eSpiGALomvauwxSq6m
3khOecH2m0oyG9/D0BzOM0SfZDMWhncDeJKFBIoC4o5WbAdDSWIuDb0fiiG58ybqKCsKg52vLbCB
qV9fM6tijpngYcAjyZBAjW+FN6u7pG5uOmlrwK612kyWQTmgkdfAvc7OcBTJIO+GM0VnskmD0iGr
UaCWrlnWK9NwYMZle9NPEEzHr7TY32oruAX3irqm0sztnSjx76u6hsna1Ka1ixvjxJpYdAA2SQ4o
GtbVVTWNJQ62oUML4gbNfPI9PexI3zHuJUYW8/NQz9K/6kM17jHgBVz7KnfeKbKqbu/ij/rES6rZ
jwP4J98lE/tqLvBprlqZBW+ACS1rN7e8jZTTwwXNXX/jzN18bSrjGu2Se08xOV2lARgJ21QgNtsk
oJpbUK2SritD+MhS4WoAV/eYZ1Z0KJSGU7D0AQednmy39m5YEfTWbaLi7EWib1cFOTYvNX9xFoVB
AhN15nzTagnPozYb/3NOZf1QtaI987zSd7AMUjnbZuovGcmZA7hH2HuOYcFCqL1yFls8oibTbuiu
cOvK/GG2PAGVmZyXz/Dj0H6rDG4guGb3xq6oULKswWZIsVogW4+8CqWNdr01qb2I6pQ7JKS3NG00
b6PZZCqdhXX8bGYxk4i61hDQTMcgHZUSgyyiY4Ud9Ib5prdkdBfXovf8i4xMx6YAs+GspUBA3+SU
WK9R3UmyDTL/Mwy57sisFzwShDPo1kUUI1gNSxoggOelHdD0HZm5VZCwiG4Z5KPCeEnIOFNZBKU+
rD1dkQjbuPuAmIUNADmgOAZ8j/WUhu2eVesr8AK0iaKrAL078T6XaD/GRO9jEd0xxX1vaJ0cwrIy
jmMaolSDP2PWCD3d5AZVSbDqvbrY5AxJH8yhNYAdtaDg3TzcEOpsr3Mn2xvLFgPqy4ETMa+HaldW
1IZ8kyvSwd5NZkpo+I2D8EY83xkFN1vkDMdYYKBWjJ+DlrRisAePOp5xb+XRk0HZsWI7uEjL9S27
85KgAXlNI6jZFEC7EduPOzYjr8xDkBqnG8x9GKOChHeDGX3RFXm2Jlsz2sNiozvf28xDQ3BhFeuj
j3doWyxmVMYrM0mVhU0SCZDrDM7HJulJhfECJAlD3u6KXGzMfPzKJA78cHzQ6Dk2aABuZ4gxd4Nd
VFsvNmeytGZnX9thAIMnsFbDMLVMRAP0x2mpovuwZtTghEBcoqbvtninO5BWiYcqtCYLbCaqiaLU
mPr9aLmEIoSuhc0jzyYb1ksnkRrmuj17kCIT0hE4v7IlNyYbDSY3ttMfHMMPP3WW6F5QoIJPimN8
1qtUQ5od1eTXGyyw/QXjYBFvvagOPuVOMX6FNhaelDcP7qHFD0dB474wmCVkRxuot9fWzAYHRryV
3Ht1hHcTr+58wBE7rnhxmM9EzOcPmuB1JEEt0uy9keXqykd+Rg0qVcuS19fPjqMfbEafe1PLR60z
98QCw8AqqeVhzJuvpHHZiCwWKcCYrgNSmsCom/13MXWxoDo15U3U2Whv5rDUPHJ1/nmS0ltIHk26
IoW7/8KTlWCJqREEEFOPyWT09uPEq9plWncUcRABihbjQUu6BCsZW8E2EW2Nsps1n1XIHD5FbpZ/
rvIg2See7kpiwpX/JClcHBg/RT4SswL8+/933/53SBo+TTBGHr9rwOHs+rev6yb5Vr1i+jqqHAeY
+rEt9+9P+pdcz/4jcGkKe8CSPhpp/+7MBeIPgaPBY9LBQIcWM3azf8n1LPsP/htBp5XKEF/3IqL7
V2eOaErwTx7DEYvmHf+L/0quZy2mif9MW3x0ABaVJs8LLT7TRQP4c0ddqQZwWDK2+3jAq566xSv2
8Gxr05dbxSEBM4j13nlmaxay7BXSOzFcFbVQ05uk3VcsKLJUm3Ac3DVJW5/6aurXP5zkvxmffCRM
/vIVeaeYxGr6nBEEjj9/RbsPISBlEWCbgjaUMeN7iuKGsjoOzn3TfHXs8cbD9E5YEq0Ljwfw/+gL
MHkTnCoftvbPX4CI6FoOoEBIrOUL2PPYr2sU3yubWW/cALTowhCrUYBJIKZPlVp8j99/hZ8HLB9X
SXqSeZzjMtWRi+Tzx7mHclga8iJv9sDaiLO0/Mcudm8Stqq/P46zfNCv59qTHodxoGoK+5efCvZZ
oaOvmn1Z9dVBR3opROuXqimCXTCBfwTqXsEVUwjGh4EtIvjmszGKi1tCjQbLZmxtIj2+qtTFQTUK
897OrH69NJj3gTvi3obTtm/Rom2N2hlh3zqgmby6XrVdr1G4RTMOK3HXYDzi/uNETo33mUzzo9kq
uaFYD6+i0pB4FOppj0oS62z4NA8Od2vBPo0Ryc4Z8f2MKnu37Dnbqj5/LQ2i1cCI3GAv+Y6c696e
/effn7llyvLzieORwNtjYo/EdymXK/jDZMqfS1opSVNT1YZym4zTZ7hbG2LlwX4LQfJAHGFmafpg
9/vjLp7UXw7suDY6YMmA8WMZ+fnAaOB9kCcy3UtEblupAWz7ctZYPmoB7FSpTeLP/ZqK1T0VEw90
qdJ67cuSC5qPYpvHEbt9Faxdn2cKr2m2CUKsjRXAl32ehnotA0Ee9ERc6vYfvvvS9f/5pDmehcNc
clcvQ8pfbmuzA6kyEQC/x8RKa85w3ROlJqFmfXAPw7HaZr7O8UXp4gadzrGnBTBk8MFzGtph4eEK
WhYgZ0RGe/Z8b6RN2dmrwOBHM+S0EU8RSY9C8tvvv/dfr7XDMIVJLn7dgHkGb40fr7UWiWG2PV97
QPRJ14FFQZoBbKvlRLdsc9ZNR/vEcHLxT8/n35wwsSi7Tc+1TLKLfz4yeEXElEELn7on+61HPbgK
Eq02v/99yyTv18uCAABsk8mPY8H5+ShlDrbEaPJ8H09+iXumya7aMH79/UGks3zMr4dxAl9ge7YY
9otfrn5VtL4fo0baA6d+D/2wZZShAjC9pa1WjBL4bQaohbDXxF1Yc3ZVuPm7xejoUs/oscsu5r1D
gI/l9MG60K6xjWcMXLniJs/SQQA7Ii0VadKj4RnTziTnQIxTe0wQtm2yceEXWXmwIyUXc1FuiqWJ
sjdH1jfXggudNKQYV/BZVyp2rbPp89VS2Bo8Hvy900gJ/NkYV2LmPzXjaBxQZFQr5EVk3aF0XcUQ
SHZCqE+jpr8ualoOaNxfscC9uql9KQi8uAoh4NE3S99btkIHqnnIuQCLjBHMdIfde5fTbG0jhICI
KilJbVQxWR9ww1nc32Wk4NzV+avXcw8SpfjUzGgE+zx4jLk51obO+N72pUwCMtbjHmm60C9WydM+
LKs30CP1XI/ktjkGpPYR5A0bDg6WB6nz1TJxxLbCR+c7JK8qGuXGboAJRx64kES4X0pystYRk/j7
vmL0kCYzL+LZQ1icp+9WzI/uIy03tODxLGl93wqyNTPenoOdn6MBPEQvWbiHrlbbjBfIJmWWty5a
48VfOhpO2AZrHITESRHZQNKBinc8YmQiuMmr7XA53AWHZyjewPmkaeM5xdnN64fUCh4bCAs8hphz
s3AJ+kLCwIsFB3puc2lIKgRKQt2Nu/mWAmMf+uVrS2sPXjnYGMPP1TYAfr0qJhbLtkmhAufermny
d8SHuAibHj5Hf5qL7D2nwbRnR6OIf+CHqqFA62kTqcodiGQZd6Dp3xDIKCDV8A7IbIf8o64BB1Zz
n1fLK3OqqK9oaNTA/rJ3IzK4Y7myyLbeXavin8zG/YStnMSGSOI5cAq1GcPoncEeN0HMam0CGmaH
DcWe5M1VTEt9TRv4lUzB/JZ2tLlGjCgflMhpKcWvHtT+A1Ou9uSF/qOpCUVoKU/PXop74ePCUBnc
KK/VROuxpn3cu9PAbWNiVlipMGf2EievEuL9yo3si00a755kkldp9sxbucMtzaPxceO2M987LEcY
ZU65tQpvP6GgrAMKmZgm0p+PAL2vV1RJF6Vb2MA9xaeDNBBAJxerS5Zqw+DzqgJBvoy5g2xmv3R2
eVzqjhGWQKR9RjlJ7PgQJuuaacmmIqTp44vzdaliOhi5DOOmPSqW9iTcTj2jdWeyqsn+I1+ER82P
6+sqCJpt0nPtCLWhu9yQpuWNfCc8I6tEswNNSd6pBrhs+MvT3ajRsRUsYIZaFiyf2PKZ38GtS1jM
coEJo7pA+n2pap4rgjjeG49vHTbp68dywZb9XY+8xmTPSlCmaLpS5cHyznmD1N4E782iZ9XRrwJA
wz9MM/UUVbIP4cQ6SAIXzjmiwQ0TUryirpXh/apfXAINPt5OgcldbEacATxf4ZXw0neC3sI7ksd2
WADhCXswHVpVYgobxYb19K1cpr224M6lq6JWSiVPSvEcOwaf27PWZkwGN+7o7ls/f4V+/rGcTSUn
Is69m49FqXNZXgBLvqToa4FkeDeCYeGhAdTPfqfcJwQIE1CSvmJNoPlsw9rMey7ux24iXt6jHsOk
7fLa8Sr/5uMXMmJ6Xx4JBKGX5VXge+Kia77YxzWoRXCTFAaGo3KJBRvOMmKUa5XLbQMLjNBb4tMq
5khm6lhnt03fszrKty1YUqTk3IwfKx02IPhqsXysJiSRDuCfLavJcKskBLvR4PlNl/HnYMz8lcSH
BGUhvNLL1YFmlKzduTrjhTPhW/MckmA9Xn2sxMm4FGIIvTYD7DSeYMqsaZaPfl7jCeUvPL6JHHdq
5F8h+o7c9V29o1UwExZVJDcMv7ONZCa9CRQrAvcwH7+8V2ziOFdqKZ4zz71YbYijNJv2drgIHyZO
5HKHjQQyrOKaMp2VZtfTtVgB0bEBBrPw5DW3VdGz+sieS2MHFBTL1VVp+0LX2V75Mas+uyCs6BEf
2PTsCj7W33xZHbFhlPsysyCdoSI/NNDjtss7jtEmPPaYu9rteIB8sMiex7cW2OHXCwh+81EOd0wJ
th3U7GsjzKcnUn6qA1IF0hxjiitzzF4/7pVSF6+pjN8h0z+GZjrxwiBau+851cvbBjsHL0ZspJuw
1dk1tLds4xkePNoetKKjERa4AiIZ6RPNzu9nhkVem9wMCWfVBdq3dgAFpU0TH3LUERteJ80Nq2Rz
Shy6c0S327RewUiPdkxCDk0o4Pu4ZKuKVnLaaAcP0TANpCy45qGt5+g19seupZx2Egzgdc80OEEv
5seUGmPyXjXVC9kyejeys/pmBNn8gKyjPpkEB2+iGqtB2UR79jlMH0PLekHol6zmYiqpiG2yMbHT
beh7QX7ISeWd2SZBAllKg7qvjq0b+3dWV+j1QC7A2hlCusRTUx3lsoHLYurkZm5vbCt2dkxdrCsz
iF47Y4mq84Va9xkNVDHMapcN5nyaCUdd1SWL/bLNq3w8ITEeBdq2GHFdd4gPgVE0N4lL3C7jooRO
a05D3SnMNTCTajXmkUON0vRs0JiKkx8fbnrRfk9nCjbdu+TuNGV+MMMa64rvHOlmvuTkVMOQIdSq
t0FmkgDSrzJpq31ttXBmUifk8ERflEuWrmN1fDZoOAgvVkeIs3uVo6aJ8mj4njE7P+ABp98/hjFU
Me9bDdojjaZvHfJqgBgYwWMD+HRF3Ch2eCJzuBvAhOBJh5xn9ivQWMJkD4fBQSS4vFOCT22FdrMH
SEXxfGeQbWW0LAAKywXkyGSLqfibEcXXxtCekor1l+bik2UOSAxyuZJJgYAoML4j8+AZGABYYxIQ
26wzvroM6bmfLPuIrOESAV5cpa15bg07IxaQJdNMO7VpE0J7gambGzUWPLXLzod5dAokh2Up6ZJ3
a4Q/GsfUTxbW6U1VxtPT/1B3ZrtxK1mXfpV+AR6QQUYEedmZzEzNs2XZN4Q8iPM88+n7o6qqYaX8
S/iBRqP7ogpV5TrOTA4RO/Ze61u4Z+r1DtMLz9iBnEIFL2MCa4XIrOyxqHsHv4v5BH14BYW0T0VA
iyNn1PAzXDwEGwxnd4vS3SEtKYLx+SxgxKmYTM5wBO8YgoVrXccdI72wTfa5kMUBFw4An6H0Dn3V
8E+tJ3rpUdxpm9eUpn/LJmPd2hPmp6yIEdDnPLfl+ohyYD444/iDpCRckcVwG+EjwlKM5dxA/oVI
JHxZv+fgmuR+szi1yuJYyG69wZL1o7eiH6ksn5A0rSxoE0kSkXYdEy+6+u10ZlkRgzsTJWOlwxvc
PvhVrO8cIOu9OUhQaaZovvRG+i1hTws7fajF7J2NDYuaGIFewhs3di5VFUz4jup6XU6RjCyXac+O
N7gdlHXpPthx+qOC00+BMd0sKLepAoHCN9Q1huVdkD2jODe68bYTI+EzU37viREENBEpncj4rUja
rvCfRjdmY1XfYpNrX1Amw9zWp5nDE1aRf34CfhUH6sQ1zbOR6+xo97G0i+Y8NOKRYR22g67hcRNr
8yoOZyirjHRml3UtaKlzICJMV4ZhE5aovHWRzjmtDAP6ftl2Cz+WGlMsQ8UcEgUzQT4nWWgdApMR
k+UlQD+il5DdvsGBtSPK6ApNjOm/7ujEuxAqSLlTr89qyGNyFThrGAs1AYdrsUtsYnENvjAyHPbM
grlwDjHVvl0mGkRaydTvEYeUOVsPXqLxOqx4pZBMcbOLrjh0JEefzXQmATtl03WquvSu7od4m5s4
u0ITDY6OqO440eN14ZlsurK4iEl32TL2JJ/K9ayLEGGMn6HP2UyRvWDB1NGvJiZRjK4FDF8P6A8I
i3DbGzxNHh7C52xs+Vua/MXEA/kjD4biAnztj9enn/Mm9tckPuOw+kITgl+VqTt3ig/KE7fkHHPU
C9i5ksr4vTaqIFYwhA694RL6CI1NOI4nOuT57HEfbltqKBaFsLptPLRoTucBLLaMZCvMCO4LyxjN
yJTpgMC0J7szo4cqOlQVXuNl2Tk1H48nlXrVocCKDXGdNQNZlqSXgPcZLR8Tr7fnaWeL67lFQ+Hc
vu693sR7GjnBw8cH/1eR9vG5nx6jMC28TqZ5THsakkEPsBWZ0BUcOlMI+hsEc091RVMwMfNlz6wd
1VrPXe6WDG+cwLc6ptWjrL9iknkw3djiHeagu5YZvTYhZWn9kA7hjSmmBbS/ZqyXNb0fjSaZPeNw
o3Kj9YXbUQB34ZfXRubrGUlb4lfc5RGxA92wlZ26tdKl8Eejsy4EPs4zVU35xWRYFHTDWpRqzkCd
zRrS6BSQcSepvQzT+tchrLds9653fyXwmc6Ltva2TrhWgVFM2A5nXl+GbnCaWpBEPr6k1t9aKR4O
GKFpBSJAP+pIJVkM6ZQ35RC0HDlcPQZnbU9HgonmhcpT+Ri/Lrz08VEn8boRReJ90qL+S1MMtTBd
Njz/zFKOe3m269YEsKf9IdHMp1qxRCctmKV9pGpnk5IFtgpfzS3uZ/uTdtURcWDtjq8OBA9vDI4A
1M9HjSTebKuPU68/wLtkgMqiThSTYd3FI0mA4LCr770JfomU0RKDb3JTDvlw7xEwNMNde/r4Vqwd
uHcPNyAzbTPn5vE+6gNDhmFMXY5MVtdFYG0YOKTIbHQLlKuRDipNVtePP/J9z36F/ElNThvtZwrv
t+06u+hMjpsIXFsAT7usnt1djX1xZ2Xlw9Q2w4Zs09EvyMo9icMhP/n40//SLGROwBfwgEqso6y3
n47MtLS7Av0KWiOm7zR0AAyr9pMn/C+XlS6zkAqe/F/GVOymgvQn2R0WK3a2/UJMS5NM3xFoXLUe
w1dUvp98ovW3H2ZLABT0ty3mPkc/rC6akLIk7w5hnLTn4HVJc+ocAC3wc7cWooeI7RNNCN0zoUJY
QNl8GCarwpuJXi0b4l9L9vjxtX5rSvnXg84cEU8UDztN4KOHqzIyBC5mxTuWJt/LSs6//1X8pgk1
HlypTxwfr6iOtw8zVhv9Sph0vXUQ+fbe9kIbKijS9uDG+qrBheIXhix2ZeAg+qFq3liDenay5Etl
5qeZqb80a1bnEI+XvUh/de6IOFTGy6dEtXfvmJQwMSSPOq82Fp23X8t2J2I64MUecm+gT5NRPKua
paY3yfnuhTjty/oiokn21e6qVerMLTKinJauUT5ZzURjijoOuhmavrgsgKuBSByxJAJGSn4qGNed
SWK7QwnS6VO7tW8FNU4fRutcvk92RhfuYEwnW72EEUFOzJbWqWOqzHAjTEKYnRXB3gLm3YJiFkQK
ot0yA2PNgaKVtY7tXje2ZDGb04+fELGu9G9v2TpJlg5zZcJ+1PE817OGqeNgWB3QkE0Apepwi/QB
DvOY0xfTmFDniJRDfNygmYbBfP2ZtFYR9tQlBaGmVRuw05GalJ5VZo+dy2RKNKx1Mx59cqaAeF/S
kiAFyqUTGuafrmcAZ97/BtcUq8FLMZQ2j3Yzehms8w3FJkUpTArPNXx6akRd6wb0FoHMEchMrErN
zkoQixlZvG+AOX+yrK4v0/GV9HCVCMHk3gRl8/Ypgw5uV4MO6wMBIWdi5MIInoS4GNQnH3QMNmT/
YnSITU8z4dUCa+fbT2IKEtQCU/ohKOgKJtQ9FiyZfa274iVbCI7Qmq5UvHaXQTSUqJUavkxP2HmQ
YzAbq+iH4Agfj8ybdM55L+UIyPVNd+V6Ziw4vNPfvgCPT+MUZgd8YM4uHz94f7tpDPAYgEptSvlu
cgzQwBXWElWHqCUpXmSw3JsCfXPeUnVOOdgX5Oy/1vPSnNJ+6uvoZc7dT1as9wukRhbBPNEWtiPf
qRky0ePOsazqYDrlb9ub6y2XgQ/LGrEd588+Tbwvu7S2Le0x97UtU7vHO29pda6pRMX8Er16WpVr
9qw6XVoB1RB/Pw1cCuqlY8ghXCe8zpfyqZzK9FLlFPeOGf6oXGu+hBexnAwcvPGZ4MzBfmCSbN4O
l4k9Xn98m97vo3xjuQ6KsX2tMpK3j1pDvkjeTrxaWEEgKbVV5xspHYje5PxEK9tcuRWfDC3/UvDz
aTwRcKFMlu3jNymjdBjLmqhH0q14hEv44BuSVy8SgjjAAHf0U8kj50TbkxcVqXPspLevPUP67Qby
5dL044IWQsCgyO/SAWwbETJntFaAIFLNVjZHzEhx7LZl9yQW6q3XnkhhcXASjJ/3nV5Xs1jSr13H
L47o49uUExU5BTaiwkU7hzBtYUpims9qsRCqwlCvspS7WRg67CO9FvNgGw5IwcgW5xQ3jfRJXmcb
KFqh9ID3X0/CKu74uAmblhV8t41p2mJSGffLwmP48a3867KhbAcBjxKOiWbj7b0kpzOOGodlA3xW
dJNC7cS4z7ohpNMhzqtK9kAOubEnftA2p5studHFCHtp7AWkOtWMZ3qmR/S61hOFwWh0jit6pm0l
/a4T315Hmw7CYDQ/eXOWM+6+ihJuwse/ZH3o3q60LusrxSuKExOz7dF634QOI9hGt4dCsxnDbCl8
UIa8Ek40nAOOyLeeu+TfiCrRvq3xbnz88as38vjzCRyQNpoX5FDWsb7Hc6fUG6eiPJgZU7RSNNON
ldLvd0kHY+TpOY9FJfMtoQfpKaEnpk++Ll0Fgz52vP4nLGC135s6JyiLx5S9i4mSZgCkZue7afVn
2NSfYKjEYISYP9DasLBsMLxOdlEQNU+yWqcBkiZ7QlPyYOZrjw/dOoO0Kr5t6tF5NDPpV1CEMSOS
fKtgbs6r5iUPvRf+xdCDCIvfDnj/Q+EisEk148aPr9JfKgt8aLjJLY80KBTD61X8Q+EC5CnF2xaV
BwTotIUYEOTOOhK2mAhVMBR3S5dhgEoXAPupucEaTd8nfmR4AHFiHcMsq0unajyQ4aN5m63rW60e
nGQB8thV3wom+n44M4vQZj4fPv7279c9d3W4ktGIfMp7d0bqO6MCtYHtxHCdgxUwX1yXinSmHfna
jcqC/JNV713xDMuddcDmUAaFnY19/Up/XK8I5fncYHk80NomdKYCcRevk/vXWUz7ent7hkID6wtK
DkQj/ToGHDpyHPF5YmaoG6INEbNskGp8tngcb5SvX05S1/K+raqh9c//+HJqdhNMlUUK6622aQ3y
HSBIMQXgPmXrVfn48v/l49ZXHKWSDREQp/Hbj2vSSrYMIvFlyPWp1fnFbFBQOS3PDmfHz07ExIu9
faOhY7wmhq16OQdz89GzGjUD08YmJv03iuQF+bIOa2Gj/cnx9oyavGgzplQk5CKxZ1CGEgENuc2y
jOLKKR39dXRy7yYZ+hNl99etIu2oVp3aOONQ70i7ddFdT+05ovXi4I0zNFNcUheFnQAJgCx/iJeu
2Lcxf3k8YGdkdn2L0Sw5TfrC2gMKr9HOixxAsVudcIZxoi10otF3QplsTTsiyRHQOB3JeteEeJ9z
EdpnaDmgcfbpNQYoh6QkbR+0sLmG5OxeqBq/TZCk4XXBOXm/DMZAyqLr+n3EH0TC+GGtajtrrIFE
UaihIQ8SX0ec1IJywLJGRUdHsKGtHjOn9os0xygmWQ9IP4OZrfK62BeVE5/1CQJ4lBbQ30Z07gdb
1+4JgWTxhVEFZJUZ91Xn4GeLhW/QHT53CdWk/bNY33ugR4dOp/KTF+04mcDVwqUIw4HFgViZnNff
PlzQBBvPyNjlUVC4xBPzjtkZqpGiNZlsU0vB+jGvq7ouDkE1Olt7mR2yhdcbWKYORK5OMb/oqes1
qcd+nBEUKhIbZ2utsMKOipYSqDa024nvskD6OIWLPUMEZ7t2JfauvRgPhMw5F9761ydld91F4kFq
1CbjpFCSyN7e9U0Ohzlp3U8aTsebF7I/XijeYOoYFhrz6FFn5YRgUafuPmqWQxPNG1pEn7y9x4vn
60doFIYrgZ0giqMLzClM0ggIXQQDCWHFA+3XAaSaj10LMUhn11wb47NT0XFRwIeydjoUN5wnWDaO
VihMbSpREdTgutRYVEPyWEHq14zdUgvBACM9Axf5aUkA09bp0vaTtta7lqq22efQ+VHA00+l4/L2
qZrrnHjaNf29V5XBXD5pudv24mM25QPJwD6tvM49sNo90HZIcQSr4cvHq+arAu7Pwuj1O9AiB3SA
e8BbBeJ/rtK8NlA2GkPtYTAa/jDX7Unu2ERMpWZLYPkQQxknOfd5wodwxYV0rsoJ1WnRCffeSPXi
R4Nutu2Iyb/PF/fJbHEeFXVLdRdV+zyNmjvCINpT2Wh+Thfpi7p21IWuxvoRH2oI5gpo6WH0uhtb
h2CdCeb8pPh6JT+8+Y0UsHBssWnYNK7Zm9/+xjnulFOzhe573qqL0W6mvVmF1tYbygHrOj/C66Ps
xhxDfdFG/AGDx4AMeXPxMwvtyEIJ5tv0IrZ2FIQnXhi5vi4Tg/fabIFDiJcKLcYJxFUkZOAfMP3Y
t6nI7V3VxMMZqMr2hESmBgXA4h7UpAem2u2OUMUENYeqdxnwIxQ+5TpjL6DaVGLxm0Buwiqa9mlT
t1cT/+S+UgMSiyi8m0nM2qpgzG7mpXpcGtITQFOcSUxyW1KN4NPW0XApYt09GWXx6+NHZuX4vqll
NZeTJjyaSk0r2D4+a2GxC+KFc9M+TBt6J73RgC0YLuJwvM9zJ9javYOnrrOcTazmYCvoeJHKhO0l
dTOY2DHdq5T58jbzeM2SYojOoWebz/WM98lcvOWcv0VdDAPEuclwsFd2OAK56OqQmsPPJam8c055
Jql2SPZk10LuEnWBqE80W0OVj7Bj+/0wGaAQRkzoC4H3H1+BlaR8dAUszty8sbYEg0K79O0DlcTd
rGinyL01sHm7SIS/i2lkCMYXD9hBXbHrS7c7dONkkCOTGwhx6ugcVCDpthBI/SQKCM3IyvwLaXLI
O2Jeu3RpZbpxIVLsxVjxYKrQ8BvEcb4JNwDyRIk1KSYEpzddazc3PV6fyEJL4NyPg/2EHzDbzJ6+
B3Twi7NOv6mYT53nnaFPQkQbl2ERuzcd9STAPhdC7pBxHC+iilDmiZgtegMHh5HfnsEkD/rAR05e
Zn/Sw/nbs8PkwqHpzdr3riicpzhiRsmzM2TyBbeBe7O+K02PeWu0wuGTNq5+t3NB9gBXRBVBu8bT
x2LmvKdXZfYdKyxyKtipLT7dso3Oq6WwtuaST3vbDJKrSHXRuXAbFryG8ssauejTUFPBu4DvmCZ+
HbzgYgzVZbDIdm+h8pnU2RwmpV9jtuX/geSV/++2oib0DY/nsiHPzxcjbzNl+0vZ1sutKBHzWfUy
/LbKsj3pbd6BikPhRdKaapeG4NEjJPFfiFJt7hj4Q5IT0XBbxdgxHYFOI3UwQ9pqqXeEE5Li6U7e
KRPZ2w5/zImXzqwci9df5gpISIO74nI0WZbbKk0JRuDrMDHN1kJ8+CKhtvrtwDZjRKRUbqXQyb6s
O97CzkiuhFmCjG8K87sd6AyJjMU4OyIMfe81OW3ngagGog9YjLSldhG9ICpQXojlkxftL08LDwm9
mFWPvu6Sb9+zVqksJV5RrZzKdQ3h+jWVZHMqAc1ryQvx8Yv9/vOYKqJIp8TioC6PT+kqLVAGL6Xc
Z3lOAVLxNiCb8zCtx+5JtMj6k7fBel9Ycmwj4JgTLzL1lUX39he6yNuw4obOHh2TDfIEZSi8NXUR
EzVyAJMbnU+eE+/CVmFr7puTpmW5UCn57mXOy6/HglHAqHGGc3Leej0blTlwq83SaRAlkNxd1fyU
WJXNXd6yXMti3dxl0LDzxNmNLMrneV1GwkISFrQy/olaeUa/WO8ShSoUEofhh/QmH0qXzW7BeZwN
ERG9rf1Sl16JwVS+pDp7xm5Y7wwTf+qM3fCcvpbYWf1EY6Vs4MDyrFsGK//r1lqllFoNgbVPKMrs
nUfE7a2FyBeNCG+T57FLRjyC52WUmedjRwpgqdbdNE8Rg1fUJRCP2Gpz4ovN9V2dBesH7vz5R7Gw
vqUDz/lS84inTdOeoIpn70lZdtu0qh/jGHAc183eZQ1fqIIA7NNxoQgwIqYAc415//VPM573eIYq
02iD0zyp5b3fCzjJE9ICaLz8DUkk2lMnJuqhoeZBHTZSD5Ckx0Wc2tOoM91Lq2aA32f8V68L3ZNW
84aCqOY+hVQQReB1flsi/kbz3R2asG2uYgsVUdFBsknWn2lIK4Hwviw+ET/tjmA0dcCj5J2KPOba
ZdI9ZIv6omb9M0evSzqvI055OwfgVqm9YwXjKZaze4DbSskSU0a/vu6e4vKhNOUTDHaByqPSiYDg
bCPP7ji0czte367/a9S1/wdTFmjMr9qS/5qodvFMT/f51/j7d/WngfPf/9y/7Jt6TUdAxkdwgk1s
AkzA/4DVtPiHcTvuGMxe+BNfkWv/sW9a/3Bo8WDCMDsFv+jwNf5t33T/EQpgH3+Cm1BgQP5vgdXW
WPY/ih1OJp7Hjq2p+daTinVcPctypIFoF46vxvzMy5GYji7eirz53pFqvKHp6oPfwbhCRRK4YY/L
y3wkqtm8KNvhyR6Tb+jyrlSzzIcJofJJV3c3SViQhqqs2C97I/brioNuI7Mn1MYZ7pT0CayX7w3z
GahSsSk4H23HykAymnwyrHi74r/+OJeTH5Wci3MWecfb9TcxyV1aZgjoU574MB73afBSNNUNTp7/
1t7CJIQ7KdeFHhKeBSbmqFcXGo2lBypbv7UQBYJqSyDZUNT5VhX6fzxiN/862fyZdmcfHWw5o3MQ
48jDiBbJvRLy7a+aVTwiU69ZXtTwUwcgsXVefO2ItkWObcHexlqQKY7XZq0qXw99u6X5P8CXqaND
YI3dydJXBycGRaGGh6LILw3JkUTK5omg2fNSaZZ734Ft4UtV/mimfN5WdrRwlqsvZidsSEmMSXWw
zTOSBlrm2xEUrQF8k4OLBInm/KyG5Vtdx9/tmijALIXb8vE1eBf4x49nPmtKag8kHa9Bm38ebAOp
gR3ZZK2WLrsJSl6LAeG2ijo20uDglU9Vrp4NF+cJNtApDmIktPkvqMe/P/4ir1KBP06f3AXyTug0
MHxw4Aq+TjX/6IPO0TSFeSijXdaRNWTVNXRqQz+5LPX+ZGU/YU6dO2wocZadNz0GUznfkn+mDzZi
jE3OHAiG1z3pzP4k64MT6uclCb/nM2esTN598mWPxo1MJ/AA8x7Q6NL0Yo7NuQX9QiPtpmhnmguH
U8De2hwfnMG8rw11WXXxQ9uXp4mnThZgA3FtPgK2J3XBsTfRFPnNkviw/oFzWPZ2geQbKfUAt8r5
pDB8d3f5nh5YKmzEvEqSle7tEy7JSyIKXdOxiLN7QEwwn/N83NTjdD3K/hw3r7VGHjFoUijnwQ19
H+rlfs6bXU+O4ccX7eg0uF6zP7/LcfieqXBqk68NlQ6A8cRwKwWFASJkA2Xq0H76ca9r0p8P1Pp5
dGywAHOngHEetWw0gc7ukkGFtbsFkWVYlUB5iPPMR54K594KMxqGc17S9zeibZ1rmD/RfOqY0Xc9
25joOAdhwSIgvfCKpzVsMiQmJk/aByrC9FxEBIYCBJr2gYxvvdzs/Q6HhWEvFy6H7ZNEMWGtYOVv
mRRBnyotZqv9uethXDIKHDCOU19ktRHugzlrNpXXthAozHlH8MWykcS2bwS6px0akpuPb8TbxZzx
3nph4B0wYSNoyHnXT7PNrC07bsSC32hxwn1SXU0J+s/8k3Pl8VSeT9JgFVY3Nt1DmvdH28batBFF
wDttJ/o8HtLfBa4o7jewwGVl93pt9DWZxnum7qeIh+/sWXwL3Jz+Tht8bwJ3W8j2F3z8TWGmJ00m
AIQ0l1OZHT6+IMeNinffcz0f/7H2mBD3Q1GBMAsWdTFb475NSWeFh/IUsEEzBRsGonCHGINC1CIN
Ly4bhE9bt6qfwgVufDkuZPo4LZDKqbZP7CQeLpu2Ya4gxvREFm5wCGvlnC2qSR/7kaTtqu6usGoO
G6fqIT52AzgFgd+R9I9kq8xh9mHdEPhXOyQOjDOAvzrGNCW6/lA45depS54DXES8R+P8fZb9IwNi
KDZUDi95NWRbPIkNLss6PCdSb9kT6fH48TV7/xBR7UhIDAhz+He5rpB/XLK08yg37MLzQxlcdWXK
IsiA29Y09sX+4486IkCvD+xrzbHKJWijAc59+1lTYtZ9a5MfN4jFPuv75esSV/Z51czhI7Jpsk5q
IKXFfNmGL6GOx21pt2s0ARvs2JWkV82W4qbI5sby5k++3PrZb1cZCOmSt9bjpaJePXrEs2SA++im
NKfyjFbHXkvjfKm/fHIFjisVrgC+dRYxzWcg1j66Ath1w57TGhlaVrQBwTadzBLnT7DKMOOo9Oe2
vxvDqnrOavklGedb2XLq4nS71Q5mkXrB6FI3MXl47XTjYku6yJhibRo4sZ8UFH/7psqlK7A+FoxD
j3acLrGDbJIxwAVVsqrE+Z7ePdQ/chxDchlgyeq9aQbnrug+2V/W2cebO4HYTtCbWScwJl2JoztB
f6ZbsPgQflXpx2DULDHNNufobRfibpiJPsnrTz7S+ttnKqDfymFCwQJ3dF+8nAkgczQP1GHAcNCw
NmQuTmeVA+VdxJT2ef8zAlBYR84z/pJnsZBbSoZk18ThNjLK8sqdipdE26dWqbFTPXz83Djv6hSE
AtR3FLjofuDUrN//j7d0MmqLyIWOJhYBzXECN0UG+wB3HTiniJyYdMnOHR6icRIviYzO+kV9b0sa
//BUvzVY2DFZOndiHF5gPTN0MvfhAFOS3IGbUaUHeOtsVSXIy6r8qdhvd7oP97S9vFNiMA5L5Yxn
CbaCDf5Wf54w9KSy/T3n5kM/O9+sNvRb4pQHElacMMBrY2MO/PgK6LfHMtYO1AYcW1CEMWNn/nxU
BRQxUw3XijRtPP0gcnm7uDg6isHYVNVEyKvXNbtWRpfVFGI4C/hfSiwxzYztnPiuu64Z75yGzrxp
CJegWwewVMMGrwFF5eaTrokYzb123Fh2cxG2K0ltZvGuEaE1o7KIn0kvdOiMxK4Hz64sCyIG3PvB
9r5hbru0QsIAMnEKxexqSGbsDqZqNnD1fkFjqOii1ICBY3/gi1pmfp1l08WUJBdplsrNVMvnoUM0
ZgPPTIrx0HXqsjTSQ80ZhJ40zRbiVJe9U+C2mZgMlqs7gj4Q1M98AlKYgkhDbUoEm7Hhj86ErH6O
4DjL7EmT1xV3vz+5Fcfvpwuog0P6SmUiMPF4ZegVtmTAJtRjYoukSOoTuDZIHqzy35Xm/+kOyv9H
RHqL9gaNBV7f/7qH8j+bvnj+GT1n/+Omef71u43edFL+91/wbxaW/oe/D9wUMHjeDVOJ/zRTPOcf
z5FINQBRrfvtmmLwn+hKWibIcJHhW/wT+CpYYv9DqVf/8Jq5CD4ZFa8kLfHfia5kNPv2YUHFSTsF
ZRN7iHDlmoT5ZuECAknYO239UxLowgRYcJte61b2nW8TiUTc0dRnyUmeFVW/0dWKPIzdoq/JDIsE
iTtOsmPZbk6XqJDQ6U0YI5thivl3XDnxN8oHr96ELgySHcG54dlSKlAhshHmDkWUHV6VUuZrVNFc
fVMZ2X1+acW0BZiHhCgRQtDVOwhZ+rEdaUpbneYI5VbDzpxHgVHQdX5Uy5xST9YOKiqGix38VRG6
y3YZvfHWs0D1nUwlKo+tmMxZnNQTizNxUgPe7QFUxY0t6iGgOqyAZ8zSCi8L3qlbJmVVsEnrQZOl
ToCQ3NZG3cYMYHLzJYrNctkREEWv1HEM566IAgeiD+jhpxoCDq4cN5h/2srobqqE+h/PatFv3aQa
+43dOMNzlLTTKZEfVOB5peJvOGda4H8Oo4+xNE2Ulqrxx1yoU8sCqUu3Cwoq9l8BOxrcw0OnxPyE
AHdNbFoEWGomJPGJcMlGR+vRpOh25iSXu6rV9qXIrfFynBbj3M7BFdaLEy9Xdpz31r2gy29tGmeu
w73jVbb3deiK+nQm+MKCN045uF2KUNSHebKMMttkIRvqad22klSm9bqklDw2p7UEkoT70ALYWCc6
6OMDAFdPqMehUc3DerGiU6JZyZQuYPjy1zjnxG3UJ27qgqm1wLCQXEWHxLoOtYt239Ad2VMjQWtW
QFaS05M018XmSzLXMzFYGNFGOsWnpYG+DhWO2DS1JajDW5oZc7BcMdyINrkdS+ARTrePU2vGf4mC
Dz64GnExe72+R5p2ShvPgg1lBN4ZtG0Oi0lwz3AqvLKz4auobGbDCh05zweWSPnLyvPTYmhOxyks
DkZm5qs6VmxXF/jORgJ1GQq7OFM8Nnc5/ZJTNQ3pNrEdLl1du8gHiRLwyuqsV9g1QsPZUuIB9Q/g
p1pme+k6JN8VQ86BNRo1d9WJfjlkxx9cp8i/xkC0rwY7JbJuWDE0XjkDICADQkKpv07dSu/srC/v
dOOUVyjRcTikctktaJRXS54ZfAmz6T7tqnozd2l4Cit32dRaN2eVijBpeNR0erKNDamncO8S+74u
IfKGRQjOLBTBXgXQiR0o/BscadZmCBBjWF1/WaOwryEBoFVJOCM9ZFF1Q0g03iDYy5uesyjzx6i7
DqKsZc4zd0x78MTJHHCkFAwCmm04D3fM+em2auO+KKrffR/fpDhUNjIA8JF1HZndpNNedx1vWega
WB35E9wBafHEIluxGNk0hnj+55zg0jz4lVnRweoL74ZZhfm7IUxy05TVeaV0jyxMdTR2iURsABbr
ojvvkaBv69Hgzld2vjWglhtYq8ljzcDuh4GkprMzAwIe41tatC3oc7ifRZtnW6QS03bU5Nhns1ye
yICz9nQ1yKlH536wSSC7dKMUT71rjPc4tO9VFyRnmcw1VIts2KND1jvXmZxdak/FLYlq7c7S4L0R
0y9XOL96x5/zSZ5EZAoDQzKG3lcJPfyt4xShP9PdIMgiEPNjnHTlZraD8crz0mqnUp3uvEhKwsGa
l6q2bd+EY3o2qcDeR9bo7ZBFxFuS1PIbSVoIzKJWnE14a3+UVVHsTab//PhRFjcOhFHszSZyMxGw
EnaYoXZyrt2voydCQmIHzNx/bKt/6Ru/EySZ0sEfghKG5jGsSnV00jCStCNvtNSnglTEcVt0IYxf
uwyvgNI741YO0zxv10PtpiLqfZ/OvT6F6Rh8ajZ9pzHB4qFQVjIaXQNd7OOeGnlGeLktPZ3OjTok
Q9v9YCo1guUaHK+9duF5q5vUhFSxg0E0cgoqGxI53aRDGTGIchc5wyO1v2SBhRsO6D+hLID3IfP6
WUnE+D5NDfm1xgB/g56luFyUnT25tYG393Ulz8fB+qGLqSi2wo3qr7w3BiSezr4Xw2j8bKIAzlJP
sqo27V6DGQrjpy62Vx/q4Fx6ZszTBOvkq0ts6y4iA++2LhW9KLZwbzcvJj3fiKadPZf2BZtjeD3i
eN92KAXvNNGO58j67cs+C8WWnT7b21P2JOzSvO1EeKZHi7DadbfT675HBAJbIKYsxR6L1SLasVfL
u+p1vwxf9050luZL9bqjCqfWv/ABujeTTJu7JVysr2h4OTnVMKBYN6ep8qdO9qD9Qjc+iZldfgGR
FYF7ylbTmdUQE41cvrLjHf3+cdzSAJt/yqIxd7CZ3OuEyQP2xa4knxtXzqbDpixQcfJyrMuQekY9
BN099dxTIxBfmE32pxXJvhhS2ELTZZYbIyHNE6lQEX5HBuRhj58iUijrXl7Ct+C/ogE/BNHURTt3
AWiQlDPYHAYXP+0cnLwb6QEYMKmJTZXLg6gbNrd1KyUUxzZ+EJuIWhLos94kUaF+eFVnXwk7xOpu
UBfVAGLmLYuAwHvpEWJ4r2SbfiOHonqWGok5acedPX3FkcdFInJXXnXLNEaH0VEUUVRg1RNgYVX8
MiJyjneR7MOXzsYx+Em/k6zx42pSc+pguCEF53SS346OwX2hkgFcTH8aS2ldVsYUwo2KYTY3UHuL
3HRPa7fJx23Ql8FuasprNyuDi2gqsYsbasR83oU1y/BihGtadlFtCAgf7xqvLgvfYYN9Qi1SkX8W
2/W9M0JYqUTisHnE407p6RqN7/UIpgCKB2DpC4tWRUclOgU/kVzbe5iu6pRc2xR3o5yoBVVyZivr
nlkRKuLgBjokXIQAyj6LyN4yw3vecfsKg/5lHbPZKcMxh72OTWngM1z60W9qV51EcS3B3ajO4nia
mCdDpbMbRRD4jV1ayGhLki8fUH0WxBUnBDRPPfmipb12JU1wdFcsLjXNohYWUugOnS8pSkYSW2xv
2MkpS8+W2iSQs7eAqWxzVRW/dN+imErd/rrPZHcjvKF9XMIx8Es7GVZZX0ajZAJ5YGU6+BZRjn6b
5EwDdcxL2pVdGh1o0hjpxgscTbGbdPtEz/+LujPbkRy5tuwXscB56Id+IH12j3mOFyIiI8uMpHEw
zuTX9/KShFYLuo2rt25AECBUZSo83N1oZ5+916YuIfT4yrn+RGm014IVWcp8/Clp9WBBN5jpfqh9
KtDmLlquHmv8vXEwjBR3mm36kI6R/C5BbmF5FtmW0mnjcSZptY+MLGSl5Y0nlWNKomnauuWZtPKp
DKdblUfzGX+6QfeAarb8dT3WjLB6pJsivNZTN/rFXFK+ASS843Hqpb6OAHLnD0NKHtUbdwshz4/R
trJnZGP7VQOiPhB9N2VSj5qjaZ7yh7XrxQYKq3MmTIqdNQj6bc0llWUB7KBAWvlLZXZk0QoZETgh
2e2eMvIzalui0VxIJ5p7P5Am3+sody5NWT9RUQ9ZSrlW7P/1JMJX6T74RitupnVWZdK25pDSHl71
4T2FEoMTN9fpw/prELEoqF2T9K8BxbzOKi3XgRU7yXWESTvFOBNlSw7brLK/rb/GnYjBx/5rBOpY
AezwfgSv6q8RqbINw6OWfrrSUzi9qw2nW/MhatgDBwfHoLiFCWDRvshz7McdprndOrMN0by/jmn5
1UsSN+3Mf1dO7/g3ACPbY6uATk6TZx0xNPZ6M2p69+IhWnFCgoUr8kMe+lTiLuugvQ0WyvrsDE6a
0X9zvQzM13tB4VnvOmxw1ffiGUbfe9ZevyB2zkgRZCedroRnxijYNVY9XH9qCEuM6OdZMlt0Ru0d
mmLpvv7vF4urWvhPCia5DIuLBYeUy9YEz+h1KP4ntc7kSlc4intFJOC2RHe6aC/N+PDX/8l/JI78
9xr7nuuS//xrqd//i/YS3CVsG/9raeTm60cuX/9WF/nbH/2bKBLaf2AgwRRgXbNvpEh5jvytug/v
CWb96zIx5OnBg+R/ayL+HyF/ILqm8k1wz1fDwj80EesP9HpkACRpVgQYU/4TTQRnyr9uUKFcESPH
UezhW8Cxed3J/NPnA9ZUNK/4X3ezGqSL31UwSXStvDOMHC+J11tQWUSoknYN1CVzlsk6hVVDUcyU
5U+Va2d3rR4FV5hpcX9YINDUCriLtHMtbCr6qmGQr5BTU+Y3ow5fWa/b0FJtYISGY0LVUo/adeYX
LIVe0sthvGsq85XM4oyaWk3PmdeUz2Ktqp/BC5y7ltK7g+024cnH231sRTncl8WMn9YJvLlOOtUT
dtKSy2RvLxROeEtncpuu1jMGm8lM2iFcHqIhHReIpr6qT3arH6uZ4eNxhL3n8Mxcy6fGDNcRD1g7
PpVWXUan1Z0s0NwmOYCYFT4iki3UqGPoos2PYYQDR4OGqRU7JRW0Fwo0oohiFHzcW6J8dvsAjLX5
cZlWsz2p7WJ8NSwR/dTrOn+v1lRbB5snf7ntA6dIRD6RCsgiUMAbg0by8o5AUDWdVsMb/6SQvGcL
Ikv9yd0Tb6BPW5zD4+XBdhdvT9n2UWLHN04N1jJzX6vQ/wZb5o5HxyfrHuu01SJW0jdXfAMN3qKx
rSlxEgxHtDcWErXZfHa7OvsYKIv6GbRBK7bZBbdss5dg24W636YSjSrxymY6s1rCLonUTr7Za8s9
vxXXSnpPyVh1ELFjig9RZsdiSoTViwuDZVl8rnw4HvOczCnQrso8AailptdQNo1vgor1Jl1kjOQr
wBoMnPRK+HIzOBUGOrewr11FU/BXx9+FrNKvoeTTwoW4EJusrBFy0PeeQp6CcUcxFfFJXvcQpj41
9KslE+HO9ZdJmCLussH5U6gyfHPbkg85wkThfMom8ElKKaSAYf52WHfggR8hAM+e2ETXzIRJxbDc
9GWUnf2+fEQ7yUjit/LieYv3cLV3fLStym7ElHX+lkYvudd9EP5q0bmQWUxDvY/tPAwsaL25j/1M
zJAcXGyFMZgLWSQqV3OYUEiXN6eucow91G/NHUWJ7jKlI50/VfUY4rLYZrXF4O3mvR0jaj0r1x0/
WjeogLmOfN5xjHkyGceODFEIjtaBxVeuX15J6e3bYNbMFhlt3BgSJLe4GO1rmo5m0MsxnobVCZO6
NGnktewwY0aPRvneTdnM9sUSfb2rCezOF42lOdrIYtJTQg2eI3du4duaZdRk3XU8LAOm+9b/gMve
kkAMBRrUPi0H942IgzZuSQ3Kdpd5mRx2M3Yib4MQRPsY3jbH203LvJDyAi9LdyWlPAXfdVtU8y3T
lBhu0jGcmIw0bKmnLOLfepThRNnlEuCmeuv5dMHPDah03KWkjuokm6TZJIAKVz5l6wQGX2b9s5kr
74gULfRT0dUwdjKDx/7vaVyay6hqrHEOlisav1ZLvRI9hBOGclT8VlMfcb9I6VKImwIQG7tr8MJ8
kK7Iwi40WpVU8BzHTUnTQhvlmlutM4ltmjdFd+STiX7cZDaLlah1Hwj9VLdV5Xk/vgGu+YCXLSKV
53rttxOp1ohLWegNHEpISBn/iENitl8qRIUX7ZYQj83CcneqcMXBMxvoIBKlLAm8TMP3sCLPZr3L
NZeL34q8zQEZdMmQD7BBeInlxiIeCE1SAhZmGC0Qp/OqnT7gcIY3IwzntzrIlzKevGm5HUAbnqrW
IY/Xsvbigmnj+uW6PB18qwfrGOnoPjVC0D1hDqEtN/z5wZuHBVg+y9NyrCQBut7LRULHZn0EkgH3
vWEsOVp6yc49unTi0Q75bFW288bNdNpZrbOgl0f+caBIvGd08cIScCuItlngUHDgz+VbkRnX/qRw
HfbmMkQXigYNcqgItLTxkGeRbtXcGX09fJnOPH9mbPtfO2kVR38Y8x3s9/SRp2UW7rUVdM+Ig/O3
7jP3hz3G9Dwx0+1Gr3qKOJbmeNJ0wm3lWD/lkOqhRMLIOGldcPKGViAOVqmdTdmN3n6srvhMz+1H
J/HyKJO7kJr1Nub6+4EVm7d16KruXBDe/ZN0FLfTjFU7NhLzkCMEfiJNMCnWdIlOB9NmiFajAk1j
q/pQlmO9RYmebr1OOzUMht7Kd4vFC0bJsn43GMkvA3UyMDIrYTWXpXRWLNntWr9oNZEMQizg2VWN
jXukZ3E8gw8UPYuP0EVVpibx0zMM92Gk7ZVUdxHdVS3DTsxaB3pk1V5WKuk+8pHKr3hCwzg1cyHO
pVXm/CwLB5XnzO1jmUEljnt3jO74WfpPavnM18LqfGTTqV4f7UBLhukFaEXqB7suyH9jZFcvfnC9
mqdl1t/y7lUfDDtERLze2Odt7+1r2yXVWTc/Y7Cu9xID+y03l5mm36p8XyzVJpDeM3qta5feSmto
twV1vHzfkH83lpn5DybTAgo6xJUHazDW5qnqlHGy3br9tC3gwltBxRQpdmCuwBVaBoiYWaD/BhPu
ftKoOj7MKvKdoyer4r2ehBB3i9srvoy5W33XU9f/Qk4dIVqznTFOHclxmH0msxVr7TF4glPYsfjw
VHBqaBWlM9XDPUYBimeECX8bh5lpBMG4aeuMmmGb9gx6wXpYy7kNzX4iinztCrJeZ6Or+m3fhyus
H/Q2XOsCcanxQBMu69T/6ZEa0Iiq/G+CyMOf3tSPRzV5zYUlTHDyjKx5KOqanHBHw4LceIQkX1RF
tFbSrHrOZGruTT/1T1Eb8BeRTVZvOQ48mUQ+0NRk4ZdDkS6qrQRLxj+M2FJFNBqWXb5rFmf90lGV
u1s9O8sXUIH0V09U3t123VgJvrGuljEQf1ncWwaQTt54wEs2f7zCS9dUhLyCrmKECddHLqZyM2eC
hlI3CwXBVTov+bAaqdjDc6o/o2KAieQ51bSbDTIQcVqMDXXTGhZB3fsiyZa2+ioWWilcCl6+nGHo
tmPawvUNXSM903NpeZjtvOIY8CNtBWfmkuShWb/1odC/qGej3supA5papMfuP0IweJR05l3arqme
6wgMB6Gm2rulvh1g5dRk3bHSK/472xX1Paf+smnJZq4HLjt1E2NhES+ppa7nzsQx2aF1JH4ZWSWm
Gi5Nm6XOQU0586I/wyznURMa0XrXltpzN80wD199X3tbWhc6Wt10Udw5FMtQOjmVbCXkgk36KpLM
N31rDW7Sheb6ItY+ekY1K0KEiGi9zRZpHqprv/wGR5D7Tm/PKJ9YdUb32pWO2nLAhD89d8uefSla
BfGm2b2vxOKdJAKXGWclSTundgzazQJpLLHgd3Yws2jcw4GED+BZbUA1cs5GIawm+wkrOhEIXwyv
cu2zJ/x64f20iGsNtKe7B0U/3rgzI9JfXEkMc+FmP/oAvUdBeaUfZXc5beFc8sJiubtmpX+VYnYe
dcNBffBR0CVUTM/feqNn/HDi5Tuez/7OhpHwO1gQXLkKeS/RHNXWjm5w/9EcJv+zppsxu9YTsDHQ
NhYS/HLRSUIr/ygATN+XZmt819QQPpmLpDPS7vryXI1L8CcQpayBEt7VaUyssPyhQLZ/XaeZXulV
jeeA5H+2cZFXMIAEY17tyEEvCwwcTqGD1qV/oGXMePHFosat6pqOGjOvP5dX3i+94Saaodc4W2sZ
WopTbaVOJnQYCeJrXN7WMEXrkTlOwgCpKNjIMiPHSs3ABUMdMHRDZO12qgQ1baIzj1Y5vM9mD0Bd
1NlmJXPDD2Lrz7Q2r8OU35xm6YTHrG2uBecCwuGEmOQtBKfibJmAz3N4xY4hXyGIh7HbwljlUzhC
04r+rAP30PlOe5wRGrea9pqdi2d5H145I2m2pL9TwB13rl1z/i2RAQ1/Zjo0endflz2iLlcEd2PP
o49yUdf3c+XJo84bYoD01RysbirOWgTDr4lF3wPMI9yd6cjVSM1B/Xzd4uz8cOoOk4rEJ9cZONCR
fMwqjuZu4Add1oD6SF3kcTDW6bnxxmzfREQRZzF0lwEuAxcQMsVTNv1ieugxVIXUYvIkLrZjNfU/
ha5MeNOTCo+0ZoafBMossamgSZwmPiCke5b23Gq757JY5KeoK8avNdQ/awMcNVZuen2cMo01skqP
/tK2p8Ww1z0jEI4nGvWINS2OeRNlYPkkiJtEV2y/WjHauyydSR+W5hImep7bs6+L/gKcsjkuRqNB
GXiteeetHmKmkfsXp06f+dg/+K44j/Pw6qyTe4/NDGC1p9aELuUm7liSsUzvIOfS4czgRpnEjTT6
irXuMiiIw7N8M4UfJUyfPrngSr/4pM6+sqaY7/3VvjZO+31+swCSBk46uceaJL1D60rncrzR//GB
h/iuaLr2rihdNIKuP4BVbbkBDlXFnOYMn9w606QCWfHeLfWI56G7KaXS507l9I5bJklH6hMFTLTU
/BZcNyi3nevdMizhDRe99QyOurvN1Tg8UfTNcw5y6QZf9rDTCp46H1HDO5Zrad+SpZie+4C7+dIV
Pe0E+Bc/dBp6p96yx21VDjLuF6f7DqtM7FQUzGcvSqenVHiKOac3d5Mb8nTzfZekseW/hZWOirhq
hBg3Iz4Mc8tt5B6HFYgD6hxVE9eDVW6xV6Ch18VQ9QlJ755HuKVl4jO1MQ0bTvPZk4EsN5KN/5+Y
2/vgGcBTOJM3riomkx6/X8/T5Ke1jckhdFbOBzA71ecsWuSJwbFVGgdG3oj7Mm/M1zQba67fRXlf
5479aUvDv7NzZf108MEtoq2K5XTD+3AcmG52PrFT/MnrnL0Wmua32AhpvXkCdFURCBc63DbC7ymI
Vnp9H2XjHQMUoOM8dNhU8tmpwCspeoyvAsmX8AxrOxbUMJDxmH0IdQBTS6wRvfFkwTqJ+wmOBs+X
5kmqoP+yVcYB0Fnlwfayzzav5dmhnqLaqgHeijmhszDXKWtDUZn3rIOlP3TV6tg3Yl4sjGfUA7db
Gz5tsO/N0iECPht5H4dTWYWvuc5sc9/w1ASGnKrrlVFcJoTtbGpzfhF9RCwvpS+c7OUYsbWj2P42
XN30zZxLek8l2+aBfy3IaU7I2hMKTkUxJn3N1Ivi/DsZQe6Uz3Snr09VDz3zUs60ZJClnAH/r3Ip
t9lkTMmCKrGHM/wRlTSvAZ9xrT0kMCfgRMrMKSE0td4wdLasCXhi7aYJc0chugm8v2M8N2EaXgw6
gpOrPB/LAR4+X7msveXI992zHsr8ju25+0vlQ/iGMmPGBs8jbtKNR5eDam6BtOtf9GQLvkyRcC6z
HqydFUkF3bgx0oMOc+gTpqTzNbZWQKkEK0rq260WwSB2GpviM79BLkcKb6Yb/JjddSwcBHqE0h1Z
+hlQzIZzfZgwRbJVT5yuDsyzkoNXsu9huRt3uWTfmJpl7xxYXM3k34MlpFk8AFzZFl4fJG7bDO9O
qq9XZTykPHM6pZ6BOFcUEqJY3kF2Z9ublS2Huyz5YGL3iAr/pL3S/SKqTZR6kGJOCupFuOHwiFoC
z2hiV5bzaYoa/7tQVvPml1b4DsStgo/ZSuO+DpWzJB1NcB11Rt1CqKPnCpspVgXcxBUlG02hknQZ
Osa7SpvEm/K+CTElh+LT1QsodR8EOmzQ0GXoKkNj1wdDsPGy0Pvlo38Y+PhJfPiuojYh487znncG
BaaWP+gz5CznvsSCemDty7ow7x31WBlKH6bUwUEioRKQnopEr3hLMO3QwS6AtWgK4TelU7jNdmT7
pfcpLcejwLGelg3RoTYdtkNp5fsC1w4Fo1TBfIw+AxavJOxehyUY2sQf5ohXHfiroBakx68bRAsC
Gs0R6degpPUcBqEct24f+twTCM+f/W4cSjxHY/5ld8OKbpFB1d4twjKNpBzdvj1FARb7nGZhh7RM
7pMMEXPgWWASZ/GOoRbcK5avE4JIkFFM61R71Fr1U+nSvqlAetMgUwwO28ouaP27bBD9q468/E1P
JtUOQOJ9XiY+XCDpJIaJdLmw3ODgr9WpxyVVYdUK2aEOo4iey6xlmp9tjp/Ft/LvdJl6dBDb1vaF
c4INuTCthg9o4ZXWMZx1yzozjEbnPJXjAGMkn4NfrTe0L8q3JcMYkfEyLmwkvRjLzJIAzEB7ZBYw
YO8TL8f7U1uO+GINFJxnu0UrzaI8vCVZ1gBE4/zkwM4F+0iYEVBoisoVMMmrfg0SVVkINr4c6JQa
s7G5JRQwT4i0xfzhA+PYrIEePvgmtfalNc1hD0C/Gy6NaY80VRlAaLDzduInBacid7N9rc++7ivJ
Ugd07SCbsr97yZ2RKElUr3YMtEH7CbXLHlVZ1BLvXfZrW8PuQLOOjblclsogTccUaQiAb7MW21XV
Kt/aMoO0oFOYhSE3o5aRKeo2mpznsB2JU2PMM9IpoUwDk5yZmxOYrhL5qzAjgmKcqs6IAXreGfVk
DpcFJ45OKKrTK/1fDToa6zTEpC7wOQdWGYW33dpzu1c82RjBfKzOaZ7XDOeOwrlSh7Rr400WiEVL
zQ8sjLlLb7qBtD2QAevPsTDCxzYMLJTHHIqCa9T9vDFlTojBk6pRoGebttp2HJsi9nttPAhGjfDV
ztZlK/wxY4DJeza07N9hCHVwk//EpLR84uNovW2e2dkjKq575ex4Glx9kD0WKlwO+MvluJPFHLw2
2dCc12UUrxQlc5Ouwia/V1q9N/Rs0k8XBMUx5yGypTYTd5Lux3QzzGn1xULH+KHuZ3nOVTQYG1nP
+BEDjt3lrHgUtvEcUg7ODDmHBz1dtWya5X5xmWu/zTwsX1ZzxpRRN1O3ZViTJwPwe5hAOuEV9dcF
ruP79MVg6/ptGZr4Uro4uxlB4YykAwfL8Yb7DpvpsDHAbFrxGkzrAfemeOz11Dym68w3IC/IGVP6
bT9B0uHM7tewfy5Ayc5nulSb3Yq+InbrFIwyAeKPEmU11EPvUhdExyHk40vdWT066JaZnPJbxIZi
AbdpjeuluWazD93sOaxnZB/CvCls69gv8klikU1QEpcvM8WsaICsaExyqKFe1fSLhYxmEtD2O3ey
mXVtkUv/qWA0gQGEtfBayiGeW4pTnrmLijUxIxkYickqyuDapvUbEbX6TxjW3EWdFh0gCTuz/G1j
piyS0Mnx5fozYr8eMp3QAk0cseSg50bZ+uXfcmb/0er13y9Vf83/41fNRicTsv+f/73t7P9H7nWg
Wddc1H+9n737yYj//7Nf/e9/5O972eAP4vkEOeEz/yPf/7e9bGj9AWfNdNm901uJI4+40T/M6vYf
Hikgtq9gH1nNX7elf1/MWsEf7HCta1kBQBHiW/9R8h/H3f+5tydBfaVxOlfiHVc/jOX/spcdfY1D
tl93jaq1wRbGU0RIkLpvZNDKLTxViOiNlULw8GS5pUwmvVh+pXZEpfS5yHNrm85mSRuTk0VNnDZi
oEePO0gckmNq9zbO9JvZyiRVTJx7W4FsaCUVN+ETj1v9vlL5RFikVsfMUbQsFXl7GEr6X8ZrKT1D
a3WXuQEoWi36Mdp4jsvVoeQZKON6wXVBCVrbVkc7VO6ZTiwse0PjdhxjjnEzQR/XrCr46BKyno3f
KV1S5fUcjb6zqGXvZU4Mcx4VKzjQrtpsQfEaVGD/rWO/NG9RSlAMioavYdxmLchg2xnEBjElf817
9TGtZnaTtdlz2q5r4olyPHLEt1++v8qza2v5SI+Y/+Svrroxs9zez6PRbYGgoxUtlTyOEO+YV8xj
z/5mJ+pq3Ub86ra0twNz1G1KDZ3Eq1Ux2eOluwnrWZ1t0WfEeYsfWzRePNC7/cgsmR8rq1FbcIHL
50wk4CI99GtoqUbFEw03qopzMAmnos7yNelMB6WZlkpJrx14kTMw+qxhpDMAbitlWai5OHxK9kBB
+GKJ1bz3l25+hCiloiNzKmxPk4vEXYFKiJBZ2t0X8YVJHydWCmdfCGY0E6zEHdoVsx/lWeMYA3kP
mvNElpppElDotSLTHeC4NCK6hzhkO4nfB264qxa3OnVzlydpo0quCmmosw0doVm2I6pKPm0qcrSa
zr7NRiP/xLyLU72baJBj1Ly+pJF1v4jCl6bvvK3Xh/Ol6MrxrscCzFuJt2uJwc567KYmdu+hhZQV
w1qx36gc9F/rxsJO2Eyt9UBHon8HOXksN16b1gfcAQrapjuBqxgQwnrTFt90luQPXSYdngFS4NjO
loWJj5c07gZl1QhZ9EYnle9njzIYwgMAS/PgczXdcaPD7YxmTJ6oCeobFi09QTViBBmYjQlrHJpX
Pek5qYtlvB16fscWO4sPblXDvUcMA73sat9qq7t+tm6dZbEgt88rZGp1lX0MfmUGvtOWFdENKBmH
1bnngecalhnpq20BfHDTgp7aQFdbt0OUtysBgJntqGFOv4M8/WAsaC+Mn9XNpDH4C3A7eZxzITwM
Xele0KLrU7V2oKx55KZ3edexb6/GtDoPmdGmmLGtLEhaMwsokVXdq1WQekHdUcFNF1nt+2zjxd9Y
bcOVKOBuffaadCBIEHLLR8oWfrY1RydcPl2TN+kJa8C06eAa/ahoqpHYLe37zSXksx8xR/I4tN5o
Tpvno8yvd/9cjNDQAIYXJgmSNI0uVY0at/EWHv59AJuUHXQQlqfM4K9PTGtcXiQ2jg2ZnfLNsme3
PMk603t6/sATrThnmdEGjumYI9ostoE3qLcsm6c9tcqGl3DYvw46mi6W03e3Bv1BL6qlJCPBjYBC
EarZ/AkC+A/dnKqb1q4LZDgj3Y19nvp0V63OXW3NoI661PpQLRG6oO29w8y3iBO2EWgBffM8ZTZS
hDJXb5kTXPH1jxj7+mF1/fR3bnTLoWAW+mmnGY3JNvmLrTSzxFY5qzvvZwH38pl+GzfEuNdR7NTL
Opwfl04HI1HbbvZ3JN5W9yhY+Wx6bijTNstpoDqk9kxmuBzAC9xUJaUCx5KJqdxSjTgRAyjE+syS
8uoWkS5yFzkbVxLidLks2941+BDSFXYzs3zi8SIcbGqSpdU6EIa2m7TeL4wH3IVq3kol7hRpgEuL
x5om7JnSDcNFTHB48OBH7a6pjxwZZYj8CffbXN4ALJxe2EMLdOjIl/Hq2hT3YAT1k7bgK0Gz7gyX
PBi0Q6uZEV4LEkqH5mfVBPmhENVUwpsul1+mqyF2YHuOvqU22I00eQYCpwnkSreWNqnrZaAlnwhm
Gsu8m3nuwkq7Vo9dEFDuWao8kOfUx1W9wVYp0Dk54LO7oDZb5js5wdggZEpaxnYn4P31dMA1xbeg
M8pzvWAynKijBMqQIz3mbJ2YMSTO8Xnod51qrxi39dEdg5DuNYyQT3RcMgEgReAN6PMWd3RZjTCt
7LXwv1qxmArS6uy/tYNHp7PrN7k4MHWPcjtof/XjTl4lT5N7eUISbPktyNG9eGzYn3rmf5phxqV/
wkUenTXfYbCNtvtoddp9A0lenjmw3VPnEf7wcmze07TcrJFy52TwJZOSV7C7XanN4guL/qvWH8iI
8PsHx10WfsTOv263yo4pnrdSxKwn2mXXtZNR7V3lOn9ycYL42BhEmx4cYcoXTzrj9W83w3NBG7DY
Z+yCXvI557wD7NCzHa8j8rFsrfo7IxiQKo3Rjt4aWiEPFsvBGkHSBHiAcDim5JrTdN74kvtaXJaI
QoDEOt7ozMU8dEfXAaNRSGoI3bYw71oiHAuugAGhsR2XijtExIYH+8fwocuqvBvs1djUVKA4LFa9
7qlbXeOLOKNHLSzlEtl2EIj+plniTZDK1jqh6qK841XrU3ptkjz4jYkvoZBD97tT0kT9EWTT4hQv
X3CoF+piUJzolyP/ojPGJxO87sZfLQO1ri+nm2A2mzVhLcraW3hW84O13CsS0sP1qZPaaRJ30r8o
4lAHumODX4M70vcWzhRJ42gzvC7hybRum1rn3BxyU3x4YBkungkpEb4nQoe5dPkN2MCXcNIe9TSs
h60tADzvXLZdvs1pySNQVFY/pguADDJ2+75WNcWiuuA9Hwd/uJ0LkGSxRJlj6410WQ45Goaig2HZ
VcWg7ykDX/nKp71hxRTgSYRfjQqRDQXwS4Gn0YJ7Zk/vi6Q8OS5AN4st8QtxNlxyG8Psy9+D6ske
peOk6m091CukvLXiowexR2/Wvm00pzKacqw7hrmA3iTw23ZeJiNe6FdyVFWsHUnA0b86nxDXyTEt
JMAWuedCeiChgq2YlHW1cxcYViw7iUEVM1gdh76KGEHY3eJq4wjMyqJ7mzJ6EvH8zgnPfc4TsiT2
SdBMfuiFai71KKZndgNTotDSwOK780ekfaWSrjX1t8A9hsNGSufXXNYJDq1tWtTrByyu32OW0mlJ
exCtgPZoxeGCssaeJfT+WhmzCUuJ/CMiyXUPD9BeaCBqzXfL5Wn0Rl8uxULr7Hj3zuiHxzWjt3fr
tAotUPSUQ8YTe2bNQVvRREnqj4GTA2IDDwRFzg+lwQq5jppDy+OCYIXAgpyp5rGOsuk17TFyefTK
TPsu55ZpyOo82ixtY92jzR6Mrgxx91QVvo7KjqZntl/srTwId2RKivKbjG37bpNg9zYlcsrv1iX5
yl3D5++m8/OBE8i0k8F0iOEVRd3dm80UXci+4RSi7C66L/AXPZFSvnbb+QjTrFkr/elTLlDEXZNT
Gs8FbfkIkZN/DSLg20Frjo7OfPG4GGaVrL9g6XXPHjTYCyQk+76cre4ldEIkK4fycB52widGabOg
TsbMoHSUANuBT88Ee0Caw4/b05t7qNcsOkM8KAVHbYD2lyPSoYAvDptwOo8NrGc29cGqdAX7iUC8
w3/zk4WPio4V2Fs2GTSl0b9UGdZXFHbDyfIn3PF2SZZ0Ca9XsLFHiFblCitXmQ7pNu6EXbxGS3dB
vmTtqHGbGTEhVzPay8otf3NI5F/5NAU3KjRzB9yBpiM4r9jNjmE2JyMmCHp5swostJXWrx2ZlDNf
VjfJWDRA0aRHxXKwJoZowqzTh2nLqVptkDNsi2JSjP+YeK6+ILEu4iWnSPxHRNRax630i+958PJL
29DWFQf0WlNw1bXWtzOwr59NiYPCKGxsHcyNE5YqSDLzuU1pi9VrkW8jR6o7J1+r+zogwAd4S0Ba
7BQHS1PnxwmWTeJxSH5FVIvFdTh4nxkWi+9ZweaOm3ARNwtmke/GJg9DxkA8oVwX73Zamk+Yv5j/
Ap4htzRhptMen07HRiKw+4KWKzxSu970SOBmLWXwfC22M/0p+ABpcg25FFTVE2YUZceS1/0Agw+b
o9s442bAi31eREWiYZh7hS2MApl55XKxIZCyyoQ9g/zxnYbLImbKrfaCco8JbhU7r6zkWbBCuvet
VB4Vb8Az5gn1xHmhL8LhZXAzAlU0FmDce2IQbHuW8dmejJPPG5oyfn0EOact2FFBHHV9+Sf5499E
DK9O7n9KAqBj8Hzl7sseyQ0gAP8LXafxvClQZbfuyShQtxUG/4u9M9lxHMm69Ks0es8EJ+MAdPdC
IiVKcsnl87AhPMI9OM+j8en7U2ZWZXhk/JGoRS8a+GtRlZVABEWJNLt27znfgTo3V5ZyaKWRLasc
K977r6/4N205/BowPjYxX4BmrB8ZsvRhG5zB/bLNWi29qaelP5mxpXk43u19smDQ1krIZb++6MV3
9eNtQhu3HfLRbMK9fjBS6lgzltDO5u0UR/kVdU1/RpwMsUVN4/t6aQfAotLaddPU/AGj+O9W3L2s
P/73/3x7L5LSS7q+Tb723/fVDBgN/PT/dSvuLgHxWvzkj/zZinN+c3ViGE1BxAONLxsnxJ+tOAeL
BBwJVYNQ9Pu//1cjzoHbyb8AKQ+8CWbqd9QIG4cESUMOj7n6B2vi//wveqHRR/XnS9L98P+/5zlq
n9lD0OVMenCET/I0mSDHxKVP950/IjRitZxKnZEWJ8H90hIHjlLmaIZ6vbdnjOtxg5TSjLvKn+po
fkimLNqTV82xQkUirrkXg54+Ol/TuNM88hzsW4QFM3b+uj8W9hz/g5H48+P/98/7w+MvFGn1iSM1
UjvyCeL55YCkqwYoK8jEtQrCqnFRlBQY3L77SX+yvEBb+fTm/f3S5uevqrbMom5rQ5JDiml6gSd2
4mTnbJZmrnxY9QCLXVzlg0avL9PF9XyZl1mNW3ionAkwBi8dyKXE3KVMxYoGvc0SH18TDTLs9Jpv
zzLm69wIo2MI2G2d2BVnhbZUAxDHt/WY+ijuH7JUZRbHsKaGf4df9TlLFAmmuJmacxUX1Tbui+Fu
NNSIzpNN7z+fE5+syGJfuGp15AyWHNtymV7iYeo9TSFnK9Fy3ZfF0mxohPhq+VWOsbrLy2hLd0YB
rxaPXjRp6oM5VfPORhm0zQ2i4MM5SvAaDl/T1u2A+FT68ExKmcreDt16qUo8sFGTkB8gKmSs6YOw
wutBTjdInFoWKG/KlWezK91Dj/ZlL1P3qVt0ZcvwnjXbVD0ZW/pVukTHosA4UFMfeY5MKdCGZGtM
DLBGx37rCxRMI8M04GVYQEcE3voor9nAxaZDNEQ4XGisldjo9/U4o5IfQqYteXKqOCVtZixsbVRh
K5j34SJDL2prjyngSmf4V6XNns2OsARMzJs0M2evxqO3SRZ93FapQw7LROVXzpKptFQrnxuL8Vzg
HhKtpb5OURv5VoTNEVFgLwO0ajfT4Bp73hpEe8MhBMq9AuU4bmiI3tOkRWpbzD3EWDLZamvYRPT7
AjVW0IjPtEFaTvNo7BVmRlV87Q5ILUfDyK/c2PRFRku8c6yQNqmlbnvErDvTrJ21o1exj0O8XmMI
Igh8qC90JGO5V+Zmj6XEVy4ZOmNc7BajNbwcXSsaHJ5mJk/QrGvO1oPDbm5kgzzgsFTXUPYR2I7F
F2wY933Wr1tmRdumcVYu5BD2Sq+zBsJEc75LMSGxpg2MVBEMCHRxe12S/LPOyQvU8qH2Jjdkau0K
LDSOTcpBuLXEY1l2cCYM6VDU1bkHCiPFwo1cOMxTDyMMNh/bSbeIu2/ha6sHBcvLCtPx5M05vaCq
7ilzqjq7o4dEQoJtb+fJvMsqMZPxO3PaRwaKxz49EY4EaDK2dQ+9fL/uUVZ7aNS2ytRuBU5MH9/1
LVo6lA+Fe4gQyyKSvk0c5q2NnO/7OaFnmKz7Pj6NjVYHlUBORyNrxsSbN9d2Q6fMVofbOK6dB73J
kg12OL9Uh7cs4XRqRe2xzXSIEOU9vUtfn91NExdfVa30+wVaXW5r47rRCffrDPME1iHeagveiLRB
qehiK9KuZzvap2GpA+fHHL8KpbQ3UWgRJosvuftCxST43kv1bkbn0em5fquQZrUJE/g7pTvOX0c9
mmn4M7tbMctz3+Kcilrltnbz0iHKyxFw03RmZBo2Nfop2SO6iweAiXRmg7bGPqNnOnY2+KfYcjNx
44R6uMqRRR0vGMIgpym6N1gXiZ5TH2im65fx5HSQ6J3uW9dhsehNcByRolLVaCSa5FixVlNpq1fI
2NWd2wztbYOj5jwNRh0kFX6ScCIXJUdAtR4XCvye1tSV1YTXtZT7VjekL6zsXpZpv0dLzv6Qmeg/
FiZLtY39SEYQRPSSpBQdgrTeOAOKtxDLE3oVFNkTbeZsWVYARpNdZKO2T5VW3SIuTXxbBTLkVp14
Lkplb4cL6x0nEhJq0qCcSFkC9rQE7WQvK0WrvtlRGeAw6LfCAuKljFkWkKX3Yigt/JUkvLETo1xr
cQgCokP3kI1ITyYl1XYF58PT0orbX+9jFBvf1Y+/72LOJbWCjG+NJp39Q5msKWasKVmnBWjlb6oE
OS5ZsasBjffh1xf6Afnx9yv9UFrA+i1jphRGMEaDCMzQ/dAWNM65iqq/zKwvlk4zaQartXIvK29t
U8X++iMYlyniX8XyHx+BzCcogxoIFSJqP2/ZTlVOadktWsBqZdf0x3WFDJmOsUVu257SQvlNGi27
QwXUBxmikVN4WUli1HEHQtebA+V1u6q66tlK0vYmm2LXI3foAmbUyvIEsiEMMkwWXjrmUZAQsx3o
89z5EMlZBPH9tY3qBOgrvpWIolD+XpTrbXHD51AYSebMd/9ddv6kRvnZb/v97f4AkkzNPKenL7SA
Plp427WzsZYInzzkWcv615f6fNr685u1L1Ni/osh8w++Wm2CqNFnswbEw/7W2whPpTBfaT2VXivq
519f7G+geH5BTjt/Xe1yEvuuSlUSooLnKtUDsszOyyCMJwOD3y6donctaZt1Y2X9maCleO/0+hL0
CjIsPWNM6VhRf3TTIUj5Jb2O1zC3SGFIu6HfDyGLGwSHwksSfsJMTKoX96nwdFmVZ45TdN3JKr4I
LfjbqpTBpaFczZeipLmUJyZ1yq/v8/OB8vcvlYqfdhChcA63+8NQHJm7pSrsI4HVIGzOLJKICgMb
WuFaypmJI73Gocmzf/gpf/aifrrsDzW13lcsbtVkwG4Tl4meeLczjZ25DbMVoiRlX8r5FKLeO9MH
qnx7oi3/6xv/6UdgUcJZTpK0gy7h8w+cq9rc1UWiBUaCo6ljS0xEd0QAQ4u8B9GR1xYmYZV607Be
WfWbza8/wE8eZ9yBf13/hzdnmPBGa2VkBn0+vBpdMp/6MjT2RWPxYCvRP4T+XU4KPyxL3KmKq1nF
F8//fr5b6DFK2xN6EgijS6+0KQMR0mFs+PU9/WQ1+HSVH+6pM1SDKKTKDAoGtKuJG1x1NIV7sCP/
8PP97EqXW1F1R3Ba/dtiULtDSUawGizhhOrN0QDYuDv2mX+4o58+Jt9f6Id1gPPH0Id5a7Kb1PZH
MvXXKSl8WxfzM8qGwbjLot5CCncpjxHVchSo+/ofCN0/OTKbqmrDWHRUQAWc3T//erCBcEWStRwM
dloHC4P8e2Zp2o5BrBHUeP2rmvTcaIxsAB6ElgPMa9Z2gysDi+ObQu+X8QZi10t1UR4AIz5ZrZGf
tUR/TFs0fb9+Coy/P2w0nJELgN+6fGKEO5/XTg1ha7G0fLRoOJQSlaMWq6RnL7kKBWc5zq41+/Wg
MlNHlYGju2bkQTmSMCXxhChztLYsp+1Y7ihTQz+tNHDBnGk6BWQAh4hvdT1FO7WB1WYY5kGz4QYk
BZbrUTrWulaS3q+XitqqDhuSpj+A/GorOTUFyRBEm3Zd90eJ89+Nqn9oVOkQUHgY/10xeG/92//4
KCku5emtoMV1Ht5hJ3+0rfy+WfXnH/s3z0O/sExRiF3aTr+jTP9oVtniN7bhCyWaEuMz5FSzfrNN
HfwoZwmCHsnU+ks3pv52oX/QyYJKioXH1f4ToMflWf1r4bRNixEFsBFCpunv8o8/7FSiht0w1ANp
UI54CecBkx+zrCga0BFPDPOzZpg3kWtf1aXx9btv6ie11ecd4u+Xvrxm35UgeqrZGcGVsJrMjBlg
jAkgTheQNuGXqUF3/+ur6Zc7+f5OL9xyjTRYkgAhurLYfL5cGo6p1SO2BQWemfuoCfu1i4rJmx09
28iufibjKd3ySxPxmA+O79qjvcaWLbzRGp7JeqSxsFxUt9kZF/xRpDOFby4wTIdPTROS+Ibne5VU
6UEzOAb9+tNTXP/t48O455xh077UeaB+WHTASaFjhpRBW6KHHQ03kZQr1GbMgMzLAHAR+EWl4y0I
uc7ukCZ3hJJe6/NFBK4zTFKH5jlbkNhgrnwhqfEqNswtte2XyEb2TSNl1zPDW/0eY68XHNdKh+Na
NJGBWcXoqkm/3UWNrt4rpWq2OAHagCXXQ4iM8+dGVuo6jRN/FPGtKdIgktMXxPAr6nsfpb83h2O/
jpLsxo6z2zqXd2bzLlsTnMW8egWJu2xtaUmPAa99rFqX2bFWZzvXGWjkxbDBus7KPeFwM3NpPJqt
Zmw5d0f3VqbeYHNA6uZyZaMZ8yvO3vItLXp7W7kp8hjIfQfMSyQjc2S3V+C5W8/UhuRatjaJSPnU
BKqdMY6x0Q2IC+vUVKbwynEYcZhu2p2nMTSDpejwBXSV80qEtk0CWwKfTTBTGtyLUBJBGH7B0PXF
FOtfakFuYD306n7UDpMeT6dJXRCeq07XUW9l1UZY+rIvBy6hWgQGjuRAK6VdvydJ+p5ElbWbUIzg
9UJGDaDqRuloTlYy3odZ/pI48b4x3YdotBiz8dOITrZ4G/kDdQpgairIcmZu0xxRCvjzUN3bOb/3
rx9InQXo0+vETAy9j2WQdsXc0r7AiL5/e92o0hqk45o/5DQ2KS5pT67rpgdFgkK7RlIjjHsaE/PV
Eg/KaxyKixTx4qgIkwZtpm08zPq4Xi7aMlohzsdcOvLOyNR824mwW1tup97ClcieumYYUEGE6rff
b+G/N7V/3NRcldXlV5tamb59+byh/f5H/tjQbOs3hnRsXLrB4YIhBwv7nxua8RsrFKp/Rh+s7+ol
HO3P+YuBEJqZDNNQR7ClXR6XfwGqXHZBhoz8QQZ/4MD/I2g3eusfHkz2U4vdlCa/CcRMXLLWvn8w
L/gDKyn1cjsMI9xoLRveysSqAW0b4RmWUHeYGlV6ORp//NcOneSijHbt7KQHVyVpdEDe9+hQ1r27
rQpGwLSVjY3yG6lqOh+UrIx9NEDEFggR7s0CRXI0L2/WYGKWTDxj0OXKmouDouQmrVg6sHaFB7B1
ExSdTLAR5zzqlfmOYYHgVlHss65utnqRk8SEAnHeNDV7L/auBJGerT3kIlGcVUN2yh4NX3mE+LZc
Mw4tvg4Zi+4liuLLBVIecL3pmu2cRFpTAa/FdCV61NVRrFtlRCQkYfi3bpi9imLIvWjhqiG2WCYr
yDveR442O5SH0ZNZdNNOKSsD4Jw2ek1ZkGqaVYAP4n6farJgEu/M14NCVFcVixlnJAehGVLKPJxj
nCyBAhX6UEXTcCuLTsxrIH3xij6A/iAZLkXtPN8lKXjzLjZRfRNwtlUK+4xydHzoXTX6aPKkfU6s
ybwp0HWvKtVxz4nTGGugmLVfWGFyN6aFvnNh+qbUxudYJBpLRyN2oDOHQ1+EydUYO+XjhKIdrSfT
rLmL0B1H9MCbJn2bmjo5xbGDoq1JyIBbVbSY71jti5Ndxx+hiS+cZjHV0GA1dKpIRr5Q2L9aS/hN
ptJZPNudn2K9DrJY7IdBz/yk1rSb0cnwMzppdk7tyX02rbm+0mQNz7toMcsOS/6OdHXEJ9YiNMHO
KE4SVtOpXOrLFk161tdaDA2O06jYdTNjf3pj075QzfA0gdUIWMnxwmoOyJtS0Y+NtD/C9qDpz0bK
lTm1uHeoDqt9LrrOW4g6ECs9HWp/iWQERFypy2XFj1CcsTplJzdeSAhUFvmgL7mGNRJFfmRWzZPW
LfKUS+JLI3VUr6TeMLBC07aG3jR5g8YPhAxEd48FKMSK4UndMVQJceqVY4+/yvo24HQ+9QPW/4b5
4QYz1LyO0XvsenaZE8qDB/Bhjedi2tyQDeZs2MPsexcRFf6FIn+zYoU0nS4BpyAsJUQZiSaNw1yH
VkRi6CkVZT3LoVorUm2QZVaqby5E/UaJbOjbVzLQm8He5kCe8G7b1+XcbgsDZipYrPoYOqHpidRZ
i95aXZgO2wWuel006L/CtUQIuJ706ouI5RZVVcKYgnkFJ7rsBuFlgnoR32WG0szUMnNjYajc6mFS
EiejOi9ZMksgrGo53mhJM91aZf1iWgVpp5Evlu6qK+2v6Vha54WokqCma71B0R2y+Fz+xqJ1DNKV
p5x0+9upM28djcZ9kbe9R5Ep7yI36VfGhAUUbSuOvARchABoniyzj66NxvdgKbfMpoanuJoQ3GvA
d2Heq8hVEYRWstTow0b9vmL84Q9Mlz96goM2VmUZR3SIvEyU0X6I1OfOoKT2AW9DrpLuTJLwiAtK
EOTEc1z6DtxNVE9LPT9FRejsDDslNi+jwqEQr/azrSQXB1m3HatU7i6TomilUcftOjDGW4aGy9mJ
FrFhCNmtQoOzPRzTmXEhv7bMQJAJuE0rDW7INnOb3FdCu1rVcqBqHWhcAWI1vtQkEdFOyip5hQJO
WxfABYBbVOETqqpljTkLioU7jXu1mcs91l+SgQu3/MJwsz9QqQEddzP1lpecBjTOFmYsU2Ml61mf
jAcrqWzochLualbOA4WLGWMhhAnmAIl2jE06oqic8ZG+z27xYExN45MXAfmeUzxfRIAUmJZ4Vorn
sVRuhm46yYQ7D4luhdp10ZsKfImOlT5DJVzQGZMXnsq+31SMQr2wzV2Qg7oQqPfibtW5A+9/jyqt
SwDK9aVQz52d+5mKojiOXPLcwhH+qn01pGJYDwZ6q4zuQbqQ/Ux/8K5cRngEFXs3wcJmf4erP7mI
v98zxF7BVEWoDcLxGJfJDT1B08tSZd4sztiuk041Nz35YltjCOutIVjBCbpdCPgi0mUgMOIDZfFN
PNoPqVX37mrkLwARUcvnOmXZgBBfpCIYrRCIDO540uBVr8vDFss9AcGLGsrXhAr+VrXgnfC3r5nD
B+EYvfQZq36e3CPfOelF5FcKnvYCrquPwk5diTxU1vHcxVetoqb7ucrMnZ1aDTYMw3xiwGi8dADm
GUk42Y5dIiCpt76LcqXdyoZu9VobxwlLUVzWz/NiR4eGWdw1SO/6UJGy8IE9BAMf7DS2QckhIyvK
TceB3bOXzr3tLCBB+FF9Sx2eB308hWlxGKZ0OWlFxDEmhsrNm7IOEe/iv22SSsVwyqI6a/ALLxiP
yeiu8N2sC0rhlR73uJtTAwIj51DiaxAlpEZNzhEkH23pd/BpQOg4NVnBDozkPP0AiOCKjVWicEa2
q7d3RjQ1V7XzAapq+pbYMjyRAeCsplDoB4GhudwCn+0tr6qm/o04k/YjXVTHq7GCnrUsrqHgWaQ+
eza+1XuczXgvVddQPMzDBbESedLcyFHtPYn04qjIDuJTf7H5J1ijH1l6Uq+pw3nbNWW3mnQ5bVUd
SebiAB4bQCaspRZbd0oWz7vCkUuxhVnDjNCIu/saEencNc61o4ihXjFgeZQJPvO6okSJ1Pojr+f5
vqYLtkZNaW0GkxQI2mOFe4Pt7XG2x3NFOIRflvEJFR8AZHyZvTE8a3370HJ8IygkM27oq1QbohTl
hm3PPZZhwakVSb39nAqYfRVlBTNptDfmFhJQsHRw5RI7mHrypCdEi5G3mEVU8GZVYL6YW+YopKtU
AMRUG4bVw1kq6m2mxl/Z0B7pZL53wtw2UDFOUD6aTUQ4xNpK0UMIyIDsu1RhYewLplleai3yWHem
ug4x43iGNJmeiXiTI9iOvWm2Ow9dwnCKVJPUzrqZNISlae2lQjXuWX6dK7l0zNH7UTFRU7pAGDWq
TjM+qVWWQKnvGM6NTCWapVNvqOLkXZXmhDMh9jiDA6cSTt/NiAK2mM3hMPBDr5t8OFrgofYKifKr
Tghg8J3eoQzCRBvqCYoXQ5sDQxnVNayyt1RaNTiiPL9CN8kWHTYWiFIcIE1nzV61xOKqm0LtTPnd
7PH56EENAA3UcXoo6Hy+DDjlH0G+Oh6xBjF5DhLat43V8LZFhXjthpoGsbR6c/KSz+u2F0R1Ea5m
29phkILA0PTPDca9ZqyEl+jYxGXRbK0emE6oasqTSArnuSwmxU9gvj6UZuvRvecELyQ2rZyv7gPP
ORaYRLNuJsxf6xn1LMJrpPB7kDk5kciYpcjBC4ypt/hSi+gKTmR9th02qahCW9GXwxPZtc0V7Ib2
BXw7Pi7RXHT+6AlYeC5UvQmWsxY2Lc9OEoLaKsL1FLkKLJXMJfLdFNt6HMKHUsbNjRrpjtfETXhr
oJY6wf6sd9Rg022l5+VTG7VgTIoJD54Q8lZXCnU1Jn3+XpHJsG0Sq/zmInlFr1Gba6ehgsYfY17p
mgnPclHK4g3bORzScUnBdeDUOlSqTO6iiCoPFXqTPILcZcvIa0yTQxidtFxVt5FRqCcN+oYHIAEx
QNx1u3ApmAvb5ACU5gI+DcGzB72keDebwT0BhRGPUtPQc/WTtbKYGr+4XRPdZhgT7ioCIPaT40BI
S7Vk5KtHLI1IP/F5Y9J111021zK+6VJzwwg/pmDruseBbCFE5/N0stEpra2pKU9mB0ClILPCX8Lw
YyqnFqt5HVubMpeUbjPwevpgzos2txiHysK4nRar8+deaw5Rl1rUn5YIZC/EK0fWxl+KyP2oezRO
LgfAXSyd6tpCtnAatTgJhNlTkJtls68MRtyVYrob5DQonPXknClTiUGEytxJXA1TmobEGFHVSV/a
60KN9VU/C3JG7b7YO0tG+7DW3V1PG/NKTG32jRtt/NCt7QNgNJpueQ8ibMrlNxEuX/sikysH/DL2
RifCc8dIiqtcopEj1s+8DA9hHJ2QR1A5au5RrxFVYSIeGQaK5ClRUulNS/5SOeQ/gb+1j/WAFUss
6abECbWu9G46XA75MI3KDxz6W9CZ7qHqXemHLWP7GurYYxzrigFFAIpVzDtHCAqmCashq2oYWu3K
pARDbaOXDxEFfMhZbnyMVGGRJKrepTIKN2a4caZwq2VNtmcmfZNOlmdHKHFCSUmuqhsl0uQJIEez
6SMQXIacr1Oz+8LjOQMPKtITNBvirmULOaKHXzaRv75tF5qwcCLKGqAfD2oeIvFrU+saHMnLEqun
iPXTRzihXmqDZINjWvHHWtF9znlh4IDMQFqTtDdjnScgHromGDt38RWRFgE7RbrXRjT/zVg418Mi
zW2Hh3Jdiug42igFuZYa7ZN5IPQAshFQtSwFYK1VYQfjzdWfdJ3i6WLYa/KUCU6Vo42rFaTo5BfF
1VXmODAuo3G6opcH59hR5vGuE2n5UoQ6L49B1s3XNiwXUnjii5iGFIxZXatjelO0GskCpij6Ytea
I7iuPlZ7ykwxQsPMylPap9orO2B7qpWcY27MtL9MkV2uYB4CFYbq9zwYS/ioawPgxZFzy6pPED2s
CnR5O0Ce2hbGYL9FhGHhaJ6zveytYSdkJW6N2TS3BDC1X602xVUChSR5qfBv4XIpgETWNS/jyOLJ
V+MeQoIhd/A9ncDVJ5xElpmtk6rr6Vi35jNn6elxHJLiDj6EecpsHS2mVlbLylLba4Pf9EYvdD4M
iIjHSJ8+6jzVfU5CyT5WCcuSGv8E+gKPnGGM9A3ExTSI2+Ka3VbzCxMMDNVHsZJSuYIACuwVfPXG
prBYuVrDiDzXoMjoYIYp0yEnndTate/sfFbw0BO5Q5OkOKqF6uO2xYIeCVasMUoCS44ZwEsoZW5f
3c9W9tbW03GRibJKp+Q9y8x0ZzdEpIwt1jEsGvWKhJKOw4/DO4zKSB5Bi75WsNv2IFjim/8nfc//
j9AOgBUYH7v0If/rpuYxWar27ZOm/K8/9kdj0zV+MznT0t9juPaXptzVf2OnAqqA5Y1gQfWipfmX
qtzkT6A74D+GigDsojv4V1tTI8GQOHuXGTEpCnQ2/5Mx3e8j8O+mV45AEkSlbbFYaJrgfj93NfEo
LSX2yDEoRwyPIivr7SSaYtumOMXbzt0l4UhUBX04EQ0femiFx0gUxj8M0WhPfu6u/v45dA7wwrZB
bYOF//w5DDeCAFeFqE+zjloIFo5pZBtsvtZwFYNKaILGOoPePQ0JMyQpSFTXo/CYxkDLm9a4Hxob
xAx19eNCaaqWByOd63Xi9HC9emC5ln2oNeg508ihVfQ3UPq2Woi+DJi2Sj7Xw4S+Q4rJB2mDM7E7
A0q7nrJwr2PeolwBHlDQwoyuodkVq1Rk90NiEK4KSwl4YYWzc7A8YY0zeEGUyf7MhbzBYQknIeS5
6+p7NphNFsogjYwzIpaL7RnEPV9sZxj9c2wR8BZVi7oh9G1VzdbVWBbaRnDYlvqxUqqNRaNydJ6U
bLlloHjXWN2+i+ZAN+x9ScZfmmEYs5u7eRYvTg+/Rs404kxGYWZEr3Y2Kycw2J/dqji1zrK3ZvEB
Qi1w1FdUpg92xOUZP7aivbVCbYvUyNdmxZuYFa1w4kUMTvS1HDKfxsUX8AnvSWNYRFdi/UYi+E13
l3DXCT2mK2YUhJEQVznby6EnBpFQgo69N85Xk6avDWndcdLeteotLas13BGivc3prpmjM+3wDY6g
lG8LfmFeSj+xPLxnew6sDwVVHMYpk/bdXVPO39gjd3Onviyw1WRNRkw81c+oIjakRx/0BmB7MZNf
G1YcFNyH3wGDYkM2iUl7zWZ02I8c0MZTpITPYQ2t0TJuW9uFkWQPD5pReZpGqQu4SB05sszp2gTs
Uc3LtNJ6YfhoUtdZSOTP3L+mBvxEs2foNhMvy6PZxNZDQpMZplz5Xl0wHfhPgdDBy9BVxS/S/qva
0xoKVYRbyGB7i/Bq7RKuFj+lhXZvFk922y7XaTZlT+NSHLrMvAnncdw6EjQmVKBpZ+oUNGN2sIkp
t5oSenz2bA3hR6ZUcC+va/HQAWIHdqBcmIDqDcgVAG7Tsquj9MnUyikYqKvGNKZhaF+Nc+NFlgAo
blyb8qZ16qOtunhKY1wQpqyuiFzjeEI5hl/73EMl8KO0D0g0B5hFtQmsVWSBE5/HSAOeQA6PuyMu
AFYrIxJmjuckoQqMwvmpXvoAx/mXcEkAlpaYchWtPTZQHnhzQNklluFLpPWdk3wRubNpsjPaRobQ
2g3uAmodsPLq8qg6RTBeuMY9x3UkTXiOCRhSYBaXs01lpRc7oxrM1aipA+Ze6wTxch/rdGz15SEZ
deHRx31JYM6ts0T4FnNuCVeKAIdrW++2/eCIIwYKP2rir4hfzlqYXl4l/doFy4stVVzDK9zNmfsK
MX2XDOK9yrRd2jCzVnFmYu4sNphUAwGY9YqswHRT2bNDOZ3egknq1kuoXkcGRu9SO7fMalWOzoDh
+I5UZefUyREP1OQRGQhmpB2xDtMaVyxxhjFyAzmA7mRZ3xMLux05q6wTEaMZ6+ov+Mw9bMaPBRMR
i3/h6Wm2yTsBs3mu4D+2DzZnhLDsXwZZ1GQbDvG6th2wwPLOnqYIz99xtnvGLOFqLNp7VXGvF6N5
6XPxqvf6hkHIlSoxscvsKZN4Dvua+yBkWSqQ30fpL3ai30pTuXUdvp5Ca3wSQ/b9QKjHwIhp1ZgV
bke7TQPbmXYToltdN7ZLW38zMhyMQ/pG9zbBfhvuyjpmFBHy1pdNDXS0cT5QrjzOArw9HTm/meSG
yOV6HZsEWhM8ilVXKwNncd90nAC0BuANub2KkhQvhJ4qDzpBe4jrO5+368SQ+QkK+BdMB41vAnRf
q0X3lmY2L0WhMVgib8ANz6Xi3CuTc6WO/Wlh7sV4xZbbrs2OehXtlsj8aCJFrDgw5cQWdFek0Qew
Ao7ZOG1okHNuosG5km2RQuGlNI/biNHZHPpM5SDgNruevEx/MJVzWxOQK+Mo87VUOSL7KTk/AVet
ao4B+a3ag+FF4njT5cMWXVu7anFdkDXZWjaFnbGrFnM/dSS9tnsLekpmk9xXESUJHHtviZfByB7C
osMywpBBkiw8MYWsWIDUKtz0cbitW8urq1eIRqfCtZ/GVtvBk/d6wEmg44NprDehUXoajJ81o9qd
mhBckgE1zey7Jpw4JpmBTE5N1T/JIl5NUx64POlOrj0PeX+tT2OQAehf2e426cPMQ/ocLEoMQ39s
762wf2szortik8rfap8c9BQiHzCLGLgfdNjJAx6Dq3mBdMB4dAW4+EZZjKOcWbUYn6wQD196FfZZ
zPFHLQ/RaPuQPq/j+RvOoxOnQ/JBl1WrGkTXVI1vYFWBvXOgdlvTvfyW6OV7HJnXhtWfDKsNkiy6
B3Thq3A7V6J1n5109tLhWy+0dSNZNoHBd6I9iWbmJayeeUUeG+jjdv7KvI4UgvI1UlIwEenVoA7X
9I/XRiU6RjrxUbBgLdp409IBs6f5BFNnLWv4DqJ4LaKL/kUxv7g2ruJBD6pZHgl3K6B2GJBWtaAw
wGJqw9uwDM8x4Xa5WBC3p1+XtvxSGPIQK0eHJOUSxwyp7Lh64vrYWQAbckwuKW3b5A6bmcGiEE+e
yZIMShI32trsB7+fi+1kHJfU2U3/l70z240bS7P1q/QLMMFNbg4bODgXMYcipFBIocG6ISxL5jzP
fPrzUXZ22c6qPJkXfdNIoICualmDLXLvf1jrW0Zy0lX43rkdGbfsOSUubVBgWyZu8JPKRRDr17k/
bzcUxmIZn6sMXuNk38HnWga02SDYPwXXGeKZ+iGS8costU1RRzcFjhCBznVhduEjKErQvpOxzgL+
WtGtM62yecU29Ls8rd+kAtEXxrBt+AcELSnpzdiEJ3hNGOLUyYG0i5Xt2I/VUL3iP/HWjZSkhnTB
o1UCu0DXRE8cpQ8DmoNzPymxZKqEp0nXKWpyYpDA+i17rbqKo2QZN0a+yKR1y2Tnkx+NXwyvfaq7
ZMtQOl04snqsYsxDPXgvp1rjZF7aWMwgiC7t6dIBgGg5eGPWvKaVgn6HMOzV21EAw++0pUEb31tq
2QfDkcDRReDlxOJ8TQJM3uG5KdVVnxJV0kCSr6+YOq7sxFkOd8MUbPJ6g17pVHp5vdKMCndUEHB/
hGsNz1LLVQSTv6UN3E4IeBzjye/1u7DVOQ/cbUgIXBhvG5MM41DeTgTwFFV7BMp27sQtbBvg7rN+
4EXTg8WAywI6NAEG0WvfNzu7N45hAehSK4creKxY7Ev7q8oeA97NMfeveuHDKMh3nqKJKMpN2OBT
HAl2ci92D4hINp+hhjNxUe3K8nRS/qgdWs15ihsSQsbykSCC9VRq+9Y4KNgi4Zx+KylH2YBdAaG/
F+mls5iAjqTPtnVcqoWH0ZvDOn3wdXCIWQeeTTnpEc/8XFbWE16fLL4uXDv9olkBLi5/ItbFMyvq
x0o1z1Yf54/QcTpGE6y0uqQZv2bMgm9VpLvYvMzuretzKByx0reWBb96MdleR4ImuYauRcSMZelf
YNwFZ9dM7YNe+mzcOOxTBg5F/Jg7yl0nIlV3U2fOURBN8JJSCe8SYm3wWmqWWDeFn19FSDTbZaDH
bDiZKwFADfcMP/2dU0n9nW/pfoGBPb1qKZLt1BqbradH4j63KxN7mt+c3GCsrvSM/RDBHNU9vR61
MUXZsOgABJzLNDYvSGuGpaZK7pYoIFJJ1GyhOunvW200Nk7lc8dN2rDyRuECagqhd3ZVaR08VTtP
XDPFcrDUtNdUUV8bmeNdJVVbX6nW6XDmaXRcQwW5x2E3fN1IB3SfMV7nrtFRypAtcp+7jfOoVzoZ
tWgdD1Fjexsf8MhJQqH7hL1R3ZDWCMC9NHl13NpPX90IZaSWmFZPynYQnWTXWBdLRcGdMvXxXINL
vhE9hqtORsOpgqUPXuixgyFbs1bcqqkZ7jzSqB40KdmZZ1CNP0F4IH8DfcZKwnAg38hpb/pwco44
9ZoXdnjOjsAu90DIzvAK4Cy7bYlUusUOWp+SVkT7NByhNVsK3LwPni8AFAH9H++tTznP2LmwsYSB
STI9QwBxiNKtCtCrAR3mQIlHtu2BP6s5k14shRlYT4ACgyWw6fQlshLjphhacyeR5hyIzh45TjIW
iEl4mw8vQ9BiCQ3ghjTJeDKMkUu0SEdGdzyUI2DTeky3gH0ZjpbTFyuJiDrt69ZaFV538TT7wc2m
E0uGT3aY7Bjh7VFMLOWEMVA24U6zh0MZRihNesIpHGup6cx9pYbocOTq1Z3nXishEUb6EgLXm51w
jxnRZ1nFa3JAlp0fbyCprzOKtplqbw24cfCD3Li+1LeZVz0NRn4xMrkPdfcmkS0qyWkZzPvIvN12
8Y2hV49CNGqN/OGZLD0CZ/yQYjK1L53sHjwGa8VoA8GdqdtBfBwHbe+748kN/W5fiBLFBX6bHTCr
eBVPxml0QUsaMsEVnK1VGRAj29ebPKIer0NizQy56apmk9WasSrWdfvUBmz08vqAJ5ZJt7vxk+xr
kdUPP4yF/o0smfnNTzMOV9oYB3WiF20T9ZjQ1S+zFhv9TtRYdr+zkye6+/AwDe1wYn8CaF4k45Vu
Z+XNkPvTeaZu3fWYgC8iqqNTxbYLKpaddQwvcfM6H69KPL810EPUjTW/ScH8TsXz20Vub3kQH2/c
/O7lkx/f98TPUDXzarbzOwpCr7ge5/c2md9g7+NlhvhWX7VJrF35Hu/6OL/17vz+G63NSQBG7tDC
jEyI6ECXEXnxuMpE5d0aUKs2hHL77AU5Wwhr6Pe+x3mjN6SCl7I3L441chqJmqrcD4LmXo/y+l7P
6xRti11dQcNoThBQzI2azzfDszjp5jMP1Mn0as3noIYw9N2Yz8ZqbMJ9UOQL0PEBGUrzEdrOp6lG
CM86/ThiW3AbuzF2g5esoLoo9FHdyShW6wCX1iNxybQJfc+hrQe9fSjHPjhLlYsvntKGdVqqpVlE
XO0fR3/eMpnu5/ugnm8Gb74j8vm2gEw/fgXG2y6r+S5hgpM/ivl+0T6uGn6R+Z60QLj6803kzndS
Pd9OnpME+2HIYTlxc6GL0ZZIpx5CLzT8hTvV0xtjwYMLOoX1piFq1r2p/uyObVMsxjAxnkbLYYyV
Ign81KsBAfBoYs0tfEZOsWmrdWt3+WJKKduMEGQO8fY3Tp1kKNNYShuFEdwUHQ8dVBSgOVLb2VoA
aF1WjvdZplab73A8EWGkk96FLEF3qlXYfHxHE3nZ0knd2uF21oj2w7cZ4HjO84QteWR/dtnJHNKI
82Fr47BFaiUk9QEw8Yx1K3P4V1Mvzp0J4wUQsmGVG9RdVCP0CMuWbGRGXKntLqLGYY5mEebWleVd
QI+56zX5qcoY3rR6R/8wUU1OPLljAl3KH4e10rxLFJWXpAFCqwF2Xc07SATSBFG5tOnvtC5PGlav
a7NVal0X8oFFMHWPZpgQ+rqYwzVwl3ABkzu3t7UjWKN4zfVerzw9Di8OEI2FDXuf7B37EoroAnE0
AJCv4l3mUFy3qX7lm6JZZ10wEJQ8dJQ6TRKvOoxwodCZjojwKzsBTM3lhDiBGdnaEOMRToAOBYw/
DhYnWKI8fLZaAS+T9fsGfjOpFFVubEsAVCvRKfR9k9y6AemSSdZDGNBLa8P4lEGKXn1OWv1MNYhA
yx7AZ4v+ociHx9xIs/se0MfJcJNgK9kzuwsfoecxQJe4SmI/3zbjyNJbYw9uIrbZuISYkT/V1ZvO
4F3LXSaZHlmcBDiMDtLU+qWHHrgfRUy88JS9WACx2fIV1TZx3GaLRKbaelPS8liFiOvSdFhWAhpH
U7DIm9duxEIyUcTFCQ/KVylVRaHTxN9aJctf36ROGgMa/cAFJ5UDCFurkV7Vm7uAWnUXPs/ag6hM
uHENUz4AVEAc2lgehA6S6pCzhte557yJok4vmN4nngIOFA3cHL3LV4REF7JjxHIAPDozJORNkRfR
ElgopDoVvGH9thZJVHOrl3W6oiDA/TyGr+NoPPfJJ92KrhvUYmjjQlBbzu0kcugAcfbVrqe7UeQ2
BXCbQW5vEpPgEsdY02qgTa2MbmVCSqX/oN0gz5B7KpfVfYdp7wHbDhB0R3wZct1cW2X04FTJTlQc
XBqOXfph9Pq2L4Ij6rbD6PR4u0zer6Hifsg1KgFG0DcdqhxQDU5e7sKmy/esUoMdcMDpOXLn1tI3
ETqS/Mrn1Q5Q+6jpphcvjKHJKRkQNZpoS2kx6nKaqPgMf83c+2DjDkGvon3SyPrk5U5z29Vedmt5
2kBsgUnhZJTODp5e89LNZVU5F1jmXGrNotiVnMsvQ2ucvdbn2sr7KMw4ceWDO1dr1Vy3tfyL/4+s
pP7XMcm/b6BYsvznxdWlCou2+vyjHP9fn/Z9cWX8ZpqGjSTMRXzPHAR1/TdFvhK/sS1CCk/woT0j
kah1/rW7sqx5QYW/DLu5ORuift9dGfCVlI61w5wlq7r+tzKjMaT8VFA5LpWULZE/sA8zUMfp88d/
cHoVWUyulRQtJlPAFy29OwNud5d2cNuEGp5dm0K5gyKMlSUet1PevA+G8RS57jN6L/3OK6H+WmX/
1iAJW8TweBh/2OQIaKhJhqbM7vFp1Qen8ymdXGIdpk7AySujs81Snd1IF+woIzlK/eLGKWKCT4it
oyq2niEdlmjFxrucRi4tUMGNGZAQH2xmpiK5mGINSZR5YyaVsbByrXwJcoR78wZpx0lMtrNlenxX
v3shaWangR2vkgimedOnwFds/5a9hUKJZGlrvaTdFmaUodDjWGgiOZG5XED4zjxnWBSOROCnJ+Oj
p5hohfHnPqieY8aJNHrNOF3D2CYkYhi8Ga1CpkvLcDAyZHuXjgS0VLE8FrYYQIdY7WbyxhzJttKA
64kQSabTjgMbG0u0XwVqnHr07bWoTOcscXgsVRGsA2J4tmNtpUSfltm1E+VoSknAeDUZnO5syo6r
oDYKuHYluJFeOfu4EgUBLL792tjjSzWoYGlCPUKQQqijoRL+W2YWr62ttGvPho6uerqvsOmj1ZRY
8noC/gkGL3+PoNNuaX0d4rojtel9E6JsJAwO39xlQEriYxwQj9ursmLWMBh3LtUXqibyKOKhPDFz
jJ/NfHyWbhGQ4YJWs55v67TWj3K+vwuyPFfTfKfDT/8aZm68c3L1ouZ73+744xMdW7DpBYL1jgIB
AiEPAPTKnV5UwSF0kgsriIsz1xXuXGEQGRheag/RCboEKk6wPyC6qUlgE5GMONcpU6zMdT/XLg1F
jGNG3tphAn3dRuUTz6t6H+aaB6x7yrw6R4c2V0RdUdMJepeAUsnOh3ShUzxFcxXVzfUUqxoJsVd+
SrJhjnmt78RcfcVzHWZHZr1J27x51H2cm5bt3oHRvkxDdIvHgGeW9x0qEYFfdccwaaE6qJHDUM/r
WdMo0ccDjdlnHhsgKrWquJXYF9aCINcVsU7JCUh7ss4lKy2wAgWK8bY6+U3dXUH4CHekXaJ6DgKO
M1VvJ0ziLbwPqLYJMisI39Ed0i13S1WLxdmqH4VfD/epShlMsWDfEfQNfVHaD1y3xjYOu/QxiWKi
pjOq494asRXQlA0AUDXvE5P2GZdqlEdigPyraeyBCngkFHFbW5Wxar3qPSeJZQWnmWJwoPWyUzmc
Gf8hWxpkzNq3BW5a21c2K/+TXnn1yvUslCWqhyglUICMhdueSO0m/pfkrC8wP7mkJwrl3slZxs6Z
L8Ukzh5QllVLRzNXQTkQSdYceu0xqbbRbMZN74JTLRjwG8Fs/E6TlOBCTbcRk2nt01gr+6HFbLsr
3dF7gmuJ0UR3oo3V6dE2JPNxHznleCgJZH5QYcH0Ni9tErysybhLYATfoEucKOKS6AmXzRP5W6jH
ybr0ayA5RT3cFk1nvHeF6O7C3u5XWlgjFQYMi5N+yKcrF9Wto9hH0R317x2hXCcH1uMVXKR+R+/E
5MErmDQQh70Rk//kSrLAtMo9eFpqYBBaND7bR4Jz4WqMZj4zjA8DKfa8uaEZrdKZL150gXOYI+Nu
+8krjp5oolMA8XeZ6+2xtcNum8qmfALhROBEnrLwKUeGbWOlr+C/0ynWI/+c0RQ9dIofI+nH6c4L
pvNggZo3XPTF+diH+yJqz9xDzCdzr9zAiPBf6YKmnUi0i48Ndj2ZhHXlRtacyGyxVq47YdfK3HaV
GeFxcDGmlphfzlakzwkCLOQrQceHEGLuzFxvhV6XilqzlNhrltauGlL5SJlx061O6tlxICB6oaUw
6Lw0wXTrmJzCofUuBGI4ZdM4SaWQZ9lfQsMdl17EvoRlLXtstLTruKOPRRI5YZf1OF68mDC0zHvU
Zc6tOP8MBsR/kqp7tUSCZzy5HW9zAjpiDZxaXZO/bERLEpzIS41Rgb9qfktIH6n31cUo3K9I1maz
DqevoKMOxBqP+akjEGcxdDEC7wgv1J3Rk6fOTkRbWFoEoFzMy2U7eixgHeLjQXWhpuAxzeytpfXJ
yuZOyCAeqE/sdcGvq+ItH3ig7Dq5dGXsLKNh7FeEZ95M3XSdqnIkjcCOHgBGGgw1NbWs5t80jGhv
YxIaQfoER0+jsjd2v6/UxS+dY3j8o4KjWieIG9ZOjTMY8Ut4NXj+bRiU1bWr+3CxTeOMYBc4DyMI
WNmdsULLQJQbuW9I6h3i4rq4uvim36ym2p8FwU26M4f8s65xCtkI7AFsYaCxXkdC1HtpvbFnJDGu
IRIsNK23f8rdDyjC/8d5St3K4tf803L3Gjcm9e4v5e73T/te7krgCEzoQHlayJRdic30e7lL4UrU
jsIBKtGD/QQAtX6j8kQlxiCDQRejrn+Vu9hWZ2YnX9GkPDXNvyXVAkT6h3LX4tsgJFOsF4Tl/gI2
sAiuKjQ9VruoCtMdYDwIoCG28mYyFwUiVp+AmYFQqwgkPjwZwt+m4SHF0HKfiRA9tyqvtZLEalwz
w8FhHXtXd/IsMuxp8STQIvXctwatJ7UTD/MiqLxHabjpdRNr+7qaBY+t2x6wIN1piMY8ZLLBq4Ug
iSl9hAC5S24jl+KatpmUHuaVI4ucspUbSCpqWhUUtxcC/FzU+w1y1X4srqtIwt2l5eecB5U4W3a4
n4rY2WkZ8IudqtVwz4gneA6L4j1mpOOs/GZOHhzC6IUc99ceAusulPImyiCyYGeND72bIh8xZb3K
JAM6CqGVbOfRqoXEtUaFfwdfmqgTNLFjq1AlzanUVciWZKoYzndlyGIjCJ8R/diMolCLs2yGYVDX
fbnoLZMVSjXv/xT7Cr31N5WRCtLgDCRLfZMWd3ofvfVWLQEhet7SDEbWa0Lv2YTX+ksq0BYT+pl1
2xEBAUYxGMsdJP/G7LX7rnWSc5fY2pYwdC9bFdLTz+CSXVYPfk8jwxgCR4So5q9p9DpAdwp07Awk
AGQUEs149oyBiMdSpg12rAqStEY24C4pAl/bV1OSHIohaaKNNxmUQXKoY4+JrdcQA0ccKZm1DMQb
o/KqfY3ELNgy8+iukLuUqDbUVNqrzhqpiiwHuN4yqgsk/DKVbMNKc4AGSV73wmVxxB3klBzMXZoy
2R+1Ud02YDlsgn6kXy2FcixCtNnG6gtXROEzNVN1PTUNgZEij3zyi4QnTwE6eqJFmEqh8wHLwyKy
oa7IupMlzVqcx7hxWaFGtcaCUTqJs+6l8KjmKtH3dxEDzWCHDbMFnznqJjBEl6DRFUMP40ZDQ/81
L8L04FRkLSBrK6pi29n4SRYR7SBQhnnV2Itq3vH26kxWz96NdXvBfeWRmIASjrjqVQfNZ2E6jr+W
5g0hXs9J7dwOETd1EoKcr8NqFzQSN3ilXycFmmdYj3ed2b16hbxvM3s9CjnehMrcWWk8X6XlMfK9
FTCHvR1c2ylR8ZkDpagg/q2pcn5lRm+tmhS/tK/H5i25zNo7j/Mqd7O59L41mlBbZYN71vWy2OB/
WGBa0Dcoi4sVf9Wv5nROmw55FZ8jRPGcakZ0rnV9X9gEkfQVJTmqErJC8Sys8rlNDZP4XhHGurC1
+tYFp1HPuPiyJ8ajs1x/h/wA3JkZXFKzC7Zx7ERsgkx/V86iQttORwZnRGqLNK+X40QYMaQR7bMk
PgU46HbIoJ5OJnGJXeH4u8zV0b/PLnFJkgNyB5R4HursOR7LflGjf0/CWLgKmfpve6JzeWWiTSwx
ggmTBGMiGZwvk5wg+4lxLdyhPhpGhLyfjUWQJd6+s5x7jr5rP2L6b5ajcRWH7qZJrfUYJcSC4w/Z
loqmhTp9K239LXH8ejHY5J3E3skMeoj3BOhsZI0siHnAOzj3+LWd/G8UiZ/4zz/yno0/rIvYkQkm
G8z9TMedNcI/TzeyYsbMhkLtNB9bV5ASSK6w/YmVTz7NKWBSGS41EHsFI4y4vtbzIXz2ozn5HqGg
TZiWTZ+/HBqbt87OPXUbGUWr1v4QV/iZQpymVKIxCekhGTaPeZWJL93o8T6Lqu+9pVMkDokCAKns
WVvAmGJAiHYVi6ANtgGSr2pfCYvDIiu8A9vBrttYH6cJUg5OlvLjlEG3lBwGwocpn5vRMVB99B1t
X5U1DPKltqE8ju6AF1MBJ6Xu7KsSJUDV2z7CC8bORuND3EUDnHj1pgcmsWmBdy3MqDvqMugPFkpf
FG5kM5O4uY4MpsyxoYJVirlmaWTKJkbEvJtS0ZALYtdH4NMz/9agcmanvBR5CHNx8LZmlhmAT7Fm
ClYaD1XnwwgmN4BnlSxbODGxaIdtRKJ3y2Y2RP/lTXNsjx5VPN3S5RSShYji+3CsBbzUkniQJOoB
4FgDrBRlV0u91OBLKx/lRKmmW9vDL0tY402YV9EByqm8bWU2kZDg+dknDgWCm0pn2lg5sE0nn6qQ
X2gZnbqidd/8xmrXYRadqyQ3gPaDS8fOGIlrwIwx4q3Qma0ijR7hPEun8JgyxTsEg4b60U21rUO3
zj6q07aC+fStpzEuzh3f/+KVBBsthrBsX0aL0wvlj3HyrHmn0AHKyYV4lYmHGWuoccrmFhMrIwU2
GBAKF1rGNklzZNWluOK2qxgNad3B9Ut3ZQ9Vue4DMBU1vMAKCFPZjMeisZ7JPYBpJqKnBBTcQsah
x98EJ5BGsC+yVXHBEZIv43bYVZIanWSOrRrMN18X/QbX25eSsVeAYEdsccZdYVZcBSI6JoY41Kn3
5PmAqMtgn3f9K3U8Amt1o3cdORhta22GqX1Lg0HcADt+ZwBBt9MWciUcvdrAHnZ3uWg+W25dXwUu
cN/ajoO3Uan+qrPd+pyyTN3XNc19VIQumUCxu+26+gvFooVjx3zrZKI2xJDYS4Y47ioVYXiQkYZN
KPW3UKjFDQEi10gNxiXEZuRPmTauTEfkGxMA27Js6eE6i6g1TPc0k4juFL/sWPbRunFhXyf2Bj5C
cz2RRUcTOY5bRxaIvAbjHk3HcE1IX7jHyZIdwb/ZFB/CvmFSIc6xldW35GytTdWFe23uxv2eceAC
rkN4BfzSAJ8B9uOdaHJWiK0ovrIsgFAe2/lGtlO+Ar9B8wpNngWj5a9AD4F47oeIG3ZeSg4f+0l7
GI0n52Nr2VUsMPG7NKhuJFGJWRhFX4OPfWeKB3UZkaJsLyxjqIutNudkrxFNpwwDuKOr+baOPy7u
4uMStz8udNNBkbZzPy767uPSnz4KgML3KAaGj8JAfhQJ9lwvBHPl8E+39Te6LbqT/7xcuH73g8/J
5/HX9cLcb/GJ/71ecDhFTNsSM/RXzrEc3/otV5FhyhIBaBYT628f+X29YP+m23wRpRyWCwi9fiD+
WL9hrLMEDHPWD+C5nb9jjTHm/vFHFBXrBVYVYN1o+CRf7FfiD/OSxrVSx95VqpI+4I/YngNspgFI
iQqDtyFOkqvGHoZiTyJoey/F6IKR7yEYgLbzzIeSaLA9AVs25RtkdSqxEAQYSVfEHW1TSPcPc6V8
DYpTP6WaZjW3JhYyc+kMEMoWUspI7ditu/FWH92yOOpEV+7RIaKqt3xeEtdr/EsNYAxnLgc5xY8g
6kWQ2+62Doh/iYMvi1y1FjosWpzCdzr3CAtp/WYcufhVXJS4Geuu+kK6ddGTpVwD/+Av6x/1qFbN
okKrc7QCynyCnFDm1G3ibjH4pjsC2pGrGqGx8ywXvIY1mYh/RxpIiXyCowzLX5qMmJ0DU13cXLlb
Mmd6VHmJgkaRdgsTMdfarFIoloRGLeGx0UJKo3jschfGj5cPhYOGO78TSoOO3xfhmK5zDFU6JZ0X
MuDN+u4Mms0m5zzj/D6WYYMC0nM7dNRDn1B9qgxbyaqmJyhWvsZUDski607s8iMBn0mnNHGehKXG
U+WzQD4LqTPRnvTSq3ZwKioPoYkrpn2rNzZO765X5iqPPNGt29a2JsZLQfLckc8GSj2t0MeLyZ0b
4MDAcogIHSutOdVdu/FIpt86jR686Tn5CMu0SBV5Pa14tLwepbOv+z4apfqrQu7aamREGJlrHAm1
I+HHJC5IG4iQIHEc5rXu3fZDRlFX9oS7I9hV12bVE2xQhmcRxvrG1hNiKxKPure0dDK1ZFa/mWlH
Lhyr4HAbIvYUqySHcBMzRL5YRHii4EfCN67SsHHvE6GNx94LQcgNId6Ouknum3gsV61Jv6yYfm9j
38yvMGWnK+L9/LUeuldtNdLqTWK6eFkoNl2ZW1c22wPwi9o2zARGAbddkr5V348yCpeBsOsTNlxv
A1cXGgNUBZpJYrYQoOaBk6Ia4P+/zZkJHmcQ84qvxU3HrPtYlRQ6CxHJ8MLT2mItN0W0hFc+9gtS
tKL96Md9sYDatEpbLv4EK/7e7/r4pKh7wH9EtDN+7qGHxvzL+mzsh0HHtt73q6qCJ52mzuMQhum5
HInE6KNkTVrJ9JhGXfhG3EC/Jq+9uE9bv946QRvx7x6NW5sUjU+OYtuBqqq9BmP3nrctfrFiNFL0
Bx7oci2KNjY48/i50Hr7vs9RUECVj52XYmzY/uupTeRjQo47WZYtCz6GuLZmtGurK9uNXlYlEl+H
8PrBSpapwCSXDCjzJPaDXaK0K6LybE6YdLi2LfAhnl4zD6795NZXZnlVg6qnFw4U2uEStQ8Mwmb5
z7X4169FiajvP1+Lq3dCOf44gpw/6duV6Dhs3NVMsnMxvs3/9/crETqeK1h2kwGmDNbnLsvu369E
FzyeY7JxF0wh9Z8geC4R4gafxaqcNf48nfwlc+jPMojmu/XHG1GSac0YS0pG3tKaM8l/bknxeBUp
Px45t1UwjYwAyuYCp6F/DrqmO5lDf2m1SrvLTIYnCyDvBbpcVvBWIXzsHrxFn9K46j5XZR7uvVi1
a9JireU0IaoVEkBRmITWGZnOcMeX57aJ+uIW40PyHkGj69vahiygNNJb4JrbucxvC9V7l9Lwczx3
on4yc5l+hkQUo5FH+Ft7MVBV7OMxhsVDwop8MZh2/4jACahZNHEEBKjSFfOIe8zkz4NGPITo/Vmw
W7InZUa01SF8LVANILKtEd+0Y3mvp+wNgnrAvgCU6K4Y0AK0bVPeMwjT1rUfQXDpYW65VWMRNRCX
W9Z3/ZOBU2VXG17yVXlFduxMP3hFGAjHfayb1zZza1JxjXQbeey0F9I2cXJ1OMRWUTowACuxZb7E
qHGWtqT700tXHXsx9OPSmIgXnAklw4uZRjMVmjApYk9kp3/KKZMWukce88L1BUy1qrOuraaDyTE6
MUBCLakPQSmoKUwIZijiVY6/7Z8j4W8cCbypf3IkfE4/Z//1OXv7r1XY/pujgU/+fjSwgxAGqw7U
GCwVfqiWHf03Xn+22ULIX/CYhv4bH+FutBHqEFQG1Pm/xTj6byY+a6VYWX7jRP+to4E1x09HgwUB
Gcup4D9SAHHlG/2kxak0YAqZkHjXwq+tY984FawZW10ijwoGVe86GRGjdGgQkOmei8n+hPWAOOyX
oAc0JjQfrMj0GLf2lmiqjYCbER2nqLpqetzL8Mj8mSHW648ldsF4HgtN1jaaKoQUyzzw1iyQ0Twv
wTNtbCg8UZkdk6jaAcLYx7Z5tivrBnn2ti/lWXriBlG+YfuviGc3Y6HWDEPvXa24n/Dlkci8lAFD
B4A3SfM6JffjnNieTltrjrwmi9kp3H3rp0dRyJtMDo+FKZdFk91y465JtWEMwgwZst5oeJdpZDQJ
FvBS20iX++iUeqQwO8Gs4yRmDA4/cDU/OTe+szPxRmHl7F6aSl10t3qOJP9kYJm2pjdziNCjps0X
rTGhYaVHSVHyw5N3+832/+PM8VcagPz4JTqk1pk8TDw1v2yYxrQiwAiL9TopsQNTYqbYakB/naxx
PDmVVi8COLzx5Ky1Fs0Hv5k//wHkLy0X9gmaLsfWkco7cMPn6+/HpygsFZ2CEXprevipKMKj21Yb
IGJiAdTOQqxjnKQX29uZ8ofX9rHLQpg2aEn2qW2GC2fxPppNtZlspi7sn0l6FkCXvHw6DoCl2zKO
l7bLIkRHZpFCq1pKK0lX26wfFYsUxF1un6x7E0DegLA0zz0LX5N5KIcKJSp91rqtjS9j742LfpjO
LXR+SF7I6Q3xZJbGAbnVtRsB74eqdJWXhf8tduRvoYX/mljxP/6p+Xt9yYuxCmeb8f/9P9+/90yg
/+l/rD8OuHP7Xo1377R1ze91w/wn/+oHvzPt/9L6Vv4pO3gZcESG/ucq+DdnJJ/5/YykSJqzHmjX
KU4QJzIz/zZRoHxCpWjouk1H/43C8b16MjkiFW4M7kSX4/Bj6/tdr8iH2PXOiYsIFoSti7+1wBXz
wP4H1obUiQKdp3+KnwLItfHLEdkGtpPq6dwn9FX5kJa581w6wr92cYQyn1bV8An44KsXi+rdrczs
hYqH274LgnYt6548ly6v1o4FSKcSpHR3aQGfyQ2TNyvx26d/7uy/dGdzf7kGv6sfTq4/xDMsg+Bz
04T1H57Hf33ytwfSBeSizwkN3I789qnNf38gXf03iDCzqmAOS6LQ5yO/1/PyN6Fz0/OwKB12teBn
+f5ECgeJAk8RME3BpzrEjf7+Xn4/3/+snuc5/+WRhMtFHgQlu2sA7oMp8/N5y7adzJGoG7jW8sDY
gIOplpBQiP0j8nhixltMcAhBMzE56XxvjBaOM7uF5cCWedEQfLCEi2UcM2Y7uEZz2FXtnDKMsii5
j+fkYWvOIPaHvLu151ziKnWItKvmtOIaV8aaJG1c+3OWcUf9GSwV1yUBJHPasTfYyeP0EYHsJZl7
IMhLsjtikUaN7o1ne4CqiBTn3m/NcTlpuyRNW3dhdOzy2jlvOXAZKw3UKsaGBVYbL8nBJBjbSWD/
bTOjL9m9jAzZ22TS7z0rTJ7NYfDv8znn2dbRFiCeI/uZ7GAWBlo3vbI+sDDjSQfkBdLq3uhBMYl4
b0WGChdEw9h4zkRsLKMEafxQ18mpmBOoYUPF5JYPBx/qx1qk/4+9M2luG8m28F9x9OLt4AASc7yo
jmgOEjVTsgbLGwQ1GPOUmPHr3wfKckmeqsp0R3jxuOjoEmUQShDImzfP+U4gEP9ImkVoXNFUkGI9
5pZ252yjrbOc3MtZ7YTxMRiR+K6zXHaF4m0idq74V4IuyOQSmSKzw218ti9I0q5p9ABnJF1bnXK2
o8gXhxEXAFl0bszpXrVHfS5hX04R3bboQ/wzVQYRdRviPU553oFByMNCp/160kx53+GU/K1uQ8Bl
OxAIXmYtKj/VJSccG3U1K8wKSBsALoLE2U8jVNzK/HpGo42ocYH7F4sExLXeBVUcVB7B2CDCCSi3
+jAv2TQHxSeVPHhPRwdkBmD4YKVXfI62DTuPZUf0ADlB9CgHU2KHzD0JKC5wCSNA79A8IMUkPJ1A
6x5js+Lu240NxlZMOetsdULCtrfx68SCVVe1oYt1HEIo9Kac9mBKbPe34e3WNsid+msKdZ/y3cvU
HG4rN4CviC0UqoQbyeKD1rDTORu3EfHRlBav0aVes1ZWvMVYkCYfTbnyaVCWrOiyANKNOyXP01Xs
r6ttHL2XqspjU0QmIsEpr96YkuutKcPe6Sm90BC63WW1Dbn3623gfc1yb9WhUFMonIMMaTdy3C4R
iJppIbN67bpr1+qKC7POxwNdy6b7Ngbni/6yZUfSwhwFvFtdYFDuodeqIr7zubmmf+pRVBkySYip
CKtILg12tdgdDy0YmqYCqMZIevXGRzjxfmriDaw483Hf9di5mjlNzlmT+klum17CpatUlDMzu0QN
MFZBBejFevQSMd52fr8kEB79dqff563rhHM1juSdafcpIlDN6G97xEOLsgn6uQ+F9xIJbXEcANVf
xYixDrOUZHvgUzVv2wSeEuZZ3YyVje7ar2qCXZ0uR4hUw1FQR6xF4IWKeTYU2V486BY79463GoYA
O+EwsquUFJStcBEKPcBwUkrKTGF7165gwzardXS8Vuxac0Wj0JsNtSzKOa3JchGMmRER1BJONOiu
T/OlQEqZ0rUuw0dI6MHVaAfBkRpr5LSWtQ6ZRkGp8V7hRtH2WLPIZhaXZXOb6lEAuFipWdLH4cit
PaZmuQbwnA574E/Y5ExhXy8I/K1nNcUEjtXGak7LMh4GoC85ZLu0qt5Xk6Y3xM0Up23E9qDkOd0m
Cdu8bjzJMBuFLbrRLa/UWkQnoyNG5CFB394Yni+PdS8IbrXWBjSdmTCiG4F2mi+shwGfml9l/74c
7fsKe9LKZ82hlqFRzJ2MqoOpxER4FiXlA3kARJ2wYYeJCBRxdxI2bOTNXdMfTJruUVTB1G2cYM6e
Zc4WqVla9grFVeDQ2vHJ6gMCXD0ORpXX8663Z/lYMMsYbbqSqSwPPfIW2BehJkL4Y6KqTbskrvdF
pVcBaAi67UZo1RjjAXrDtUCFGZJUa5GMFzc6dALERWjA+GqWH2mTOIdqjUULVHiFP3jseTi5SfYu
U/TJUYeqYAGju7wN7Uo1ZihTnfO6kOKarrjHTVfG4ljFNn3lyrZ8D/PcOXSixKe3bdcKbo3C18+K
2snOLAGDHn4+JHUXHx15YtAjdBaZGv6qKmxPBrueoll6w79mq0YFRIXh66NaqppzxBkGOsYB/OAY
3wbntu4dtkubRFQn3LdmuvIMYfYz2ZnWJc8medym8AM7Lxd7xBXa5OGgB5/3isS8lyihEswTCPx7
Cg2342jw7JshIvkgwQBwFsNRJNwXSKDb5eGaxWA2D0ZNY11l5SgjgvK6QWF0Vbh6sdBA/hSqrV/W
+HzXcTIgho8jiL9mql6Waq48iiiHBiN80SwKPdcPUDujcg5Cw7tMVd9e23l4meeqsvbywVvEWOaI
GAtINFAioZEOUOBn7IbMxErvYgJfhmqWDbgFoUfPB8CyKdFADi36sEj0YgP4yNvr88aH/WJPeQpj
3gEzwjtS+5QObdKN90mAH07BrSPnWUPMXG4l1XFaQIXB6B5+AINzSwE97veN2+97Ifwf20rDjdcM
SKSdLr5wIOTsI8YeV1AIsr0SbxHb6I5QllmHqGFoAvhWooKPfWKbafohCVqEUI4memfJhpuW7GVS
ZS/AL3i4VKhOD5ogrC/LsctXmSIDFIiqXNaTDD21fVIrY+RWqPwNfd/gAQQpNW0vTaaWc7hWqNeq
DiAd0BVE0zkCi82oRd2JUyF9QcteBQdt7gVAnFvxTjWaYo0dJ2oR0pv2McYN651O7EA5T4zJzVzp
Yj9yeud0GFW/PsqqCczhqkEClNlONgURDQCi4viiZnn0UZaJbjMrU0rQaynQi2vkdQNCG6QCCNVv
smQd9kYWz0ydS4zSq/NWsqpD2GBGPtyI0XRJ6ByKdVxkE90DBV44Q8CnbywCXEG8RX5wbRlVIBH5
OLmCVBN3jOFHiPVQ26HPYTsIxl1IKPmB6yHXxiQVWTetwh2Jk769sP2SNmucamfkIolyXpsVGtNG
4fFgZbYPWTSpb32I/udy8BV3IfwGiGeplkdWEHOvjshnju1Bx47Ltlo7V3SlOaeARfFZum3wPtBq
8ANEl+EVgdunX6pRX97gcy7WbhVh/LDkeOo0FtAbpi3yx81SckUl2FBAoKn9kBsGG0F1IIZThWyi
Q7fIVHCybt/OZVcrSNBt634EOaotHGkMmxrXMzItkouXxlC0d5FIImfP1auG3bIADXAzdudtXGvN
019ZEvE9L4yyvXVb+1KP8MJ1Y2fecHPqBmkkWbF2JutYUKZXZpxcAJ0JyeD2q2M3DQzuWY+WcWyg
CcpS0/XJvyjqRaazaz6jH+3eIDJhBqGRTNaJZQgATPSP9OvI8spjV8vzCzfPrQvc28UJi5fkuPKH
5L2C+SWaW2nl3MP+Aq4cKyaSNMs2T3vHaunQJzStnXBQh8O819thFbukIB4GmdASjK7+sKp107z3
Eh83cQbGf5bhH01mfmFP6jDpuIhofMwYzFyPilZZj77vyWZJFtuI1QsGvVxYKdcaibIein2Ru+FV
i+NoT4Fz/35UlPFCdVM86O2Qu8xtQXutxW5wYQ8iOc3aZlyPoV4/6tvJV3pRNWPgkQB2vncxBEN1
1+dOdWJnwNhk1x5ppe9baPVaaxPkIXsIneEE+Ms910aPZmGsa0ehnzmx3S3Uzse6HxAswnVOJrCI
mhmETjdNNB70bVlNPf0csTCaGpMUOa3sZ01ZI6xSQwmCTlWLe0MpAXPlEq9zI/PzMO3KG6gO2JdL
010lqLSvAeANAJDYjz9w26aq97SuR0aaZrUP08UYlYM4K9WVsMP+KJb6oM1MEnk+BCySSaGQdXMM
Lz0t9mPLqdEAaXAyWRJAo5UdkPVeLeNZTfoAhq6AOnRo8SgGTVYUC72YPHsR9idtDuOAS2fl1WGa
Rh6qvJ5abiE8LV9X7JWumkSfqhuQXPumWkUrx8xQjKL7FRdYwY1Vp1nZnZOP6YdplV3zCTok5cbQ
lXdqI5s1ZCt5g2NvOIg1PaVUZcKH0OzB+dcqk3cm5nyniPyoUofiOHd9rFihHuTePE/yaJPmiQxW
SGf9M6xC/AlxjG2S+yGKzhs3/ShreuncLrCxsGGuFRlOzqyEnBg5muaRj4qMvGwMWPjSPfeiF9G4
NJxRGASYN1YMJqClIAE0BbQzNB2xsEbDmOxUUO2rulTnrZmFCkvTgL3cRISpuZJ1xaWhjFdTdzhq
AXcf1sxImxAVijXPwgn5zL6UXc0yjfgeAF61h2TOrAnX6Opo0nVYaOgkPAHWbLG1xN4XHFWCTTAJ
qOYhdTQLG3if1lMZmRZLuwmkM0+sODxwY+qy3o/zE19uXbW+54LvsMmEN6c1BbqYBGsPs/hcdTR5
ZjSgxVOr9lYA8rJVG9vVQdbAmN9DwN1jIrCEup9GVn6glK1He9sJyznenuQElX8pDnRgl/6N3fQQ
Llq7Q5rx/82sv9PMsg2NVTMsdURW/B+h/9gjc7x52MSvGqzfPMCnXqv7lp6RZZrsV8MAoax5bm2R
P4prXGg2wi42n7QX5nCdaFIWnPT4Eehj4JiYx8/N1slsTmYou9Qof0yTvYF/0NoyxOutBAUDj21A
tN/ucbwwhRvA7FmE1cEq6ex0D/EHIuCIacudOwQxTbKjbDyylczZbwAcsygw7UNURQGPZqumli5G
KhQyA80U2F84rrqRkCotiMguH2IBIa5qQLh2PqhveifusjWK4KgtXNJ9SO+tmLD86INuev0Zysb0
wRyL+lx4qcaUCs6bRU4cDcGijzyJgKXpvA+l3RBh6KGd3XNbKoJZa6RJseeKUbnpSniq8BVNQnpr
VNHVXmWImIpCIY6k9At93wbmC1oFCuw702r9U0RTJJKnWmQeUWxgJMWlsBYtvuDLTqny+J1vuK02
qxOR9As3P9EHE29cIvt+gSUPhpzXGmfCqxDgD6N55uR2BRMoo/TQ8sogbUbq0V45tvEdM8g2olj3
iznLuegoKlzrOMsqBEhwXQ81JWSGT3FNnvWGSnZAW+X6u0ip4yvOw0NXJrOmnFf4Ou0Z4jLfXwij
spp5X6TBVUYeKC0/pYz3BSZEsmM7XU4Z405gnCVaa5yg8cwp5d0wnbluEQZztfeJ53NzgyraNHP1
JkJDO0CiTTv4qg2+yVqW/Xt4gcFJWzmjigOcGR66qC/hlHiqU69ceDDyGM1wd6t6fYrGHfNNfKoT
+7QPG3ece1roXAUE0ZyaIpwIaE4xYI92vOKOZm/Q7idJUnd7ao5eTG8rpWCnCHzSys8V/cJAlgBu
UPOvigkuH9dFkcwzPzUuU+ES00AzjI5GkSX9krQ1lrNdqfC/EMi58LZqnoI9VU5cdICPbBmI6nY0
Hctc9IViNPjKe82qF2GQes1cTbKG0B3wKP11jBHLPFKEVaoYN9MpsA3nLgxORTms40L7UJlOeJIF
k8Y8LEOwAIL4q2YVh1ZY7+dpaEGr1zp4u4Y6vieWgxqObIzEX7oU25dNkZeIjQNxAI/BLVaNB+0F
tV2MpSMFgWudTAVXsUCWPhwCbiQRgAtj6ufamJcPdeU1PcQFg7nEdTog1yKusnUSh+x/GHh0CbYX
5kfHTTMDF0cF3sj1UQXOB4R2w1mZuUNJ+zkyxar2fXEzEgpz3jhZtZC2zI61DDDM3pCGZkTTGtcv
kC+yC9SG9CLLqryN25XiQs0Y+WWjBa4yl6lrJsu+sHpoM36ifMR+NoLJa+SBO9oszEeEbXuKl/VL
aeukZxgsMljB9I2GMEXNN7pbFmIdtX6yhDuMBK8Q/TpXE8r5jFAa0DyFxIpbSynm9MqDtZcQL6Uj
cT6LgRpKopIqEF1JK0popfrk9LY5pH8VhaBRcWfoxXXBt5JcChcxSZ6E4oLeM6q5hGl+kXglBItI
IWypwXsgZa/wTJL1EpZw4dMDhH0AYQ0XtA/zcEmN7M49khjNmclNugkIsTqK+xEUVa+N40qpWQAO
hu0N+3iz2d9kf1+5xJnCUZygMg987g91JnjQin0UfN5hTkzS/ZC4TT0fgT9dDGoHQFEHRXUEyyc7
KGo1Lmbwr/R9lfYQfjuM6XRq+6UvRbm0RBD3yFbt8cCIgmiGb71ZurnSor2pmhNO2jikl6u+t8Oa
jOfYpdOHKVxZmHWSA7X1kPW4bZnQIgdZ2kdxA4OjYes61RMSyzyUrtzxanhOvzBZagWUvpnpuOaR
mgpzCSnZWwrLu+stx91XQ34lb+pqicfa/0BYcn03gHiD6BNqhBgOIv7gV7l97o9a1c9CI40OO+KL
90clTecDTctLsBpr6mntlmZ/cG6G0l20ordZSllmf+iUbbcyisQ/sqwiZtytEO88/CEkD6G5n8eq
uCnlSK+EuB+L7oeS6nuBqlJ92k8LSj9q7904VO9MxKmrUKl8kGh9VJ3wCIYQ1eKWb2QLHUAoYVQv
fH1MDgDv8VRR0zC/zP3A2Uui3FpbkKbeGSOtGxgVyjqvWOZ3VOxUqRHGzVIpMERjuxIHlk9Snd23
wWWhhR7gOcHGjeM1xcIBjUgWRtPStUxIezmlERsc0my01ih7LXBm3LOs/C01PjEVvVkFrC1OQzH2
DuaDCNJdUvrDwlRT2BBqYx94qT8A4Gqi+h0LsvCqSZp27Sq+ec+9q621QLqPJQ3nPSBaRLFYYqBV
rnSGdgPAvuapFEcHdB0j/OYqK3e1dY15Wjs6WpxGYEFyUohGWRMQMJmmKIdL4K0g4A5EYRULvFD9
EVkmzpIJuLRmGAvYiqj9HExiojc3slS5j9HqJnuqSjczxEPxzhOAT2uiiQG7N4VgkwTC3F4ZR2Cq
ddGf5GCatDkUSAQUcBiyS425es8y2midG+KjbUsdyjOdCvbTnFhe9vQwjgejtxEKN3TohxEI7Tzp
je7aTMz8UVL+MQtJ1QsXiKyjOVT3+iE2SH/7r9TQ/4V4jxcSha+EB5+3O6c92nUeZvVl/nO/9Fxs
fvtAr5QM93mT1ZMuAg5l9kqPoH0pYtie0lZF8aMjJJs6rJuHxz/+JaiCTWGqFnSc7YsCOckz/9Pb
tjuJttgzxpawfT1tU78Yoe+NwY//vK8lHl8f59UfsHmAPz8Jv2V4X78aAmQ7X2pgvzMIXxzjz0HQ
yTjBSz9p1r45CPZb1jOCtQUIqen1FNDyOw3CJx3Alx6ZfzoQQn+LEkoTrsPm/PRif/7Ft8FhNYUQ
gMUWkoDphV4LpeFvNBA2lkzW9tvTerK+fr69vr4pvvt90FhQAhLTkSk8/Z2M64thsI23qilYxwnx
9Day5d9rGCCLf7o2OwyC+tagytB4fXMQLJQm2DjRZj/dFCzHf69BmL4LQn86rZ8fBh6QlisspJSf
RuGL74L21nRZCfEQfXr/t3tAoo4VTw+snx8EzX1rmBD0kLI9XewvZgkLAZHj6oLvy/b1+90QdI3+
5lT53aeCrvP0g8kyNZSeXq+fCiaDQDyW9fz2bzhL0CPb9dEIs0ZTDYGc8HvfBMZIMyeh9/R6GvTf
aIbAUPKV8vMfT5PWW2g4PFwmJvL29fqbAIeHLwmWGar86fX73Q6W5uiCi7Trt8F+S0k0mV9fFwqU
jaqKtBWN69P48PbvNTmQ+Tb5azmpn38qCuupbMTo9PR6/VREcUlJycTwXEz9dveC9qls3HUg0C1T
FNL4t6zPl/tlvUTnnhmSqvLp3cnm9Zt9G2DOPp3UDt+G6a43oNTaPGNf/PWO/dZFWehOXrrt6x/8
9X/jufl5QYq2JXnYLkXDx+qFjv4vf+H5Fvj6AJ9WYAcPf/xLY6X56hcnjf3ToR8/7wz9+9XcuV0X
vHjzeZ2w/ZxP//zTH/j1R7/6rOe/6vmHq/BRbuR9MGzfGD6d5ukmZUH7H0KT5ObNWm4eHqvg1UoR
Jtrzf08f/8e/Xp3ui4fBD48vm2xzD2zgWx8BOudXfERVvQ74nPaWdj9zwio28vkw0zVlfUN1/OcV
+rkBWW3ksMk2zwfafll0tgGef/DzQ70K0++ONL7Tadm/68kfbtBov/mfTVr875ujTYUG5dUIUcdM
Fcyun3K0kRntovj1IE07lr/g2NwKyRcH3i7+dj3p401cBZuH7vGxeD7L7bW1wVM8/+Dnr+3J5iEY
vn2bcvxfMC5nDyGn/3yi05kL3F6/4GKum4fmPniUcnh18Mnv/PyDnx+WdZNFm7vn42zPGtrjLzjr
i020qWpMTa+O/VQL7/pNeRfGcfgqkVhX8Xk8f9LPj8blJg2TN6ebh+b5WNOI0H6ymEN3PeurmoC/
bz3EP5WGux7/5rGq38weM3+TPJ/s9uyfSo1dj36y4WHOA6t+TdT/tNjf9ej7xF7Kzas+6+duys7H
zl/dlZ87drsel4n/s7X5NLzP77i6B1WCja96Of4sTrEt/4I76j8/KgRwWOHe+yUPyh/mfX8uvX5u
7v5xJsOOB19sHijEGH/uYIxrb1ab9jEJX16LaZTA6P6CizF9wnSpvzj6hH/6BYXIj1m+Ow7TX6Gr
djz8jxAgux768/32fZTAjh/xlzbcnY//18bKHT9iO88gc/vy2/nn2nvXJ98hU8F3j/8L1iOXj9xa
/pc1/p8tpF3P/+/KAHe8EN9+Hr35z4TC+N43GfYFfgC0hoKVPVuEADGeHzHfK2u+taT9vEf29UL3
eSf0W//s9Sp++o375HEj//1/AAAA//8=</cx:binary>
              </cx:geoCache>
            </cx:geography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KPI''s'!A1"/><Relationship Id="rId13" Type="http://schemas.openxmlformats.org/officeDocument/2006/relationships/image" Target="../media/image9.svg"/><Relationship Id="rId18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17" Type="http://schemas.openxmlformats.org/officeDocument/2006/relationships/chart" Target="../charts/chart2.xml"/><Relationship Id="rId2" Type="http://schemas.openxmlformats.org/officeDocument/2006/relationships/hyperlink" Target="#'Sales Data'!A1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mailto:Dashboard@gmail.com?subject=Sales%20dashboard%20layout%20reviews" TargetMode="External"/><Relationship Id="rId5" Type="http://schemas.openxmlformats.org/officeDocument/2006/relationships/hyperlink" Target="#Dashboard!A1"/><Relationship Id="rId15" Type="http://schemas.microsoft.com/office/2014/relationships/chartEx" Target="../charts/chartEx2.xml"/><Relationship Id="rId10" Type="http://schemas.openxmlformats.org/officeDocument/2006/relationships/image" Target="../media/image7.svg"/><Relationship Id="rId19" Type="http://schemas.openxmlformats.org/officeDocument/2006/relationships/chart" Target="../charts/chart4.xml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KPI''s'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hyperlink" Target="#'Sales Data'!A1"/><Relationship Id="rId1" Type="http://schemas.openxmlformats.org/officeDocument/2006/relationships/image" Target="../media/image10.png"/><Relationship Id="rId6" Type="http://schemas.openxmlformats.org/officeDocument/2006/relationships/image" Target="../media/image4.png"/><Relationship Id="rId11" Type="http://schemas.openxmlformats.org/officeDocument/2006/relationships/hyperlink" Target="mailto:Dashboard@gmail.com?subject=Sales%20dashboard%20layout%20reviews" TargetMode="External"/><Relationship Id="rId5" Type="http://schemas.openxmlformats.org/officeDocument/2006/relationships/hyperlink" Target="#Dashboard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KPI''s'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hyperlink" Target="#'Sales Data'!A1"/><Relationship Id="rId1" Type="http://schemas.openxmlformats.org/officeDocument/2006/relationships/image" Target="../media/image11.png"/><Relationship Id="rId6" Type="http://schemas.openxmlformats.org/officeDocument/2006/relationships/image" Target="../media/image4.png"/><Relationship Id="rId11" Type="http://schemas.openxmlformats.org/officeDocument/2006/relationships/hyperlink" Target="mailto:Dashboard@gmail.com?subject=Sales%20dashboard%20layout%20reviews" TargetMode="External"/><Relationship Id="rId5" Type="http://schemas.openxmlformats.org/officeDocument/2006/relationships/hyperlink" Target="#Dashboard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7908</xdr:colOff>
      <xdr:row>0</xdr:row>
      <xdr:rowOff>0</xdr:rowOff>
    </xdr:from>
    <xdr:to>
      <xdr:col>1</xdr:col>
      <xdr:colOff>274608</xdr:colOff>
      <xdr:row>29</xdr:row>
      <xdr:rowOff>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672D983-90A1-3552-CABB-9B33C8E9F2E7}"/>
            </a:ext>
          </a:extLst>
        </xdr:cNvPr>
        <xdr:cNvGrpSpPr/>
      </xdr:nvGrpSpPr>
      <xdr:grpSpPr>
        <a:xfrm>
          <a:off x="7908" y="0"/>
          <a:ext cx="876300" cy="5524500"/>
          <a:chOff x="7908" y="0"/>
          <a:chExt cx="877277" cy="5666154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6D28C5F7-AF61-FE22-408C-BB5D3D0A8D57}"/>
              </a:ext>
            </a:extLst>
          </xdr:cNvPr>
          <xdr:cNvSpPr/>
        </xdr:nvSpPr>
        <xdr:spPr>
          <a:xfrm>
            <a:off x="7908" y="0"/>
            <a:ext cx="877277" cy="5666154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7BDEE15-C189-6806-B71E-4BC17D1458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572" y="182707"/>
            <a:ext cx="696301" cy="586543"/>
          </a:xfrm>
          <a:prstGeom prst="rect">
            <a:avLst/>
          </a:prstGeom>
        </xdr:spPr>
      </xdr:pic>
      <xdr:pic>
        <xdr:nvPicPr>
          <xdr:cNvPr id="8" name="Graphic 7" descr="Database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87669AD-5854-F11B-3D1D-6CF15D17F5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00818" y="2637414"/>
            <a:ext cx="681716" cy="694946"/>
          </a:xfrm>
          <a:prstGeom prst="rect">
            <a:avLst/>
          </a:prstGeom>
        </xdr:spPr>
      </xdr:pic>
      <xdr:pic>
        <xdr:nvPicPr>
          <xdr:cNvPr id="10" name="Graphic 9" descr="Presentation with pie chart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CD5B983-4C1E-2B74-8752-2DB24AF415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51534" y="1106811"/>
            <a:ext cx="599755" cy="596980"/>
          </a:xfrm>
          <a:prstGeom prst="rect">
            <a:avLst/>
          </a:prstGeom>
        </xdr:spPr>
      </xdr:pic>
      <xdr:pic>
        <xdr:nvPicPr>
          <xdr:cNvPr id="12" name="Graphic 11" descr="Document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6DCF8A7-89B9-7642-FD34-4D2EC9F38E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42441" y="1880122"/>
            <a:ext cx="610578" cy="607801"/>
          </a:xfrm>
          <a:prstGeom prst="rect">
            <a:avLst/>
          </a:prstGeom>
        </xdr:spPr>
      </xdr:pic>
      <xdr:pic>
        <xdr:nvPicPr>
          <xdr:cNvPr id="14" name="Graphic 13" descr="Chat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21ACC43-96BC-3D9A-7BF9-EEEFF2C77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20944" y="3407461"/>
            <a:ext cx="655406" cy="64830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377404</xdr:colOff>
      <xdr:row>0</xdr:row>
      <xdr:rowOff>103809</xdr:rowOff>
    </xdr:from>
    <xdr:to>
      <xdr:col>18</xdr:col>
      <xdr:colOff>521916</xdr:colOff>
      <xdr:row>4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0B96FE-FC9E-51A8-E277-B076A0BCA0B0}"/>
            </a:ext>
          </a:extLst>
        </xdr:cNvPr>
        <xdr:cNvSpPr/>
      </xdr:nvSpPr>
      <xdr:spPr>
        <a:xfrm>
          <a:off x="990657" y="103809"/>
          <a:ext cx="10569821" cy="67906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>
              <a:solidFill>
                <a:schemeClr val="tx2"/>
              </a:solidFill>
              <a:effectLst/>
              <a:latin typeface="Eras Bold ITC" panose="020B0907030504020204" pitchFamily="34" charset="0"/>
              <a:ea typeface="+mn-ea"/>
              <a:cs typeface="+mn-cs"/>
            </a:rPr>
            <a:t>Amazon Sales Dashboard - </a:t>
          </a:r>
          <a:r>
            <a:rPr kumimoji="0" lang="en-US" sz="3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Eras Bold ITC" panose="020B0907030504020204" pitchFamily="34" charset="0"/>
              <a:ea typeface="+mn-ea"/>
              <a:cs typeface="+mn-cs"/>
            </a:rPr>
            <a:t>2025</a:t>
          </a:r>
          <a:endParaRPr lang="en-US" sz="3200" b="0">
            <a:solidFill>
              <a:schemeClr val="tx2"/>
            </a:solidFill>
            <a:effectLst/>
            <a:latin typeface="Eras Bold ITC" panose="020B0907030504020204" pitchFamily="34" charset="0"/>
          </a:endParaRPr>
        </a:p>
      </xdr:txBody>
    </xdr:sp>
    <xdr:clientData/>
  </xdr:twoCellAnchor>
  <xdr:twoCellAnchor>
    <xdr:from>
      <xdr:col>1</xdr:col>
      <xdr:colOff>377405</xdr:colOff>
      <xdr:row>4</xdr:row>
      <xdr:rowOff>121628</xdr:rowOff>
    </xdr:from>
    <xdr:to>
      <xdr:col>5</xdr:col>
      <xdr:colOff>366347</xdr:colOff>
      <xdr:row>12</xdr:row>
      <xdr:rowOff>182685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15D0CB8-61AC-BC3B-6222-8FFA07B1720A}"/>
            </a:ext>
          </a:extLst>
        </xdr:cNvPr>
        <xdr:cNvSpPr/>
      </xdr:nvSpPr>
      <xdr:spPr>
        <a:xfrm>
          <a:off x="987005" y="883628"/>
          <a:ext cx="2427342" cy="158505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377405</xdr:colOff>
      <xdr:row>13</xdr:row>
      <xdr:rowOff>119119</xdr:rowOff>
    </xdr:from>
    <xdr:to>
      <xdr:col>9</xdr:col>
      <xdr:colOff>402981</xdr:colOff>
      <xdr:row>27</xdr:row>
      <xdr:rowOff>158749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939FEA7-86AA-4A86-BF73-B082FF405998}"/>
            </a:ext>
          </a:extLst>
        </xdr:cNvPr>
        <xdr:cNvSpPr/>
      </xdr:nvSpPr>
      <xdr:spPr>
        <a:xfrm>
          <a:off x="987982" y="2659119"/>
          <a:ext cx="4910191" cy="277501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107300</xdr:colOff>
      <xdr:row>4</xdr:row>
      <xdr:rowOff>143527</xdr:rowOff>
    </xdr:from>
    <xdr:to>
      <xdr:col>18</xdr:col>
      <xdr:colOff>449292</xdr:colOff>
      <xdr:row>27</xdr:row>
      <xdr:rowOff>158748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526EAA7-FCAF-4B77-A04B-F02D841B6039}"/>
            </a:ext>
          </a:extLst>
        </xdr:cNvPr>
        <xdr:cNvSpPr/>
      </xdr:nvSpPr>
      <xdr:spPr>
        <a:xfrm>
          <a:off x="8692848" y="926404"/>
          <a:ext cx="2795006" cy="451676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490895</xdr:colOff>
      <xdr:row>4</xdr:row>
      <xdr:rowOff>121628</xdr:rowOff>
    </xdr:from>
    <xdr:to>
      <xdr:col>9</xdr:col>
      <xdr:colOff>479838</xdr:colOff>
      <xdr:row>12</xdr:row>
      <xdr:rowOff>182685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BFD6E47-FC44-4C05-A0E7-7A15136D9C7C}"/>
            </a:ext>
          </a:extLst>
        </xdr:cNvPr>
        <xdr:cNvSpPr/>
      </xdr:nvSpPr>
      <xdr:spPr>
        <a:xfrm>
          <a:off x="3537712" y="878895"/>
          <a:ext cx="2426396" cy="157559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604386</xdr:colOff>
      <xdr:row>4</xdr:row>
      <xdr:rowOff>121628</xdr:rowOff>
    </xdr:from>
    <xdr:to>
      <xdr:col>13</xdr:col>
      <xdr:colOff>593328</xdr:colOff>
      <xdr:row>12</xdr:row>
      <xdr:rowOff>182685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881266FC-4E2E-43D5-B121-3D610BE169EA}"/>
            </a:ext>
          </a:extLst>
        </xdr:cNvPr>
        <xdr:cNvSpPr/>
      </xdr:nvSpPr>
      <xdr:spPr>
        <a:xfrm>
          <a:off x="6099578" y="903166"/>
          <a:ext cx="2431250" cy="162413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565958</xdr:colOff>
      <xdr:row>14</xdr:row>
      <xdr:rowOff>5378</xdr:rowOff>
    </xdr:from>
    <xdr:to>
      <xdr:col>13</xdr:col>
      <xdr:colOff>554900</xdr:colOff>
      <xdr:row>27</xdr:row>
      <xdr:rowOff>158749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DEE6EC67-238D-486A-AA84-45F5F311905E}"/>
            </a:ext>
          </a:extLst>
        </xdr:cNvPr>
        <xdr:cNvSpPr/>
      </xdr:nvSpPr>
      <xdr:spPr>
        <a:xfrm>
          <a:off x="6061150" y="2740763"/>
          <a:ext cx="2431250" cy="269337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534621</xdr:colOff>
      <xdr:row>5</xdr:row>
      <xdr:rowOff>50067</xdr:rowOff>
    </xdr:from>
    <xdr:to>
      <xdr:col>3</xdr:col>
      <xdr:colOff>266944</xdr:colOff>
      <xdr:row>7</xdr:row>
      <xdr:rowOff>25645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AE178A8-9836-5986-6FDA-C05C65B12226}"/>
            </a:ext>
          </a:extLst>
        </xdr:cNvPr>
        <xdr:cNvSpPr txBox="1"/>
      </xdr:nvSpPr>
      <xdr:spPr>
        <a:xfrm>
          <a:off x="1144221" y="1002567"/>
          <a:ext cx="951523" cy="3565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  <a:latin typeface="Arial Rounded MT Bold" panose="020F0704030504030204" pitchFamily="34" charset="0"/>
            </a:rPr>
            <a:t>Salse</a:t>
          </a:r>
        </a:p>
      </xdr:txBody>
    </xdr:sp>
    <xdr:clientData/>
  </xdr:twoCellAnchor>
  <xdr:twoCellAnchor>
    <xdr:from>
      <xdr:col>10</xdr:col>
      <xdr:colOff>79375</xdr:colOff>
      <xdr:row>5</xdr:row>
      <xdr:rowOff>45914</xdr:rowOff>
    </xdr:from>
    <xdr:to>
      <xdr:col>12</xdr:col>
      <xdr:colOff>142875</xdr:colOff>
      <xdr:row>8</xdr:row>
      <xdr:rowOff>175845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65C46CB-2B88-4171-8AED-B982DB0B8510}"/>
            </a:ext>
          </a:extLst>
        </xdr:cNvPr>
        <xdr:cNvSpPr txBox="1"/>
      </xdr:nvSpPr>
      <xdr:spPr>
        <a:xfrm>
          <a:off x="6233990" y="998414"/>
          <a:ext cx="1294423" cy="70143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  <a:latin typeface="Arial Rounded MT Bold" panose="020F0704030504030204" pitchFamily="34" charset="0"/>
            </a:rPr>
            <a:t># of </a:t>
          </a:r>
        </a:p>
        <a:p>
          <a:r>
            <a:rPr lang="en-US" sz="1800" b="1">
              <a:solidFill>
                <a:schemeClr val="tx2"/>
              </a:solidFill>
              <a:latin typeface="Arial Rounded MT Bold" panose="020F0704030504030204" pitchFamily="34" charset="0"/>
            </a:rPr>
            <a:t>Cities</a:t>
          </a:r>
        </a:p>
      </xdr:txBody>
    </xdr:sp>
    <xdr:clientData/>
  </xdr:twoCellAnchor>
  <xdr:twoCellAnchor>
    <xdr:from>
      <xdr:col>2</xdr:col>
      <xdr:colOff>41275</xdr:colOff>
      <xdr:row>14</xdr:row>
      <xdr:rowOff>179265</xdr:rowOff>
    </xdr:from>
    <xdr:to>
      <xdr:col>5</xdr:col>
      <xdr:colOff>190500</xdr:colOff>
      <xdr:row>16</xdr:row>
      <xdr:rowOff>154843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E64C42D-B946-487A-ADF7-7928128BD6DB}"/>
            </a:ext>
          </a:extLst>
        </xdr:cNvPr>
        <xdr:cNvSpPr txBox="1"/>
      </xdr:nvSpPr>
      <xdr:spPr>
        <a:xfrm>
          <a:off x="1260475" y="2846265"/>
          <a:ext cx="1978025" cy="3565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  <a:latin typeface="Arial Rounded MT Bold" panose="020F0704030504030204" pitchFamily="34" charset="0"/>
            </a:rPr>
            <a:t>City-wise Salse</a:t>
          </a:r>
        </a:p>
      </xdr:txBody>
    </xdr:sp>
    <xdr:clientData/>
  </xdr:twoCellAnchor>
  <xdr:twoCellAnchor>
    <xdr:from>
      <xdr:col>6</xdr:col>
      <xdr:colOff>50800</xdr:colOff>
      <xdr:row>5</xdr:row>
      <xdr:rowOff>45915</xdr:rowOff>
    </xdr:from>
    <xdr:to>
      <xdr:col>7</xdr:col>
      <xdr:colOff>392723</xdr:colOff>
      <xdr:row>7</xdr:row>
      <xdr:rowOff>21493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4EAE8AD-B057-4F15-843B-62640B84DC5F}"/>
            </a:ext>
          </a:extLst>
        </xdr:cNvPr>
        <xdr:cNvSpPr txBox="1"/>
      </xdr:nvSpPr>
      <xdr:spPr>
        <a:xfrm>
          <a:off x="3708400" y="998415"/>
          <a:ext cx="951523" cy="3565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  <a:latin typeface="Arial Rounded MT Bold" panose="020F0704030504030204" pitchFamily="34" charset="0"/>
            </a:rPr>
            <a:t>Units</a:t>
          </a:r>
        </a:p>
      </xdr:txBody>
    </xdr:sp>
    <xdr:clientData/>
  </xdr:twoCellAnchor>
  <xdr:twoCellAnchor>
    <xdr:from>
      <xdr:col>14</xdr:col>
      <xdr:colOff>377782</xdr:colOff>
      <xdr:row>5</xdr:row>
      <xdr:rowOff>53352</xdr:rowOff>
    </xdr:from>
    <xdr:to>
      <xdr:col>18</xdr:col>
      <xdr:colOff>346032</xdr:colOff>
      <xdr:row>7</xdr:row>
      <xdr:rowOff>28931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556BDA6-C200-4FEF-8C87-B078404CFFA4}"/>
            </a:ext>
          </a:extLst>
        </xdr:cNvPr>
        <xdr:cNvSpPr txBox="1"/>
      </xdr:nvSpPr>
      <xdr:spPr>
        <a:xfrm>
          <a:off x="8963330" y="1031948"/>
          <a:ext cx="2421264" cy="3670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  <a:latin typeface="Arial Rounded MT Bold" panose="020F0704030504030204" pitchFamily="34" charset="0"/>
            </a:rPr>
            <a:t>Product-vise</a:t>
          </a:r>
          <a:r>
            <a:rPr lang="en-US" sz="1800" b="1" baseline="0">
              <a:solidFill>
                <a:schemeClr val="tx2"/>
              </a:solidFill>
              <a:latin typeface="Arial Rounded MT Bold" panose="020F0704030504030204" pitchFamily="34" charset="0"/>
            </a:rPr>
            <a:t> Units</a:t>
          </a:r>
          <a:endParaRPr lang="en-US" sz="1800" b="1">
            <a:solidFill>
              <a:schemeClr val="tx2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10</xdr:col>
      <xdr:colOff>155575</xdr:colOff>
      <xdr:row>14</xdr:row>
      <xdr:rowOff>169740</xdr:rowOff>
    </xdr:from>
    <xdr:to>
      <xdr:col>13</xdr:col>
      <xdr:colOff>352425</xdr:colOff>
      <xdr:row>16</xdr:row>
      <xdr:rowOff>145318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2D26707-0619-45C5-840C-F45781B6E879}"/>
            </a:ext>
          </a:extLst>
        </xdr:cNvPr>
        <xdr:cNvSpPr txBox="1"/>
      </xdr:nvSpPr>
      <xdr:spPr>
        <a:xfrm>
          <a:off x="6251575" y="2836740"/>
          <a:ext cx="2025650" cy="3565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/>
              </a:solidFill>
              <a:latin typeface="Arial Rounded MT Bold" panose="020F0704030504030204" pitchFamily="34" charset="0"/>
            </a:rPr>
            <a:t>State-wise Salse</a:t>
          </a:r>
        </a:p>
      </xdr:txBody>
    </xdr:sp>
    <xdr:clientData/>
  </xdr:twoCellAnchor>
  <xdr:twoCellAnchor>
    <xdr:from>
      <xdr:col>14</xdr:col>
      <xdr:colOff>190500</xdr:colOff>
      <xdr:row>7</xdr:row>
      <xdr:rowOff>169624</xdr:rowOff>
    </xdr:from>
    <xdr:to>
      <xdr:col>18</xdr:col>
      <xdr:colOff>340052</xdr:colOff>
      <xdr:row>26</xdr:row>
      <xdr:rowOff>156575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9330B152-56CD-40B6-8724-6D6B2F97A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1503124"/>
              <a:ext cx="2587952" cy="3606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95250</xdr:colOff>
      <xdr:row>16</xdr:row>
      <xdr:rowOff>114300</xdr:rowOff>
    </xdr:from>
    <xdr:to>
      <xdr:col>13</xdr:col>
      <xdr:colOff>457200</xdr:colOff>
      <xdr:row>27</xdr:row>
      <xdr:rowOff>123825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7809C0D7-0EED-4638-B3E1-D8281F16D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3162300"/>
              <a:ext cx="2190750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466725</xdr:colOff>
      <xdr:row>16</xdr:row>
      <xdr:rowOff>142875</xdr:rowOff>
    </xdr:from>
    <xdr:to>
      <xdr:col>9</xdr:col>
      <xdr:colOff>152400</xdr:colOff>
      <xdr:row>27</xdr:row>
      <xdr:rowOff>47625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5EF8639-5CB5-46B9-AC17-EBB78EDB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453016</xdr:colOff>
      <xdr:row>4</xdr:row>
      <xdr:rowOff>120289</xdr:rowOff>
    </xdr:from>
    <xdr:to>
      <xdr:col>5</xdr:col>
      <xdr:colOff>93960</xdr:colOff>
      <xdr:row>12</xdr:row>
      <xdr:rowOff>87195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9140E44-8BBF-4AA7-9246-0182C7390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175846</xdr:colOff>
      <xdr:row>3</xdr:row>
      <xdr:rowOff>185528</xdr:rowOff>
    </xdr:from>
    <xdr:to>
      <xdr:col>10</xdr:col>
      <xdr:colOff>52192</xdr:colOff>
      <xdr:row>11</xdr:row>
      <xdr:rowOff>175846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59909E2-FA32-414A-A3D1-E723A08B9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307731</xdr:colOff>
      <xdr:row>4</xdr:row>
      <xdr:rowOff>155819</xdr:rowOff>
    </xdr:from>
    <xdr:to>
      <xdr:col>13</xdr:col>
      <xdr:colOff>542193</xdr:colOff>
      <xdr:row>12</xdr:row>
      <xdr:rowOff>131885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FD865D1-4F39-4E7B-B441-56A0D97F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3</xdr:col>
      <xdr:colOff>424228</xdr:colOff>
      <xdr:row>7</xdr:row>
      <xdr:rowOff>107706</xdr:rowOff>
    </xdr:from>
    <xdr:ext cx="627929" cy="40543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F1D6C27-A893-D5FA-F7DE-560E139181A4}"/>
            </a:ext>
          </a:extLst>
        </xdr:cNvPr>
        <xdr:cNvSpPr txBox="1"/>
      </xdr:nvSpPr>
      <xdr:spPr>
        <a:xfrm>
          <a:off x="2253028" y="1441206"/>
          <a:ext cx="6279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chemeClr val="tx2"/>
              </a:solidFill>
            </a:rPr>
            <a:t>85%</a:t>
          </a:r>
        </a:p>
      </xdr:txBody>
    </xdr:sp>
    <xdr:clientData/>
  </xdr:oneCellAnchor>
  <xdr:oneCellAnchor>
    <xdr:from>
      <xdr:col>7</xdr:col>
      <xdr:colOff>486508</xdr:colOff>
      <xdr:row>7</xdr:row>
      <xdr:rowOff>113567</xdr:rowOff>
    </xdr:from>
    <xdr:ext cx="631583" cy="405432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7EF6F4A-D90A-E799-AD0E-2CC5F0C6D9C0}"/>
            </a:ext>
          </a:extLst>
        </xdr:cNvPr>
        <xdr:cNvSpPr txBox="1"/>
      </xdr:nvSpPr>
      <xdr:spPr>
        <a:xfrm>
          <a:off x="4753708" y="1447067"/>
          <a:ext cx="63158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chemeClr val="tx2"/>
              </a:solidFill>
            </a:rPr>
            <a:t>81%</a:t>
          </a:r>
        </a:p>
      </xdr:txBody>
    </xdr:sp>
    <xdr:clientData/>
  </xdr:oneCellAnchor>
  <xdr:oneCellAnchor>
    <xdr:from>
      <xdr:col>12</xdr:col>
      <xdr:colOff>130420</xdr:colOff>
      <xdr:row>7</xdr:row>
      <xdr:rowOff>108438</xdr:rowOff>
    </xdr:from>
    <xdr:ext cx="594202" cy="40543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C727B66-3A12-11A6-FCF8-4732370E05FD}"/>
            </a:ext>
          </a:extLst>
        </xdr:cNvPr>
        <xdr:cNvSpPr txBox="1"/>
      </xdr:nvSpPr>
      <xdr:spPr>
        <a:xfrm>
          <a:off x="7445620" y="1441938"/>
          <a:ext cx="59420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chemeClr val="tx2"/>
              </a:solidFill>
            </a:rPr>
            <a:t>71</a:t>
          </a:r>
          <a:r>
            <a:rPr lang="en-US" sz="1600" b="1">
              <a:solidFill>
                <a:schemeClr val="tx2"/>
              </a:solidFill>
            </a:rPr>
            <a:t>%</a:t>
          </a:r>
        </a:p>
      </xdr:txBody>
    </xdr:sp>
    <xdr:clientData/>
  </xdr:oneCellAnchor>
  <xdr:oneCellAnchor>
    <xdr:from>
      <xdr:col>1</xdr:col>
      <xdr:colOff>433753</xdr:colOff>
      <xdr:row>9</xdr:row>
      <xdr:rowOff>21272</xdr:rowOff>
    </xdr:from>
    <xdr:ext cx="1518872" cy="311496"/>
    <xdr:sp macro="" textlink="'KPI''s'!C5">
      <xdr:nvSpPr>
        <xdr:cNvPr id="44" name="TextBox 43">
          <a:extLst>
            <a:ext uri="{FF2B5EF4-FFF2-40B4-BE49-F238E27FC236}">
              <a16:creationId xmlns:a16="http://schemas.microsoft.com/office/drawing/2014/main" id="{E4DCDCB8-ABD2-4CB3-A478-156ED4E8EF96}"/>
            </a:ext>
          </a:extLst>
        </xdr:cNvPr>
        <xdr:cNvSpPr txBox="1"/>
      </xdr:nvSpPr>
      <xdr:spPr>
        <a:xfrm>
          <a:off x="1043116" y="1725123"/>
          <a:ext cx="15188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344DE5-4D27-4DB4-BF95-B81D7243C036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/>
            <a:t> ₹ 1,067,791.00 </a:t>
          </a:fld>
          <a:endParaRPr lang="en-US" sz="1400" b="1">
            <a:solidFill>
              <a:schemeClr val="tx2"/>
            </a:solidFill>
          </a:endParaRPr>
        </a:p>
      </xdr:txBody>
    </xdr:sp>
    <xdr:clientData/>
  </xdr:oneCellAnchor>
  <xdr:oneCellAnchor>
    <xdr:from>
      <xdr:col>10</xdr:col>
      <xdr:colOff>224203</xdr:colOff>
      <xdr:row>8</xdr:row>
      <xdr:rowOff>155331</xdr:rowOff>
    </xdr:from>
    <xdr:ext cx="366639" cy="311496"/>
    <xdr:sp macro="" textlink="'KPI''s'!C19">
      <xdr:nvSpPr>
        <xdr:cNvPr id="45" name="TextBox 44">
          <a:extLst>
            <a:ext uri="{FF2B5EF4-FFF2-40B4-BE49-F238E27FC236}">
              <a16:creationId xmlns:a16="http://schemas.microsoft.com/office/drawing/2014/main" id="{9ABA2BA2-3D07-4134-97AF-618C3013B3AA}"/>
            </a:ext>
          </a:extLst>
        </xdr:cNvPr>
        <xdr:cNvSpPr txBox="1"/>
      </xdr:nvSpPr>
      <xdr:spPr>
        <a:xfrm>
          <a:off x="6317837" y="1669865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6616CE4-C83B-4F2C-BD6D-4CAE91E22E61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/>
            <a:t>20</a:t>
          </a:fld>
          <a:endParaRPr lang="en-US" sz="1400" b="1">
            <a:solidFill>
              <a:schemeClr val="tx2"/>
            </a:solidFill>
          </a:endParaRPr>
        </a:p>
      </xdr:txBody>
    </xdr:sp>
    <xdr:clientData/>
  </xdr:oneCellAnchor>
  <xdr:oneCellAnchor>
    <xdr:from>
      <xdr:col>6</xdr:col>
      <xdr:colOff>136072</xdr:colOff>
      <xdr:row>8</xdr:row>
      <xdr:rowOff>170181</xdr:rowOff>
    </xdr:from>
    <xdr:ext cx="621196" cy="311496"/>
    <xdr:sp macro="" textlink="'KPI''s'!C12">
      <xdr:nvSpPr>
        <xdr:cNvPr id="46" name="TextBox 45">
          <a:extLst>
            <a:ext uri="{FF2B5EF4-FFF2-40B4-BE49-F238E27FC236}">
              <a16:creationId xmlns:a16="http://schemas.microsoft.com/office/drawing/2014/main" id="{ACB26415-4C04-442C-B5F1-97AE1005ED1F}"/>
            </a:ext>
          </a:extLst>
        </xdr:cNvPr>
        <xdr:cNvSpPr txBox="1"/>
      </xdr:nvSpPr>
      <xdr:spPr>
        <a:xfrm>
          <a:off x="3792252" y="1684715"/>
          <a:ext cx="62119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CB28B9E-DF44-4D9C-8EB9-838C2166B4E1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/>
            <a:t>3003</a:t>
          </a:fld>
          <a:endParaRPr lang="en-US" sz="1400" b="1">
            <a:solidFill>
              <a:schemeClr val="tx2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790575</xdr:colOff>
      <xdr:row>26</xdr:row>
      <xdr:rowOff>142875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911274E6-1120-401D-84E8-E09250DBA3B0}"/>
            </a:ext>
          </a:extLst>
        </xdr:cNvPr>
        <xdr:cNvGrpSpPr/>
      </xdr:nvGrpSpPr>
      <xdr:grpSpPr>
        <a:xfrm>
          <a:off x="0" y="0"/>
          <a:ext cx="790575" cy="5104534"/>
          <a:chOff x="7908" y="0"/>
          <a:chExt cx="877277" cy="5666154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8205FDC1-3D89-B0F8-DF89-2513B46D58EB}"/>
              </a:ext>
            </a:extLst>
          </xdr:cNvPr>
          <xdr:cNvSpPr/>
        </xdr:nvSpPr>
        <xdr:spPr>
          <a:xfrm>
            <a:off x="7908" y="0"/>
            <a:ext cx="877277" cy="5666154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90C99F3-B087-288D-EAAA-AABEF9CD3A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572" y="182707"/>
            <a:ext cx="696301" cy="586543"/>
          </a:xfrm>
          <a:prstGeom prst="rect">
            <a:avLst/>
          </a:prstGeom>
        </xdr:spPr>
      </xdr:pic>
      <xdr:pic>
        <xdr:nvPicPr>
          <xdr:cNvPr id="27" name="Graphic 26" descr="Database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BC7BA13-7D6E-AEFD-15CE-F8FF601840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00818" y="2637414"/>
            <a:ext cx="681716" cy="694946"/>
          </a:xfrm>
          <a:prstGeom prst="rect">
            <a:avLst/>
          </a:prstGeom>
        </xdr:spPr>
      </xdr:pic>
      <xdr:pic>
        <xdr:nvPicPr>
          <xdr:cNvPr id="28" name="Graphic 27" descr="Presentation with pie chart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707D2C4-96F4-CF2B-8CD7-E61E04B92F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51534" y="1106811"/>
            <a:ext cx="599755" cy="596980"/>
          </a:xfrm>
          <a:prstGeom prst="rect">
            <a:avLst/>
          </a:prstGeom>
        </xdr:spPr>
      </xdr:pic>
      <xdr:pic>
        <xdr:nvPicPr>
          <xdr:cNvPr id="29" name="Graphic 28" descr="Document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4465AF1-0E89-92F6-663D-02DFD4AE0B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42441" y="1880122"/>
            <a:ext cx="610578" cy="607801"/>
          </a:xfrm>
          <a:prstGeom prst="rect">
            <a:avLst/>
          </a:prstGeom>
        </xdr:spPr>
      </xdr:pic>
      <xdr:pic>
        <xdr:nvPicPr>
          <xdr:cNvPr id="30" name="Graphic 29" descr="Chat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3F7ABA6-44F0-066A-1F77-CDEB70A100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20944" y="3407461"/>
            <a:ext cx="655406" cy="64830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828675</xdr:colOff>
      <xdr:row>29</xdr:row>
      <xdr:rowOff>141654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86185B-79FA-4813-BEEA-19A75463CE7B}"/>
            </a:ext>
          </a:extLst>
        </xdr:cNvPr>
        <xdr:cNvGrpSpPr/>
      </xdr:nvGrpSpPr>
      <xdr:grpSpPr>
        <a:xfrm>
          <a:off x="0" y="0"/>
          <a:ext cx="828675" cy="5666154"/>
          <a:chOff x="7908" y="0"/>
          <a:chExt cx="877277" cy="5666154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4267271-7680-B0BA-CC63-62E3DA2728C7}"/>
              </a:ext>
            </a:extLst>
          </xdr:cNvPr>
          <xdr:cNvSpPr/>
        </xdr:nvSpPr>
        <xdr:spPr>
          <a:xfrm>
            <a:off x="7908" y="0"/>
            <a:ext cx="877277" cy="5666154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DCAC9583-4698-E2DF-1190-884A33B7E4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572" y="182707"/>
            <a:ext cx="696301" cy="586543"/>
          </a:xfrm>
          <a:prstGeom prst="rect">
            <a:avLst/>
          </a:prstGeom>
        </xdr:spPr>
      </xdr:pic>
      <xdr:pic>
        <xdr:nvPicPr>
          <xdr:cNvPr id="11" name="Graphic 10" descr="Database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7A8441E-2E30-0145-5AC4-DC1F82E215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00818" y="2637414"/>
            <a:ext cx="681716" cy="694946"/>
          </a:xfrm>
          <a:prstGeom prst="rect">
            <a:avLst/>
          </a:prstGeom>
        </xdr:spPr>
      </xdr:pic>
      <xdr:pic>
        <xdr:nvPicPr>
          <xdr:cNvPr id="12" name="Graphic 11" descr="Presentation with pie chart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DD16F10-76D1-D942-4ADE-487E730FE8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51534" y="1106811"/>
            <a:ext cx="599755" cy="596980"/>
          </a:xfrm>
          <a:prstGeom prst="rect">
            <a:avLst/>
          </a:prstGeom>
        </xdr:spPr>
      </xdr:pic>
      <xdr:pic>
        <xdr:nvPicPr>
          <xdr:cNvPr id="13" name="Graphic 12" descr="Document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7B7015B-4E04-FBE8-46C7-2AFA85EF84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42441" y="1880122"/>
            <a:ext cx="610578" cy="607801"/>
          </a:xfrm>
          <a:prstGeom prst="rect">
            <a:avLst/>
          </a:prstGeom>
        </xdr:spPr>
      </xdr:pic>
      <xdr:pic>
        <xdr:nvPicPr>
          <xdr:cNvPr id="14" name="Graphic 13" descr="Chat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B7FD7A6-F9E9-E918-4DB6-4F112536CF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20944" y="3407461"/>
            <a:ext cx="655406" cy="64830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as" refreshedDate="45812.431251504633" createdVersion="8" refreshedVersion="8" minRefreshableVersion="3" recordCount="1000" xr:uid="{C96A6ACE-C884-4EC3-99C1-A5479E8A9D09}">
  <cacheSource type="worksheet">
    <worksheetSource name="Sales_Data"/>
  </cacheSource>
  <cacheFields count="10">
    <cacheField name="Date" numFmtId="164">
      <sharedItems containsSemiMixedTypes="0" containsNonDate="0" containsDate="1" containsString="0" minDate="2013-01-01T00:00:00" maxDate="2013-12-29T00:00:00"/>
    </cacheField>
    <cacheField name="SalesRep" numFmtId="0">
      <sharedItems/>
    </cacheField>
    <cacheField name="Product" numFmtId="0">
      <sharedItems count="10">
        <s v="Nestle Rolo Potz"/>
        <s v="Nestle Milky Bar Stick"/>
        <s v="Nestle Maxibon Cookie"/>
        <s v="Nestle Nobby Bobby"/>
        <s v="Nestle Smarties Pop-Up"/>
        <s v="Nestle Rowntree Fruit Pastil"/>
        <s v="Nestle Fab"/>
        <s v="Nestle Kit Kat Cone"/>
        <s v="Nestle Aero Mint Potz"/>
        <s v="Nestle Toffee Crumble"/>
      </sharedItems>
    </cacheField>
    <cacheField name="Units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200" maxValue="500"/>
    </cacheField>
    <cacheField name="Total Sale" numFmtId="0">
      <sharedItems containsSemiMixedTypes="0" containsString="0" containsNumber="1" containsInteger="1" minValue="200" maxValue="2500"/>
    </cacheField>
    <cacheField name="City" numFmtId="0">
      <sharedItems count="20">
        <s v="Delhi"/>
        <s v="Pune"/>
        <s v="Shimla"/>
        <s v="Patna"/>
        <s v="Jodhpur"/>
        <s v="Agra"/>
        <s v="Cochin"/>
        <s v="Nainital"/>
        <s v="Ranchi"/>
        <s v="Durgapur"/>
        <s v="Nagpur"/>
        <s v="Kolkata"/>
        <s v="Darjeeling"/>
        <s v="Goa"/>
        <s v="Bangalore"/>
        <s v="Mysore"/>
        <s v="Mumbai"/>
        <s v="Ahmedabad"/>
        <s v="Hyderabad"/>
        <s v="Srinagar"/>
      </sharedItems>
    </cacheField>
    <cacheField name="State" numFmtId="0">
      <sharedItems count="14">
        <s v="Himachal Pradesh"/>
        <s v="Karnataka"/>
        <s v="West Bengal"/>
        <s v="Uttarakhand"/>
        <s v="Rajasthan"/>
        <s v="Maharashtra"/>
        <s v="Uttar Pradesh"/>
        <s v="Telangana"/>
        <s v="Goa"/>
        <s v="Kerala"/>
        <s v="Jharkhand"/>
        <s v="Delhi"/>
        <s v="Jammu and Kashmir"/>
        <s v="Gujarat"/>
      </sharedItems>
    </cacheField>
    <cacheField name="Region" numFmtId="0">
      <sharedItems/>
    </cacheField>
    <cacheField name="Day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3-03-11T00:00:00"/>
    <s v="Salvador Bass"/>
    <x v="0"/>
    <n v="3"/>
    <n v="350"/>
    <n v="1050"/>
    <x v="0"/>
    <x v="0"/>
    <s v="South"/>
    <s v="Monday"/>
  </r>
  <r>
    <d v="2013-05-20T00:00:00"/>
    <s v="Shari Silva"/>
    <x v="0"/>
    <n v="3"/>
    <n v="270"/>
    <n v="810"/>
    <x v="1"/>
    <x v="1"/>
    <s v="North"/>
    <s v="Monday"/>
  </r>
  <r>
    <d v="2013-01-17T00:00:00"/>
    <s v="Max Rodgers"/>
    <x v="1"/>
    <n v="3"/>
    <n v="356"/>
    <n v="1068"/>
    <x v="2"/>
    <x v="0"/>
    <s v="West"/>
    <s v="Thursday"/>
  </r>
  <r>
    <d v="2013-05-23T00:00:00"/>
    <s v="Cecilia Manning"/>
    <x v="2"/>
    <n v="4"/>
    <n v="420"/>
    <n v="1680"/>
    <x v="3"/>
    <x v="2"/>
    <s v="West"/>
    <s v="Thursday"/>
  </r>
  <r>
    <d v="2013-04-08T00:00:00"/>
    <s v="Cecilia Manning"/>
    <x v="3"/>
    <n v="5"/>
    <n v="241"/>
    <n v="1205"/>
    <x v="0"/>
    <x v="3"/>
    <s v="North"/>
    <s v="Monday"/>
  </r>
  <r>
    <d v="2013-07-03T00:00:00"/>
    <s v="Shari Silva"/>
    <x v="3"/>
    <n v="5"/>
    <n v="397"/>
    <n v="1985"/>
    <x v="4"/>
    <x v="4"/>
    <s v="North"/>
    <s v="Wednesday"/>
  </r>
  <r>
    <d v="2013-05-01T00:00:00"/>
    <s v="Don Gonzales"/>
    <x v="0"/>
    <n v="2"/>
    <n v="409"/>
    <n v="818"/>
    <x v="5"/>
    <x v="3"/>
    <s v="West"/>
    <s v="Wednesday"/>
  </r>
  <r>
    <d v="2013-08-17T00:00:00"/>
    <s v="Shari Silva"/>
    <x v="4"/>
    <n v="1"/>
    <n v="375"/>
    <n v="375"/>
    <x v="1"/>
    <x v="1"/>
    <s v="South"/>
    <s v="Saturday"/>
  </r>
  <r>
    <d v="2013-07-17T00:00:00"/>
    <s v="Rachel Gomez"/>
    <x v="0"/>
    <n v="5"/>
    <n v="397"/>
    <n v="1985"/>
    <x v="6"/>
    <x v="5"/>
    <s v="South"/>
    <s v="Wednesday"/>
  </r>
  <r>
    <d v="2013-02-23T00:00:00"/>
    <s v="Max Rodgers"/>
    <x v="5"/>
    <n v="5"/>
    <n v="496"/>
    <n v="2480"/>
    <x v="5"/>
    <x v="6"/>
    <s v="South"/>
    <s v="Saturday"/>
  </r>
  <r>
    <d v="2013-02-19T00:00:00"/>
    <s v="Cecilia Manning"/>
    <x v="5"/>
    <n v="5"/>
    <n v="430"/>
    <n v="2150"/>
    <x v="7"/>
    <x v="0"/>
    <s v="North"/>
    <s v="Tuesday"/>
  </r>
  <r>
    <d v="2013-09-08T00:00:00"/>
    <s v="Don Gonzales"/>
    <x v="5"/>
    <n v="3"/>
    <n v="367"/>
    <n v="1101"/>
    <x v="8"/>
    <x v="3"/>
    <s v="East"/>
    <s v="Sunday"/>
  </r>
  <r>
    <d v="2013-01-02T00:00:00"/>
    <s v="Ruben Nunez"/>
    <x v="3"/>
    <n v="5"/>
    <n v="215"/>
    <n v="1075"/>
    <x v="6"/>
    <x v="7"/>
    <s v="South"/>
    <s v="Wednesday"/>
  </r>
  <r>
    <d v="2013-07-08T00:00:00"/>
    <s v="Don Gonzales"/>
    <x v="4"/>
    <n v="5"/>
    <n v="262"/>
    <n v="1310"/>
    <x v="3"/>
    <x v="8"/>
    <s v="North"/>
    <s v="Monday"/>
  </r>
  <r>
    <d v="2013-05-01T00:00:00"/>
    <s v="Max Rodgers"/>
    <x v="3"/>
    <n v="5"/>
    <n v="421"/>
    <n v="2105"/>
    <x v="9"/>
    <x v="9"/>
    <s v="West"/>
    <s v="Wednesday"/>
  </r>
  <r>
    <d v="2013-10-09T00:00:00"/>
    <s v="Rachel Gomez"/>
    <x v="4"/>
    <n v="5"/>
    <n v="237"/>
    <n v="1185"/>
    <x v="10"/>
    <x v="10"/>
    <s v="South"/>
    <s v="Wednesday"/>
  </r>
  <r>
    <d v="2013-11-19T00:00:00"/>
    <s v="Salvador Bass"/>
    <x v="5"/>
    <n v="1"/>
    <n v="248"/>
    <n v="248"/>
    <x v="11"/>
    <x v="11"/>
    <s v="East"/>
    <s v="Tuesday"/>
  </r>
  <r>
    <d v="2013-06-12T00:00:00"/>
    <s v="Don Gonzales"/>
    <x v="2"/>
    <n v="1"/>
    <n v="260"/>
    <n v="260"/>
    <x v="2"/>
    <x v="0"/>
    <s v="East"/>
    <s v="Wednesday"/>
  </r>
  <r>
    <d v="2013-07-25T00:00:00"/>
    <s v="Ruben Nunez"/>
    <x v="4"/>
    <n v="4"/>
    <n v="381"/>
    <n v="1524"/>
    <x v="3"/>
    <x v="12"/>
    <s v="West"/>
    <s v="Thursday"/>
  </r>
  <r>
    <d v="2013-07-19T00:00:00"/>
    <s v="Cecilia Manning"/>
    <x v="6"/>
    <n v="2"/>
    <n v="304"/>
    <n v="608"/>
    <x v="9"/>
    <x v="12"/>
    <s v="North"/>
    <s v="Friday"/>
  </r>
  <r>
    <d v="2013-05-17T00:00:00"/>
    <s v="Cecilia Manning"/>
    <x v="4"/>
    <n v="5"/>
    <n v="321"/>
    <n v="1605"/>
    <x v="12"/>
    <x v="10"/>
    <s v="East"/>
    <s v="Friday"/>
  </r>
  <r>
    <d v="2013-10-03T00:00:00"/>
    <s v="Ruben Nunez"/>
    <x v="5"/>
    <n v="4"/>
    <n v="402"/>
    <n v="1608"/>
    <x v="5"/>
    <x v="9"/>
    <s v="East"/>
    <s v="Thursday"/>
  </r>
  <r>
    <d v="2013-03-20T00:00:00"/>
    <s v="Cecilia Manning"/>
    <x v="5"/>
    <n v="1"/>
    <n v="362"/>
    <n v="362"/>
    <x v="7"/>
    <x v="5"/>
    <s v="East"/>
    <s v="Wednesday"/>
  </r>
  <r>
    <d v="2013-10-20T00:00:00"/>
    <s v="Don Gonzales"/>
    <x v="7"/>
    <n v="3"/>
    <n v="482"/>
    <n v="1446"/>
    <x v="12"/>
    <x v="9"/>
    <s v="East"/>
    <s v="Sunday"/>
  </r>
  <r>
    <d v="2013-12-26T00:00:00"/>
    <s v="Trevor Jones"/>
    <x v="0"/>
    <n v="3"/>
    <n v="430"/>
    <n v="1290"/>
    <x v="13"/>
    <x v="8"/>
    <s v="West"/>
    <s v="Thursday"/>
  </r>
  <r>
    <d v="2013-06-26T00:00:00"/>
    <s v="Isabel Cross"/>
    <x v="5"/>
    <n v="4"/>
    <n v="430"/>
    <n v="1720"/>
    <x v="3"/>
    <x v="10"/>
    <s v="West"/>
    <s v="Wednesday"/>
  </r>
  <r>
    <d v="2013-04-22T00:00:00"/>
    <s v="Don Gonzales"/>
    <x v="2"/>
    <n v="1"/>
    <n v="239"/>
    <n v="239"/>
    <x v="0"/>
    <x v="8"/>
    <s v="West"/>
    <s v="Monday"/>
  </r>
  <r>
    <d v="2013-01-28T00:00:00"/>
    <s v="Trevor Jones"/>
    <x v="6"/>
    <n v="1"/>
    <n v="351"/>
    <n v="351"/>
    <x v="10"/>
    <x v="8"/>
    <s v="West"/>
    <s v="Monday"/>
  </r>
  <r>
    <d v="2013-07-04T00:00:00"/>
    <s v="Ruben Nunez"/>
    <x v="7"/>
    <n v="1"/>
    <n v="425"/>
    <n v="425"/>
    <x v="5"/>
    <x v="4"/>
    <s v="East"/>
    <s v="Thursday"/>
  </r>
  <r>
    <d v="2013-09-11T00:00:00"/>
    <s v="Isabel Cross"/>
    <x v="3"/>
    <n v="3"/>
    <n v="307"/>
    <n v="921"/>
    <x v="14"/>
    <x v="1"/>
    <s v="West"/>
    <s v="Wednesday"/>
  </r>
  <r>
    <d v="2013-04-16T00:00:00"/>
    <s v="Isabel Cross"/>
    <x v="5"/>
    <n v="4"/>
    <n v="322"/>
    <n v="1288"/>
    <x v="1"/>
    <x v="2"/>
    <s v="North"/>
    <s v="Tuesday"/>
  </r>
  <r>
    <d v="2013-04-23T00:00:00"/>
    <s v="Trevor Jones"/>
    <x v="2"/>
    <n v="2"/>
    <n v="363"/>
    <n v="726"/>
    <x v="4"/>
    <x v="10"/>
    <s v="North"/>
    <s v="Tuesday"/>
  </r>
  <r>
    <d v="2013-03-14T00:00:00"/>
    <s v="Rachel Gomez"/>
    <x v="1"/>
    <n v="5"/>
    <n v="455"/>
    <n v="2275"/>
    <x v="15"/>
    <x v="5"/>
    <s v="East"/>
    <s v="Thursday"/>
  </r>
  <r>
    <d v="2013-03-19T00:00:00"/>
    <s v="Max Rodgers"/>
    <x v="5"/>
    <n v="1"/>
    <n v="309"/>
    <n v="309"/>
    <x v="10"/>
    <x v="9"/>
    <s v="East"/>
    <s v="Tuesday"/>
  </r>
  <r>
    <d v="2013-04-23T00:00:00"/>
    <s v="Cecilia Manning"/>
    <x v="1"/>
    <n v="5"/>
    <n v="282"/>
    <n v="1410"/>
    <x v="16"/>
    <x v="3"/>
    <s v="West"/>
    <s v="Tuesday"/>
  </r>
  <r>
    <d v="2013-07-03T00:00:00"/>
    <s v="Rachel Gomez"/>
    <x v="2"/>
    <n v="1"/>
    <n v="304"/>
    <n v="304"/>
    <x v="5"/>
    <x v="12"/>
    <s v="West"/>
    <s v="Wednesday"/>
  </r>
  <r>
    <d v="2013-03-10T00:00:00"/>
    <s v="Cecilia Manning"/>
    <x v="6"/>
    <n v="5"/>
    <n v="347"/>
    <n v="1735"/>
    <x v="0"/>
    <x v="11"/>
    <s v="North"/>
    <s v="Sunday"/>
  </r>
  <r>
    <d v="2013-06-17T00:00:00"/>
    <s v="Ruben Nunez"/>
    <x v="4"/>
    <n v="4"/>
    <n v="266"/>
    <n v="1064"/>
    <x v="14"/>
    <x v="12"/>
    <s v="West"/>
    <s v="Monday"/>
  </r>
  <r>
    <d v="2013-07-14T00:00:00"/>
    <s v="Cecilia Manning"/>
    <x v="5"/>
    <n v="4"/>
    <n v="417"/>
    <n v="1668"/>
    <x v="11"/>
    <x v="9"/>
    <s v="South"/>
    <s v="Sunday"/>
  </r>
  <r>
    <d v="2013-11-18T00:00:00"/>
    <s v="Ruben Nunez"/>
    <x v="0"/>
    <n v="5"/>
    <n v="384"/>
    <n v="1920"/>
    <x v="1"/>
    <x v="9"/>
    <s v="East"/>
    <s v="Monday"/>
  </r>
  <r>
    <d v="2013-01-22T00:00:00"/>
    <s v="Salvador Bass"/>
    <x v="8"/>
    <n v="2"/>
    <n v="484"/>
    <n v="968"/>
    <x v="8"/>
    <x v="10"/>
    <s v="North"/>
    <s v="Tuesday"/>
  </r>
  <r>
    <d v="2013-01-12T00:00:00"/>
    <s v="Max Rodgers"/>
    <x v="6"/>
    <n v="1"/>
    <n v="317"/>
    <n v="317"/>
    <x v="12"/>
    <x v="10"/>
    <s v="West"/>
    <s v="Saturday"/>
  </r>
  <r>
    <d v="2013-11-27T00:00:00"/>
    <s v="Trevor Jones"/>
    <x v="2"/>
    <n v="4"/>
    <n v="222"/>
    <n v="888"/>
    <x v="0"/>
    <x v="13"/>
    <s v="West"/>
    <s v="Wednesday"/>
  </r>
  <r>
    <d v="2013-07-17T00:00:00"/>
    <s v="Ruben Nunez"/>
    <x v="3"/>
    <n v="3"/>
    <n v="472"/>
    <n v="1416"/>
    <x v="3"/>
    <x v="2"/>
    <s v="North"/>
    <s v="Wednesday"/>
  </r>
  <r>
    <d v="2013-04-06T00:00:00"/>
    <s v="Rachel Gomez"/>
    <x v="6"/>
    <n v="3"/>
    <n v="413"/>
    <n v="1239"/>
    <x v="14"/>
    <x v="4"/>
    <s v="East"/>
    <s v="Saturday"/>
  </r>
  <r>
    <d v="2013-10-20T00:00:00"/>
    <s v="Ruben Nunez"/>
    <x v="2"/>
    <n v="5"/>
    <n v="496"/>
    <n v="2480"/>
    <x v="12"/>
    <x v="6"/>
    <s v="West"/>
    <s v="Sunday"/>
  </r>
  <r>
    <d v="2013-11-03T00:00:00"/>
    <s v="Christina Fuller"/>
    <x v="4"/>
    <n v="3"/>
    <n v="322"/>
    <n v="966"/>
    <x v="3"/>
    <x v="6"/>
    <s v="North"/>
    <s v="Sunday"/>
  </r>
  <r>
    <d v="2013-10-08T00:00:00"/>
    <s v="Ruben Nunez"/>
    <x v="1"/>
    <n v="3"/>
    <n v="261"/>
    <n v="783"/>
    <x v="17"/>
    <x v="11"/>
    <s v="East"/>
    <s v="Tuesday"/>
  </r>
  <r>
    <d v="2013-02-21T00:00:00"/>
    <s v="Ruben Nunez"/>
    <x v="0"/>
    <n v="4"/>
    <n v="310"/>
    <n v="1240"/>
    <x v="11"/>
    <x v="2"/>
    <s v="South"/>
    <s v="Thursday"/>
  </r>
  <r>
    <d v="2013-10-07T00:00:00"/>
    <s v="Salvador Bass"/>
    <x v="2"/>
    <n v="4"/>
    <n v="253"/>
    <n v="1012"/>
    <x v="7"/>
    <x v="0"/>
    <s v="North"/>
    <s v="Monday"/>
  </r>
  <r>
    <d v="2013-08-17T00:00:00"/>
    <s v="Christina Fuller"/>
    <x v="7"/>
    <n v="3"/>
    <n v="236"/>
    <n v="708"/>
    <x v="14"/>
    <x v="6"/>
    <s v="East"/>
    <s v="Saturday"/>
  </r>
  <r>
    <d v="2013-06-12T00:00:00"/>
    <s v="Trevor Jones"/>
    <x v="5"/>
    <n v="1"/>
    <n v="414"/>
    <n v="414"/>
    <x v="15"/>
    <x v="10"/>
    <s v="East"/>
    <s v="Wednesday"/>
  </r>
  <r>
    <d v="2013-01-18T00:00:00"/>
    <s v="Don Gonzales"/>
    <x v="4"/>
    <n v="4"/>
    <n v="461"/>
    <n v="1844"/>
    <x v="0"/>
    <x v="12"/>
    <s v="North"/>
    <s v="Friday"/>
  </r>
  <r>
    <d v="2013-05-15T00:00:00"/>
    <s v="Shari Silva"/>
    <x v="3"/>
    <n v="4"/>
    <n v="381"/>
    <n v="1524"/>
    <x v="13"/>
    <x v="4"/>
    <s v="North"/>
    <s v="Wednesday"/>
  </r>
  <r>
    <d v="2013-07-26T00:00:00"/>
    <s v="Ruben Nunez"/>
    <x v="1"/>
    <n v="2"/>
    <n v="387"/>
    <n v="774"/>
    <x v="14"/>
    <x v="0"/>
    <s v="East"/>
    <s v="Friday"/>
  </r>
  <r>
    <d v="2013-07-04T00:00:00"/>
    <s v="Shari Silva"/>
    <x v="8"/>
    <n v="4"/>
    <n v="422"/>
    <n v="1688"/>
    <x v="7"/>
    <x v="6"/>
    <s v="West"/>
    <s v="Thursday"/>
  </r>
  <r>
    <d v="2013-01-03T00:00:00"/>
    <s v="Isabel Cross"/>
    <x v="0"/>
    <n v="5"/>
    <n v="228"/>
    <n v="1140"/>
    <x v="6"/>
    <x v="2"/>
    <s v="North"/>
    <s v="Thursday"/>
  </r>
  <r>
    <d v="2013-10-20T00:00:00"/>
    <s v="Isabel Cross"/>
    <x v="7"/>
    <n v="1"/>
    <n v="437"/>
    <n v="437"/>
    <x v="13"/>
    <x v="5"/>
    <s v="West"/>
    <s v="Sunday"/>
  </r>
  <r>
    <d v="2013-04-20T00:00:00"/>
    <s v="Ruben Nunez"/>
    <x v="8"/>
    <n v="5"/>
    <n v="409"/>
    <n v="2045"/>
    <x v="1"/>
    <x v="9"/>
    <s v="North"/>
    <s v="Saturday"/>
  </r>
  <r>
    <d v="2013-08-19T00:00:00"/>
    <s v="Don Gonzales"/>
    <x v="6"/>
    <n v="3"/>
    <n v="201"/>
    <n v="603"/>
    <x v="6"/>
    <x v="7"/>
    <s v="West"/>
    <s v="Monday"/>
  </r>
  <r>
    <d v="2013-08-14T00:00:00"/>
    <s v="Don Gonzales"/>
    <x v="0"/>
    <n v="4"/>
    <n v="425"/>
    <n v="1700"/>
    <x v="4"/>
    <x v="4"/>
    <s v="North"/>
    <s v="Wednesday"/>
  </r>
  <r>
    <d v="2013-05-12T00:00:00"/>
    <s v="Isabel Cross"/>
    <x v="3"/>
    <n v="3"/>
    <n v="368"/>
    <n v="1104"/>
    <x v="10"/>
    <x v="4"/>
    <s v="South"/>
    <s v="Sunday"/>
  </r>
  <r>
    <d v="2013-05-14T00:00:00"/>
    <s v="Christina Fuller"/>
    <x v="7"/>
    <n v="2"/>
    <n v="279"/>
    <n v="558"/>
    <x v="16"/>
    <x v="3"/>
    <s v="South"/>
    <s v="Tuesday"/>
  </r>
  <r>
    <d v="2013-02-12T00:00:00"/>
    <s v="Rachel Gomez"/>
    <x v="7"/>
    <n v="4"/>
    <n v="367"/>
    <n v="1468"/>
    <x v="1"/>
    <x v="5"/>
    <s v="North"/>
    <s v="Tuesday"/>
  </r>
  <r>
    <d v="2013-01-06T00:00:00"/>
    <s v="Cecilia Manning"/>
    <x v="2"/>
    <n v="3"/>
    <n v="327"/>
    <n v="981"/>
    <x v="18"/>
    <x v="11"/>
    <s v="East"/>
    <s v="Sunday"/>
  </r>
  <r>
    <d v="2013-12-17T00:00:00"/>
    <s v="Rachel Gomez"/>
    <x v="1"/>
    <n v="3"/>
    <n v="441"/>
    <n v="1323"/>
    <x v="17"/>
    <x v="6"/>
    <s v="North"/>
    <s v="Tuesday"/>
  </r>
  <r>
    <d v="2013-07-08T00:00:00"/>
    <s v="Christina Fuller"/>
    <x v="0"/>
    <n v="4"/>
    <n v="394"/>
    <n v="1576"/>
    <x v="11"/>
    <x v="1"/>
    <s v="South"/>
    <s v="Monday"/>
  </r>
  <r>
    <d v="2013-07-26T00:00:00"/>
    <s v="Christina Fuller"/>
    <x v="5"/>
    <n v="5"/>
    <n v="395"/>
    <n v="1975"/>
    <x v="5"/>
    <x v="5"/>
    <s v="North"/>
    <s v="Friday"/>
  </r>
  <r>
    <d v="2013-01-25T00:00:00"/>
    <s v="Christina Fuller"/>
    <x v="8"/>
    <n v="2"/>
    <n v="392"/>
    <n v="784"/>
    <x v="8"/>
    <x v="1"/>
    <s v="South"/>
    <s v="Friday"/>
  </r>
  <r>
    <d v="2013-08-11T00:00:00"/>
    <s v="Max Rodgers"/>
    <x v="9"/>
    <n v="3"/>
    <n v="207"/>
    <n v="621"/>
    <x v="17"/>
    <x v="1"/>
    <s v="West"/>
    <s v="Sunday"/>
  </r>
  <r>
    <d v="2013-03-11T00:00:00"/>
    <s v="Shari Silva"/>
    <x v="2"/>
    <n v="1"/>
    <n v="456"/>
    <n v="456"/>
    <x v="8"/>
    <x v="0"/>
    <s v="East"/>
    <s v="Monday"/>
  </r>
  <r>
    <d v="2013-02-10T00:00:00"/>
    <s v="Don Gonzales"/>
    <x v="5"/>
    <n v="4"/>
    <n v="482"/>
    <n v="1928"/>
    <x v="17"/>
    <x v="0"/>
    <s v="South"/>
    <s v="Sunday"/>
  </r>
  <r>
    <d v="2013-04-19T00:00:00"/>
    <s v="Rachel Gomez"/>
    <x v="5"/>
    <n v="5"/>
    <n v="412"/>
    <n v="2060"/>
    <x v="1"/>
    <x v="9"/>
    <s v="West"/>
    <s v="Friday"/>
  </r>
  <r>
    <d v="2013-01-15T00:00:00"/>
    <s v="Ruben Nunez"/>
    <x v="1"/>
    <n v="5"/>
    <n v="471"/>
    <n v="2355"/>
    <x v="18"/>
    <x v="9"/>
    <s v="South"/>
    <s v="Tuesday"/>
  </r>
  <r>
    <d v="2013-09-07T00:00:00"/>
    <s v="Cecilia Manning"/>
    <x v="2"/>
    <n v="4"/>
    <n v="309"/>
    <n v="1236"/>
    <x v="2"/>
    <x v="9"/>
    <s v="East"/>
    <s v="Saturday"/>
  </r>
  <r>
    <d v="2013-04-14T00:00:00"/>
    <s v="Salvador Bass"/>
    <x v="3"/>
    <n v="2"/>
    <n v="413"/>
    <n v="826"/>
    <x v="11"/>
    <x v="9"/>
    <s v="West"/>
    <s v="Sunday"/>
  </r>
  <r>
    <d v="2013-04-17T00:00:00"/>
    <s v="Max Rodgers"/>
    <x v="7"/>
    <n v="3"/>
    <n v="295"/>
    <n v="885"/>
    <x v="3"/>
    <x v="12"/>
    <s v="East"/>
    <s v="Wednesday"/>
  </r>
  <r>
    <d v="2013-03-03T00:00:00"/>
    <s v="Don Gonzales"/>
    <x v="5"/>
    <n v="2"/>
    <n v="333"/>
    <n v="666"/>
    <x v="1"/>
    <x v="13"/>
    <s v="East"/>
    <s v="Sunday"/>
  </r>
  <r>
    <d v="2013-03-22T00:00:00"/>
    <s v="Don Gonzales"/>
    <x v="3"/>
    <n v="4"/>
    <n v="415"/>
    <n v="1660"/>
    <x v="14"/>
    <x v="8"/>
    <s v="North"/>
    <s v="Friday"/>
  </r>
  <r>
    <d v="2013-02-26T00:00:00"/>
    <s v="Isabel Cross"/>
    <x v="8"/>
    <n v="5"/>
    <n v="326"/>
    <n v="1630"/>
    <x v="2"/>
    <x v="7"/>
    <s v="North"/>
    <s v="Tuesday"/>
  </r>
  <r>
    <d v="2013-11-05T00:00:00"/>
    <s v="Max Rodgers"/>
    <x v="0"/>
    <n v="3"/>
    <n v="406"/>
    <n v="1218"/>
    <x v="1"/>
    <x v="2"/>
    <s v="South"/>
    <s v="Tuesday"/>
  </r>
  <r>
    <d v="2013-10-12T00:00:00"/>
    <s v="Trevor Jones"/>
    <x v="6"/>
    <n v="2"/>
    <n v="236"/>
    <n v="472"/>
    <x v="3"/>
    <x v="7"/>
    <s v="South"/>
    <s v="Saturday"/>
  </r>
  <r>
    <d v="2013-02-11T00:00:00"/>
    <s v="Ruben Nunez"/>
    <x v="0"/>
    <n v="1"/>
    <n v="322"/>
    <n v="322"/>
    <x v="15"/>
    <x v="0"/>
    <s v="West"/>
    <s v="Monday"/>
  </r>
  <r>
    <d v="2013-12-11T00:00:00"/>
    <s v="Rachel Gomez"/>
    <x v="6"/>
    <n v="2"/>
    <n v="250"/>
    <n v="500"/>
    <x v="13"/>
    <x v="4"/>
    <s v="West"/>
    <s v="Wednesday"/>
  </r>
  <r>
    <d v="2013-09-05T00:00:00"/>
    <s v="Rachel Gomez"/>
    <x v="9"/>
    <n v="4"/>
    <n v="346"/>
    <n v="1384"/>
    <x v="15"/>
    <x v="4"/>
    <s v="East"/>
    <s v="Thursday"/>
  </r>
  <r>
    <d v="2013-01-16T00:00:00"/>
    <s v="Don Gonzales"/>
    <x v="0"/>
    <n v="4"/>
    <n v="462"/>
    <n v="1848"/>
    <x v="9"/>
    <x v="6"/>
    <s v="West"/>
    <s v="Wednesday"/>
  </r>
  <r>
    <d v="2013-06-10T00:00:00"/>
    <s v="Christina Fuller"/>
    <x v="2"/>
    <n v="2"/>
    <n v="312"/>
    <n v="624"/>
    <x v="5"/>
    <x v="3"/>
    <s v="West"/>
    <s v="Monday"/>
  </r>
  <r>
    <d v="2013-10-25T00:00:00"/>
    <s v="Isabel Cross"/>
    <x v="6"/>
    <n v="4"/>
    <n v="439"/>
    <n v="1756"/>
    <x v="2"/>
    <x v="3"/>
    <s v="West"/>
    <s v="Friday"/>
  </r>
  <r>
    <d v="2013-02-12T00:00:00"/>
    <s v="Salvador Bass"/>
    <x v="4"/>
    <n v="1"/>
    <n v="442"/>
    <n v="442"/>
    <x v="8"/>
    <x v="9"/>
    <s v="North"/>
    <s v="Tuesday"/>
  </r>
  <r>
    <d v="2013-11-10T00:00:00"/>
    <s v="Rachel Gomez"/>
    <x v="2"/>
    <n v="2"/>
    <n v="363"/>
    <n v="726"/>
    <x v="10"/>
    <x v="9"/>
    <s v="South"/>
    <s v="Sunday"/>
  </r>
  <r>
    <d v="2013-11-11T00:00:00"/>
    <s v="Shari Silva"/>
    <x v="2"/>
    <n v="3"/>
    <n v="304"/>
    <n v="912"/>
    <x v="1"/>
    <x v="3"/>
    <s v="East"/>
    <s v="Monday"/>
  </r>
  <r>
    <d v="2013-07-02T00:00:00"/>
    <s v="Trevor Jones"/>
    <x v="1"/>
    <n v="4"/>
    <n v="312"/>
    <n v="1248"/>
    <x v="12"/>
    <x v="12"/>
    <s v="South"/>
    <s v="Tuesday"/>
  </r>
  <r>
    <d v="2013-08-27T00:00:00"/>
    <s v="Isabel Cross"/>
    <x v="6"/>
    <n v="2"/>
    <n v="304"/>
    <n v="608"/>
    <x v="10"/>
    <x v="1"/>
    <s v="West"/>
    <s v="Tuesday"/>
  </r>
  <r>
    <d v="2013-06-25T00:00:00"/>
    <s v="Ruben Nunez"/>
    <x v="3"/>
    <n v="3"/>
    <n v="367"/>
    <n v="1101"/>
    <x v="19"/>
    <x v="3"/>
    <s v="West"/>
    <s v="Tuesday"/>
  </r>
  <r>
    <d v="2013-01-27T00:00:00"/>
    <s v="Trevor Jones"/>
    <x v="3"/>
    <n v="5"/>
    <n v="473"/>
    <n v="2365"/>
    <x v="17"/>
    <x v="1"/>
    <s v="East"/>
    <s v="Sunday"/>
  </r>
  <r>
    <d v="2013-11-16T00:00:00"/>
    <s v="Isabel Cross"/>
    <x v="2"/>
    <n v="2"/>
    <n v="348"/>
    <n v="696"/>
    <x v="3"/>
    <x v="6"/>
    <s v="North"/>
    <s v="Saturday"/>
  </r>
  <r>
    <d v="2013-09-18T00:00:00"/>
    <s v="Cecilia Manning"/>
    <x v="3"/>
    <n v="3"/>
    <n v="332"/>
    <n v="996"/>
    <x v="8"/>
    <x v="7"/>
    <s v="East"/>
    <s v="Wednesday"/>
  </r>
  <r>
    <d v="2013-04-24T00:00:00"/>
    <s v="Isabel Cross"/>
    <x v="8"/>
    <n v="1"/>
    <n v="292"/>
    <n v="292"/>
    <x v="5"/>
    <x v="2"/>
    <s v="West"/>
    <s v="Wednesday"/>
  </r>
  <r>
    <d v="2013-06-03T00:00:00"/>
    <s v="Christina Fuller"/>
    <x v="3"/>
    <n v="1"/>
    <n v="380"/>
    <n v="380"/>
    <x v="6"/>
    <x v="4"/>
    <s v="South"/>
    <s v="Monday"/>
  </r>
  <r>
    <d v="2013-07-22T00:00:00"/>
    <s v="Max Rodgers"/>
    <x v="3"/>
    <n v="1"/>
    <n v="279"/>
    <n v="279"/>
    <x v="0"/>
    <x v="8"/>
    <s v="South"/>
    <s v="Monday"/>
  </r>
  <r>
    <d v="2013-10-17T00:00:00"/>
    <s v="Isabel Cross"/>
    <x v="1"/>
    <n v="3"/>
    <n v="431"/>
    <n v="1293"/>
    <x v="13"/>
    <x v="12"/>
    <s v="West"/>
    <s v="Thursday"/>
  </r>
  <r>
    <d v="2013-02-16T00:00:00"/>
    <s v="Max Rodgers"/>
    <x v="2"/>
    <n v="4"/>
    <n v="476"/>
    <n v="1904"/>
    <x v="8"/>
    <x v="1"/>
    <s v="North"/>
    <s v="Saturday"/>
  </r>
  <r>
    <d v="2013-01-28T00:00:00"/>
    <s v="Isabel Cross"/>
    <x v="1"/>
    <n v="3"/>
    <n v="297"/>
    <n v="891"/>
    <x v="11"/>
    <x v="11"/>
    <s v="West"/>
    <s v="Monday"/>
  </r>
  <r>
    <d v="2013-02-24T00:00:00"/>
    <s v="Shari Silva"/>
    <x v="4"/>
    <n v="1"/>
    <n v="270"/>
    <n v="270"/>
    <x v="13"/>
    <x v="11"/>
    <s v="North"/>
    <s v="Sunday"/>
  </r>
  <r>
    <d v="2013-09-16T00:00:00"/>
    <s v="Trevor Jones"/>
    <x v="0"/>
    <n v="5"/>
    <n v="257"/>
    <n v="1285"/>
    <x v="16"/>
    <x v="1"/>
    <s v="North"/>
    <s v="Monday"/>
  </r>
  <r>
    <d v="2013-05-23T00:00:00"/>
    <s v="Max Rodgers"/>
    <x v="1"/>
    <n v="1"/>
    <n v="497"/>
    <n v="497"/>
    <x v="9"/>
    <x v="12"/>
    <s v="East"/>
    <s v="Thursday"/>
  </r>
  <r>
    <d v="2013-11-14T00:00:00"/>
    <s v="Don Gonzales"/>
    <x v="1"/>
    <n v="4"/>
    <n v="382"/>
    <n v="1528"/>
    <x v="17"/>
    <x v="9"/>
    <s v="West"/>
    <s v="Thursday"/>
  </r>
  <r>
    <d v="2013-01-18T00:00:00"/>
    <s v="Don Gonzales"/>
    <x v="6"/>
    <n v="2"/>
    <n v="356"/>
    <n v="712"/>
    <x v="5"/>
    <x v="0"/>
    <s v="North"/>
    <s v="Friday"/>
  </r>
  <r>
    <d v="2013-07-07T00:00:00"/>
    <s v="Cecilia Manning"/>
    <x v="3"/>
    <n v="4"/>
    <n v="441"/>
    <n v="1764"/>
    <x v="19"/>
    <x v="11"/>
    <s v="West"/>
    <s v="Sunday"/>
  </r>
  <r>
    <d v="2013-08-25T00:00:00"/>
    <s v="Max Rodgers"/>
    <x v="4"/>
    <n v="1"/>
    <n v="202"/>
    <n v="202"/>
    <x v="13"/>
    <x v="8"/>
    <s v="North"/>
    <s v="Sunday"/>
  </r>
  <r>
    <d v="2013-07-27T00:00:00"/>
    <s v="Max Rodgers"/>
    <x v="5"/>
    <n v="1"/>
    <n v="287"/>
    <n v="287"/>
    <x v="11"/>
    <x v="1"/>
    <s v="East"/>
    <s v="Saturday"/>
  </r>
  <r>
    <d v="2013-02-22T00:00:00"/>
    <s v="Don Gonzales"/>
    <x v="2"/>
    <n v="3"/>
    <n v="481"/>
    <n v="1443"/>
    <x v="7"/>
    <x v="10"/>
    <s v="West"/>
    <s v="Friday"/>
  </r>
  <r>
    <d v="2013-08-06T00:00:00"/>
    <s v="Salvador Bass"/>
    <x v="3"/>
    <n v="2"/>
    <n v="344"/>
    <n v="688"/>
    <x v="16"/>
    <x v="12"/>
    <s v="East"/>
    <s v="Tuesday"/>
  </r>
  <r>
    <d v="2013-12-17T00:00:00"/>
    <s v="Max Rodgers"/>
    <x v="2"/>
    <n v="5"/>
    <n v="314"/>
    <n v="1570"/>
    <x v="7"/>
    <x v="7"/>
    <s v="East"/>
    <s v="Tuesday"/>
  </r>
  <r>
    <d v="2013-10-16T00:00:00"/>
    <s v="Max Rodgers"/>
    <x v="4"/>
    <n v="5"/>
    <n v="432"/>
    <n v="2160"/>
    <x v="17"/>
    <x v="5"/>
    <s v="North"/>
    <s v="Wednesday"/>
  </r>
  <r>
    <d v="2013-09-10T00:00:00"/>
    <s v="Christina Fuller"/>
    <x v="6"/>
    <n v="1"/>
    <n v="224"/>
    <n v="224"/>
    <x v="18"/>
    <x v="6"/>
    <s v="South"/>
    <s v="Tuesday"/>
  </r>
  <r>
    <d v="2013-12-25T00:00:00"/>
    <s v="Rachel Gomez"/>
    <x v="6"/>
    <n v="4"/>
    <n v="237"/>
    <n v="948"/>
    <x v="19"/>
    <x v="3"/>
    <s v="West"/>
    <s v="Wednesday"/>
  </r>
  <r>
    <d v="2013-01-14T00:00:00"/>
    <s v="Rachel Gomez"/>
    <x v="3"/>
    <n v="2"/>
    <n v="287"/>
    <n v="574"/>
    <x v="18"/>
    <x v="1"/>
    <s v="East"/>
    <s v="Monday"/>
  </r>
  <r>
    <d v="2013-12-12T00:00:00"/>
    <s v="Trevor Jones"/>
    <x v="8"/>
    <n v="4"/>
    <n v="384"/>
    <n v="1536"/>
    <x v="6"/>
    <x v="7"/>
    <s v="East"/>
    <s v="Thursday"/>
  </r>
  <r>
    <d v="2013-12-02T00:00:00"/>
    <s v="Ruben Nunez"/>
    <x v="9"/>
    <n v="2"/>
    <n v="434"/>
    <n v="868"/>
    <x v="1"/>
    <x v="1"/>
    <s v="South"/>
    <s v="Monday"/>
  </r>
  <r>
    <d v="2013-12-09T00:00:00"/>
    <s v="Rachel Gomez"/>
    <x v="8"/>
    <n v="4"/>
    <n v="398"/>
    <n v="1592"/>
    <x v="14"/>
    <x v="6"/>
    <s v="East"/>
    <s v="Monday"/>
  </r>
  <r>
    <d v="2013-04-17T00:00:00"/>
    <s v="Christina Fuller"/>
    <x v="6"/>
    <n v="3"/>
    <n v="360"/>
    <n v="1080"/>
    <x v="0"/>
    <x v="9"/>
    <s v="South"/>
    <s v="Wednesday"/>
  </r>
  <r>
    <d v="2013-03-10T00:00:00"/>
    <s v="Isabel Cross"/>
    <x v="9"/>
    <n v="3"/>
    <n v="478"/>
    <n v="1434"/>
    <x v="19"/>
    <x v="2"/>
    <s v="North"/>
    <s v="Sunday"/>
  </r>
  <r>
    <d v="2013-06-09T00:00:00"/>
    <s v="Christina Fuller"/>
    <x v="2"/>
    <n v="3"/>
    <n v="288"/>
    <n v="864"/>
    <x v="11"/>
    <x v="7"/>
    <s v="West"/>
    <s v="Sunday"/>
  </r>
  <r>
    <d v="2013-10-13T00:00:00"/>
    <s v="Max Rodgers"/>
    <x v="7"/>
    <n v="2"/>
    <n v="308"/>
    <n v="616"/>
    <x v="18"/>
    <x v="8"/>
    <s v="West"/>
    <s v="Sunday"/>
  </r>
  <r>
    <d v="2013-04-12T00:00:00"/>
    <s v="Salvador Bass"/>
    <x v="9"/>
    <n v="2"/>
    <n v="416"/>
    <n v="832"/>
    <x v="14"/>
    <x v="2"/>
    <s v="East"/>
    <s v="Friday"/>
  </r>
  <r>
    <d v="2013-05-11T00:00:00"/>
    <s v="Trevor Jones"/>
    <x v="8"/>
    <n v="4"/>
    <n v="362"/>
    <n v="1448"/>
    <x v="13"/>
    <x v="1"/>
    <s v="South"/>
    <s v="Saturday"/>
  </r>
  <r>
    <d v="2013-05-16T00:00:00"/>
    <s v="Rachel Gomez"/>
    <x v="2"/>
    <n v="2"/>
    <n v="336"/>
    <n v="672"/>
    <x v="19"/>
    <x v="7"/>
    <s v="North"/>
    <s v="Thursday"/>
  </r>
  <r>
    <d v="2013-10-13T00:00:00"/>
    <s v="Don Gonzales"/>
    <x v="8"/>
    <n v="1"/>
    <n v="222"/>
    <n v="222"/>
    <x v="13"/>
    <x v="5"/>
    <s v="South"/>
    <s v="Sunday"/>
  </r>
  <r>
    <d v="2013-12-05T00:00:00"/>
    <s v="Rachel Gomez"/>
    <x v="3"/>
    <n v="5"/>
    <n v="492"/>
    <n v="2460"/>
    <x v="4"/>
    <x v="10"/>
    <s v="North"/>
    <s v="Thursday"/>
  </r>
  <r>
    <d v="2013-01-24T00:00:00"/>
    <s v="Ruben Nunez"/>
    <x v="0"/>
    <n v="4"/>
    <n v="327"/>
    <n v="1308"/>
    <x v="17"/>
    <x v="10"/>
    <s v="South"/>
    <s v="Thursday"/>
  </r>
  <r>
    <d v="2013-02-22T00:00:00"/>
    <s v="Salvador Bass"/>
    <x v="8"/>
    <n v="3"/>
    <n v="393"/>
    <n v="1179"/>
    <x v="18"/>
    <x v="9"/>
    <s v="South"/>
    <s v="Friday"/>
  </r>
  <r>
    <d v="2013-06-11T00:00:00"/>
    <s v="Don Gonzales"/>
    <x v="3"/>
    <n v="2"/>
    <n v="288"/>
    <n v="576"/>
    <x v="15"/>
    <x v="11"/>
    <s v="East"/>
    <s v="Tuesday"/>
  </r>
  <r>
    <d v="2013-10-07T00:00:00"/>
    <s v="Trevor Jones"/>
    <x v="5"/>
    <n v="5"/>
    <n v="460"/>
    <n v="2300"/>
    <x v="9"/>
    <x v="9"/>
    <s v="West"/>
    <s v="Monday"/>
  </r>
  <r>
    <d v="2013-05-17T00:00:00"/>
    <s v="Ruben Nunez"/>
    <x v="9"/>
    <n v="2"/>
    <n v="234"/>
    <n v="468"/>
    <x v="18"/>
    <x v="9"/>
    <s v="East"/>
    <s v="Friday"/>
  </r>
  <r>
    <d v="2013-02-22T00:00:00"/>
    <s v="Christina Fuller"/>
    <x v="1"/>
    <n v="5"/>
    <n v="283"/>
    <n v="1415"/>
    <x v="14"/>
    <x v="6"/>
    <s v="North"/>
    <s v="Friday"/>
  </r>
  <r>
    <d v="2013-04-13T00:00:00"/>
    <s v="Don Gonzales"/>
    <x v="1"/>
    <n v="5"/>
    <n v="466"/>
    <n v="2330"/>
    <x v="17"/>
    <x v="2"/>
    <s v="West"/>
    <s v="Saturday"/>
  </r>
  <r>
    <d v="2013-07-01T00:00:00"/>
    <s v="Isabel Cross"/>
    <x v="2"/>
    <n v="1"/>
    <n v="436"/>
    <n v="436"/>
    <x v="18"/>
    <x v="1"/>
    <s v="South"/>
    <s v="Monday"/>
  </r>
  <r>
    <d v="2013-02-27T00:00:00"/>
    <s v="Isabel Cross"/>
    <x v="8"/>
    <n v="4"/>
    <n v="332"/>
    <n v="1328"/>
    <x v="1"/>
    <x v="11"/>
    <s v="South"/>
    <s v="Wednesday"/>
  </r>
  <r>
    <d v="2013-06-07T00:00:00"/>
    <s v="Rachel Gomez"/>
    <x v="3"/>
    <n v="1"/>
    <n v="216"/>
    <n v="216"/>
    <x v="5"/>
    <x v="1"/>
    <s v="South"/>
    <s v="Friday"/>
  </r>
  <r>
    <d v="2013-02-23T00:00:00"/>
    <s v="Max Rodgers"/>
    <x v="6"/>
    <n v="4"/>
    <n v="211"/>
    <n v="844"/>
    <x v="6"/>
    <x v="2"/>
    <s v="South"/>
    <s v="Saturday"/>
  </r>
  <r>
    <d v="2013-09-15T00:00:00"/>
    <s v="Christina Fuller"/>
    <x v="0"/>
    <n v="5"/>
    <n v="493"/>
    <n v="2465"/>
    <x v="3"/>
    <x v="9"/>
    <s v="North"/>
    <s v="Sunday"/>
  </r>
  <r>
    <d v="2013-06-05T00:00:00"/>
    <s v="Rachel Gomez"/>
    <x v="4"/>
    <n v="5"/>
    <n v="258"/>
    <n v="1290"/>
    <x v="3"/>
    <x v="1"/>
    <s v="East"/>
    <s v="Wednesday"/>
  </r>
  <r>
    <d v="2013-06-01T00:00:00"/>
    <s v="Isabel Cross"/>
    <x v="4"/>
    <n v="2"/>
    <n v="409"/>
    <n v="818"/>
    <x v="3"/>
    <x v="11"/>
    <s v="North"/>
    <s v="Saturday"/>
  </r>
  <r>
    <d v="2013-04-28T00:00:00"/>
    <s v="Shari Silva"/>
    <x v="4"/>
    <n v="2"/>
    <n v="420"/>
    <n v="840"/>
    <x v="3"/>
    <x v="0"/>
    <s v="East"/>
    <s v="Sunday"/>
  </r>
  <r>
    <d v="2013-02-11T00:00:00"/>
    <s v="Salvador Bass"/>
    <x v="2"/>
    <n v="2"/>
    <n v="205"/>
    <n v="410"/>
    <x v="19"/>
    <x v="1"/>
    <s v="South"/>
    <s v="Monday"/>
  </r>
  <r>
    <d v="2013-07-04T00:00:00"/>
    <s v="Shari Silva"/>
    <x v="5"/>
    <n v="3"/>
    <n v="381"/>
    <n v="1143"/>
    <x v="19"/>
    <x v="2"/>
    <s v="West"/>
    <s v="Thursday"/>
  </r>
  <r>
    <d v="2013-11-19T00:00:00"/>
    <s v="Cecilia Manning"/>
    <x v="4"/>
    <n v="3"/>
    <n v="407"/>
    <n v="1221"/>
    <x v="8"/>
    <x v="9"/>
    <s v="North"/>
    <s v="Tuesday"/>
  </r>
  <r>
    <d v="2013-12-14T00:00:00"/>
    <s v="Don Gonzales"/>
    <x v="2"/>
    <n v="1"/>
    <n v="289"/>
    <n v="289"/>
    <x v="2"/>
    <x v="5"/>
    <s v="North"/>
    <s v="Saturday"/>
  </r>
  <r>
    <d v="2013-10-06T00:00:00"/>
    <s v="Christina Fuller"/>
    <x v="0"/>
    <n v="5"/>
    <n v="390"/>
    <n v="1950"/>
    <x v="14"/>
    <x v="12"/>
    <s v="South"/>
    <s v="Sunday"/>
  </r>
  <r>
    <d v="2013-08-10T00:00:00"/>
    <s v="Ruben Nunez"/>
    <x v="6"/>
    <n v="3"/>
    <n v="470"/>
    <n v="1410"/>
    <x v="9"/>
    <x v="4"/>
    <s v="North"/>
    <s v="Saturday"/>
  </r>
  <r>
    <d v="2013-10-26T00:00:00"/>
    <s v="Max Rodgers"/>
    <x v="3"/>
    <n v="3"/>
    <n v="472"/>
    <n v="1416"/>
    <x v="5"/>
    <x v="12"/>
    <s v="East"/>
    <s v="Saturday"/>
  </r>
  <r>
    <d v="2013-05-25T00:00:00"/>
    <s v="Max Rodgers"/>
    <x v="0"/>
    <n v="4"/>
    <n v="384"/>
    <n v="1536"/>
    <x v="6"/>
    <x v="1"/>
    <s v="South"/>
    <s v="Saturday"/>
  </r>
  <r>
    <d v="2013-10-22T00:00:00"/>
    <s v="Trevor Jones"/>
    <x v="7"/>
    <n v="1"/>
    <n v="259"/>
    <n v="259"/>
    <x v="13"/>
    <x v="9"/>
    <s v="West"/>
    <s v="Tuesday"/>
  </r>
  <r>
    <d v="2013-10-11T00:00:00"/>
    <s v="Ruben Nunez"/>
    <x v="9"/>
    <n v="4"/>
    <n v="325"/>
    <n v="1300"/>
    <x v="8"/>
    <x v="12"/>
    <s v="East"/>
    <s v="Friday"/>
  </r>
  <r>
    <d v="2013-11-20T00:00:00"/>
    <s v="Trevor Jones"/>
    <x v="9"/>
    <n v="1"/>
    <n v="207"/>
    <n v="207"/>
    <x v="14"/>
    <x v="10"/>
    <s v="South"/>
    <s v="Wednesday"/>
  </r>
  <r>
    <d v="2013-11-02T00:00:00"/>
    <s v="Rachel Gomez"/>
    <x v="5"/>
    <n v="3"/>
    <n v="328"/>
    <n v="984"/>
    <x v="11"/>
    <x v="8"/>
    <s v="South"/>
    <s v="Saturday"/>
  </r>
  <r>
    <d v="2013-10-12T00:00:00"/>
    <s v="Christina Fuller"/>
    <x v="7"/>
    <n v="2"/>
    <n v="446"/>
    <n v="892"/>
    <x v="14"/>
    <x v="2"/>
    <s v="North"/>
    <s v="Saturday"/>
  </r>
  <r>
    <d v="2013-05-24T00:00:00"/>
    <s v="Max Rodgers"/>
    <x v="4"/>
    <n v="1"/>
    <n v="420"/>
    <n v="420"/>
    <x v="18"/>
    <x v="8"/>
    <s v="East"/>
    <s v="Friday"/>
  </r>
  <r>
    <d v="2013-03-17T00:00:00"/>
    <s v="Shari Silva"/>
    <x v="9"/>
    <n v="5"/>
    <n v="476"/>
    <n v="2380"/>
    <x v="8"/>
    <x v="5"/>
    <s v="West"/>
    <s v="Sunday"/>
  </r>
  <r>
    <d v="2013-08-01T00:00:00"/>
    <s v="Max Rodgers"/>
    <x v="8"/>
    <n v="1"/>
    <n v="366"/>
    <n v="366"/>
    <x v="15"/>
    <x v="11"/>
    <s v="North"/>
    <s v="Thursday"/>
  </r>
  <r>
    <d v="2013-04-22T00:00:00"/>
    <s v="Don Gonzales"/>
    <x v="6"/>
    <n v="4"/>
    <n v="330"/>
    <n v="1320"/>
    <x v="3"/>
    <x v="12"/>
    <s v="North"/>
    <s v="Monday"/>
  </r>
  <r>
    <d v="2013-10-11T00:00:00"/>
    <s v="Salvador Bass"/>
    <x v="7"/>
    <n v="1"/>
    <n v="318"/>
    <n v="318"/>
    <x v="17"/>
    <x v="1"/>
    <s v="East"/>
    <s v="Friday"/>
  </r>
  <r>
    <d v="2013-09-05T00:00:00"/>
    <s v="Salvador Bass"/>
    <x v="3"/>
    <n v="1"/>
    <n v="285"/>
    <n v="285"/>
    <x v="9"/>
    <x v="8"/>
    <s v="North"/>
    <s v="Thursday"/>
  </r>
  <r>
    <d v="2013-09-18T00:00:00"/>
    <s v="Cecilia Manning"/>
    <x v="2"/>
    <n v="2"/>
    <n v="378"/>
    <n v="756"/>
    <x v="10"/>
    <x v="5"/>
    <s v="West"/>
    <s v="Wednesday"/>
  </r>
  <r>
    <d v="2013-12-22T00:00:00"/>
    <s v="Isabel Cross"/>
    <x v="7"/>
    <n v="3"/>
    <n v="262"/>
    <n v="786"/>
    <x v="14"/>
    <x v="7"/>
    <s v="South"/>
    <s v="Sunday"/>
  </r>
  <r>
    <d v="2013-03-19T00:00:00"/>
    <s v="Rachel Gomez"/>
    <x v="7"/>
    <n v="2"/>
    <n v="366"/>
    <n v="732"/>
    <x v="11"/>
    <x v="1"/>
    <s v="East"/>
    <s v="Tuesday"/>
  </r>
  <r>
    <d v="2013-08-17T00:00:00"/>
    <s v="Trevor Jones"/>
    <x v="8"/>
    <n v="4"/>
    <n v="311"/>
    <n v="1244"/>
    <x v="13"/>
    <x v="8"/>
    <s v="North"/>
    <s v="Saturday"/>
  </r>
  <r>
    <d v="2013-07-15T00:00:00"/>
    <s v="Isabel Cross"/>
    <x v="6"/>
    <n v="2"/>
    <n v="346"/>
    <n v="692"/>
    <x v="13"/>
    <x v="6"/>
    <s v="West"/>
    <s v="Monday"/>
  </r>
  <r>
    <d v="2013-06-03T00:00:00"/>
    <s v="Isabel Cross"/>
    <x v="5"/>
    <n v="3"/>
    <n v="498"/>
    <n v="1494"/>
    <x v="10"/>
    <x v="0"/>
    <s v="North"/>
    <s v="Monday"/>
  </r>
  <r>
    <d v="2013-02-13T00:00:00"/>
    <s v="Shari Silva"/>
    <x v="5"/>
    <n v="4"/>
    <n v="257"/>
    <n v="1028"/>
    <x v="9"/>
    <x v="13"/>
    <s v="North"/>
    <s v="Wednesday"/>
  </r>
  <r>
    <d v="2013-06-05T00:00:00"/>
    <s v="Trevor Jones"/>
    <x v="7"/>
    <n v="5"/>
    <n v="264"/>
    <n v="1320"/>
    <x v="14"/>
    <x v="7"/>
    <s v="North"/>
    <s v="Wednesday"/>
  </r>
  <r>
    <d v="2013-06-07T00:00:00"/>
    <s v="Max Rodgers"/>
    <x v="0"/>
    <n v="4"/>
    <n v="338"/>
    <n v="1352"/>
    <x v="4"/>
    <x v="4"/>
    <s v="South"/>
    <s v="Friday"/>
  </r>
  <r>
    <d v="2013-07-19T00:00:00"/>
    <s v="Max Rodgers"/>
    <x v="9"/>
    <n v="1"/>
    <n v="426"/>
    <n v="426"/>
    <x v="19"/>
    <x v="13"/>
    <s v="North"/>
    <s v="Friday"/>
  </r>
  <r>
    <d v="2013-06-01T00:00:00"/>
    <s v="Shari Silva"/>
    <x v="9"/>
    <n v="3"/>
    <n v="452"/>
    <n v="1356"/>
    <x v="17"/>
    <x v="5"/>
    <s v="North"/>
    <s v="Saturday"/>
  </r>
  <r>
    <d v="2013-10-16T00:00:00"/>
    <s v="Trevor Jones"/>
    <x v="3"/>
    <n v="5"/>
    <n v="419"/>
    <n v="2095"/>
    <x v="6"/>
    <x v="8"/>
    <s v="West"/>
    <s v="Wednesday"/>
  </r>
  <r>
    <d v="2013-05-06T00:00:00"/>
    <s v="Isabel Cross"/>
    <x v="3"/>
    <n v="5"/>
    <n v="212"/>
    <n v="1060"/>
    <x v="6"/>
    <x v="6"/>
    <s v="South"/>
    <s v="Monday"/>
  </r>
  <r>
    <d v="2013-07-03T00:00:00"/>
    <s v="Trevor Jones"/>
    <x v="7"/>
    <n v="1"/>
    <n v="402"/>
    <n v="402"/>
    <x v="4"/>
    <x v="5"/>
    <s v="South"/>
    <s v="Wednesday"/>
  </r>
  <r>
    <d v="2013-05-27T00:00:00"/>
    <s v="Christina Fuller"/>
    <x v="2"/>
    <n v="2"/>
    <n v="217"/>
    <n v="434"/>
    <x v="1"/>
    <x v="13"/>
    <s v="South"/>
    <s v="Monday"/>
  </r>
  <r>
    <d v="2013-10-05T00:00:00"/>
    <s v="Rachel Gomez"/>
    <x v="4"/>
    <n v="4"/>
    <n v="321"/>
    <n v="1284"/>
    <x v="7"/>
    <x v="12"/>
    <s v="South"/>
    <s v="Saturday"/>
  </r>
  <r>
    <d v="2013-02-20T00:00:00"/>
    <s v="Cecilia Manning"/>
    <x v="5"/>
    <n v="1"/>
    <n v="280"/>
    <n v="280"/>
    <x v="14"/>
    <x v="10"/>
    <s v="East"/>
    <s v="Wednesday"/>
  </r>
  <r>
    <d v="2013-06-08T00:00:00"/>
    <s v="Max Rodgers"/>
    <x v="5"/>
    <n v="4"/>
    <n v="292"/>
    <n v="1168"/>
    <x v="9"/>
    <x v="12"/>
    <s v="South"/>
    <s v="Saturday"/>
  </r>
  <r>
    <d v="2013-08-26T00:00:00"/>
    <s v="Salvador Bass"/>
    <x v="2"/>
    <n v="1"/>
    <n v="308"/>
    <n v="308"/>
    <x v="18"/>
    <x v="2"/>
    <s v="East"/>
    <s v="Monday"/>
  </r>
  <r>
    <d v="2013-05-05T00:00:00"/>
    <s v="Cecilia Manning"/>
    <x v="8"/>
    <n v="2"/>
    <n v="492"/>
    <n v="984"/>
    <x v="19"/>
    <x v="2"/>
    <s v="South"/>
    <s v="Sunday"/>
  </r>
  <r>
    <d v="2013-04-28T00:00:00"/>
    <s v="Rachel Gomez"/>
    <x v="1"/>
    <n v="1"/>
    <n v="500"/>
    <n v="500"/>
    <x v="8"/>
    <x v="5"/>
    <s v="South"/>
    <s v="Sunday"/>
  </r>
  <r>
    <d v="2013-10-02T00:00:00"/>
    <s v="Salvador Bass"/>
    <x v="3"/>
    <n v="3"/>
    <n v="342"/>
    <n v="1026"/>
    <x v="1"/>
    <x v="8"/>
    <s v="South"/>
    <s v="Wednesday"/>
  </r>
  <r>
    <d v="2013-12-27T00:00:00"/>
    <s v="Rachel Gomez"/>
    <x v="0"/>
    <n v="5"/>
    <n v="499"/>
    <n v="2495"/>
    <x v="2"/>
    <x v="4"/>
    <s v="South"/>
    <s v="Friday"/>
  </r>
  <r>
    <d v="2013-10-01T00:00:00"/>
    <s v="Isabel Cross"/>
    <x v="7"/>
    <n v="2"/>
    <n v="347"/>
    <n v="694"/>
    <x v="13"/>
    <x v="4"/>
    <s v="East"/>
    <s v="Tuesday"/>
  </r>
  <r>
    <d v="2013-11-01T00:00:00"/>
    <s v="Shari Silva"/>
    <x v="6"/>
    <n v="1"/>
    <n v="406"/>
    <n v="406"/>
    <x v="4"/>
    <x v="12"/>
    <s v="North"/>
    <s v="Friday"/>
  </r>
  <r>
    <d v="2013-03-20T00:00:00"/>
    <s v="Salvador Bass"/>
    <x v="0"/>
    <n v="3"/>
    <n v="284"/>
    <n v="852"/>
    <x v="6"/>
    <x v="6"/>
    <s v="North"/>
    <s v="Wednesday"/>
  </r>
  <r>
    <d v="2013-04-11T00:00:00"/>
    <s v="Max Rodgers"/>
    <x v="0"/>
    <n v="2"/>
    <n v="453"/>
    <n v="906"/>
    <x v="5"/>
    <x v="0"/>
    <s v="North"/>
    <s v="Thursday"/>
  </r>
  <r>
    <d v="2013-08-02T00:00:00"/>
    <s v="Isabel Cross"/>
    <x v="8"/>
    <n v="3"/>
    <n v="420"/>
    <n v="1260"/>
    <x v="1"/>
    <x v="13"/>
    <s v="West"/>
    <s v="Friday"/>
  </r>
  <r>
    <d v="2013-12-09T00:00:00"/>
    <s v="Ruben Nunez"/>
    <x v="5"/>
    <n v="2"/>
    <n v="313"/>
    <n v="626"/>
    <x v="17"/>
    <x v="9"/>
    <s v="South"/>
    <s v="Monday"/>
  </r>
  <r>
    <d v="2013-08-07T00:00:00"/>
    <s v="Cecilia Manning"/>
    <x v="2"/>
    <n v="2"/>
    <n v="328"/>
    <n v="656"/>
    <x v="4"/>
    <x v="3"/>
    <s v="East"/>
    <s v="Wednesday"/>
  </r>
  <r>
    <d v="2013-10-10T00:00:00"/>
    <s v="Rachel Gomez"/>
    <x v="1"/>
    <n v="3"/>
    <n v="213"/>
    <n v="639"/>
    <x v="19"/>
    <x v="8"/>
    <s v="West"/>
    <s v="Thursday"/>
  </r>
  <r>
    <d v="2013-03-15T00:00:00"/>
    <s v="Max Rodgers"/>
    <x v="2"/>
    <n v="4"/>
    <n v="370"/>
    <n v="1480"/>
    <x v="5"/>
    <x v="12"/>
    <s v="East"/>
    <s v="Friday"/>
  </r>
  <r>
    <d v="2013-12-19T00:00:00"/>
    <s v="Don Gonzales"/>
    <x v="0"/>
    <n v="1"/>
    <n v="266"/>
    <n v="266"/>
    <x v="8"/>
    <x v="12"/>
    <s v="West"/>
    <s v="Thursday"/>
  </r>
  <r>
    <d v="2013-06-20T00:00:00"/>
    <s v="Shari Silva"/>
    <x v="8"/>
    <n v="3"/>
    <n v="372"/>
    <n v="1116"/>
    <x v="9"/>
    <x v="11"/>
    <s v="East"/>
    <s v="Thursday"/>
  </r>
  <r>
    <d v="2013-09-17T00:00:00"/>
    <s v="Max Rodgers"/>
    <x v="2"/>
    <n v="1"/>
    <n v="328"/>
    <n v="328"/>
    <x v="15"/>
    <x v="10"/>
    <s v="North"/>
    <s v="Tuesday"/>
  </r>
  <r>
    <d v="2013-08-04T00:00:00"/>
    <s v="Max Rodgers"/>
    <x v="7"/>
    <n v="4"/>
    <n v="428"/>
    <n v="1712"/>
    <x v="9"/>
    <x v="5"/>
    <s v="West"/>
    <s v="Sunday"/>
  </r>
  <r>
    <d v="2013-08-05T00:00:00"/>
    <s v="Shari Silva"/>
    <x v="0"/>
    <n v="1"/>
    <n v="318"/>
    <n v="318"/>
    <x v="15"/>
    <x v="13"/>
    <s v="South"/>
    <s v="Monday"/>
  </r>
  <r>
    <d v="2013-06-28T00:00:00"/>
    <s v="Isabel Cross"/>
    <x v="7"/>
    <n v="5"/>
    <n v="264"/>
    <n v="1320"/>
    <x v="3"/>
    <x v="2"/>
    <s v="North"/>
    <s v="Friday"/>
  </r>
  <r>
    <d v="2013-11-11T00:00:00"/>
    <s v="Shari Silva"/>
    <x v="1"/>
    <n v="2"/>
    <n v="376"/>
    <n v="752"/>
    <x v="15"/>
    <x v="2"/>
    <s v="North"/>
    <s v="Monday"/>
  </r>
  <r>
    <d v="2013-04-11T00:00:00"/>
    <s v="Christina Fuller"/>
    <x v="7"/>
    <n v="2"/>
    <n v="428"/>
    <n v="856"/>
    <x v="10"/>
    <x v="7"/>
    <s v="West"/>
    <s v="Thursday"/>
  </r>
  <r>
    <d v="2013-02-19T00:00:00"/>
    <s v="Isabel Cross"/>
    <x v="7"/>
    <n v="2"/>
    <n v="344"/>
    <n v="688"/>
    <x v="7"/>
    <x v="1"/>
    <s v="North"/>
    <s v="Tuesday"/>
  </r>
  <r>
    <d v="2013-11-24T00:00:00"/>
    <s v="Trevor Jones"/>
    <x v="6"/>
    <n v="1"/>
    <n v="287"/>
    <n v="287"/>
    <x v="3"/>
    <x v="5"/>
    <s v="North"/>
    <s v="Sunday"/>
  </r>
  <r>
    <d v="2013-01-07T00:00:00"/>
    <s v="Isabel Cross"/>
    <x v="1"/>
    <n v="5"/>
    <n v="208"/>
    <n v="1040"/>
    <x v="12"/>
    <x v="1"/>
    <s v="North"/>
    <s v="Monday"/>
  </r>
  <r>
    <d v="2013-12-05T00:00:00"/>
    <s v="Shari Silva"/>
    <x v="3"/>
    <n v="2"/>
    <n v="302"/>
    <n v="604"/>
    <x v="14"/>
    <x v="7"/>
    <s v="North"/>
    <s v="Thursday"/>
  </r>
  <r>
    <d v="2013-04-18T00:00:00"/>
    <s v="Christina Fuller"/>
    <x v="7"/>
    <n v="3"/>
    <n v="337"/>
    <n v="1011"/>
    <x v="13"/>
    <x v="11"/>
    <s v="North"/>
    <s v="Thursday"/>
  </r>
  <r>
    <d v="2013-02-23T00:00:00"/>
    <s v="Trevor Jones"/>
    <x v="2"/>
    <n v="5"/>
    <n v="389"/>
    <n v="1945"/>
    <x v="1"/>
    <x v="2"/>
    <s v="North"/>
    <s v="Saturday"/>
  </r>
  <r>
    <d v="2013-11-05T00:00:00"/>
    <s v="Shari Silva"/>
    <x v="0"/>
    <n v="1"/>
    <n v="464"/>
    <n v="464"/>
    <x v="10"/>
    <x v="0"/>
    <s v="South"/>
    <s v="Tuesday"/>
  </r>
  <r>
    <d v="2013-09-04T00:00:00"/>
    <s v="Ruben Nunez"/>
    <x v="7"/>
    <n v="3"/>
    <n v="413"/>
    <n v="1239"/>
    <x v="0"/>
    <x v="1"/>
    <s v="East"/>
    <s v="Wednesday"/>
  </r>
  <r>
    <d v="2013-04-18T00:00:00"/>
    <s v="Christina Fuller"/>
    <x v="5"/>
    <n v="2"/>
    <n v="426"/>
    <n v="852"/>
    <x v="15"/>
    <x v="9"/>
    <s v="East"/>
    <s v="Thursday"/>
  </r>
  <r>
    <d v="2013-05-24T00:00:00"/>
    <s v="Shari Silva"/>
    <x v="5"/>
    <n v="3"/>
    <n v="350"/>
    <n v="1050"/>
    <x v="8"/>
    <x v="12"/>
    <s v="West"/>
    <s v="Friday"/>
  </r>
  <r>
    <d v="2013-05-01T00:00:00"/>
    <s v="Rachel Gomez"/>
    <x v="6"/>
    <n v="1"/>
    <n v="252"/>
    <n v="252"/>
    <x v="15"/>
    <x v="12"/>
    <s v="West"/>
    <s v="Wednesday"/>
  </r>
  <r>
    <d v="2013-03-06T00:00:00"/>
    <s v="Salvador Bass"/>
    <x v="8"/>
    <n v="5"/>
    <n v="297"/>
    <n v="1485"/>
    <x v="0"/>
    <x v="2"/>
    <s v="West"/>
    <s v="Wednesday"/>
  </r>
  <r>
    <d v="2013-06-20T00:00:00"/>
    <s v="Salvador Bass"/>
    <x v="9"/>
    <n v="2"/>
    <n v="376"/>
    <n v="752"/>
    <x v="5"/>
    <x v="2"/>
    <s v="East"/>
    <s v="Thursday"/>
  </r>
  <r>
    <d v="2013-09-15T00:00:00"/>
    <s v="Salvador Bass"/>
    <x v="8"/>
    <n v="3"/>
    <n v="412"/>
    <n v="1236"/>
    <x v="3"/>
    <x v="9"/>
    <s v="East"/>
    <s v="Sunday"/>
  </r>
  <r>
    <d v="2013-12-25T00:00:00"/>
    <s v="Salvador Bass"/>
    <x v="8"/>
    <n v="4"/>
    <n v="414"/>
    <n v="1656"/>
    <x v="8"/>
    <x v="6"/>
    <s v="East"/>
    <s v="Wednesday"/>
  </r>
  <r>
    <d v="2013-07-17T00:00:00"/>
    <s v="Christina Fuller"/>
    <x v="5"/>
    <n v="5"/>
    <n v="449"/>
    <n v="2245"/>
    <x v="16"/>
    <x v="11"/>
    <s v="East"/>
    <s v="Wednesday"/>
  </r>
  <r>
    <d v="2013-05-28T00:00:00"/>
    <s v="Shari Silva"/>
    <x v="3"/>
    <n v="2"/>
    <n v="409"/>
    <n v="818"/>
    <x v="9"/>
    <x v="13"/>
    <s v="East"/>
    <s v="Tuesday"/>
  </r>
  <r>
    <d v="2013-11-26T00:00:00"/>
    <s v="Rachel Gomez"/>
    <x v="8"/>
    <n v="2"/>
    <n v="478"/>
    <n v="956"/>
    <x v="1"/>
    <x v="7"/>
    <s v="South"/>
    <s v="Tuesday"/>
  </r>
  <r>
    <d v="2013-08-22T00:00:00"/>
    <s v="Christina Fuller"/>
    <x v="0"/>
    <n v="5"/>
    <n v="372"/>
    <n v="1860"/>
    <x v="15"/>
    <x v="11"/>
    <s v="South"/>
    <s v="Thursday"/>
  </r>
  <r>
    <d v="2013-06-14T00:00:00"/>
    <s v="Shari Silva"/>
    <x v="4"/>
    <n v="1"/>
    <n v="235"/>
    <n v="235"/>
    <x v="14"/>
    <x v="0"/>
    <s v="South"/>
    <s v="Friday"/>
  </r>
  <r>
    <d v="2013-02-17T00:00:00"/>
    <s v="Isabel Cross"/>
    <x v="6"/>
    <n v="2"/>
    <n v="317"/>
    <n v="634"/>
    <x v="19"/>
    <x v="11"/>
    <s v="East"/>
    <s v="Sunday"/>
  </r>
  <r>
    <d v="2013-02-05T00:00:00"/>
    <s v="Ruben Nunez"/>
    <x v="4"/>
    <n v="3"/>
    <n v="247"/>
    <n v="741"/>
    <x v="3"/>
    <x v="10"/>
    <s v="South"/>
    <s v="Tuesday"/>
  </r>
  <r>
    <d v="2013-12-12T00:00:00"/>
    <s v="Trevor Jones"/>
    <x v="8"/>
    <n v="3"/>
    <n v="308"/>
    <n v="924"/>
    <x v="5"/>
    <x v="10"/>
    <s v="North"/>
    <s v="Thursday"/>
  </r>
  <r>
    <d v="2013-10-27T00:00:00"/>
    <s v="Max Rodgers"/>
    <x v="6"/>
    <n v="2"/>
    <n v="400"/>
    <n v="800"/>
    <x v="15"/>
    <x v="4"/>
    <s v="West"/>
    <s v="Sunday"/>
  </r>
  <r>
    <d v="2013-02-05T00:00:00"/>
    <s v="Don Gonzales"/>
    <x v="5"/>
    <n v="3"/>
    <n v="457"/>
    <n v="1371"/>
    <x v="17"/>
    <x v="3"/>
    <s v="West"/>
    <s v="Tuesday"/>
  </r>
  <r>
    <d v="2013-06-13T00:00:00"/>
    <s v="Don Gonzales"/>
    <x v="3"/>
    <n v="1"/>
    <n v="234"/>
    <n v="234"/>
    <x v="3"/>
    <x v="10"/>
    <s v="North"/>
    <s v="Thursday"/>
  </r>
  <r>
    <d v="2013-06-21T00:00:00"/>
    <s v="Don Gonzales"/>
    <x v="4"/>
    <n v="3"/>
    <n v="310"/>
    <n v="930"/>
    <x v="15"/>
    <x v="1"/>
    <s v="North"/>
    <s v="Friday"/>
  </r>
  <r>
    <d v="2013-04-02T00:00:00"/>
    <s v="Cecilia Manning"/>
    <x v="7"/>
    <n v="3"/>
    <n v="406"/>
    <n v="1218"/>
    <x v="11"/>
    <x v="13"/>
    <s v="North"/>
    <s v="Tuesday"/>
  </r>
  <r>
    <d v="2013-03-21T00:00:00"/>
    <s v="Shari Silva"/>
    <x v="8"/>
    <n v="2"/>
    <n v="298"/>
    <n v="596"/>
    <x v="0"/>
    <x v="12"/>
    <s v="West"/>
    <s v="Thursday"/>
  </r>
  <r>
    <d v="2013-08-06T00:00:00"/>
    <s v="Don Gonzales"/>
    <x v="7"/>
    <n v="5"/>
    <n v="337"/>
    <n v="1685"/>
    <x v="4"/>
    <x v="8"/>
    <s v="East"/>
    <s v="Tuesday"/>
  </r>
  <r>
    <d v="2013-06-16T00:00:00"/>
    <s v="Max Rodgers"/>
    <x v="7"/>
    <n v="2"/>
    <n v="413"/>
    <n v="826"/>
    <x v="9"/>
    <x v="2"/>
    <s v="North"/>
    <s v="Sunday"/>
  </r>
  <r>
    <d v="2013-11-04T00:00:00"/>
    <s v="Max Rodgers"/>
    <x v="2"/>
    <n v="5"/>
    <n v="406"/>
    <n v="2030"/>
    <x v="11"/>
    <x v="6"/>
    <s v="North"/>
    <s v="Monday"/>
  </r>
  <r>
    <d v="2013-11-12T00:00:00"/>
    <s v="Trevor Jones"/>
    <x v="9"/>
    <n v="4"/>
    <n v="455"/>
    <n v="1820"/>
    <x v="8"/>
    <x v="8"/>
    <s v="North"/>
    <s v="Tuesday"/>
  </r>
  <r>
    <d v="2013-05-03T00:00:00"/>
    <s v="Don Gonzales"/>
    <x v="3"/>
    <n v="3"/>
    <n v="273"/>
    <n v="819"/>
    <x v="5"/>
    <x v="13"/>
    <s v="West"/>
    <s v="Friday"/>
  </r>
  <r>
    <d v="2013-09-28T00:00:00"/>
    <s v="Christina Fuller"/>
    <x v="5"/>
    <n v="5"/>
    <n v="457"/>
    <n v="2285"/>
    <x v="1"/>
    <x v="6"/>
    <s v="North"/>
    <s v="Saturday"/>
  </r>
  <r>
    <d v="2013-05-20T00:00:00"/>
    <s v="Rachel Gomez"/>
    <x v="1"/>
    <n v="3"/>
    <n v="342"/>
    <n v="1026"/>
    <x v="17"/>
    <x v="12"/>
    <s v="South"/>
    <s v="Monday"/>
  </r>
  <r>
    <d v="2013-05-16T00:00:00"/>
    <s v="Cecilia Manning"/>
    <x v="2"/>
    <n v="1"/>
    <n v="489"/>
    <n v="489"/>
    <x v="15"/>
    <x v="9"/>
    <s v="North"/>
    <s v="Thursday"/>
  </r>
  <r>
    <d v="2013-10-12T00:00:00"/>
    <s v="Max Rodgers"/>
    <x v="7"/>
    <n v="3"/>
    <n v="266"/>
    <n v="798"/>
    <x v="2"/>
    <x v="6"/>
    <s v="North"/>
    <s v="Saturday"/>
  </r>
  <r>
    <d v="2013-03-01T00:00:00"/>
    <s v="Rachel Gomez"/>
    <x v="0"/>
    <n v="4"/>
    <n v="396"/>
    <n v="1584"/>
    <x v="12"/>
    <x v="8"/>
    <s v="West"/>
    <s v="Friday"/>
  </r>
  <r>
    <d v="2013-04-14T00:00:00"/>
    <s v="Trevor Jones"/>
    <x v="6"/>
    <n v="3"/>
    <n v="351"/>
    <n v="1053"/>
    <x v="6"/>
    <x v="4"/>
    <s v="South"/>
    <s v="Sunday"/>
  </r>
  <r>
    <d v="2013-11-14T00:00:00"/>
    <s v="Rachel Gomez"/>
    <x v="1"/>
    <n v="5"/>
    <n v="280"/>
    <n v="1400"/>
    <x v="8"/>
    <x v="7"/>
    <s v="North"/>
    <s v="Thursday"/>
  </r>
  <r>
    <d v="2013-02-19T00:00:00"/>
    <s v="Shari Silva"/>
    <x v="9"/>
    <n v="4"/>
    <n v="237"/>
    <n v="948"/>
    <x v="14"/>
    <x v="1"/>
    <s v="South"/>
    <s v="Tuesday"/>
  </r>
  <r>
    <d v="2013-11-20T00:00:00"/>
    <s v="Cecilia Manning"/>
    <x v="5"/>
    <n v="1"/>
    <n v="452"/>
    <n v="452"/>
    <x v="8"/>
    <x v="9"/>
    <s v="North"/>
    <s v="Wednesday"/>
  </r>
  <r>
    <d v="2013-11-19T00:00:00"/>
    <s v="Rachel Gomez"/>
    <x v="1"/>
    <n v="3"/>
    <n v="398"/>
    <n v="1194"/>
    <x v="3"/>
    <x v="9"/>
    <s v="South"/>
    <s v="Tuesday"/>
  </r>
  <r>
    <d v="2013-12-14T00:00:00"/>
    <s v="Ruben Nunez"/>
    <x v="4"/>
    <n v="2"/>
    <n v="246"/>
    <n v="492"/>
    <x v="6"/>
    <x v="0"/>
    <s v="North"/>
    <s v="Saturday"/>
  </r>
  <r>
    <d v="2013-08-02T00:00:00"/>
    <s v="Shari Silva"/>
    <x v="7"/>
    <n v="3"/>
    <n v="493"/>
    <n v="1479"/>
    <x v="9"/>
    <x v="0"/>
    <s v="North"/>
    <s v="Friday"/>
  </r>
  <r>
    <d v="2013-12-19T00:00:00"/>
    <s v="Ruben Nunez"/>
    <x v="9"/>
    <n v="1"/>
    <n v="214"/>
    <n v="214"/>
    <x v="19"/>
    <x v="1"/>
    <s v="North"/>
    <s v="Thursday"/>
  </r>
  <r>
    <d v="2013-08-07T00:00:00"/>
    <s v="Cecilia Manning"/>
    <x v="3"/>
    <n v="3"/>
    <n v="261"/>
    <n v="783"/>
    <x v="2"/>
    <x v="12"/>
    <s v="East"/>
    <s v="Wednesday"/>
  </r>
  <r>
    <d v="2013-05-10T00:00:00"/>
    <s v="Don Gonzales"/>
    <x v="9"/>
    <n v="2"/>
    <n v="495"/>
    <n v="990"/>
    <x v="9"/>
    <x v="4"/>
    <s v="East"/>
    <s v="Friday"/>
  </r>
  <r>
    <d v="2013-11-09T00:00:00"/>
    <s v="Shari Silva"/>
    <x v="5"/>
    <n v="4"/>
    <n v="473"/>
    <n v="1892"/>
    <x v="1"/>
    <x v="2"/>
    <s v="East"/>
    <s v="Saturday"/>
  </r>
  <r>
    <d v="2013-12-22T00:00:00"/>
    <s v="Ruben Nunez"/>
    <x v="6"/>
    <n v="4"/>
    <n v="287"/>
    <n v="1148"/>
    <x v="13"/>
    <x v="11"/>
    <s v="South"/>
    <s v="Sunday"/>
  </r>
  <r>
    <d v="2013-08-11T00:00:00"/>
    <s v="Isabel Cross"/>
    <x v="9"/>
    <n v="2"/>
    <n v="316"/>
    <n v="632"/>
    <x v="18"/>
    <x v="5"/>
    <s v="South"/>
    <s v="Sunday"/>
  </r>
  <r>
    <d v="2013-09-24T00:00:00"/>
    <s v="Cecilia Manning"/>
    <x v="3"/>
    <n v="5"/>
    <n v="303"/>
    <n v="1515"/>
    <x v="13"/>
    <x v="6"/>
    <s v="East"/>
    <s v="Tuesday"/>
  </r>
  <r>
    <d v="2013-07-02T00:00:00"/>
    <s v="Ruben Nunez"/>
    <x v="3"/>
    <n v="3"/>
    <n v="474"/>
    <n v="1422"/>
    <x v="3"/>
    <x v="0"/>
    <s v="North"/>
    <s v="Tuesday"/>
  </r>
  <r>
    <d v="2013-03-19T00:00:00"/>
    <s v="Isabel Cross"/>
    <x v="0"/>
    <n v="4"/>
    <n v="320"/>
    <n v="1280"/>
    <x v="1"/>
    <x v="7"/>
    <s v="South"/>
    <s v="Tuesday"/>
  </r>
  <r>
    <d v="2013-06-04T00:00:00"/>
    <s v="Ruben Nunez"/>
    <x v="5"/>
    <n v="5"/>
    <n v="484"/>
    <n v="2420"/>
    <x v="18"/>
    <x v="1"/>
    <s v="North"/>
    <s v="Tuesday"/>
  </r>
  <r>
    <d v="2013-11-04T00:00:00"/>
    <s v="Shari Silva"/>
    <x v="8"/>
    <n v="5"/>
    <n v="233"/>
    <n v="1165"/>
    <x v="16"/>
    <x v="8"/>
    <s v="West"/>
    <s v="Monday"/>
  </r>
  <r>
    <d v="2013-10-08T00:00:00"/>
    <s v="Ruben Nunez"/>
    <x v="1"/>
    <n v="4"/>
    <n v="303"/>
    <n v="1212"/>
    <x v="16"/>
    <x v="10"/>
    <s v="North"/>
    <s v="Tuesday"/>
  </r>
  <r>
    <d v="2013-06-21T00:00:00"/>
    <s v="Rachel Gomez"/>
    <x v="2"/>
    <n v="3"/>
    <n v="500"/>
    <n v="1500"/>
    <x v="7"/>
    <x v="7"/>
    <s v="South"/>
    <s v="Friday"/>
  </r>
  <r>
    <d v="2013-02-20T00:00:00"/>
    <s v="Christina Fuller"/>
    <x v="5"/>
    <n v="5"/>
    <n v="339"/>
    <n v="1695"/>
    <x v="8"/>
    <x v="10"/>
    <s v="South"/>
    <s v="Wednesday"/>
  </r>
  <r>
    <d v="2013-06-20T00:00:00"/>
    <s v="Isabel Cross"/>
    <x v="2"/>
    <n v="1"/>
    <n v="420"/>
    <n v="420"/>
    <x v="9"/>
    <x v="8"/>
    <s v="North"/>
    <s v="Thursday"/>
  </r>
  <r>
    <d v="2013-02-02T00:00:00"/>
    <s v="Rachel Gomez"/>
    <x v="7"/>
    <n v="4"/>
    <n v="283"/>
    <n v="1132"/>
    <x v="14"/>
    <x v="11"/>
    <s v="West"/>
    <s v="Saturday"/>
  </r>
  <r>
    <d v="2013-03-05T00:00:00"/>
    <s v="Ruben Nunez"/>
    <x v="2"/>
    <n v="1"/>
    <n v="342"/>
    <n v="342"/>
    <x v="5"/>
    <x v="4"/>
    <s v="West"/>
    <s v="Tuesday"/>
  </r>
  <r>
    <d v="2013-11-21T00:00:00"/>
    <s v="Isabel Cross"/>
    <x v="6"/>
    <n v="1"/>
    <n v="247"/>
    <n v="247"/>
    <x v="13"/>
    <x v="7"/>
    <s v="South"/>
    <s v="Thursday"/>
  </r>
  <r>
    <d v="2013-05-28T00:00:00"/>
    <s v="Christina Fuller"/>
    <x v="1"/>
    <n v="1"/>
    <n v="350"/>
    <n v="350"/>
    <x v="10"/>
    <x v="12"/>
    <s v="East"/>
    <s v="Tuesday"/>
  </r>
  <r>
    <d v="2013-10-07T00:00:00"/>
    <s v="Rachel Gomez"/>
    <x v="4"/>
    <n v="5"/>
    <n v="487"/>
    <n v="2435"/>
    <x v="5"/>
    <x v="13"/>
    <s v="North"/>
    <s v="Monday"/>
  </r>
  <r>
    <d v="2013-08-24T00:00:00"/>
    <s v="Rachel Gomez"/>
    <x v="9"/>
    <n v="3"/>
    <n v="346"/>
    <n v="1038"/>
    <x v="13"/>
    <x v="11"/>
    <s v="North"/>
    <s v="Saturday"/>
  </r>
  <r>
    <d v="2013-04-25T00:00:00"/>
    <s v="Isabel Cross"/>
    <x v="4"/>
    <n v="5"/>
    <n v="306"/>
    <n v="1530"/>
    <x v="5"/>
    <x v="7"/>
    <s v="West"/>
    <s v="Thursday"/>
  </r>
  <r>
    <d v="2013-02-23T00:00:00"/>
    <s v="Max Rodgers"/>
    <x v="4"/>
    <n v="5"/>
    <n v="428"/>
    <n v="2140"/>
    <x v="8"/>
    <x v="10"/>
    <s v="South"/>
    <s v="Saturday"/>
  </r>
  <r>
    <d v="2013-11-13T00:00:00"/>
    <s v="Ruben Nunez"/>
    <x v="4"/>
    <n v="5"/>
    <n v="239"/>
    <n v="1195"/>
    <x v="7"/>
    <x v="2"/>
    <s v="South"/>
    <s v="Wednesday"/>
  </r>
  <r>
    <d v="2013-06-20T00:00:00"/>
    <s v="Cecilia Manning"/>
    <x v="2"/>
    <n v="2"/>
    <n v="207"/>
    <n v="414"/>
    <x v="10"/>
    <x v="7"/>
    <s v="North"/>
    <s v="Thursday"/>
  </r>
  <r>
    <d v="2013-04-04T00:00:00"/>
    <s v="Max Rodgers"/>
    <x v="8"/>
    <n v="4"/>
    <n v="432"/>
    <n v="1728"/>
    <x v="3"/>
    <x v="8"/>
    <s v="South"/>
    <s v="Thursday"/>
  </r>
  <r>
    <d v="2013-03-03T00:00:00"/>
    <s v="Shari Silva"/>
    <x v="6"/>
    <n v="5"/>
    <n v="270"/>
    <n v="1350"/>
    <x v="0"/>
    <x v="4"/>
    <s v="East"/>
    <s v="Sunday"/>
  </r>
  <r>
    <d v="2013-11-17T00:00:00"/>
    <s v="Rachel Gomez"/>
    <x v="5"/>
    <n v="3"/>
    <n v="254"/>
    <n v="762"/>
    <x v="14"/>
    <x v="5"/>
    <s v="West"/>
    <s v="Sunday"/>
  </r>
  <r>
    <d v="2013-12-15T00:00:00"/>
    <s v="Rachel Gomez"/>
    <x v="2"/>
    <n v="1"/>
    <n v="448"/>
    <n v="448"/>
    <x v="18"/>
    <x v="10"/>
    <s v="North"/>
    <s v="Sunday"/>
  </r>
  <r>
    <d v="2013-10-11T00:00:00"/>
    <s v="Don Gonzales"/>
    <x v="2"/>
    <n v="1"/>
    <n v="246"/>
    <n v="246"/>
    <x v="3"/>
    <x v="1"/>
    <s v="East"/>
    <s v="Friday"/>
  </r>
  <r>
    <d v="2013-01-22T00:00:00"/>
    <s v="Salvador Bass"/>
    <x v="3"/>
    <n v="3"/>
    <n v="395"/>
    <n v="1185"/>
    <x v="8"/>
    <x v="13"/>
    <s v="West"/>
    <s v="Tuesday"/>
  </r>
  <r>
    <d v="2013-08-18T00:00:00"/>
    <s v="Isabel Cross"/>
    <x v="5"/>
    <n v="2"/>
    <n v="212"/>
    <n v="424"/>
    <x v="18"/>
    <x v="2"/>
    <s v="South"/>
    <s v="Sunday"/>
  </r>
  <r>
    <d v="2013-05-05T00:00:00"/>
    <s v="Don Gonzales"/>
    <x v="6"/>
    <n v="1"/>
    <n v="290"/>
    <n v="290"/>
    <x v="8"/>
    <x v="8"/>
    <s v="East"/>
    <s v="Sunday"/>
  </r>
  <r>
    <d v="2013-09-25T00:00:00"/>
    <s v="Cecilia Manning"/>
    <x v="6"/>
    <n v="3"/>
    <n v="374"/>
    <n v="1122"/>
    <x v="1"/>
    <x v="2"/>
    <s v="East"/>
    <s v="Wednesday"/>
  </r>
  <r>
    <d v="2013-10-06T00:00:00"/>
    <s v="Rachel Gomez"/>
    <x v="5"/>
    <n v="2"/>
    <n v="366"/>
    <n v="732"/>
    <x v="6"/>
    <x v="6"/>
    <s v="South"/>
    <s v="Sunday"/>
  </r>
  <r>
    <d v="2013-01-20T00:00:00"/>
    <s v="Ruben Nunez"/>
    <x v="1"/>
    <n v="4"/>
    <n v="277"/>
    <n v="1108"/>
    <x v="16"/>
    <x v="12"/>
    <s v="South"/>
    <s v="Sunday"/>
  </r>
  <r>
    <d v="2013-04-14T00:00:00"/>
    <s v="Shari Silva"/>
    <x v="6"/>
    <n v="2"/>
    <n v="297"/>
    <n v="594"/>
    <x v="4"/>
    <x v="2"/>
    <s v="East"/>
    <s v="Sunday"/>
  </r>
  <r>
    <d v="2013-04-13T00:00:00"/>
    <s v="Shari Silva"/>
    <x v="3"/>
    <n v="1"/>
    <n v="490"/>
    <n v="490"/>
    <x v="18"/>
    <x v="2"/>
    <s v="South"/>
    <s v="Saturday"/>
  </r>
  <r>
    <d v="2013-06-24T00:00:00"/>
    <s v="Trevor Jones"/>
    <x v="1"/>
    <n v="5"/>
    <n v="446"/>
    <n v="2230"/>
    <x v="18"/>
    <x v="10"/>
    <s v="North"/>
    <s v="Monday"/>
  </r>
  <r>
    <d v="2013-09-20T00:00:00"/>
    <s v="Trevor Jones"/>
    <x v="5"/>
    <n v="2"/>
    <n v="342"/>
    <n v="684"/>
    <x v="6"/>
    <x v="10"/>
    <s v="South"/>
    <s v="Friday"/>
  </r>
  <r>
    <d v="2013-09-16T00:00:00"/>
    <s v="Trevor Jones"/>
    <x v="6"/>
    <n v="4"/>
    <n v="335"/>
    <n v="1340"/>
    <x v="14"/>
    <x v="13"/>
    <s v="North"/>
    <s v="Monday"/>
  </r>
  <r>
    <d v="2013-12-27T00:00:00"/>
    <s v="Ruben Nunez"/>
    <x v="6"/>
    <n v="1"/>
    <n v="353"/>
    <n v="353"/>
    <x v="5"/>
    <x v="6"/>
    <s v="West"/>
    <s v="Friday"/>
  </r>
  <r>
    <d v="2013-01-19T00:00:00"/>
    <s v="Shari Silva"/>
    <x v="2"/>
    <n v="2"/>
    <n v="284"/>
    <n v="568"/>
    <x v="14"/>
    <x v="2"/>
    <s v="South"/>
    <s v="Saturday"/>
  </r>
  <r>
    <d v="2013-11-22T00:00:00"/>
    <s v="Cecilia Manning"/>
    <x v="0"/>
    <n v="2"/>
    <n v="295"/>
    <n v="590"/>
    <x v="19"/>
    <x v="8"/>
    <s v="South"/>
    <s v="Friday"/>
  </r>
  <r>
    <d v="2013-02-09T00:00:00"/>
    <s v="Don Gonzales"/>
    <x v="2"/>
    <n v="3"/>
    <n v="420"/>
    <n v="1260"/>
    <x v="16"/>
    <x v="9"/>
    <s v="South"/>
    <s v="Saturday"/>
  </r>
  <r>
    <d v="2013-08-22T00:00:00"/>
    <s v="Max Rodgers"/>
    <x v="5"/>
    <n v="3"/>
    <n v="215"/>
    <n v="645"/>
    <x v="4"/>
    <x v="3"/>
    <s v="South"/>
    <s v="Thursday"/>
  </r>
  <r>
    <d v="2013-11-08T00:00:00"/>
    <s v="Trevor Jones"/>
    <x v="7"/>
    <n v="3"/>
    <n v="319"/>
    <n v="957"/>
    <x v="19"/>
    <x v="6"/>
    <s v="South"/>
    <s v="Friday"/>
  </r>
  <r>
    <d v="2013-11-14T00:00:00"/>
    <s v="Don Gonzales"/>
    <x v="1"/>
    <n v="1"/>
    <n v="256"/>
    <n v="256"/>
    <x v="6"/>
    <x v="11"/>
    <s v="West"/>
    <s v="Thursday"/>
  </r>
  <r>
    <d v="2013-04-27T00:00:00"/>
    <s v="Salvador Bass"/>
    <x v="9"/>
    <n v="4"/>
    <n v="409"/>
    <n v="1636"/>
    <x v="0"/>
    <x v="2"/>
    <s v="West"/>
    <s v="Saturday"/>
  </r>
  <r>
    <d v="2013-05-02T00:00:00"/>
    <s v="Don Gonzales"/>
    <x v="3"/>
    <n v="4"/>
    <n v="495"/>
    <n v="1980"/>
    <x v="16"/>
    <x v="13"/>
    <s v="West"/>
    <s v="Thursday"/>
  </r>
  <r>
    <d v="2013-01-02T00:00:00"/>
    <s v="Trevor Jones"/>
    <x v="7"/>
    <n v="4"/>
    <n v="333"/>
    <n v="1332"/>
    <x v="19"/>
    <x v="0"/>
    <s v="South"/>
    <s v="Wednesday"/>
  </r>
  <r>
    <d v="2013-03-05T00:00:00"/>
    <s v="Rachel Gomez"/>
    <x v="5"/>
    <n v="3"/>
    <n v="312"/>
    <n v="936"/>
    <x v="11"/>
    <x v="6"/>
    <s v="West"/>
    <s v="Tuesday"/>
  </r>
  <r>
    <d v="2013-12-10T00:00:00"/>
    <s v="Salvador Bass"/>
    <x v="2"/>
    <n v="1"/>
    <n v="350"/>
    <n v="350"/>
    <x v="7"/>
    <x v="0"/>
    <s v="North"/>
    <s v="Tuesday"/>
  </r>
  <r>
    <d v="2013-08-25T00:00:00"/>
    <s v="Ruben Nunez"/>
    <x v="0"/>
    <n v="4"/>
    <n v="351"/>
    <n v="1404"/>
    <x v="11"/>
    <x v="4"/>
    <s v="West"/>
    <s v="Sunday"/>
  </r>
  <r>
    <d v="2013-08-26T00:00:00"/>
    <s v="Max Rodgers"/>
    <x v="6"/>
    <n v="1"/>
    <n v="428"/>
    <n v="428"/>
    <x v="17"/>
    <x v="1"/>
    <s v="East"/>
    <s v="Monday"/>
  </r>
  <r>
    <d v="2013-05-25T00:00:00"/>
    <s v="Ruben Nunez"/>
    <x v="7"/>
    <n v="2"/>
    <n v="436"/>
    <n v="872"/>
    <x v="4"/>
    <x v="12"/>
    <s v="West"/>
    <s v="Saturday"/>
  </r>
  <r>
    <d v="2013-11-18T00:00:00"/>
    <s v="Trevor Jones"/>
    <x v="2"/>
    <n v="3"/>
    <n v="470"/>
    <n v="1410"/>
    <x v="19"/>
    <x v="6"/>
    <s v="South"/>
    <s v="Monday"/>
  </r>
  <r>
    <d v="2013-11-16T00:00:00"/>
    <s v="Isabel Cross"/>
    <x v="8"/>
    <n v="1"/>
    <n v="201"/>
    <n v="201"/>
    <x v="8"/>
    <x v="0"/>
    <s v="West"/>
    <s v="Saturday"/>
  </r>
  <r>
    <d v="2013-06-20T00:00:00"/>
    <s v="Shari Silva"/>
    <x v="8"/>
    <n v="4"/>
    <n v="377"/>
    <n v="1508"/>
    <x v="9"/>
    <x v="5"/>
    <s v="South"/>
    <s v="Thursday"/>
  </r>
  <r>
    <d v="2013-11-23T00:00:00"/>
    <s v="Max Rodgers"/>
    <x v="2"/>
    <n v="5"/>
    <n v="368"/>
    <n v="1840"/>
    <x v="13"/>
    <x v="3"/>
    <s v="West"/>
    <s v="Saturday"/>
  </r>
  <r>
    <d v="2013-01-10T00:00:00"/>
    <s v="Isabel Cross"/>
    <x v="5"/>
    <n v="1"/>
    <n v="460"/>
    <n v="460"/>
    <x v="14"/>
    <x v="11"/>
    <s v="West"/>
    <s v="Thursday"/>
  </r>
  <r>
    <d v="2013-09-21T00:00:00"/>
    <s v="Isabel Cross"/>
    <x v="0"/>
    <n v="2"/>
    <n v="302"/>
    <n v="604"/>
    <x v="17"/>
    <x v="1"/>
    <s v="East"/>
    <s v="Saturday"/>
  </r>
  <r>
    <d v="2013-04-28T00:00:00"/>
    <s v="Cecilia Manning"/>
    <x v="4"/>
    <n v="4"/>
    <n v="305"/>
    <n v="1220"/>
    <x v="12"/>
    <x v="6"/>
    <s v="South"/>
    <s v="Sunday"/>
  </r>
  <r>
    <d v="2013-11-08T00:00:00"/>
    <s v="Isabel Cross"/>
    <x v="7"/>
    <n v="1"/>
    <n v="285"/>
    <n v="285"/>
    <x v="12"/>
    <x v="0"/>
    <s v="East"/>
    <s v="Friday"/>
  </r>
  <r>
    <d v="2013-06-12T00:00:00"/>
    <s v="Christina Fuller"/>
    <x v="3"/>
    <n v="4"/>
    <n v="226"/>
    <n v="904"/>
    <x v="17"/>
    <x v="9"/>
    <s v="East"/>
    <s v="Wednesday"/>
  </r>
  <r>
    <d v="2013-11-19T00:00:00"/>
    <s v="Rachel Gomez"/>
    <x v="5"/>
    <n v="4"/>
    <n v="411"/>
    <n v="1644"/>
    <x v="12"/>
    <x v="2"/>
    <s v="North"/>
    <s v="Tuesday"/>
  </r>
  <r>
    <d v="2013-12-04T00:00:00"/>
    <s v="Salvador Bass"/>
    <x v="9"/>
    <n v="2"/>
    <n v="404"/>
    <n v="808"/>
    <x v="17"/>
    <x v="8"/>
    <s v="East"/>
    <s v="Wednesday"/>
  </r>
  <r>
    <d v="2013-01-24T00:00:00"/>
    <s v="Cecilia Manning"/>
    <x v="9"/>
    <n v="1"/>
    <n v="341"/>
    <n v="341"/>
    <x v="3"/>
    <x v="5"/>
    <s v="East"/>
    <s v="Thursday"/>
  </r>
  <r>
    <d v="2013-10-02T00:00:00"/>
    <s v="Ruben Nunez"/>
    <x v="9"/>
    <n v="5"/>
    <n v="238"/>
    <n v="1190"/>
    <x v="3"/>
    <x v="11"/>
    <s v="West"/>
    <s v="Wednesday"/>
  </r>
  <r>
    <d v="2013-04-19T00:00:00"/>
    <s v="Don Gonzales"/>
    <x v="1"/>
    <n v="1"/>
    <n v="257"/>
    <n v="257"/>
    <x v="13"/>
    <x v="0"/>
    <s v="East"/>
    <s v="Friday"/>
  </r>
  <r>
    <d v="2013-12-11T00:00:00"/>
    <s v="Rachel Gomez"/>
    <x v="4"/>
    <n v="4"/>
    <n v="213"/>
    <n v="852"/>
    <x v="5"/>
    <x v="11"/>
    <s v="North"/>
    <s v="Wednesday"/>
  </r>
  <r>
    <d v="2013-05-04T00:00:00"/>
    <s v="Max Rodgers"/>
    <x v="5"/>
    <n v="4"/>
    <n v="251"/>
    <n v="1004"/>
    <x v="15"/>
    <x v="6"/>
    <s v="West"/>
    <s v="Saturday"/>
  </r>
  <r>
    <d v="2013-12-16T00:00:00"/>
    <s v="Ruben Nunez"/>
    <x v="5"/>
    <n v="5"/>
    <n v="388"/>
    <n v="1940"/>
    <x v="17"/>
    <x v="7"/>
    <s v="North"/>
    <s v="Monday"/>
  </r>
  <r>
    <d v="2013-10-17T00:00:00"/>
    <s v="Max Rodgers"/>
    <x v="2"/>
    <n v="5"/>
    <n v="364"/>
    <n v="1820"/>
    <x v="7"/>
    <x v="5"/>
    <s v="East"/>
    <s v="Thursday"/>
  </r>
  <r>
    <d v="2013-11-10T00:00:00"/>
    <s v="Rachel Gomez"/>
    <x v="2"/>
    <n v="1"/>
    <n v="339"/>
    <n v="339"/>
    <x v="15"/>
    <x v="4"/>
    <s v="East"/>
    <s v="Sunday"/>
  </r>
  <r>
    <d v="2013-10-10T00:00:00"/>
    <s v="Don Gonzales"/>
    <x v="5"/>
    <n v="3"/>
    <n v="232"/>
    <n v="696"/>
    <x v="12"/>
    <x v="5"/>
    <s v="South"/>
    <s v="Thursday"/>
  </r>
  <r>
    <d v="2013-06-07T00:00:00"/>
    <s v="Isabel Cross"/>
    <x v="7"/>
    <n v="1"/>
    <n v="202"/>
    <n v="202"/>
    <x v="15"/>
    <x v="7"/>
    <s v="North"/>
    <s v="Friday"/>
  </r>
  <r>
    <d v="2013-02-12T00:00:00"/>
    <s v="Salvador Bass"/>
    <x v="0"/>
    <n v="1"/>
    <n v="308"/>
    <n v="308"/>
    <x v="12"/>
    <x v="8"/>
    <s v="North"/>
    <s v="Tuesday"/>
  </r>
  <r>
    <d v="2013-05-18T00:00:00"/>
    <s v="Max Rodgers"/>
    <x v="6"/>
    <n v="2"/>
    <n v="232"/>
    <n v="464"/>
    <x v="14"/>
    <x v="13"/>
    <s v="North"/>
    <s v="Saturday"/>
  </r>
  <r>
    <d v="2013-04-10T00:00:00"/>
    <s v="Salvador Bass"/>
    <x v="1"/>
    <n v="2"/>
    <n v="490"/>
    <n v="980"/>
    <x v="7"/>
    <x v="12"/>
    <s v="South"/>
    <s v="Wednesday"/>
  </r>
  <r>
    <d v="2013-11-06T00:00:00"/>
    <s v="Isabel Cross"/>
    <x v="3"/>
    <n v="4"/>
    <n v="415"/>
    <n v="1660"/>
    <x v="17"/>
    <x v="4"/>
    <s v="South"/>
    <s v="Wednesday"/>
  </r>
  <r>
    <d v="2013-01-23T00:00:00"/>
    <s v="Rachel Gomez"/>
    <x v="4"/>
    <n v="4"/>
    <n v="219"/>
    <n v="876"/>
    <x v="8"/>
    <x v="0"/>
    <s v="North"/>
    <s v="Wednesday"/>
  </r>
  <r>
    <d v="2013-10-04T00:00:00"/>
    <s v="Ruben Nunez"/>
    <x v="9"/>
    <n v="4"/>
    <n v="437"/>
    <n v="1748"/>
    <x v="19"/>
    <x v="9"/>
    <s v="South"/>
    <s v="Friday"/>
  </r>
  <r>
    <d v="2013-11-04T00:00:00"/>
    <s v="Don Gonzales"/>
    <x v="3"/>
    <n v="1"/>
    <n v="415"/>
    <n v="415"/>
    <x v="7"/>
    <x v="6"/>
    <s v="West"/>
    <s v="Monday"/>
  </r>
  <r>
    <d v="2013-07-07T00:00:00"/>
    <s v="Salvador Bass"/>
    <x v="9"/>
    <n v="1"/>
    <n v="377"/>
    <n v="377"/>
    <x v="7"/>
    <x v="9"/>
    <s v="South"/>
    <s v="Sunday"/>
  </r>
  <r>
    <d v="2013-07-27T00:00:00"/>
    <s v="Salvador Bass"/>
    <x v="0"/>
    <n v="3"/>
    <n v="366"/>
    <n v="1098"/>
    <x v="6"/>
    <x v="2"/>
    <s v="North"/>
    <s v="Saturday"/>
  </r>
  <r>
    <d v="2013-09-09T00:00:00"/>
    <s v="Don Gonzales"/>
    <x v="3"/>
    <n v="3"/>
    <n v="461"/>
    <n v="1383"/>
    <x v="13"/>
    <x v="10"/>
    <s v="North"/>
    <s v="Monday"/>
  </r>
  <r>
    <d v="2013-02-15T00:00:00"/>
    <s v="Cecilia Manning"/>
    <x v="5"/>
    <n v="5"/>
    <n v="389"/>
    <n v="1945"/>
    <x v="11"/>
    <x v="6"/>
    <s v="South"/>
    <s v="Friday"/>
  </r>
  <r>
    <d v="2013-02-08T00:00:00"/>
    <s v="Christina Fuller"/>
    <x v="1"/>
    <n v="2"/>
    <n v="338"/>
    <n v="676"/>
    <x v="4"/>
    <x v="8"/>
    <s v="North"/>
    <s v="Friday"/>
  </r>
  <r>
    <d v="2013-06-20T00:00:00"/>
    <s v="Ruben Nunez"/>
    <x v="1"/>
    <n v="5"/>
    <n v="217"/>
    <n v="1085"/>
    <x v="13"/>
    <x v="1"/>
    <s v="South"/>
    <s v="Thursday"/>
  </r>
  <r>
    <d v="2013-03-15T00:00:00"/>
    <s v="Trevor Jones"/>
    <x v="9"/>
    <n v="2"/>
    <n v="239"/>
    <n v="478"/>
    <x v="9"/>
    <x v="11"/>
    <s v="South"/>
    <s v="Friday"/>
  </r>
  <r>
    <d v="2013-01-19T00:00:00"/>
    <s v="Don Gonzales"/>
    <x v="8"/>
    <n v="4"/>
    <n v="232"/>
    <n v="928"/>
    <x v="17"/>
    <x v="10"/>
    <s v="West"/>
    <s v="Saturday"/>
  </r>
  <r>
    <d v="2013-05-16T00:00:00"/>
    <s v="Cecilia Manning"/>
    <x v="1"/>
    <n v="1"/>
    <n v="210"/>
    <n v="210"/>
    <x v="6"/>
    <x v="9"/>
    <s v="West"/>
    <s v="Thursday"/>
  </r>
  <r>
    <d v="2013-04-12T00:00:00"/>
    <s v="Max Rodgers"/>
    <x v="4"/>
    <n v="3"/>
    <n v="376"/>
    <n v="1128"/>
    <x v="19"/>
    <x v="6"/>
    <s v="North"/>
    <s v="Friday"/>
  </r>
  <r>
    <d v="2013-06-04T00:00:00"/>
    <s v="Rachel Gomez"/>
    <x v="4"/>
    <n v="4"/>
    <n v="206"/>
    <n v="824"/>
    <x v="4"/>
    <x v="0"/>
    <s v="South"/>
    <s v="Tuesday"/>
  </r>
  <r>
    <d v="2013-05-27T00:00:00"/>
    <s v="Christina Fuller"/>
    <x v="3"/>
    <n v="5"/>
    <n v="388"/>
    <n v="1940"/>
    <x v="13"/>
    <x v="7"/>
    <s v="South"/>
    <s v="Monday"/>
  </r>
  <r>
    <d v="2013-05-22T00:00:00"/>
    <s v="Trevor Jones"/>
    <x v="2"/>
    <n v="2"/>
    <n v="284"/>
    <n v="568"/>
    <x v="14"/>
    <x v="7"/>
    <s v="West"/>
    <s v="Wednesday"/>
  </r>
  <r>
    <d v="2013-02-04T00:00:00"/>
    <s v="Rachel Gomez"/>
    <x v="1"/>
    <n v="1"/>
    <n v="245"/>
    <n v="245"/>
    <x v="15"/>
    <x v="9"/>
    <s v="West"/>
    <s v="Monday"/>
  </r>
  <r>
    <d v="2013-11-20T00:00:00"/>
    <s v="Isabel Cross"/>
    <x v="0"/>
    <n v="5"/>
    <n v="335"/>
    <n v="1675"/>
    <x v="18"/>
    <x v="8"/>
    <s v="East"/>
    <s v="Wednesday"/>
  </r>
  <r>
    <d v="2013-02-13T00:00:00"/>
    <s v="Shari Silva"/>
    <x v="2"/>
    <n v="5"/>
    <n v="280"/>
    <n v="1400"/>
    <x v="3"/>
    <x v="13"/>
    <s v="West"/>
    <s v="Wednesday"/>
  </r>
  <r>
    <d v="2013-11-20T00:00:00"/>
    <s v="Max Rodgers"/>
    <x v="6"/>
    <n v="2"/>
    <n v="430"/>
    <n v="860"/>
    <x v="14"/>
    <x v="3"/>
    <s v="North"/>
    <s v="Wednesday"/>
  </r>
  <r>
    <d v="2013-01-03T00:00:00"/>
    <s v="Christina Fuller"/>
    <x v="2"/>
    <n v="3"/>
    <n v="242"/>
    <n v="726"/>
    <x v="3"/>
    <x v="0"/>
    <s v="East"/>
    <s v="Thursday"/>
  </r>
  <r>
    <d v="2013-04-16T00:00:00"/>
    <s v="Don Gonzales"/>
    <x v="4"/>
    <n v="2"/>
    <n v="346"/>
    <n v="692"/>
    <x v="19"/>
    <x v="9"/>
    <s v="North"/>
    <s v="Tuesday"/>
  </r>
  <r>
    <d v="2013-12-12T00:00:00"/>
    <s v="Trevor Jones"/>
    <x v="6"/>
    <n v="1"/>
    <n v="481"/>
    <n v="481"/>
    <x v="14"/>
    <x v="4"/>
    <s v="East"/>
    <s v="Thursday"/>
  </r>
  <r>
    <d v="2013-10-01T00:00:00"/>
    <s v="Trevor Jones"/>
    <x v="3"/>
    <n v="2"/>
    <n v="483"/>
    <n v="966"/>
    <x v="14"/>
    <x v="9"/>
    <s v="East"/>
    <s v="Tuesday"/>
  </r>
  <r>
    <d v="2013-11-08T00:00:00"/>
    <s v="Isabel Cross"/>
    <x v="6"/>
    <n v="1"/>
    <n v="482"/>
    <n v="482"/>
    <x v="4"/>
    <x v="12"/>
    <s v="West"/>
    <s v="Friday"/>
  </r>
  <r>
    <d v="2013-01-10T00:00:00"/>
    <s v="Isabel Cross"/>
    <x v="8"/>
    <n v="4"/>
    <n v="318"/>
    <n v="1272"/>
    <x v="14"/>
    <x v="0"/>
    <s v="East"/>
    <s v="Thursday"/>
  </r>
  <r>
    <d v="2013-03-13T00:00:00"/>
    <s v="Shari Silva"/>
    <x v="6"/>
    <n v="3"/>
    <n v="456"/>
    <n v="1368"/>
    <x v="17"/>
    <x v="5"/>
    <s v="South"/>
    <s v="Wednesday"/>
  </r>
  <r>
    <d v="2013-06-25T00:00:00"/>
    <s v="Cecilia Manning"/>
    <x v="1"/>
    <n v="3"/>
    <n v="204"/>
    <n v="612"/>
    <x v="8"/>
    <x v="10"/>
    <s v="South"/>
    <s v="Tuesday"/>
  </r>
  <r>
    <d v="2013-09-13T00:00:00"/>
    <s v="Trevor Jones"/>
    <x v="7"/>
    <n v="1"/>
    <n v="276"/>
    <n v="276"/>
    <x v="17"/>
    <x v="11"/>
    <s v="South"/>
    <s v="Friday"/>
  </r>
  <r>
    <d v="2013-01-19T00:00:00"/>
    <s v="Don Gonzales"/>
    <x v="2"/>
    <n v="4"/>
    <n v="480"/>
    <n v="1920"/>
    <x v="16"/>
    <x v="1"/>
    <s v="South"/>
    <s v="Saturday"/>
  </r>
  <r>
    <d v="2013-05-18T00:00:00"/>
    <s v="Trevor Jones"/>
    <x v="8"/>
    <n v="1"/>
    <n v="391"/>
    <n v="391"/>
    <x v="3"/>
    <x v="11"/>
    <s v="North"/>
    <s v="Saturday"/>
  </r>
  <r>
    <d v="2013-12-05T00:00:00"/>
    <s v="Shari Silva"/>
    <x v="8"/>
    <n v="5"/>
    <n v="227"/>
    <n v="1135"/>
    <x v="13"/>
    <x v="2"/>
    <s v="South"/>
    <s v="Thursday"/>
  </r>
  <r>
    <d v="2013-04-27T00:00:00"/>
    <s v="Rachel Gomez"/>
    <x v="6"/>
    <n v="2"/>
    <n v="441"/>
    <n v="882"/>
    <x v="18"/>
    <x v="13"/>
    <s v="West"/>
    <s v="Saturday"/>
  </r>
  <r>
    <d v="2013-09-13T00:00:00"/>
    <s v="Salvador Bass"/>
    <x v="3"/>
    <n v="1"/>
    <n v="496"/>
    <n v="496"/>
    <x v="14"/>
    <x v="11"/>
    <s v="North"/>
    <s v="Friday"/>
  </r>
  <r>
    <d v="2013-01-23T00:00:00"/>
    <s v="Christina Fuller"/>
    <x v="8"/>
    <n v="2"/>
    <n v="409"/>
    <n v="818"/>
    <x v="17"/>
    <x v="6"/>
    <s v="West"/>
    <s v="Wednesday"/>
  </r>
  <r>
    <d v="2013-08-12T00:00:00"/>
    <s v="Isabel Cross"/>
    <x v="2"/>
    <n v="2"/>
    <n v="303"/>
    <n v="606"/>
    <x v="2"/>
    <x v="2"/>
    <s v="South"/>
    <s v="Monday"/>
  </r>
  <r>
    <d v="2013-12-15T00:00:00"/>
    <s v="Isabel Cross"/>
    <x v="0"/>
    <n v="4"/>
    <n v="366"/>
    <n v="1464"/>
    <x v="12"/>
    <x v="8"/>
    <s v="East"/>
    <s v="Sunday"/>
  </r>
  <r>
    <d v="2013-02-05T00:00:00"/>
    <s v="Cecilia Manning"/>
    <x v="8"/>
    <n v="3"/>
    <n v="318"/>
    <n v="954"/>
    <x v="8"/>
    <x v="8"/>
    <s v="North"/>
    <s v="Tuesday"/>
  </r>
  <r>
    <d v="2013-07-26T00:00:00"/>
    <s v="Ruben Nunez"/>
    <x v="3"/>
    <n v="3"/>
    <n v="365"/>
    <n v="1095"/>
    <x v="8"/>
    <x v="1"/>
    <s v="South"/>
    <s v="Friday"/>
  </r>
  <r>
    <d v="2013-04-03T00:00:00"/>
    <s v="Shari Silva"/>
    <x v="9"/>
    <n v="1"/>
    <n v="246"/>
    <n v="246"/>
    <x v="11"/>
    <x v="7"/>
    <s v="North"/>
    <s v="Wednesday"/>
  </r>
  <r>
    <d v="2013-03-23T00:00:00"/>
    <s v="Rachel Gomez"/>
    <x v="3"/>
    <n v="5"/>
    <n v="463"/>
    <n v="2315"/>
    <x v="19"/>
    <x v="9"/>
    <s v="North"/>
    <s v="Saturday"/>
  </r>
  <r>
    <d v="2013-05-15T00:00:00"/>
    <s v="Don Gonzales"/>
    <x v="8"/>
    <n v="1"/>
    <n v="340"/>
    <n v="340"/>
    <x v="11"/>
    <x v="4"/>
    <s v="South"/>
    <s v="Wednesday"/>
  </r>
  <r>
    <d v="2013-10-06T00:00:00"/>
    <s v="Christina Fuller"/>
    <x v="6"/>
    <n v="1"/>
    <n v="307"/>
    <n v="307"/>
    <x v="4"/>
    <x v="9"/>
    <s v="West"/>
    <s v="Sunday"/>
  </r>
  <r>
    <d v="2013-03-12T00:00:00"/>
    <s v="Max Rodgers"/>
    <x v="7"/>
    <n v="2"/>
    <n v="464"/>
    <n v="928"/>
    <x v="10"/>
    <x v="10"/>
    <s v="North"/>
    <s v="Tuesday"/>
  </r>
  <r>
    <d v="2013-05-04T00:00:00"/>
    <s v="Shari Silva"/>
    <x v="8"/>
    <n v="5"/>
    <n v="256"/>
    <n v="1280"/>
    <x v="0"/>
    <x v="8"/>
    <s v="South"/>
    <s v="Saturday"/>
  </r>
  <r>
    <d v="2013-12-07T00:00:00"/>
    <s v="Trevor Jones"/>
    <x v="8"/>
    <n v="4"/>
    <n v="314"/>
    <n v="1256"/>
    <x v="12"/>
    <x v="13"/>
    <s v="West"/>
    <s v="Saturday"/>
  </r>
  <r>
    <d v="2013-09-21T00:00:00"/>
    <s v="Christina Fuller"/>
    <x v="8"/>
    <n v="2"/>
    <n v="281"/>
    <n v="562"/>
    <x v="16"/>
    <x v="1"/>
    <s v="North"/>
    <s v="Saturday"/>
  </r>
  <r>
    <d v="2013-08-18T00:00:00"/>
    <s v="Don Gonzales"/>
    <x v="7"/>
    <n v="4"/>
    <n v="446"/>
    <n v="1784"/>
    <x v="11"/>
    <x v="4"/>
    <s v="East"/>
    <s v="Sunday"/>
  </r>
  <r>
    <d v="2013-01-01T00:00:00"/>
    <s v="Salvador Bass"/>
    <x v="8"/>
    <n v="2"/>
    <n v="482"/>
    <n v="964"/>
    <x v="1"/>
    <x v="9"/>
    <s v="North"/>
    <s v="Tuesday"/>
  </r>
  <r>
    <d v="2013-05-07T00:00:00"/>
    <s v="Cecilia Manning"/>
    <x v="6"/>
    <n v="1"/>
    <n v="473"/>
    <n v="473"/>
    <x v="13"/>
    <x v="11"/>
    <s v="South"/>
    <s v="Tuesday"/>
  </r>
  <r>
    <d v="2013-12-19T00:00:00"/>
    <s v="Rachel Gomez"/>
    <x v="7"/>
    <n v="4"/>
    <n v="259"/>
    <n v="1036"/>
    <x v="1"/>
    <x v="11"/>
    <s v="West"/>
    <s v="Thursday"/>
  </r>
  <r>
    <d v="2013-03-18T00:00:00"/>
    <s v="Christina Fuller"/>
    <x v="2"/>
    <n v="4"/>
    <n v="462"/>
    <n v="1848"/>
    <x v="13"/>
    <x v="12"/>
    <s v="South"/>
    <s v="Monday"/>
  </r>
  <r>
    <d v="2013-05-25T00:00:00"/>
    <s v="Cecilia Manning"/>
    <x v="3"/>
    <n v="5"/>
    <n v="424"/>
    <n v="2120"/>
    <x v="12"/>
    <x v="11"/>
    <s v="West"/>
    <s v="Saturday"/>
  </r>
  <r>
    <d v="2013-04-28T00:00:00"/>
    <s v="Max Rodgers"/>
    <x v="2"/>
    <n v="5"/>
    <n v="226"/>
    <n v="1130"/>
    <x v="13"/>
    <x v="9"/>
    <s v="North"/>
    <s v="Sunday"/>
  </r>
  <r>
    <d v="2013-01-24T00:00:00"/>
    <s v="Rachel Gomez"/>
    <x v="8"/>
    <n v="5"/>
    <n v="297"/>
    <n v="1485"/>
    <x v="7"/>
    <x v="3"/>
    <s v="South"/>
    <s v="Thursday"/>
  </r>
  <r>
    <d v="2013-02-02T00:00:00"/>
    <s v="Christina Fuller"/>
    <x v="3"/>
    <n v="5"/>
    <n v="439"/>
    <n v="2195"/>
    <x v="0"/>
    <x v="3"/>
    <s v="East"/>
    <s v="Saturday"/>
  </r>
  <r>
    <d v="2013-07-07T00:00:00"/>
    <s v="Trevor Jones"/>
    <x v="3"/>
    <n v="4"/>
    <n v="237"/>
    <n v="948"/>
    <x v="10"/>
    <x v="7"/>
    <s v="West"/>
    <s v="Sunday"/>
  </r>
  <r>
    <d v="2013-01-24T00:00:00"/>
    <s v="Cecilia Manning"/>
    <x v="0"/>
    <n v="1"/>
    <n v="331"/>
    <n v="331"/>
    <x v="2"/>
    <x v="13"/>
    <s v="West"/>
    <s v="Thursday"/>
  </r>
  <r>
    <d v="2013-02-24T00:00:00"/>
    <s v="Trevor Jones"/>
    <x v="8"/>
    <n v="2"/>
    <n v="383"/>
    <n v="766"/>
    <x v="8"/>
    <x v="8"/>
    <s v="West"/>
    <s v="Sunday"/>
  </r>
  <r>
    <d v="2013-09-24T00:00:00"/>
    <s v="Rachel Gomez"/>
    <x v="6"/>
    <n v="4"/>
    <n v="307"/>
    <n v="1228"/>
    <x v="19"/>
    <x v="12"/>
    <s v="East"/>
    <s v="Tuesday"/>
  </r>
  <r>
    <d v="2013-02-14T00:00:00"/>
    <s v="Shari Silva"/>
    <x v="4"/>
    <n v="3"/>
    <n v="283"/>
    <n v="849"/>
    <x v="17"/>
    <x v="12"/>
    <s v="South"/>
    <s v="Thursday"/>
  </r>
  <r>
    <d v="2013-05-09T00:00:00"/>
    <s v="Cecilia Manning"/>
    <x v="6"/>
    <n v="5"/>
    <n v="291"/>
    <n v="1455"/>
    <x v="18"/>
    <x v="2"/>
    <s v="South"/>
    <s v="Thursday"/>
  </r>
  <r>
    <d v="2013-04-04T00:00:00"/>
    <s v="Don Gonzales"/>
    <x v="0"/>
    <n v="4"/>
    <n v="490"/>
    <n v="1960"/>
    <x v="10"/>
    <x v="12"/>
    <s v="South"/>
    <s v="Thursday"/>
  </r>
  <r>
    <d v="2013-03-04T00:00:00"/>
    <s v="Max Rodgers"/>
    <x v="3"/>
    <n v="2"/>
    <n v="214"/>
    <n v="428"/>
    <x v="13"/>
    <x v="13"/>
    <s v="South"/>
    <s v="Monday"/>
  </r>
  <r>
    <d v="2013-07-01T00:00:00"/>
    <s v="Rachel Gomez"/>
    <x v="6"/>
    <n v="5"/>
    <n v="499"/>
    <n v="2495"/>
    <x v="7"/>
    <x v="1"/>
    <s v="North"/>
    <s v="Monday"/>
  </r>
  <r>
    <d v="2013-10-18T00:00:00"/>
    <s v="Christina Fuller"/>
    <x v="1"/>
    <n v="2"/>
    <n v="235"/>
    <n v="470"/>
    <x v="4"/>
    <x v="0"/>
    <s v="East"/>
    <s v="Friday"/>
  </r>
  <r>
    <d v="2013-04-28T00:00:00"/>
    <s v="Salvador Bass"/>
    <x v="1"/>
    <n v="1"/>
    <n v="235"/>
    <n v="235"/>
    <x v="12"/>
    <x v="1"/>
    <s v="East"/>
    <s v="Sunday"/>
  </r>
  <r>
    <d v="2013-01-25T00:00:00"/>
    <s v="Salvador Bass"/>
    <x v="6"/>
    <n v="2"/>
    <n v="250"/>
    <n v="500"/>
    <x v="4"/>
    <x v="1"/>
    <s v="East"/>
    <s v="Friday"/>
  </r>
  <r>
    <d v="2013-07-21T00:00:00"/>
    <s v="Christina Fuller"/>
    <x v="7"/>
    <n v="5"/>
    <n v="314"/>
    <n v="1570"/>
    <x v="6"/>
    <x v="4"/>
    <s v="North"/>
    <s v="Sunday"/>
  </r>
  <r>
    <d v="2013-05-11T00:00:00"/>
    <s v="Trevor Jones"/>
    <x v="3"/>
    <n v="4"/>
    <n v="291"/>
    <n v="1164"/>
    <x v="6"/>
    <x v="10"/>
    <s v="North"/>
    <s v="Saturday"/>
  </r>
  <r>
    <d v="2013-01-21T00:00:00"/>
    <s v="Ruben Nunez"/>
    <x v="5"/>
    <n v="5"/>
    <n v="487"/>
    <n v="2435"/>
    <x v="16"/>
    <x v="10"/>
    <s v="South"/>
    <s v="Monday"/>
  </r>
  <r>
    <d v="2013-04-20T00:00:00"/>
    <s v="Cecilia Manning"/>
    <x v="5"/>
    <n v="1"/>
    <n v="402"/>
    <n v="402"/>
    <x v="10"/>
    <x v="2"/>
    <s v="South"/>
    <s v="Saturday"/>
  </r>
  <r>
    <d v="2013-12-02T00:00:00"/>
    <s v="Rachel Gomez"/>
    <x v="8"/>
    <n v="2"/>
    <n v="223"/>
    <n v="446"/>
    <x v="10"/>
    <x v="12"/>
    <s v="West"/>
    <s v="Monday"/>
  </r>
  <r>
    <d v="2013-04-25T00:00:00"/>
    <s v="Trevor Jones"/>
    <x v="1"/>
    <n v="3"/>
    <n v="298"/>
    <n v="894"/>
    <x v="7"/>
    <x v="2"/>
    <s v="North"/>
    <s v="Thursday"/>
  </r>
  <r>
    <d v="2013-06-26T00:00:00"/>
    <s v="Shari Silva"/>
    <x v="0"/>
    <n v="5"/>
    <n v="241"/>
    <n v="1205"/>
    <x v="10"/>
    <x v="1"/>
    <s v="South"/>
    <s v="Wednesday"/>
  </r>
  <r>
    <d v="2013-05-15T00:00:00"/>
    <s v="Christina Fuller"/>
    <x v="7"/>
    <n v="1"/>
    <n v="340"/>
    <n v="340"/>
    <x v="12"/>
    <x v="6"/>
    <s v="South"/>
    <s v="Wednesday"/>
  </r>
  <r>
    <d v="2013-08-08T00:00:00"/>
    <s v="Rachel Gomez"/>
    <x v="1"/>
    <n v="4"/>
    <n v="415"/>
    <n v="1660"/>
    <x v="17"/>
    <x v="8"/>
    <s v="South"/>
    <s v="Thursday"/>
  </r>
  <r>
    <d v="2013-04-26T00:00:00"/>
    <s v="Ruben Nunez"/>
    <x v="1"/>
    <n v="1"/>
    <n v="223"/>
    <n v="223"/>
    <x v="2"/>
    <x v="0"/>
    <s v="East"/>
    <s v="Friday"/>
  </r>
  <r>
    <d v="2013-04-24T00:00:00"/>
    <s v="Max Rodgers"/>
    <x v="0"/>
    <n v="3"/>
    <n v="286"/>
    <n v="858"/>
    <x v="1"/>
    <x v="5"/>
    <s v="West"/>
    <s v="Wednesday"/>
  </r>
  <r>
    <d v="2013-03-07T00:00:00"/>
    <s v="Trevor Jones"/>
    <x v="9"/>
    <n v="1"/>
    <n v="313"/>
    <n v="313"/>
    <x v="9"/>
    <x v="2"/>
    <s v="North"/>
    <s v="Thursday"/>
  </r>
  <r>
    <d v="2013-12-23T00:00:00"/>
    <s v="Max Rodgers"/>
    <x v="5"/>
    <n v="2"/>
    <n v="397"/>
    <n v="794"/>
    <x v="17"/>
    <x v="11"/>
    <s v="South"/>
    <s v="Monday"/>
  </r>
  <r>
    <d v="2013-09-03T00:00:00"/>
    <s v="Max Rodgers"/>
    <x v="0"/>
    <n v="1"/>
    <n v="447"/>
    <n v="447"/>
    <x v="0"/>
    <x v="9"/>
    <s v="West"/>
    <s v="Tuesday"/>
  </r>
  <r>
    <d v="2013-06-02T00:00:00"/>
    <s v="Salvador Bass"/>
    <x v="2"/>
    <n v="2"/>
    <n v="422"/>
    <n v="844"/>
    <x v="0"/>
    <x v="10"/>
    <s v="South"/>
    <s v="Sunday"/>
  </r>
  <r>
    <d v="2013-09-18T00:00:00"/>
    <s v="Max Rodgers"/>
    <x v="2"/>
    <n v="4"/>
    <n v="262"/>
    <n v="1048"/>
    <x v="13"/>
    <x v="2"/>
    <s v="South"/>
    <s v="Wednesday"/>
  </r>
  <r>
    <d v="2013-04-27T00:00:00"/>
    <s v="Rachel Gomez"/>
    <x v="6"/>
    <n v="2"/>
    <n v="278"/>
    <n v="556"/>
    <x v="0"/>
    <x v="11"/>
    <s v="East"/>
    <s v="Saturday"/>
  </r>
  <r>
    <d v="2013-11-16T00:00:00"/>
    <s v="Max Rodgers"/>
    <x v="0"/>
    <n v="2"/>
    <n v="371"/>
    <n v="742"/>
    <x v="6"/>
    <x v="8"/>
    <s v="North"/>
    <s v="Saturday"/>
  </r>
  <r>
    <d v="2013-09-01T00:00:00"/>
    <s v="Max Rodgers"/>
    <x v="8"/>
    <n v="1"/>
    <n v="435"/>
    <n v="435"/>
    <x v="16"/>
    <x v="0"/>
    <s v="West"/>
    <s v="Sunday"/>
  </r>
  <r>
    <d v="2013-08-07T00:00:00"/>
    <s v="Rachel Gomez"/>
    <x v="9"/>
    <n v="1"/>
    <n v="258"/>
    <n v="258"/>
    <x v="13"/>
    <x v="1"/>
    <s v="East"/>
    <s v="Wednesday"/>
  </r>
  <r>
    <d v="2013-12-18T00:00:00"/>
    <s v="Salvador Bass"/>
    <x v="9"/>
    <n v="3"/>
    <n v="452"/>
    <n v="1356"/>
    <x v="13"/>
    <x v="11"/>
    <s v="West"/>
    <s v="Wednesday"/>
  </r>
  <r>
    <d v="2013-11-11T00:00:00"/>
    <s v="Shari Silva"/>
    <x v="8"/>
    <n v="1"/>
    <n v="223"/>
    <n v="223"/>
    <x v="15"/>
    <x v="2"/>
    <s v="West"/>
    <s v="Monday"/>
  </r>
  <r>
    <d v="2013-07-16T00:00:00"/>
    <s v="Shari Silva"/>
    <x v="4"/>
    <n v="3"/>
    <n v="250"/>
    <n v="750"/>
    <x v="8"/>
    <x v="1"/>
    <s v="West"/>
    <s v="Tuesday"/>
  </r>
  <r>
    <d v="2013-03-16T00:00:00"/>
    <s v="Cecilia Manning"/>
    <x v="5"/>
    <n v="3"/>
    <n v="275"/>
    <n v="825"/>
    <x v="19"/>
    <x v="8"/>
    <s v="North"/>
    <s v="Saturday"/>
  </r>
  <r>
    <d v="2013-10-17T00:00:00"/>
    <s v="Trevor Jones"/>
    <x v="0"/>
    <n v="3"/>
    <n v="399"/>
    <n v="1197"/>
    <x v="3"/>
    <x v="6"/>
    <s v="West"/>
    <s v="Thursday"/>
  </r>
  <r>
    <d v="2013-01-03T00:00:00"/>
    <s v="Don Gonzales"/>
    <x v="2"/>
    <n v="4"/>
    <n v="402"/>
    <n v="1608"/>
    <x v="10"/>
    <x v="6"/>
    <s v="West"/>
    <s v="Thursday"/>
  </r>
  <r>
    <d v="2013-10-02T00:00:00"/>
    <s v="Christina Fuller"/>
    <x v="9"/>
    <n v="3"/>
    <n v="469"/>
    <n v="1407"/>
    <x v="12"/>
    <x v="13"/>
    <s v="North"/>
    <s v="Wednesday"/>
  </r>
  <r>
    <d v="2013-07-28T00:00:00"/>
    <s v="Don Gonzales"/>
    <x v="1"/>
    <n v="4"/>
    <n v="468"/>
    <n v="1872"/>
    <x v="14"/>
    <x v="4"/>
    <s v="West"/>
    <s v="Sunday"/>
  </r>
  <r>
    <d v="2013-08-13T00:00:00"/>
    <s v="Christina Fuller"/>
    <x v="6"/>
    <n v="3"/>
    <n v="290"/>
    <n v="870"/>
    <x v="16"/>
    <x v="0"/>
    <s v="South"/>
    <s v="Tuesday"/>
  </r>
  <r>
    <d v="2013-02-06T00:00:00"/>
    <s v="Cecilia Manning"/>
    <x v="3"/>
    <n v="5"/>
    <n v="346"/>
    <n v="1730"/>
    <x v="6"/>
    <x v="10"/>
    <s v="East"/>
    <s v="Wednesday"/>
  </r>
  <r>
    <d v="2013-05-08T00:00:00"/>
    <s v="Cecilia Manning"/>
    <x v="8"/>
    <n v="3"/>
    <n v="413"/>
    <n v="1239"/>
    <x v="9"/>
    <x v="8"/>
    <s v="East"/>
    <s v="Wednesday"/>
  </r>
  <r>
    <d v="2013-07-21T00:00:00"/>
    <s v="Shari Silva"/>
    <x v="9"/>
    <n v="1"/>
    <n v="402"/>
    <n v="402"/>
    <x v="11"/>
    <x v="8"/>
    <s v="West"/>
    <s v="Sunday"/>
  </r>
  <r>
    <d v="2013-06-18T00:00:00"/>
    <s v="Max Rodgers"/>
    <x v="1"/>
    <n v="2"/>
    <n v="247"/>
    <n v="494"/>
    <x v="18"/>
    <x v="13"/>
    <s v="West"/>
    <s v="Tuesday"/>
  </r>
  <r>
    <d v="2013-10-06T00:00:00"/>
    <s v="Isabel Cross"/>
    <x v="2"/>
    <n v="4"/>
    <n v="326"/>
    <n v="1304"/>
    <x v="7"/>
    <x v="12"/>
    <s v="South"/>
    <s v="Sunday"/>
  </r>
  <r>
    <d v="2013-09-16T00:00:00"/>
    <s v="Rachel Gomez"/>
    <x v="3"/>
    <n v="3"/>
    <n v="443"/>
    <n v="1329"/>
    <x v="0"/>
    <x v="3"/>
    <s v="West"/>
    <s v="Monday"/>
  </r>
  <r>
    <d v="2013-01-04T00:00:00"/>
    <s v="Cecilia Manning"/>
    <x v="0"/>
    <n v="1"/>
    <n v="487"/>
    <n v="487"/>
    <x v="5"/>
    <x v="5"/>
    <s v="South"/>
    <s v="Friday"/>
  </r>
  <r>
    <d v="2013-10-16T00:00:00"/>
    <s v="Christina Fuller"/>
    <x v="5"/>
    <n v="2"/>
    <n v="252"/>
    <n v="504"/>
    <x v="15"/>
    <x v="4"/>
    <s v="East"/>
    <s v="Wednesday"/>
  </r>
  <r>
    <d v="2013-07-08T00:00:00"/>
    <s v="Rachel Gomez"/>
    <x v="8"/>
    <n v="2"/>
    <n v="294"/>
    <n v="588"/>
    <x v="17"/>
    <x v="1"/>
    <s v="West"/>
    <s v="Monday"/>
  </r>
  <r>
    <d v="2013-03-16T00:00:00"/>
    <s v="Isabel Cross"/>
    <x v="0"/>
    <n v="5"/>
    <n v="462"/>
    <n v="2310"/>
    <x v="16"/>
    <x v="13"/>
    <s v="East"/>
    <s v="Saturday"/>
  </r>
  <r>
    <d v="2013-01-18T00:00:00"/>
    <s v="Salvador Bass"/>
    <x v="4"/>
    <n v="4"/>
    <n v="410"/>
    <n v="1640"/>
    <x v="14"/>
    <x v="13"/>
    <s v="North"/>
    <s v="Friday"/>
  </r>
  <r>
    <d v="2013-08-11T00:00:00"/>
    <s v="Max Rodgers"/>
    <x v="2"/>
    <n v="1"/>
    <n v="214"/>
    <n v="214"/>
    <x v="6"/>
    <x v="3"/>
    <s v="South"/>
    <s v="Sunday"/>
  </r>
  <r>
    <d v="2013-04-26T00:00:00"/>
    <s v="Max Rodgers"/>
    <x v="2"/>
    <n v="5"/>
    <n v="253"/>
    <n v="1265"/>
    <x v="17"/>
    <x v="5"/>
    <s v="North"/>
    <s v="Friday"/>
  </r>
  <r>
    <d v="2013-07-23T00:00:00"/>
    <s v="Christina Fuller"/>
    <x v="2"/>
    <n v="4"/>
    <n v="405"/>
    <n v="1620"/>
    <x v="4"/>
    <x v="4"/>
    <s v="South"/>
    <s v="Tuesday"/>
  </r>
  <r>
    <d v="2013-03-01T00:00:00"/>
    <s v="Rachel Gomez"/>
    <x v="4"/>
    <n v="5"/>
    <n v="436"/>
    <n v="2180"/>
    <x v="8"/>
    <x v="3"/>
    <s v="West"/>
    <s v="Friday"/>
  </r>
  <r>
    <d v="2013-11-05T00:00:00"/>
    <s v="Christina Fuller"/>
    <x v="6"/>
    <n v="1"/>
    <n v="474"/>
    <n v="474"/>
    <x v="6"/>
    <x v="4"/>
    <s v="South"/>
    <s v="Tuesday"/>
  </r>
  <r>
    <d v="2013-09-19T00:00:00"/>
    <s v="Cecilia Manning"/>
    <x v="5"/>
    <n v="3"/>
    <n v="334"/>
    <n v="1002"/>
    <x v="7"/>
    <x v="13"/>
    <s v="West"/>
    <s v="Thursday"/>
  </r>
  <r>
    <d v="2013-05-19T00:00:00"/>
    <s v="Ruben Nunez"/>
    <x v="1"/>
    <n v="4"/>
    <n v="315"/>
    <n v="1260"/>
    <x v="7"/>
    <x v="5"/>
    <s v="West"/>
    <s v="Sunday"/>
  </r>
  <r>
    <d v="2013-10-19T00:00:00"/>
    <s v="Shari Silva"/>
    <x v="6"/>
    <n v="3"/>
    <n v="495"/>
    <n v="1485"/>
    <x v="4"/>
    <x v="6"/>
    <s v="East"/>
    <s v="Saturday"/>
  </r>
  <r>
    <d v="2013-07-15T00:00:00"/>
    <s v="Shari Silva"/>
    <x v="3"/>
    <n v="3"/>
    <n v="384"/>
    <n v="1152"/>
    <x v="10"/>
    <x v="10"/>
    <s v="North"/>
    <s v="Monday"/>
  </r>
  <r>
    <d v="2013-07-06T00:00:00"/>
    <s v="Ruben Nunez"/>
    <x v="2"/>
    <n v="4"/>
    <n v="301"/>
    <n v="1204"/>
    <x v="5"/>
    <x v="6"/>
    <s v="South"/>
    <s v="Saturday"/>
  </r>
  <r>
    <d v="2013-04-15T00:00:00"/>
    <s v="Cecilia Manning"/>
    <x v="9"/>
    <n v="3"/>
    <n v="207"/>
    <n v="621"/>
    <x v="13"/>
    <x v="13"/>
    <s v="West"/>
    <s v="Monday"/>
  </r>
  <r>
    <d v="2013-08-02T00:00:00"/>
    <s v="Shari Silva"/>
    <x v="4"/>
    <n v="2"/>
    <n v="243"/>
    <n v="486"/>
    <x v="6"/>
    <x v="3"/>
    <s v="West"/>
    <s v="Friday"/>
  </r>
  <r>
    <d v="2013-02-06T00:00:00"/>
    <s v="Trevor Jones"/>
    <x v="5"/>
    <n v="5"/>
    <n v="404"/>
    <n v="2020"/>
    <x v="6"/>
    <x v="4"/>
    <s v="West"/>
    <s v="Wednesday"/>
  </r>
  <r>
    <d v="2013-12-21T00:00:00"/>
    <s v="Shari Silva"/>
    <x v="0"/>
    <n v="3"/>
    <n v="267"/>
    <n v="801"/>
    <x v="0"/>
    <x v="11"/>
    <s v="East"/>
    <s v="Saturday"/>
  </r>
  <r>
    <d v="2013-11-17T00:00:00"/>
    <s v="Christina Fuller"/>
    <x v="4"/>
    <n v="2"/>
    <n v="252"/>
    <n v="504"/>
    <x v="0"/>
    <x v="1"/>
    <s v="East"/>
    <s v="Sunday"/>
  </r>
  <r>
    <d v="2013-11-28T00:00:00"/>
    <s v="Ruben Nunez"/>
    <x v="7"/>
    <n v="1"/>
    <n v="458"/>
    <n v="458"/>
    <x v="18"/>
    <x v="12"/>
    <s v="North"/>
    <s v="Thursday"/>
  </r>
  <r>
    <d v="2013-04-13T00:00:00"/>
    <s v="Shari Silva"/>
    <x v="6"/>
    <n v="1"/>
    <n v="475"/>
    <n v="475"/>
    <x v="1"/>
    <x v="1"/>
    <s v="South"/>
    <s v="Saturday"/>
  </r>
  <r>
    <d v="2013-09-26T00:00:00"/>
    <s v="Shari Silva"/>
    <x v="8"/>
    <n v="3"/>
    <n v="348"/>
    <n v="1044"/>
    <x v="12"/>
    <x v="7"/>
    <s v="North"/>
    <s v="Thursday"/>
  </r>
  <r>
    <d v="2013-01-10T00:00:00"/>
    <s v="Salvador Bass"/>
    <x v="2"/>
    <n v="2"/>
    <n v="366"/>
    <n v="732"/>
    <x v="11"/>
    <x v="9"/>
    <s v="West"/>
    <s v="Thursday"/>
  </r>
  <r>
    <d v="2013-10-02T00:00:00"/>
    <s v="Isabel Cross"/>
    <x v="8"/>
    <n v="3"/>
    <n v="427"/>
    <n v="1281"/>
    <x v="14"/>
    <x v="2"/>
    <s v="East"/>
    <s v="Wednesday"/>
  </r>
  <r>
    <d v="2013-06-01T00:00:00"/>
    <s v="Ruben Nunez"/>
    <x v="0"/>
    <n v="3"/>
    <n v="295"/>
    <n v="885"/>
    <x v="10"/>
    <x v="8"/>
    <s v="North"/>
    <s v="Saturday"/>
  </r>
  <r>
    <d v="2013-09-23T00:00:00"/>
    <s v="Rachel Gomez"/>
    <x v="5"/>
    <n v="3"/>
    <n v="221"/>
    <n v="663"/>
    <x v="6"/>
    <x v="2"/>
    <s v="North"/>
    <s v="Monday"/>
  </r>
  <r>
    <d v="2013-10-18T00:00:00"/>
    <s v="Salvador Bass"/>
    <x v="7"/>
    <n v="4"/>
    <n v="437"/>
    <n v="1748"/>
    <x v="1"/>
    <x v="5"/>
    <s v="East"/>
    <s v="Friday"/>
  </r>
  <r>
    <d v="2013-05-15T00:00:00"/>
    <s v="Ruben Nunez"/>
    <x v="9"/>
    <n v="5"/>
    <n v="375"/>
    <n v="1875"/>
    <x v="19"/>
    <x v="0"/>
    <s v="North"/>
    <s v="Wednesday"/>
  </r>
  <r>
    <d v="2013-04-04T00:00:00"/>
    <s v="Ruben Nunez"/>
    <x v="1"/>
    <n v="4"/>
    <n v="285"/>
    <n v="1140"/>
    <x v="10"/>
    <x v="1"/>
    <s v="West"/>
    <s v="Thursday"/>
  </r>
  <r>
    <d v="2013-11-04T00:00:00"/>
    <s v="Christina Fuller"/>
    <x v="9"/>
    <n v="2"/>
    <n v="422"/>
    <n v="844"/>
    <x v="19"/>
    <x v="6"/>
    <s v="West"/>
    <s v="Monday"/>
  </r>
  <r>
    <d v="2013-06-03T00:00:00"/>
    <s v="Don Gonzales"/>
    <x v="2"/>
    <n v="3"/>
    <n v="271"/>
    <n v="813"/>
    <x v="18"/>
    <x v="5"/>
    <s v="East"/>
    <s v="Monday"/>
  </r>
  <r>
    <d v="2013-11-11T00:00:00"/>
    <s v="Salvador Bass"/>
    <x v="0"/>
    <n v="1"/>
    <n v="365"/>
    <n v="365"/>
    <x v="9"/>
    <x v="6"/>
    <s v="South"/>
    <s v="Monday"/>
  </r>
  <r>
    <d v="2013-02-03T00:00:00"/>
    <s v="Isabel Cross"/>
    <x v="5"/>
    <n v="2"/>
    <n v="467"/>
    <n v="934"/>
    <x v="12"/>
    <x v="4"/>
    <s v="West"/>
    <s v="Sunday"/>
  </r>
  <r>
    <d v="2013-02-18T00:00:00"/>
    <s v="Shari Silva"/>
    <x v="4"/>
    <n v="5"/>
    <n v="350"/>
    <n v="1750"/>
    <x v="10"/>
    <x v="0"/>
    <s v="South"/>
    <s v="Monday"/>
  </r>
  <r>
    <d v="2013-04-25T00:00:00"/>
    <s v="Salvador Bass"/>
    <x v="6"/>
    <n v="1"/>
    <n v="235"/>
    <n v="235"/>
    <x v="8"/>
    <x v="11"/>
    <s v="West"/>
    <s v="Thursday"/>
  </r>
  <r>
    <d v="2013-08-11T00:00:00"/>
    <s v="Christina Fuller"/>
    <x v="1"/>
    <n v="3"/>
    <n v="256"/>
    <n v="768"/>
    <x v="12"/>
    <x v="5"/>
    <s v="North"/>
    <s v="Sunday"/>
  </r>
  <r>
    <d v="2013-01-15T00:00:00"/>
    <s v="Isabel Cross"/>
    <x v="5"/>
    <n v="1"/>
    <n v="335"/>
    <n v="335"/>
    <x v="7"/>
    <x v="3"/>
    <s v="South"/>
    <s v="Tuesday"/>
  </r>
  <r>
    <d v="2013-08-07T00:00:00"/>
    <s v="Ruben Nunez"/>
    <x v="8"/>
    <n v="3"/>
    <n v="469"/>
    <n v="1407"/>
    <x v="6"/>
    <x v="1"/>
    <s v="West"/>
    <s v="Wednesday"/>
  </r>
  <r>
    <d v="2013-06-07T00:00:00"/>
    <s v="Shari Silva"/>
    <x v="2"/>
    <n v="3"/>
    <n v="336"/>
    <n v="1008"/>
    <x v="18"/>
    <x v="7"/>
    <s v="West"/>
    <s v="Friday"/>
  </r>
  <r>
    <d v="2013-10-26T00:00:00"/>
    <s v="Don Gonzales"/>
    <x v="7"/>
    <n v="1"/>
    <n v="478"/>
    <n v="478"/>
    <x v="11"/>
    <x v="3"/>
    <s v="North"/>
    <s v="Saturday"/>
  </r>
  <r>
    <d v="2013-08-01T00:00:00"/>
    <s v="Max Rodgers"/>
    <x v="3"/>
    <n v="4"/>
    <n v="307"/>
    <n v="1228"/>
    <x v="14"/>
    <x v="9"/>
    <s v="East"/>
    <s v="Thursday"/>
  </r>
  <r>
    <d v="2013-06-15T00:00:00"/>
    <s v="Don Gonzales"/>
    <x v="8"/>
    <n v="1"/>
    <n v="448"/>
    <n v="448"/>
    <x v="13"/>
    <x v="12"/>
    <s v="South"/>
    <s v="Saturday"/>
  </r>
  <r>
    <d v="2013-05-16T00:00:00"/>
    <s v="Salvador Bass"/>
    <x v="9"/>
    <n v="3"/>
    <n v="496"/>
    <n v="1488"/>
    <x v="1"/>
    <x v="7"/>
    <s v="West"/>
    <s v="Thursday"/>
  </r>
  <r>
    <d v="2013-12-23T00:00:00"/>
    <s v="Cecilia Manning"/>
    <x v="0"/>
    <n v="4"/>
    <n v="352"/>
    <n v="1408"/>
    <x v="14"/>
    <x v="10"/>
    <s v="West"/>
    <s v="Monday"/>
  </r>
  <r>
    <d v="2013-04-22T00:00:00"/>
    <s v="Christina Fuller"/>
    <x v="7"/>
    <n v="3"/>
    <n v="264"/>
    <n v="792"/>
    <x v="4"/>
    <x v="1"/>
    <s v="East"/>
    <s v="Monday"/>
  </r>
  <r>
    <d v="2013-02-23T00:00:00"/>
    <s v="Isabel Cross"/>
    <x v="6"/>
    <n v="2"/>
    <n v="430"/>
    <n v="860"/>
    <x v="13"/>
    <x v="12"/>
    <s v="West"/>
    <s v="Saturday"/>
  </r>
  <r>
    <d v="2013-04-03T00:00:00"/>
    <s v="Rachel Gomez"/>
    <x v="4"/>
    <n v="4"/>
    <n v="246"/>
    <n v="984"/>
    <x v="19"/>
    <x v="0"/>
    <s v="South"/>
    <s v="Wednesday"/>
  </r>
  <r>
    <d v="2013-09-21T00:00:00"/>
    <s v="Cecilia Manning"/>
    <x v="4"/>
    <n v="4"/>
    <n v="259"/>
    <n v="1036"/>
    <x v="0"/>
    <x v="2"/>
    <s v="North"/>
    <s v="Saturday"/>
  </r>
  <r>
    <d v="2013-03-09T00:00:00"/>
    <s v="Christina Fuller"/>
    <x v="2"/>
    <n v="3"/>
    <n v="296"/>
    <n v="888"/>
    <x v="14"/>
    <x v="9"/>
    <s v="East"/>
    <s v="Saturday"/>
  </r>
  <r>
    <d v="2013-06-01T00:00:00"/>
    <s v="Shari Silva"/>
    <x v="0"/>
    <n v="3"/>
    <n v="458"/>
    <n v="1374"/>
    <x v="8"/>
    <x v="7"/>
    <s v="East"/>
    <s v="Saturday"/>
  </r>
  <r>
    <d v="2013-12-23T00:00:00"/>
    <s v="Shari Silva"/>
    <x v="9"/>
    <n v="3"/>
    <n v="318"/>
    <n v="954"/>
    <x v="4"/>
    <x v="13"/>
    <s v="West"/>
    <s v="Monday"/>
  </r>
  <r>
    <d v="2013-07-26T00:00:00"/>
    <s v="Christina Fuller"/>
    <x v="6"/>
    <n v="4"/>
    <n v="383"/>
    <n v="1532"/>
    <x v="11"/>
    <x v="9"/>
    <s v="North"/>
    <s v="Friday"/>
  </r>
  <r>
    <d v="2013-02-23T00:00:00"/>
    <s v="Trevor Jones"/>
    <x v="4"/>
    <n v="2"/>
    <n v="256"/>
    <n v="512"/>
    <x v="19"/>
    <x v="11"/>
    <s v="West"/>
    <s v="Saturday"/>
  </r>
  <r>
    <d v="2013-09-21T00:00:00"/>
    <s v="Isabel Cross"/>
    <x v="6"/>
    <n v="2"/>
    <n v="228"/>
    <n v="456"/>
    <x v="13"/>
    <x v="3"/>
    <s v="South"/>
    <s v="Saturday"/>
  </r>
  <r>
    <d v="2013-08-19T00:00:00"/>
    <s v="Trevor Jones"/>
    <x v="6"/>
    <n v="2"/>
    <n v="291"/>
    <n v="582"/>
    <x v="15"/>
    <x v="0"/>
    <s v="West"/>
    <s v="Monday"/>
  </r>
  <r>
    <d v="2013-04-10T00:00:00"/>
    <s v="Shari Silva"/>
    <x v="6"/>
    <n v="5"/>
    <n v="493"/>
    <n v="2465"/>
    <x v="6"/>
    <x v="12"/>
    <s v="East"/>
    <s v="Wednesday"/>
  </r>
  <r>
    <d v="2013-07-25T00:00:00"/>
    <s v="Isabel Cross"/>
    <x v="6"/>
    <n v="2"/>
    <n v="302"/>
    <n v="604"/>
    <x v="3"/>
    <x v="7"/>
    <s v="North"/>
    <s v="Thursday"/>
  </r>
  <r>
    <d v="2013-07-02T00:00:00"/>
    <s v="Shari Silva"/>
    <x v="4"/>
    <n v="4"/>
    <n v="392"/>
    <n v="1568"/>
    <x v="13"/>
    <x v="5"/>
    <s v="North"/>
    <s v="Tuesday"/>
  </r>
  <r>
    <d v="2013-01-26T00:00:00"/>
    <s v="Max Rodgers"/>
    <x v="7"/>
    <n v="4"/>
    <n v="398"/>
    <n v="1592"/>
    <x v="1"/>
    <x v="5"/>
    <s v="East"/>
    <s v="Saturday"/>
  </r>
  <r>
    <d v="2013-09-24T00:00:00"/>
    <s v="Salvador Bass"/>
    <x v="7"/>
    <n v="4"/>
    <n v="212"/>
    <n v="848"/>
    <x v="17"/>
    <x v="4"/>
    <s v="East"/>
    <s v="Tuesday"/>
  </r>
  <r>
    <d v="2013-06-07T00:00:00"/>
    <s v="Max Rodgers"/>
    <x v="1"/>
    <n v="5"/>
    <n v="250"/>
    <n v="1250"/>
    <x v="5"/>
    <x v="3"/>
    <s v="West"/>
    <s v="Friday"/>
  </r>
  <r>
    <d v="2013-06-23T00:00:00"/>
    <s v="Shari Silva"/>
    <x v="9"/>
    <n v="4"/>
    <n v="281"/>
    <n v="1124"/>
    <x v="1"/>
    <x v="8"/>
    <s v="West"/>
    <s v="Sunday"/>
  </r>
  <r>
    <d v="2013-02-03T00:00:00"/>
    <s v="Shari Silva"/>
    <x v="5"/>
    <n v="2"/>
    <n v="215"/>
    <n v="430"/>
    <x v="6"/>
    <x v="0"/>
    <s v="South"/>
    <s v="Sunday"/>
  </r>
  <r>
    <d v="2013-02-18T00:00:00"/>
    <s v="Ruben Nunez"/>
    <x v="4"/>
    <n v="1"/>
    <n v="386"/>
    <n v="386"/>
    <x v="15"/>
    <x v="7"/>
    <s v="East"/>
    <s v="Monday"/>
  </r>
  <r>
    <d v="2013-04-28T00:00:00"/>
    <s v="Isabel Cross"/>
    <x v="9"/>
    <n v="5"/>
    <n v="211"/>
    <n v="1055"/>
    <x v="1"/>
    <x v="0"/>
    <s v="East"/>
    <s v="Sunday"/>
  </r>
  <r>
    <d v="2013-03-01T00:00:00"/>
    <s v="Trevor Jones"/>
    <x v="4"/>
    <n v="1"/>
    <n v="400"/>
    <n v="400"/>
    <x v="4"/>
    <x v="11"/>
    <s v="North"/>
    <s v="Friday"/>
  </r>
  <r>
    <d v="2013-06-12T00:00:00"/>
    <s v="Trevor Jones"/>
    <x v="4"/>
    <n v="4"/>
    <n v="212"/>
    <n v="848"/>
    <x v="12"/>
    <x v="12"/>
    <s v="West"/>
    <s v="Wednesday"/>
  </r>
  <r>
    <d v="2013-08-03T00:00:00"/>
    <s v="Trevor Jones"/>
    <x v="5"/>
    <n v="1"/>
    <n v="366"/>
    <n v="366"/>
    <x v="13"/>
    <x v="6"/>
    <s v="West"/>
    <s v="Saturday"/>
  </r>
  <r>
    <d v="2013-02-09T00:00:00"/>
    <s v="Cecilia Manning"/>
    <x v="1"/>
    <n v="2"/>
    <n v="461"/>
    <n v="922"/>
    <x v="9"/>
    <x v="13"/>
    <s v="North"/>
    <s v="Saturday"/>
  </r>
  <r>
    <d v="2013-11-24T00:00:00"/>
    <s v="Salvador Bass"/>
    <x v="6"/>
    <n v="2"/>
    <n v="408"/>
    <n v="816"/>
    <x v="13"/>
    <x v="5"/>
    <s v="East"/>
    <s v="Sunday"/>
  </r>
  <r>
    <d v="2013-03-07T00:00:00"/>
    <s v="Don Gonzales"/>
    <x v="6"/>
    <n v="5"/>
    <n v="313"/>
    <n v="1565"/>
    <x v="18"/>
    <x v="12"/>
    <s v="South"/>
    <s v="Thursday"/>
  </r>
  <r>
    <d v="2013-05-07T00:00:00"/>
    <s v="Rachel Gomez"/>
    <x v="3"/>
    <n v="2"/>
    <n v="477"/>
    <n v="954"/>
    <x v="4"/>
    <x v="7"/>
    <s v="West"/>
    <s v="Tuesday"/>
  </r>
  <r>
    <d v="2013-12-08T00:00:00"/>
    <s v="Cecilia Manning"/>
    <x v="0"/>
    <n v="1"/>
    <n v="475"/>
    <n v="475"/>
    <x v="9"/>
    <x v="11"/>
    <s v="South"/>
    <s v="Sunday"/>
  </r>
  <r>
    <d v="2013-02-02T00:00:00"/>
    <s v="Trevor Jones"/>
    <x v="3"/>
    <n v="3"/>
    <n v="361"/>
    <n v="1083"/>
    <x v="15"/>
    <x v="8"/>
    <s v="West"/>
    <s v="Saturday"/>
  </r>
  <r>
    <d v="2013-05-17T00:00:00"/>
    <s v="Isabel Cross"/>
    <x v="2"/>
    <n v="1"/>
    <n v="473"/>
    <n v="473"/>
    <x v="14"/>
    <x v="0"/>
    <s v="East"/>
    <s v="Friday"/>
  </r>
  <r>
    <d v="2013-07-17T00:00:00"/>
    <s v="Christina Fuller"/>
    <x v="9"/>
    <n v="1"/>
    <n v="209"/>
    <n v="209"/>
    <x v="7"/>
    <x v="2"/>
    <s v="North"/>
    <s v="Wednesday"/>
  </r>
  <r>
    <d v="2013-11-20T00:00:00"/>
    <s v="Max Rodgers"/>
    <x v="6"/>
    <n v="2"/>
    <n v="245"/>
    <n v="490"/>
    <x v="16"/>
    <x v="8"/>
    <s v="South"/>
    <s v="Wednesday"/>
  </r>
  <r>
    <d v="2013-09-14T00:00:00"/>
    <s v="Trevor Jones"/>
    <x v="1"/>
    <n v="3"/>
    <n v="467"/>
    <n v="1401"/>
    <x v="16"/>
    <x v="12"/>
    <s v="East"/>
    <s v="Saturday"/>
  </r>
  <r>
    <d v="2013-06-13T00:00:00"/>
    <s v="Cecilia Manning"/>
    <x v="7"/>
    <n v="2"/>
    <n v="218"/>
    <n v="436"/>
    <x v="0"/>
    <x v="1"/>
    <s v="North"/>
    <s v="Thursday"/>
  </r>
  <r>
    <d v="2013-05-02T00:00:00"/>
    <s v="Rachel Gomez"/>
    <x v="4"/>
    <n v="5"/>
    <n v="479"/>
    <n v="2395"/>
    <x v="3"/>
    <x v="13"/>
    <s v="East"/>
    <s v="Thursday"/>
  </r>
  <r>
    <d v="2013-04-24T00:00:00"/>
    <s v="Christina Fuller"/>
    <x v="8"/>
    <n v="2"/>
    <n v="336"/>
    <n v="672"/>
    <x v="8"/>
    <x v="12"/>
    <s v="North"/>
    <s v="Wednesday"/>
  </r>
  <r>
    <d v="2013-06-07T00:00:00"/>
    <s v="Ruben Nunez"/>
    <x v="6"/>
    <n v="5"/>
    <n v="311"/>
    <n v="1555"/>
    <x v="12"/>
    <x v="0"/>
    <s v="West"/>
    <s v="Friday"/>
  </r>
  <r>
    <d v="2013-05-17T00:00:00"/>
    <s v="Salvador Bass"/>
    <x v="0"/>
    <n v="5"/>
    <n v="413"/>
    <n v="2065"/>
    <x v="0"/>
    <x v="8"/>
    <s v="East"/>
    <s v="Friday"/>
  </r>
  <r>
    <d v="2013-10-20T00:00:00"/>
    <s v="Shari Silva"/>
    <x v="3"/>
    <n v="5"/>
    <n v="489"/>
    <n v="2445"/>
    <x v="18"/>
    <x v="2"/>
    <s v="East"/>
    <s v="Sunday"/>
  </r>
  <r>
    <d v="2013-02-12T00:00:00"/>
    <s v="Christina Fuller"/>
    <x v="5"/>
    <n v="5"/>
    <n v="488"/>
    <n v="2440"/>
    <x v="0"/>
    <x v="5"/>
    <s v="East"/>
    <s v="Tuesday"/>
  </r>
  <r>
    <d v="2013-01-08T00:00:00"/>
    <s v="Cecilia Manning"/>
    <x v="5"/>
    <n v="1"/>
    <n v="226"/>
    <n v="226"/>
    <x v="16"/>
    <x v="13"/>
    <s v="North"/>
    <s v="Tuesday"/>
  </r>
  <r>
    <d v="2013-04-08T00:00:00"/>
    <s v="Trevor Jones"/>
    <x v="3"/>
    <n v="3"/>
    <n v="448"/>
    <n v="1344"/>
    <x v="1"/>
    <x v="10"/>
    <s v="North"/>
    <s v="Monday"/>
  </r>
  <r>
    <d v="2013-05-27T00:00:00"/>
    <s v="Shari Silva"/>
    <x v="7"/>
    <n v="4"/>
    <n v="235"/>
    <n v="940"/>
    <x v="19"/>
    <x v="4"/>
    <s v="South"/>
    <s v="Monday"/>
  </r>
  <r>
    <d v="2013-03-23T00:00:00"/>
    <s v="Don Gonzales"/>
    <x v="6"/>
    <n v="4"/>
    <n v="417"/>
    <n v="1668"/>
    <x v="8"/>
    <x v="7"/>
    <s v="East"/>
    <s v="Saturday"/>
  </r>
  <r>
    <d v="2013-05-22T00:00:00"/>
    <s v="Trevor Jones"/>
    <x v="2"/>
    <n v="4"/>
    <n v="405"/>
    <n v="1620"/>
    <x v="4"/>
    <x v="5"/>
    <s v="South"/>
    <s v="Wednesday"/>
  </r>
  <r>
    <d v="2013-06-05T00:00:00"/>
    <s v="Isabel Cross"/>
    <x v="9"/>
    <n v="4"/>
    <n v="295"/>
    <n v="1180"/>
    <x v="10"/>
    <x v="10"/>
    <s v="South"/>
    <s v="Wednesday"/>
  </r>
  <r>
    <d v="2013-01-06T00:00:00"/>
    <s v="Shari Silva"/>
    <x v="8"/>
    <n v="5"/>
    <n v="412"/>
    <n v="2060"/>
    <x v="8"/>
    <x v="12"/>
    <s v="East"/>
    <s v="Sunday"/>
  </r>
  <r>
    <d v="2013-06-07T00:00:00"/>
    <s v="Salvador Bass"/>
    <x v="1"/>
    <n v="1"/>
    <n v="216"/>
    <n v="216"/>
    <x v="13"/>
    <x v="6"/>
    <s v="South"/>
    <s v="Friday"/>
  </r>
  <r>
    <d v="2013-03-14T00:00:00"/>
    <s v="Salvador Bass"/>
    <x v="9"/>
    <n v="3"/>
    <n v="245"/>
    <n v="735"/>
    <x v="10"/>
    <x v="10"/>
    <s v="West"/>
    <s v="Thursday"/>
  </r>
  <r>
    <d v="2013-09-09T00:00:00"/>
    <s v="Shari Silva"/>
    <x v="0"/>
    <n v="5"/>
    <n v="224"/>
    <n v="1120"/>
    <x v="18"/>
    <x v="0"/>
    <s v="South"/>
    <s v="Monday"/>
  </r>
  <r>
    <d v="2013-09-20T00:00:00"/>
    <s v="Don Gonzales"/>
    <x v="5"/>
    <n v="3"/>
    <n v="312"/>
    <n v="936"/>
    <x v="10"/>
    <x v="10"/>
    <s v="East"/>
    <s v="Friday"/>
  </r>
  <r>
    <d v="2013-02-07T00:00:00"/>
    <s v="Cecilia Manning"/>
    <x v="7"/>
    <n v="3"/>
    <n v="262"/>
    <n v="786"/>
    <x v="17"/>
    <x v="7"/>
    <s v="West"/>
    <s v="Thursday"/>
  </r>
  <r>
    <d v="2013-05-12T00:00:00"/>
    <s v="Ruben Nunez"/>
    <x v="5"/>
    <n v="5"/>
    <n v="283"/>
    <n v="1415"/>
    <x v="5"/>
    <x v="3"/>
    <s v="South"/>
    <s v="Sunday"/>
  </r>
  <r>
    <d v="2013-06-16T00:00:00"/>
    <s v="Isabel Cross"/>
    <x v="6"/>
    <n v="1"/>
    <n v="385"/>
    <n v="385"/>
    <x v="4"/>
    <x v="3"/>
    <s v="North"/>
    <s v="Sunday"/>
  </r>
  <r>
    <d v="2013-12-27T00:00:00"/>
    <s v="Ruben Nunez"/>
    <x v="5"/>
    <n v="4"/>
    <n v="452"/>
    <n v="1808"/>
    <x v="12"/>
    <x v="11"/>
    <s v="South"/>
    <s v="Friday"/>
  </r>
  <r>
    <d v="2013-01-25T00:00:00"/>
    <s v="Max Rodgers"/>
    <x v="2"/>
    <n v="2"/>
    <n v="214"/>
    <n v="428"/>
    <x v="19"/>
    <x v="2"/>
    <s v="South"/>
    <s v="Friday"/>
  </r>
  <r>
    <d v="2013-10-21T00:00:00"/>
    <s v="Don Gonzales"/>
    <x v="9"/>
    <n v="1"/>
    <n v="384"/>
    <n v="384"/>
    <x v="12"/>
    <x v="12"/>
    <s v="North"/>
    <s v="Monday"/>
  </r>
  <r>
    <d v="2013-05-03T00:00:00"/>
    <s v="Trevor Jones"/>
    <x v="5"/>
    <n v="1"/>
    <n v="250"/>
    <n v="250"/>
    <x v="12"/>
    <x v="8"/>
    <s v="North"/>
    <s v="Friday"/>
  </r>
  <r>
    <d v="2013-03-22T00:00:00"/>
    <s v="Cecilia Manning"/>
    <x v="9"/>
    <n v="5"/>
    <n v="333"/>
    <n v="1665"/>
    <x v="9"/>
    <x v="1"/>
    <s v="North"/>
    <s v="Friday"/>
  </r>
  <r>
    <d v="2013-04-08T00:00:00"/>
    <s v="Rachel Gomez"/>
    <x v="1"/>
    <n v="3"/>
    <n v="435"/>
    <n v="1305"/>
    <x v="15"/>
    <x v="12"/>
    <s v="North"/>
    <s v="Monday"/>
  </r>
  <r>
    <d v="2013-09-07T00:00:00"/>
    <s v="Christina Fuller"/>
    <x v="9"/>
    <n v="2"/>
    <n v="477"/>
    <n v="954"/>
    <x v="7"/>
    <x v="4"/>
    <s v="East"/>
    <s v="Saturday"/>
  </r>
  <r>
    <d v="2013-11-19T00:00:00"/>
    <s v="Salvador Bass"/>
    <x v="8"/>
    <n v="5"/>
    <n v="349"/>
    <n v="1745"/>
    <x v="18"/>
    <x v="1"/>
    <s v="East"/>
    <s v="Tuesday"/>
  </r>
  <r>
    <d v="2013-02-28T00:00:00"/>
    <s v="Cecilia Manning"/>
    <x v="0"/>
    <n v="3"/>
    <n v="276"/>
    <n v="828"/>
    <x v="19"/>
    <x v="9"/>
    <s v="South"/>
    <s v="Thursday"/>
  </r>
  <r>
    <d v="2013-05-09T00:00:00"/>
    <s v="Ruben Nunez"/>
    <x v="3"/>
    <n v="1"/>
    <n v="483"/>
    <n v="483"/>
    <x v="2"/>
    <x v="13"/>
    <s v="East"/>
    <s v="Thursday"/>
  </r>
  <r>
    <d v="2013-01-18T00:00:00"/>
    <s v="Shari Silva"/>
    <x v="3"/>
    <n v="3"/>
    <n v="253"/>
    <n v="759"/>
    <x v="10"/>
    <x v="11"/>
    <s v="South"/>
    <s v="Friday"/>
  </r>
  <r>
    <d v="2013-01-26T00:00:00"/>
    <s v="Shari Silva"/>
    <x v="2"/>
    <n v="5"/>
    <n v="459"/>
    <n v="2295"/>
    <x v="2"/>
    <x v="11"/>
    <s v="West"/>
    <s v="Saturday"/>
  </r>
  <r>
    <d v="2013-05-23T00:00:00"/>
    <s v="Rachel Gomez"/>
    <x v="0"/>
    <n v="3"/>
    <n v="464"/>
    <n v="1392"/>
    <x v="2"/>
    <x v="0"/>
    <s v="West"/>
    <s v="Thursday"/>
  </r>
  <r>
    <d v="2013-08-19T00:00:00"/>
    <s v="Trevor Jones"/>
    <x v="9"/>
    <n v="3"/>
    <n v="473"/>
    <n v="1419"/>
    <x v="12"/>
    <x v="1"/>
    <s v="South"/>
    <s v="Monday"/>
  </r>
  <r>
    <d v="2013-02-26T00:00:00"/>
    <s v="Ruben Nunez"/>
    <x v="4"/>
    <n v="2"/>
    <n v="309"/>
    <n v="618"/>
    <x v="14"/>
    <x v="5"/>
    <s v="South"/>
    <s v="Tuesday"/>
  </r>
  <r>
    <d v="2013-03-18T00:00:00"/>
    <s v="Christina Fuller"/>
    <x v="8"/>
    <n v="2"/>
    <n v="204"/>
    <n v="408"/>
    <x v="16"/>
    <x v="4"/>
    <s v="North"/>
    <s v="Monday"/>
  </r>
  <r>
    <d v="2013-12-09T00:00:00"/>
    <s v="Ruben Nunez"/>
    <x v="4"/>
    <n v="3"/>
    <n v="365"/>
    <n v="1095"/>
    <x v="7"/>
    <x v="13"/>
    <s v="West"/>
    <s v="Monday"/>
  </r>
  <r>
    <d v="2013-06-05T00:00:00"/>
    <s v="Christina Fuller"/>
    <x v="0"/>
    <n v="1"/>
    <n v="352"/>
    <n v="352"/>
    <x v="1"/>
    <x v="3"/>
    <s v="South"/>
    <s v="Wednesday"/>
  </r>
  <r>
    <d v="2013-07-22T00:00:00"/>
    <s v="Don Gonzales"/>
    <x v="2"/>
    <n v="5"/>
    <n v="466"/>
    <n v="2330"/>
    <x v="10"/>
    <x v="5"/>
    <s v="South"/>
    <s v="Monday"/>
  </r>
  <r>
    <d v="2013-11-17T00:00:00"/>
    <s v="Isabel Cross"/>
    <x v="2"/>
    <n v="1"/>
    <n v="320"/>
    <n v="320"/>
    <x v="0"/>
    <x v="4"/>
    <s v="East"/>
    <s v="Sunday"/>
  </r>
  <r>
    <d v="2013-09-23T00:00:00"/>
    <s v="Salvador Bass"/>
    <x v="0"/>
    <n v="1"/>
    <n v="453"/>
    <n v="453"/>
    <x v="16"/>
    <x v="2"/>
    <s v="North"/>
    <s v="Monday"/>
  </r>
  <r>
    <d v="2013-10-11T00:00:00"/>
    <s v="Shari Silva"/>
    <x v="6"/>
    <n v="2"/>
    <n v="424"/>
    <n v="848"/>
    <x v="6"/>
    <x v="1"/>
    <s v="East"/>
    <s v="Friday"/>
  </r>
  <r>
    <d v="2013-12-21T00:00:00"/>
    <s v="Salvador Bass"/>
    <x v="4"/>
    <n v="5"/>
    <n v="430"/>
    <n v="2150"/>
    <x v="3"/>
    <x v="2"/>
    <s v="East"/>
    <s v="Saturday"/>
  </r>
  <r>
    <d v="2013-11-07T00:00:00"/>
    <s v="Trevor Jones"/>
    <x v="8"/>
    <n v="5"/>
    <n v="473"/>
    <n v="2365"/>
    <x v="13"/>
    <x v="1"/>
    <s v="North"/>
    <s v="Thursday"/>
  </r>
  <r>
    <d v="2013-01-06T00:00:00"/>
    <s v="Ruben Nunez"/>
    <x v="3"/>
    <n v="2"/>
    <n v="394"/>
    <n v="788"/>
    <x v="12"/>
    <x v="7"/>
    <s v="North"/>
    <s v="Sunday"/>
  </r>
  <r>
    <d v="2013-11-21T00:00:00"/>
    <s v="Christina Fuller"/>
    <x v="3"/>
    <n v="3"/>
    <n v="292"/>
    <n v="876"/>
    <x v="12"/>
    <x v="13"/>
    <s v="West"/>
    <s v="Thursday"/>
  </r>
  <r>
    <d v="2013-09-18T00:00:00"/>
    <s v="Ruben Nunez"/>
    <x v="1"/>
    <n v="2"/>
    <n v="386"/>
    <n v="772"/>
    <x v="1"/>
    <x v="12"/>
    <s v="East"/>
    <s v="Wednesday"/>
  </r>
  <r>
    <d v="2013-01-09T00:00:00"/>
    <s v="Max Rodgers"/>
    <x v="4"/>
    <n v="2"/>
    <n v="480"/>
    <n v="960"/>
    <x v="7"/>
    <x v="1"/>
    <s v="North"/>
    <s v="Wednesday"/>
  </r>
  <r>
    <d v="2013-02-23T00:00:00"/>
    <s v="Shari Silva"/>
    <x v="6"/>
    <n v="2"/>
    <n v="364"/>
    <n v="728"/>
    <x v="19"/>
    <x v="1"/>
    <s v="North"/>
    <s v="Saturday"/>
  </r>
  <r>
    <d v="2013-06-28T00:00:00"/>
    <s v="Trevor Jones"/>
    <x v="9"/>
    <n v="3"/>
    <n v="281"/>
    <n v="843"/>
    <x v="15"/>
    <x v="0"/>
    <s v="West"/>
    <s v="Friday"/>
  </r>
  <r>
    <d v="2013-04-05T00:00:00"/>
    <s v="Cecilia Manning"/>
    <x v="8"/>
    <n v="1"/>
    <n v="480"/>
    <n v="480"/>
    <x v="5"/>
    <x v="5"/>
    <s v="South"/>
    <s v="Friday"/>
  </r>
  <r>
    <d v="2013-04-24T00:00:00"/>
    <s v="Christina Fuller"/>
    <x v="9"/>
    <n v="4"/>
    <n v="244"/>
    <n v="976"/>
    <x v="18"/>
    <x v="0"/>
    <s v="South"/>
    <s v="Wednesday"/>
  </r>
  <r>
    <d v="2013-01-09T00:00:00"/>
    <s v="Christina Fuller"/>
    <x v="8"/>
    <n v="3"/>
    <n v="471"/>
    <n v="1413"/>
    <x v="12"/>
    <x v="13"/>
    <s v="North"/>
    <s v="Wednesday"/>
  </r>
  <r>
    <d v="2013-11-04T00:00:00"/>
    <s v="Rachel Gomez"/>
    <x v="2"/>
    <n v="4"/>
    <n v="342"/>
    <n v="1368"/>
    <x v="1"/>
    <x v="0"/>
    <s v="East"/>
    <s v="Monday"/>
  </r>
  <r>
    <d v="2013-03-21T00:00:00"/>
    <s v="Ruben Nunez"/>
    <x v="7"/>
    <n v="5"/>
    <n v="351"/>
    <n v="1755"/>
    <x v="7"/>
    <x v="4"/>
    <s v="East"/>
    <s v="Thursday"/>
  </r>
  <r>
    <d v="2013-10-10T00:00:00"/>
    <s v="Max Rodgers"/>
    <x v="4"/>
    <n v="3"/>
    <n v="315"/>
    <n v="945"/>
    <x v="5"/>
    <x v="1"/>
    <s v="North"/>
    <s v="Thursday"/>
  </r>
  <r>
    <d v="2013-12-08T00:00:00"/>
    <s v="Christina Fuller"/>
    <x v="8"/>
    <n v="4"/>
    <n v="445"/>
    <n v="1780"/>
    <x v="10"/>
    <x v="2"/>
    <s v="South"/>
    <s v="Sunday"/>
  </r>
  <r>
    <d v="2013-10-01T00:00:00"/>
    <s v="Cecilia Manning"/>
    <x v="7"/>
    <n v="5"/>
    <n v="393"/>
    <n v="1965"/>
    <x v="10"/>
    <x v="9"/>
    <s v="South"/>
    <s v="Tuesday"/>
  </r>
  <r>
    <d v="2013-11-19T00:00:00"/>
    <s v="Ruben Nunez"/>
    <x v="6"/>
    <n v="2"/>
    <n v="392"/>
    <n v="784"/>
    <x v="4"/>
    <x v="9"/>
    <s v="East"/>
    <s v="Tuesday"/>
  </r>
  <r>
    <d v="2013-11-14T00:00:00"/>
    <s v="Christina Fuller"/>
    <x v="9"/>
    <n v="2"/>
    <n v="372"/>
    <n v="744"/>
    <x v="16"/>
    <x v="3"/>
    <s v="East"/>
    <s v="Thursday"/>
  </r>
  <r>
    <d v="2013-10-06T00:00:00"/>
    <s v="Don Gonzales"/>
    <x v="4"/>
    <n v="5"/>
    <n v="338"/>
    <n v="1690"/>
    <x v="4"/>
    <x v="9"/>
    <s v="West"/>
    <s v="Sunday"/>
  </r>
  <r>
    <d v="2013-09-20T00:00:00"/>
    <s v="Ruben Nunez"/>
    <x v="2"/>
    <n v="2"/>
    <n v="378"/>
    <n v="756"/>
    <x v="12"/>
    <x v="5"/>
    <s v="West"/>
    <s v="Friday"/>
  </r>
  <r>
    <d v="2013-06-02T00:00:00"/>
    <s v="Shari Silva"/>
    <x v="4"/>
    <n v="4"/>
    <n v="297"/>
    <n v="1188"/>
    <x v="13"/>
    <x v="6"/>
    <s v="East"/>
    <s v="Sunday"/>
  </r>
  <r>
    <d v="2013-03-20T00:00:00"/>
    <s v="Ruben Nunez"/>
    <x v="8"/>
    <n v="5"/>
    <n v="323"/>
    <n v="1615"/>
    <x v="19"/>
    <x v="9"/>
    <s v="South"/>
    <s v="Wednesday"/>
  </r>
  <r>
    <d v="2013-08-13T00:00:00"/>
    <s v="Christina Fuller"/>
    <x v="5"/>
    <n v="4"/>
    <n v="446"/>
    <n v="1784"/>
    <x v="4"/>
    <x v="3"/>
    <s v="South"/>
    <s v="Tuesday"/>
  </r>
  <r>
    <d v="2013-02-04T00:00:00"/>
    <s v="Salvador Bass"/>
    <x v="4"/>
    <n v="5"/>
    <n v="493"/>
    <n v="2465"/>
    <x v="12"/>
    <x v="8"/>
    <s v="East"/>
    <s v="Monday"/>
  </r>
  <r>
    <d v="2013-12-24T00:00:00"/>
    <s v="Cecilia Manning"/>
    <x v="4"/>
    <n v="1"/>
    <n v="364"/>
    <n v="364"/>
    <x v="15"/>
    <x v="8"/>
    <s v="East"/>
    <s v="Tuesday"/>
  </r>
  <r>
    <d v="2013-12-03T00:00:00"/>
    <s v="Max Rodgers"/>
    <x v="2"/>
    <n v="5"/>
    <n v="429"/>
    <n v="2145"/>
    <x v="19"/>
    <x v="9"/>
    <s v="North"/>
    <s v="Tuesday"/>
  </r>
  <r>
    <d v="2013-02-06T00:00:00"/>
    <s v="Christina Fuller"/>
    <x v="1"/>
    <n v="1"/>
    <n v="200"/>
    <n v="200"/>
    <x v="3"/>
    <x v="11"/>
    <s v="North"/>
    <s v="Wednesday"/>
  </r>
  <r>
    <d v="2013-07-21T00:00:00"/>
    <s v="Max Rodgers"/>
    <x v="1"/>
    <n v="2"/>
    <n v="301"/>
    <n v="602"/>
    <x v="19"/>
    <x v="5"/>
    <s v="South"/>
    <s v="Sunday"/>
  </r>
  <r>
    <d v="2013-07-18T00:00:00"/>
    <s v="Cecilia Manning"/>
    <x v="2"/>
    <n v="4"/>
    <n v="288"/>
    <n v="1152"/>
    <x v="15"/>
    <x v="8"/>
    <s v="East"/>
    <s v="Thursday"/>
  </r>
  <r>
    <d v="2013-04-19T00:00:00"/>
    <s v="Shari Silva"/>
    <x v="4"/>
    <n v="5"/>
    <n v="452"/>
    <n v="2260"/>
    <x v="18"/>
    <x v="8"/>
    <s v="East"/>
    <s v="Friday"/>
  </r>
  <r>
    <d v="2013-09-11T00:00:00"/>
    <s v="Rachel Gomez"/>
    <x v="6"/>
    <n v="4"/>
    <n v="306"/>
    <n v="1224"/>
    <x v="11"/>
    <x v="10"/>
    <s v="East"/>
    <s v="Wednesday"/>
  </r>
  <r>
    <d v="2013-01-03T00:00:00"/>
    <s v="Ruben Nunez"/>
    <x v="9"/>
    <n v="1"/>
    <n v="238"/>
    <n v="238"/>
    <x v="19"/>
    <x v="7"/>
    <s v="North"/>
    <s v="Thursday"/>
  </r>
  <r>
    <d v="2013-01-10T00:00:00"/>
    <s v="Max Rodgers"/>
    <x v="9"/>
    <n v="3"/>
    <n v="415"/>
    <n v="1245"/>
    <x v="15"/>
    <x v="8"/>
    <s v="West"/>
    <s v="Thursday"/>
  </r>
  <r>
    <d v="2013-03-22T00:00:00"/>
    <s v="Ruben Nunez"/>
    <x v="9"/>
    <n v="3"/>
    <n v="304"/>
    <n v="912"/>
    <x v="12"/>
    <x v="8"/>
    <s v="East"/>
    <s v="Friday"/>
  </r>
  <r>
    <d v="2013-12-22T00:00:00"/>
    <s v="Rachel Gomez"/>
    <x v="5"/>
    <n v="5"/>
    <n v="375"/>
    <n v="1875"/>
    <x v="0"/>
    <x v="6"/>
    <s v="West"/>
    <s v="Sunday"/>
  </r>
  <r>
    <d v="2013-12-14T00:00:00"/>
    <s v="Rachel Gomez"/>
    <x v="1"/>
    <n v="2"/>
    <n v="245"/>
    <n v="490"/>
    <x v="1"/>
    <x v="11"/>
    <s v="South"/>
    <s v="Saturday"/>
  </r>
  <r>
    <d v="2013-08-25T00:00:00"/>
    <s v="Trevor Jones"/>
    <x v="3"/>
    <n v="4"/>
    <n v="452"/>
    <n v="1808"/>
    <x v="2"/>
    <x v="8"/>
    <s v="North"/>
    <s v="Sunday"/>
  </r>
  <r>
    <d v="2013-04-27T00:00:00"/>
    <s v="Cecilia Manning"/>
    <x v="9"/>
    <n v="4"/>
    <n v="358"/>
    <n v="1432"/>
    <x v="8"/>
    <x v="12"/>
    <s v="East"/>
    <s v="Saturday"/>
  </r>
  <r>
    <d v="2013-09-01T00:00:00"/>
    <s v="Cecilia Manning"/>
    <x v="3"/>
    <n v="2"/>
    <n v="340"/>
    <n v="680"/>
    <x v="1"/>
    <x v="11"/>
    <s v="North"/>
    <s v="Sunday"/>
  </r>
  <r>
    <d v="2013-03-23T00:00:00"/>
    <s v="Don Gonzales"/>
    <x v="6"/>
    <n v="2"/>
    <n v="301"/>
    <n v="602"/>
    <x v="17"/>
    <x v="5"/>
    <s v="North"/>
    <s v="Saturday"/>
  </r>
  <r>
    <d v="2013-02-01T00:00:00"/>
    <s v="Shari Silva"/>
    <x v="1"/>
    <n v="4"/>
    <n v="485"/>
    <n v="1940"/>
    <x v="10"/>
    <x v="4"/>
    <s v="North"/>
    <s v="Friday"/>
  </r>
  <r>
    <d v="2013-07-09T00:00:00"/>
    <s v="Shari Silva"/>
    <x v="9"/>
    <n v="5"/>
    <n v="211"/>
    <n v="1055"/>
    <x v="8"/>
    <x v="9"/>
    <s v="East"/>
    <s v="Tuesday"/>
  </r>
  <r>
    <d v="2013-03-26T00:00:00"/>
    <s v="Rachel Gomez"/>
    <x v="2"/>
    <n v="1"/>
    <n v="243"/>
    <n v="243"/>
    <x v="1"/>
    <x v="11"/>
    <s v="South"/>
    <s v="Tuesday"/>
  </r>
  <r>
    <d v="2013-07-26T00:00:00"/>
    <s v="Salvador Bass"/>
    <x v="4"/>
    <n v="5"/>
    <n v="409"/>
    <n v="2045"/>
    <x v="10"/>
    <x v="0"/>
    <s v="South"/>
    <s v="Friday"/>
  </r>
  <r>
    <d v="2013-01-08T00:00:00"/>
    <s v="Rachel Gomez"/>
    <x v="3"/>
    <n v="5"/>
    <n v="428"/>
    <n v="2140"/>
    <x v="19"/>
    <x v="9"/>
    <s v="West"/>
    <s v="Tuesday"/>
  </r>
  <r>
    <d v="2013-12-14T00:00:00"/>
    <s v="Shari Silva"/>
    <x v="1"/>
    <n v="2"/>
    <n v="418"/>
    <n v="836"/>
    <x v="7"/>
    <x v="4"/>
    <s v="West"/>
    <s v="Saturday"/>
  </r>
  <r>
    <d v="2013-08-06T00:00:00"/>
    <s v="Trevor Jones"/>
    <x v="6"/>
    <n v="5"/>
    <n v="442"/>
    <n v="2210"/>
    <x v="10"/>
    <x v="5"/>
    <s v="West"/>
    <s v="Tuesday"/>
  </r>
  <r>
    <d v="2013-08-18T00:00:00"/>
    <s v="Shari Silva"/>
    <x v="0"/>
    <n v="2"/>
    <n v="379"/>
    <n v="758"/>
    <x v="15"/>
    <x v="3"/>
    <s v="North"/>
    <s v="Sunday"/>
  </r>
  <r>
    <d v="2013-02-07T00:00:00"/>
    <s v="Christina Fuller"/>
    <x v="4"/>
    <n v="5"/>
    <n v="491"/>
    <n v="2455"/>
    <x v="8"/>
    <x v="9"/>
    <s v="East"/>
    <s v="Thursday"/>
  </r>
  <r>
    <d v="2013-10-14T00:00:00"/>
    <s v="Christina Fuller"/>
    <x v="0"/>
    <n v="4"/>
    <n v="207"/>
    <n v="828"/>
    <x v="10"/>
    <x v="7"/>
    <s v="North"/>
    <s v="Monday"/>
  </r>
  <r>
    <d v="2013-06-20T00:00:00"/>
    <s v="Salvador Bass"/>
    <x v="6"/>
    <n v="5"/>
    <n v="292"/>
    <n v="1460"/>
    <x v="12"/>
    <x v="4"/>
    <s v="East"/>
    <s v="Thursday"/>
  </r>
  <r>
    <d v="2013-06-03T00:00:00"/>
    <s v="Ruben Nunez"/>
    <x v="3"/>
    <n v="4"/>
    <n v="431"/>
    <n v="1724"/>
    <x v="13"/>
    <x v="8"/>
    <s v="East"/>
    <s v="Monday"/>
  </r>
  <r>
    <d v="2013-09-26T00:00:00"/>
    <s v="Trevor Jones"/>
    <x v="2"/>
    <n v="3"/>
    <n v="465"/>
    <n v="1395"/>
    <x v="8"/>
    <x v="5"/>
    <s v="East"/>
    <s v="Thursday"/>
  </r>
  <r>
    <d v="2013-06-14T00:00:00"/>
    <s v="Don Gonzales"/>
    <x v="2"/>
    <n v="3"/>
    <n v="341"/>
    <n v="1023"/>
    <x v="15"/>
    <x v="8"/>
    <s v="West"/>
    <s v="Friday"/>
  </r>
  <r>
    <d v="2013-06-19T00:00:00"/>
    <s v="Salvador Bass"/>
    <x v="6"/>
    <n v="4"/>
    <n v="302"/>
    <n v="1208"/>
    <x v="8"/>
    <x v="11"/>
    <s v="North"/>
    <s v="Wednesday"/>
  </r>
  <r>
    <d v="2013-11-21T00:00:00"/>
    <s v="Cecilia Manning"/>
    <x v="6"/>
    <n v="3"/>
    <n v="327"/>
    <n v="981"/>
    <x v="6"/>
    <x v="6"/>
    <s v="East"/>
    <s v="Thursday"/>
  </r>
  <r>
    <d v="2013-11-12T00:00:00"/>
    <s v="Isabel Cross"/>
    <x v="1"/>
    <n v="4"/>
    <n v="209"/>
    <n v="836"/>
    <x v="9"/>
    <x v="3"/>
    <s v="East"/>
    <s v="Tuesday"/>
  </r>
  <r>
    <d v="2013-11-01T00:00:00"/>
    <s v="Ruben Nunez"/>
    <x v="2"/>
    <n v="2"/>
    <n v="385"/>
    <n v="770"/>
    <x v="10"/>
    <x v="5"/>
    <s v="East"/>
    <s v="Friday"/>
  </r>
  <r>
    <d v="2013-07-10T00:00:00"/>
    <s v="Ruben Nunez"/>
    <x v="1"/>
    <n v="3"/>
    <n v="377"/>
    <n v="1131"/>
    <x v="2"/>
    <x v="4"/>
    <s v="North"/>
    <s v="Wednesday"/>
  </r>
  <r>
    <d v="2013-09-13T00:00:00"/>
    <s v="Cecilia Manning"/>
    <x v="5"/>
    <n v="2"/>
    <n v="475"/>
    <n v="950"/>
    <x v="7"/>
    <x v="11"/>
    <s v="West"/>
    <s v="Friday"/>
  </r>
  <r>
    <d v="2013-01-15T00:00:00"/>
    <s v="Christina Fuller"/>
    <x v="1"/>
    <n v="2"/>
    <n v="253"/>
    <n v="506"/>
    <x v="11"/>
    <x v="5"/>
    <s v="South"/>
    <s v="Tuesday"/>
  </r>
  <r>
    <d v="2013-03-07T00:00:00"/>
    <s v="Isabel Cross"/>
    <x v="5"/>
    <n v="4"/>
    <n v="434"/>
    <n v="1736"/>
    <x v="15"/>
    <x v="0"/>
    <s v="East"/>
    <s v="Thursday"/>
  </r>
  <r>
    <d v="2013-07-14T00:00:00"/>
    <s v="Christina Fuller"/>
    <x v="7"/>
    <n v="2"/>
    <n v="430"/>
    <n v="860"/>
    <x v="0"/>
    <x v="6"/>
    <s v="West"/>
    <s v="Sunday"/>
  </r>
  <r>
    <d v="2013-09-08T00:00:00"/>
    <s v="Don Gonzales"/>
    <x v="2"/>
    <n v="5"/>
    <n v="415"/>
    <n v="2075"/>
    <x v="12"/>
    <x v="2"/>
    <s v="North"/>
    <s v="Sunday"/>
  </r>
  <r>
    <d v="2013-05-22T00:00:00"/>
    <s v="Max Rodgers"/>
    <x v="1"/>
    <n v="2"/>
    <n v="344"/>
    <n v="688"/>
    <x v="7"/>
    <x v="9"/>
    <s v="South"/>
    <s v="Wednesday"/>
  </r>
  <r>
    <d v="2013-03-03T00:00:00"/>
    <s v="Trevor Jones"/>
    <x v="1"/>
    <n v="5"/>
    <n v="448"/>
    <n v="2240"/>
    <x v="8"/>
    <x v="1"/>
    <s v="South"/>
    <s v="Sunday"/>
  </r>
  <r>
    <d v="2013-04-26T00:00:00"/>
    <s v="Salvador Bass"/>
    <x v="4"/>
    <n v="2"/>
    <n v="208"/>
    <n v="416"/>
    <x v="7"/>
    <x v="3"/>
    <s v="North"/>
    <s v="Friday"/>
  </r>
  <r>
    <d v="2013-09-04T00:00:00"/>
    <s v="Isabel Cross"/>
    <x v="0"/>
    <n v="1"/>
    <n v="283"/>
    <n v="283"/>
    <x v="2"/>
    <x v="3"/>
    <s v="North"/>
    <s v="Wednesday"/>
  </r>
  <r>
    <d v="2013-11-04T00:00:00"/>
    <s v="Salvador Bass"/>
    <x v="1"/>
    <n v="2"/>
    <n v="312"/>
    <n v="624"/>
    <x v="2"/>
    <x v="13"/>
    <s v="West"/>
    <s v="Monday"/>
  </r>
  <r>
    <d v="2013-02-14T00:00:00"/>
    <s v="Cecilia Manning"/>
    <x v="7"/>
    <n v="1"/>
    <n v="341"/>
    <n v="341"/>
    <x v="7"/>
    <x v="13"/>
    <s v="South"/>
    <s v="Thursday"/>
  </r>
  <r>
    <d v="2013-07-12T00:00:00"/>
    <s v="Salvador Bass"/>
    <x v="0"/>
    <n v="2"/>
    <n v="285"/>
    <n v="570"/>
    <x v="10"/>
    <x v="9"/>
    <s v="South"/>
    <s v="Friday"/>
  </r>
  <r>
    <d v="2013-02-13T00:00:00"/>
    <s v="Rachel Gomez"/>
    <x v="5"/>
    <n v="3"/>
    <n v="284"/>
    <n v="852"/>
    <x v="3"/>
    <x v="1"/>
    <s v="West"/>
    <s v="Wednesday"/>
  </r>
  <r>
    <d v="2013-11-07T00:00:00"/>
    <s v="Max Rodgers"/>
    <x v="6"/>
    <n v="2"/>
    <n v="287"/>
    <n v="574"/>
    <x v="4"/>
    <x v="12"/>
    <s v="North"/>
    <s v="Thursday"/>
  </r>
  <r>
    <d v="2013-04-12T00:00:00"/>
    <s v="Christina Fuller"/>
    <x v="5"/>
    <n v="3"/>
    <n v="372"/>
    <n v="1116"/>
    <x v="6"/>
    <x v="6"/>
    <s v="East"/>
    <s v="Friday"/>
  </r>
  <r>
    <d v="2013-02-16T00:00:00"/>
    <s v="Rachel Gomez"/>
    <x v="9"/>
    <n v="1"/>
    <n v="465"/>
    <n v="465"/>
    <x v="14"/>
    <x v="11"/>
    <s v="West"/>
    <s v="Saturday"/>
  </r>
  <r>
    <d v="2013-04-06T00:00:00"/>
    <s v="Rachel Gomez"/>
    <x v="2"/>
    <n v="5"/>
    <n v="223"/>
    <n v="1115"/>
    <x v="17"/>
    <x v="12"/>
    <s v="South"/>
    <s v="Saturday"/>
  </r>
  <r>
    <d v="2013-01-24T00:00:00"/>
    <s v="Cecilia Manning"/>
    <x v="3"/>
    <n v="3"/>
    <n v="445"/>
    <n v="1335"/>
    <x v="11"/>
    <x v="3"/>
    <s v="East"/>
    <s v="Thursday"/>
  </r>
  <r>
    <d v="2013-03-25T00:00:00"/>
    <s v="Trevor Jones"/>
    <x v="5"/>
    <n v="1"/>
    <n v="490"/>
    <n v="490"/>
    <x v="17"/>
    <x v="9"/>
    <s v="North"/>
    <s v="Monday"/>
  </r>
  <r>
    <d v="2013-06-22T00:00:00"/>
    <s v="Cecilia Manning"/>
    <x v="9"/>
    <n v="3"/>
    <n v="339"/>
    <n v="1017"/>
    <x v="3"/>
    <x v="7"/>
    <s v="North"/>
    <s v="Saturday"/>
  </r>
  <r>
    <d v="2013-05-07T00:00:00"/>
    <s v="Christina Fuller"/>
    <x v="1"/>
    <n v="3"/>
    <n v="342"/>
    <n v="1026"/>
    <x v="4"/>
    <x v="8"/>
    <s v="North"/>
    <s v="Tuesday"/>
  </r>
  <r>
    <d v="2013-09-21T00:00:00"/>
    <s v="Cecilia Manning"/>
    <x v="0"/>
    <n v="3"/>
    <n v="249"/>
    <n v="747"/>
    <x v="13"/>
    <x v="8"/>
    <s v="West"/>
    <s v="Saturday"/>
  </r>
  <r>
    <d v="2013-08-15T00:00:00"/>
    <s v="Christina Fuller"/>
    <x v="4"/>
    <n v="4"/>
    <n v="264"/>
    <n v="1056"/>
    <x v="9"/>
    <x v="1"/>
    <s v="North"/>
    <s v="Thursday"/>
  </r>
  <r>
    <d v="2013-06-12T00:00:00"/>
    <s v="Salvador Bass"/>
    <x v="6"/>
    <n v="1"/>
    <n v="291"/>
    <n v="291"/>
    <x v="12"/>
    <x v="3"/>
    <s v="North"/>
    <s v="Wednesday"/>
  </r>
  <r>
    <d v="2013-08-05T00:00:00"/>
    <s v="Cecilia Manning"/>
    <x v="2"/>
    <n v="3"/>
    <n v="404"/>
    <n v="1212"/>
    <x v="17"/>
    <x v="2"/>
    <s v="North"/>
    <s v="Monday"/>
  </r>
  <r>
    <d v="2013-06-09T00:00:00"/>
    <s v="Cecilia Manning"/>
    <x v="6"/>
    <n v="5"/>
    <n v="331"/>
    <n v="1655"/>
    <x v="5"/>
    <x v="8"/>
    <s v="South"/>
    <s v="Sunday"/>
  </r>
  <r>
    <d v="2013-05-01T00:00:00"/>
    <s v="Rachel Gomez"/>
    <x v="1"/>
    <n v="4"/>
    <n v="264"/>
    <n v="1056"/>
    <x v="9"/>
    <x v="9"/>
    <s v="West"/>
    <s v="Wednesday"/>
  </r>
  <r>
    <d v="2013-08-28T00:00:00"/>
    <s v="Trevor Jones"/>
    <x v="4"/>
    <n v="1"/>
    <n v="213"/>
    <n v="213"/>
    <x v="7"/>
    <x v="10"/>
    <s v="South"/>
    <s v="Wednesday"/>
  </r>
  <r>
    <d v="2013-10-06T00:00:00"/>
    <s v="Don Gonzales"/>
    <x v="3"/>
    <n v="1"/>
    <n v="224"/>
    <n v="224"/>
    <x v="11"/>
    <x v="7"/>
    <s v="North"/>
    <s v="Sunday"/>
  </r>
  <r>
    <d v="2013-12-11T00:00:00"/>
    <s v="Isabel Cross"/>
    <x v="8"/>
    <n v="1"/>
    <n v="491"/>
    <n v="491"/>
    <x v="8"/>
    <x v="13"/>
    <s v="North"/>
    <s v="Wednesday"/>
  </r>
  <r>
    <d v="2013-01-20T00:00:00"/>
    <s v="Salvador Bass"/>
    <x v="5"/>
    <n v="3"/>
    <n v="328"/>
    <n v="984"/>
    <x v="1"/>
    <x v="13"/>
    <s v="North"/>
    <s v="Sunday"/>
  </r>
  <r>
    <d v="2013-02-28T00:00:00"/>
    <s v="Ruben Nunez"/>
    <x v="9"/>
    <n v="5"/>
    <n v="481"/>
    <n v="2405"/>
    <x v="0"/>
    <x v="4"/>
    <s v="West"/>
    <s v="Thursday"/>
  </r>
  <r>
    <d v="2013-01-19T00:00:00"/>
    <s v="Max Rodgers"/>
    <x v="6"/>
    <n v="3"/>
    <n v="411"/>
    <n v="1233"/>
    <x v="0"/>
    <x v="7"/>
    <s v="West"/>
    <s v="Saturday"/>
  </r>
  <r>
    <d v="2013-11-05T00:00:00"/>
    <s v="Trevor Jones"/>
    <x v="1"/>
    <n v="2"/>
    <n v="415"/>
    <n v="830"/>
    <x v="3"/>
    <x v="10"/>
    <s v="West"/>
    <s v="Tuesday"/>
  </r>
  <r>
    <d v="2013-05-05T00:00:00"/>
    <s v="Max Rodgers"/>
    <x v="3"/>
    <n v="3"/>
    <n v="297"/>
    <n v="891"/>
    <x v="7"/>
    <x v="12"/>
    <s v="North"/>
    <s v="Sunday"/>
  </r>
  <r>
    <d v="2013-01-06T00:00:00"/>
    <s v="Shari Silva"/>
    <x v="5"/>
    <n v="2"/>
    <n v="489"/>
    <n v="978"/>
    <x v="17"/>
    <x v="7"/>
    <s v="North"/>
    <s v="Sunday"/>
  </r>
  <r>
    <d v="2013-04-15T00:00:00"/>
    <s v="Max Rodgers"/>
    <x v="9"/>
    <n v="1"/>
    <n v="278"/>
    <n v="278"/>
    <x v="17"/>
    <x v="10"/>
    <s v="North"/>
    <s v="Monday"/>
  </r>
  <r>
    <d v="2013-12-16T00:00:00"/>
    <s v="Ruben Nunez"/>
    <x v="1"/>
    <n v="1"/>
    <n v="498"/>
    <n v="498"/>
    <x v="5"/>
    <x v="0"/>
    <s v="South"/>
    <s v="Monday"/>
  </r>
  <r>
    <d v="2013-07-25T00:00:00"/>
    <s v="Rachel Gomez"/>
    <x v="3"/>
    <n v="3"/>
    <n v="214"/>
    <n v="642"/>
    <x v="17"/>
    <x v="9"/>
    <s v="South"/>
    <s v="Thursday"/>
  </r>
  <r>
    <d v="2013-05-02T00:00:00"/>
    <s v="Shari Silva"/>
    <x v="9"/>
    <n v="5"/>
    <n v="350"/>
    <n v="1750"/>
    <x v="8"/>
    <x v="0"/>
    <s v="South"/>
    <s v="Thursday"/>
  </r>
  <r>
    <d v="2013-02-06T00:00:00"/>
    <s v="Shari Silva"/>
    <x v="4"/>
    <n v="2"/>
    <n v="273"/>
    <n v="546"/>
    <x v="6"/>
    <x v="11"/>
    <s v="East"/>
    <s v="Wednesday"/>
  </r>
  <r>
    <d v="2013-11-04T00:00:00"/>
    <s v="Salvador Bass"/>
    <x v="4"/>
    <n v="5"/>
    <n v="454"/>
    <n v="2270"/>
    <x v="8"/>
    <x v="4"/>
    <s v="North"/>
    <s v="Monday"/>
  </r>
  <r>
    <d v="2013-05-28T00:00:00"/>
    <s v="Ruben Nunez"/>
    <x v="9"/>
    <n v="2"/>
    <n v="474"/>
    <n v="948"/>
    <x v="1"/>
    <x v="10"/>
    <s v="West"/>
    <s v="Tuesday"/>
  </r>
  <r>
    <d v="2013-10-13T00:00:00"/>
    <s v="Christina Fuller"/>
    <x v="2"/>
    <n v="2"/>
    <n v="257"/>
    <n v="514"/>
    <x v="19"/>
    <x v="4"/>
    <s v="West"/>
    <s v="Sunday"/>
  </r>
  <r>
    <d v="2013-06-26T00:00:00"/>
    <s v="Max Rodgers"/>
    <x v="0"/>
    <n v="5"/>
    <n v="243"/>
    <n v="1215"/>
    <x v="15"/>
    <x v="13"/>
    <s v="West"/>
    <s v="Wednesday"/>
  </r>
  <r>
    <d v="2013-06-16T00:00:00"/>
    <s v="Ruben Nunez"/>
    <x v="5"/>
    <n v="2"/>
    <n v="282"/>
    <n v="564"/>
    <x v="8"/>
    <x v="7"/>
    <s v="South"/>
    <s v="Sunday"/>
  </r>
  <r>
    <d v="2013-07-27T00:00:00"/>
    <s v="Rachel Gomez"/>
    <x v="2"/>
    <n v="5"/>
    <n v="233"/>
    <n v="1165"/>
    <x v="5"/>
    <x v="0"/>
    <s v="South"/>
    <s v="Saturday"/>
  </r>
  <r>
    <d v="2013-07-14T00:00:00"/>
    <s v="Ruben Nunez"/>
    <x v="1"/>
    <n v="1"/>
    <n v="229"/>
    <n v="229"/>
    <x v="2"/>
    <x v="2"/>
    <s v="East"/>
    <s v="Sunday"/>
  </r>
  <r>
    <d v="2013-04-17T00:00:00"/>
    <s v="Ruben Nunez"/>
    <x v="4"/>
    <n v="4"/>
    <n v="223"/>
    <n v="892"/>
    <x v="1"/>
    <x v="5"/>
    <s v="West"/>
    <s v="Wednesday"/>
  </r>
  <r>
    <d v="2013-04-19T00:00:00"/>
    <s v="Rachel Gomez"/>
    <x v="2"/>
    <n v="1"/>
    <n v="238"/>
    <n v="238"/>
    <x v="15"/>
    <x v="6"/>
    <s v="West"/>
    <s v="Friday"/>
  </r>
  <r>
    <d v="2013-05-26T00:00:00"/>
    <s v="Cecilia Manning"/>
    <x v="4"/>
    <n v="4"/>
    <n v="246"/>
    <n v="984"/>
    <x v="12"/>
    <x v="3"/>
    <s v="East"/>
    <s v="Sunday"/>
  </r>
  <r>
    <d v="2013-08-28T00:00:00"/>
    <s v="Christina Fuller"/>
    <x v="3"/>
    <n v="3"/>
    <n v="337"/>
    <n v="1011"/>
    <x v="8"/>
    <x v="7"/>
    <s v="North"/>
    <s v="Wednesday"/>
  </r>
  <r>
    <d v="2013-07-14T00:00:00"/>
    <s v="Ruben Nunez"/>
    <x v="3"/>
    <n v="3"/>
    <n v="410"/>
    <n v="1230"/>
    <x v="6"/>
    <x v="7"/>
    <s v="West"/>
    <s v="Sunday"/>
  </r>
  <r>
    <d v="2013-02-24T00:00:00"/>
    <s v="Ruben Nunez"/>
    <x v="2"/>
    <n v="5"/>
    <n v="203"/>
    <n v="1015"/>
    <x v="4"/>
    <x v="7"/>
    <s v="East"/>
    <s v="Sunday"/>
  </r>
  <r>
    <d v="2013-11-10T00:00:00"/>
    <s v="Don Gonzales"/>
    <x v="2"/>
    <n v="2"/>
    <n v="296"/>
    <n v="592"/>
    <x v="11"/>
    <x v="10"/>
    <s v="South"/>
    <s v="Sunday"/>
  </r>
  <r>
    <d v="2013-07-13T00:00:00"/>
    <s v="Isabel Cross"/>
    <x v="1"/>
    <n v="3"/>
    <n v="446"/>
    <n v="1338"/>
    <x v="0"/>
    <x v="6"/>
    <s v="West"/>
    <s v="Saturday"/>
  </r>
  <r>
    <d v="2013-03-14T00:00:00"/>
    <s v="Trevor Jones"/>
    <x v="5"/>
    <n v="4"/>
    <n v="279"/>
    <n v="1116"/>
    <x v="15"/>
    <x v="2"/>
    <s v="South"/>
    <s v="Thursday"/>
  </r>
  <r>
    <d v="2013-02-03T00:00:00"/>
    <s v="Cecilia Manning"/>
    <x v="9"/>
    <n v="2"/>
    <n v="282"/>
    <n v="564"/>
    <x v="11"/>
    <x v="7"/>
    <s v="West"/>
    <s v="Sunday"/>
  </r>
  <r>
    <d v="2013-04-05T00:00:00"/>
    <s v="Shari Silva"/>
    <x v="2"/>
    <n v="5"/>
    <n v="345"/>
    <n v="1725"/>
    <x v="4"/>
    <x v="7"/>
    <s v="West"/>
    <s v="Friday"/>
  </r>
  <r>
    <d v="2013-04-21T00:00:00"/>
    <s v="Don Gonzales"/>
    <x v="5"/>
    <n v="2"/>
    <n v="219"/>
    <n v="438"/>
    <x v="10"/>
    <x v="8"/>
    <s v="West"/>
    <s v="Sunday"/>
  </r>
  <r>
    <d v="2013-09-11T00:00:00"/>
    <s v="Ruben Nunez"/>
    <x v="5"/>
    <n v="2"/>
    <n v="348"/>
    <n v="696"/>
    <x v="11"/>
    <x v="11"/>
    <s v="North"/>
    <s v="Wednesday"/>
  </r>
  <r>
    <d v="2013-10-03T00:00:00"/>
    <s v="Rachel Gomez"/>
    <x v="6"/>
    <n v="2"/>
    <n v="339"/>
    <n v="678"/>
    <x v="7"/>
    <x v="8"/>
    <s v="South"/>
    <s v="Thursday"/>
  </r>
  <r>
    <d v="2013-09-01T00:00:00"/>
    <s v="Shari Silva"/>
    <x v="0"/>
    <n v="2"/>
    <n v="358"/>
    <n v="716"/>
    <x v="5"/>
    <x v="10"/>
    <s v="East"/>
    <s v="Sunday"/>
  </r>
  <r>
    <d v="2013-11-03T00:00:00"/>
    <s v="Trevor Jones"/>
    <x v="1"/>
    <n v="4"/>
    <n v="461"/>
    <n v="1844"/>
    <x v="5"/>
    <x v="12"/>
    <s v="West"/>
    <s v="Sunday"/>
  </r>
  <r>
    <d v="2013-11-26T00:00:00"/>
    <s v="Cecilia Manning"/>
    <x v="4"/>
    <n v="4"/>
    <n v="294"/>
    <n v="1176"/>
    <x v="19"/>
    <x v="4"/>
    <s v="East"/>
    <s v="Tuesday"/>
  </r>
  <r>
    <d v="2013-02-20T00:00:00"/>
    <s v="Rachel Gomez"/>
    <x v="8"/>
    <n v="3"/>
    <n v="292"/>
    <n v="876"/>
    <x v="7"/>
    <x v="13"/>
    <s v="West"/>
    <s v="Wednesday"/>
  </r>
  <r>
    <d v="2013-07-14T00:00:00"/>
    <s v="Ruben Nunez"/>
    <x v="0"/>
    <n v="2"/>
    <n v="434"/>
    <n v="868"/>
    <x v="3"/>
    <x v="8"/>
    <s v="North"/>
    <s v="Sunday"/>
  </r>
  <r>
    <d v="2013-08-27T00:00:00"/>
    <s v="Cecilia Manning"/>
    <x v="8"/>
    <n v="2"/>
    <n v="295"/>
    <n v="590"/>
    <x v="4"/>
    <x v="13"/>
    <s v="South"/>
    <s v="Tuesday"/>
  </r>
  <r>
    <d v="2013-03-25T00:00:00"/>
    <s v="Don Gonzales"/>
    <x v="0"/>
    <n v="2"/>
    <n v="384"/>
    <n v="768"/>
    <x v="0"/>
    <x v="5"/>
    <s v="East"/>
    <s v="Monday"/>
  </r>
  <r>
    <d v="2013-05-14T00:00:00"/>
    <s v="Isabel Cross"/>
    <x v="0"/>
    <n v="1"/>
    <n v="300"/>
    <n v="300"/>
    <x v="10"/>
    <x v="13"/>
    <s v="North"/>
    <s v="Tuesday"/>
  </r>
  <r>
    <d v="2013-05-25T00:00:00"/>
    <s v="Rachel Gomez"/>
    <x v="3"/>
    <n v="1"/>
    <n v="356"/>
    <n v="356"/>
    <x v="12"/>
    <x v="5"/>
    <s v="South"/>
    <s v="Saturday"/>
  </r>
  <r>
    <d v="2013-10-13T00:00:00"/>
    <s v="Trevor Jones"/>
    <x v="8"/>
    <n v="3"/>
    <n v="397"/>
    <n v="1191"/>
    <x v="14"/>
    <x v="2"/>
    <s v="South"/>
    <s v="Sunday"/>
  </r>
  <r>
    <d v="2013-02-12T00:00:00"/>
    <s v="Don Gonzales"/>
    <x v="7"/>
    <n v="5"/>
    <n v="500"/>
    <n v="2500"/>
    <x v="15"/>
    <x v="10"/>
    <s v="North"/>
    <s v="Tuesday"/>
  </r>
  <r>
    <d v="2013-06-27T00:00:00"/>
    <s v="Rachel Gomez"/>
    <x v="2"/>
    <n v="1"/>
    <n v="366"/>
    <n v="366"/>
    <x v="17"/>
    <x v="9"/>
    <s v="North"/>
    <s v="Thursday"/>
  </r>
  <r>
    <d v="2013-11-18T00:00:00"/>
    <s v="Ruben Nunez"/>
    <x v="7"/>
    <n v="3"/>
    <n v="426"/>
    <n v="1278"/>
    <x v="17"/>
    <x v="4"/>
    <s v="East"/>
    <s v="Monday"/>
  </r>
  <r>
    <d v="2013-05-07T00:00:00"/>
    <s v="Max Rodgers"/>
    <x v="3"/>
    <n v="5"/>
    <n v="325"/>
    <n v="1625"/>
    <x v="12"/>
    <x v="4"/>
    <s v="West"/>
    <s v="Tuesday"/>
  </r>
  <r>
    <d v="2013-02-08T00:00:00"/>
    <s v="Christina Fuller"/>
    <x v="3"/>
    <n v="1"/>
    <n v="387"/>
    <n v="387"/>
    <x v="4"/>
    <x v="2"/>
    <s v="North"/>
    <s v="Friday"/>
  </r>
  <r>
    <d v="2013-12-28T00:00:00"/>
    <s v="Max Rodgers"/>
    <x v="0"/>
    <n v="2"/>
    <n v="433"/>
    <n v="866"/>
    <x v="15"/>
    <x v="4"/>
    <s v="East"/>
    <s v="Saturday"/>
  </r>
  <r>
    <d v="2013-02-25T00:00:00"/>
    <s v="Don Gonzales"/>
    <x v="8"/>
    <n v="5"/>
    <n v="485"/>
    <n v="2425"/>
    <x v="11"/>
    <x v="10"/>
    <s v="South"/>
    <s v="Monday"/>
  </r>
  <r>
    <d v="2013-08-07T00:00:00"/>
    <s v="Don Gonzales"/>
    <x v="8"/>
    <n v="3"/>
    <n v="466"/>
    <n v="1398"/>
    <x v="12"/>
    <x v="6"/>
    <s v="North"/>
    <s v="Wednesday"/>
  </r>
  <r>
    <d v="2013-10-03T00:00:00"/>
    <s v="Isabel Cross"/>
    <x v="0"/>
    <n v="1"/>
    <n v="337"/>
    <n v="337"/>
    <x v="15"/>
    <x v="0"/>
    <s v="North"/>
    <s v="Thursday"/>
  </r>
  <r>
    <d v="2013-03-25T00:00:00"/>
    <s v="Isabel Cross"/>
    <x v="9"/>
    <n v="1"/>
    <n v="287"/>
    <n v="287"/>
    <x v="4"/>
    <x v="7"/>
    <s v="South"/>
    <s v="Monday"/>
  </r>
  <r>
    <d v="2013-10-17T00:00:00"/>
    <s v="Trevor Jones"/>
    <x v="4"/>
    <n v="3"/>
    <n v="272"/>
    <n v="816"/>
    <x v="11"/>
    <x v="6"/>
    <s v="North"/>
    <s v="Thursday"/>
  </r>
  <r>
    <d v="2013-09-03T00:00:00"/>
    <s v="Cecilia Manning"/>
    <x v="6"/>
    <n v="2"/>
    <n v="367"/>
    <n v="734"/>
    <x v="3"/>
    <x v="13"/>
    <s v="West"/>
    <s v="Tuesday"/>
  </r>
  <r>
    <d v="2013-12-18T00:00:00"/>
    <s v="Salvador Bass"/>
    <x v="4"/>
    <n v="2"/>
    <n v="256"/>
    <n v="512"/>
    <x v="6"/>
    <x v="8"/>
    <s v="East"/>
    <s v="Wednesday"/>
  </r>
  <r>
    <d v="2013-09-20T00:00:00"/>
    <s v="Cecilia Manning"/>
    <x v="9"/>
    <n v="4"/>
    <n v="214"/>
    <n v="856"/>
    <x v="12"/>
    <x v="7"/>
    <s v="North"/>
    <s v="Friday"/>
  </r>
  <r>
    <d v="2013-11-20T00:00:00"/>
    <s v="Christina Fuller"/>
    <x v="5"/>
    <n v="4"/>
    <n v="409"/>
    <n v="1636"/>
    <x v="11"/>
    <x v="9"/>
    <s v="South"/>
    <s v="Wednesday"/>
  </r>
  <r>
    <d v="2013-10-17T00:00:00"/>
    <s v="Isabel Cross"/>
    <x v="3"/>
    <n v="5"/>
    <n v="346"/>
    <n v="1730"/>
    <x v="11"/>
    <x v="8"/>
    <s v="East"/>
    <s v="Thursday"/>
  </r>
  <r>
    <d v="2013-12-13T00:00:00"/>
    <s v="Ruben Nunez"/>
    <x v="9"/>
    <n v="5"/>
    <n v="385"/>
    <n v="1925"/>
    <x v="17"/>
    <x v="5"/>
    <s v="South"/>
    <s v="Friday"/>
  </r>
  <r>
    <d v="2013-11-26T00:00:00"/>
    <s v="Christina Fuller"/>
    <x v="3"/>
    <n v="4"/>
    <n v="355"/>
    <n v="1420"/>
    <x v="3"/>
    <x v="1"/>
    <s v="West"/>
    <s v="Tuesday"/>
  </r>
  <r>
    <d v="2013-12-19T00:00:00"/>
    <s v="Cecilia Manning"/>
    <x v="6"/>
    <n v="4"/>
    <n v="235"/>
    <n v="940"/>
    <x v="9"/>
    <x v="9"/>
    <s v="West"/>
    <s v="Thursday"/>
  </r>
  <r>
    <d v="2013-07-14T00:00:00"/>
    <s v="Max Rodgers"/>
    <x v="1"/>
    <n v="2"/>
    <n v="357"/>
    <n v="714"/>
    <x v="2"/>
    <x v="2"/>
    <s v="East"/>
    <s v="Sunday"/>
  </r>
  <r>
    <d v="2013-07-15T00:00:00"/>
    <s v="Don Gonzales"/>
    <x v="8"/>
    <n v="5"/>
    <n v="499"/>
    <n v="2495"/>
    <x v="11"/>
    <x v="2"/>
    <s v="North"/>
    <s v="Monday"/>
  </r>
  <r>
    <d v="2013-11-25T00:00:00"/>
    <s v="Trevor Jones"/>
    <x v="8"/>
    <n v="5"/>
    <n v="213"/>
    <n v="1065"/>
    <x v="4"/>
    <x v="11"/>
    <s v="West"/>
    <s v="Monday"/>
  </r>
  <r>
    <d v="2013-08-26T00:00:00"/>
    <s v="Shari Silva"/>
    <x v="6"/>
    <n v="5"/>
    <n v="282"/>
    <n v="1410"/>
    <x v="6"/>
    <x v="11"/>
    <s v="West"/>
    <s v="Monday"/>
  </r>
  <r>
    <d v="2013-09-20T00:00:00"/>
    <s v="Max Rodgers"/>
    <x v="3"/>
    <n v="2"/>
    <n v="329"/>
    <n v="658"/>
    <x v="4"/>
    <x v="8"/>
    <s v="West"/>
    <s v="Friday"/>
  </r>
  <r>
    <d v="2013-05-28T00:00:00"/>
    <s v="Shari Silva"/>
    <x v="2"/>
    <n v="4"/>
    <n v="311"/>
    <n v="1244"/>
    <x v="6"/>
    <x v="7"/>
    <s v="East"/>
    <s v="Tuesday"/>
  </r>
  <r>
    <d v="2013-12-14T00:00:00"/>
    <s v="Cecilia Manning"/>
    <x v="8"/>
    <n v="4"/>
    <n v="493"/>
    <n v="1972"/>
    <x v="11"/>
    <x v="9"/>
    <s v="South"/>
    <s v="Saturday"/>
  </r>
  <r>
    <d v="2013-02-14T00:00:00"/>
    <s v="Max Rodgers"/>
    <x v="2"/>
    <n v="3"/>
    <n v="405"/>
    <n v="1215"/>
    <x v="17"/>
    <x v="7"/>
    <s v="East"/>
    <s v="Thursday"/>
  </r>
  <r>
    <d v="2013-05-02T00:00:00"/>
    <s v="Shari Silva"/>
    <x v="4"/>
    <n v="2"/>
    <n v="278"/>
    <n v="556"/>
    <x v="12"/>
    <x v="8"/>
    <s v="West"/>
    <s v="Thursday"/>
  </r>
  <r>
    <d v="2013-02-25T00:00:00"/>
    <s v="Shari Silva"/>
    <x v="3"/>
    <n v="5"/>
    <n v="415"/>
    <n v="2075"/>
    <x v="3"/>
    <x v="3"/>
    <s v="West"/>
    <s v="Monday"/>
  </r>
  <r>
    <d v="2013-09-03T00:00:00"/>
    <s v="Ruben Nunez"/>
    <x v="4"/>
    <n v="4"/>
    <n v="433"/>
    <n v="1732"/>
    <x v="12"/>
    <x v="5"/>
    <s v="South"/>
    <s v="Tuesday"/>
  </r>
  <r>
    <d v="2013-05-02T00:00:00"/>
    <s v="Ruben Nunez"/>
    <x v="4"/>
    <n v="3"/>
    <n v="340"/>
    <n v="1020"/>
    <x v="0"/>
    <x v="13"/>
    <s v="West"/>
    <s v="Thursday"/>
  </r>
  <r>
    <d v="2013-11-23T00:00:00"/>
    <s v="Isabel Cross"/>
    <x v="4"/>
    <n v="2"/>
    <n v="214"/>
    <n v="428"/>
    <x v="19"/>
    <x v="8"/>
    <s v="South"/>
    <s v="Saturday"/>
  </r>
  <r>
    <d v="2013-11-07T00:00:00"/>
    <s v="Isabel Cross"/>
    <x v="5"/>
    <n v="4"/>
    <n v="309"/>
    <n v="1236"/>
    <x v="0"/>
    <x v="0"/>
    <s v="South"/>
    <s v="Thursday"/>
  </r>
  <r>
    <d v="2013-02-25T00:00:00"/>
    <s v="Shari Silva"/>
    <x v="4"/>
    <n v="4"/>
    <n v="470"/>
    <n v="1880"/>
    <x v="17"/>
    <x v="0"/>
    <s v="East"/>
    <s v="Monday"/>
  </r>
  <r>
    <d v="2013-07-14T00:00:00"/>
    <s v="Rachel Gomez"/>
    <x v="0"/>
    <n v="1"/>
    <n v="303"/>
    <n v="303"/>
    <x v="3"/>
    <x v="7"/>
    <s v="North"/>
    <s v="Sunday"/>
  </r>
  <r>
    <d v="2013-01-09T00:00:00"/>
    <s v="Don Gonzales"/>
    <x v="0"/>
    <n v="2"/>
    <n v="287"/>
    <n v="574"/>
    <x v="2"/>
    <x v="11"/>
    <s v="East"/>
    <s v="Wednesday"/>
  </r>
  <r>
    <d v="2013-10-18T00:00:00"/>
    <s v="Isabel Cross"/>
    <x v="0"/>
    <n v="4"/>
    <n v="319"/>
    <n v="1276"/>
    <x v="4"/>
    <x v="8"/>
    <s v="West"/>
    <s v="Friday"/>
  </r>
  <r>
    <d v="2013-01-11T00:00:00"/>
    <s v="Trevor Jones"/>
    <x v="7"/>
    <n v="5"/>
    <n v="374"/>
    <n v="1870"/>
    <x v="9"/>
    <x v="5"/>
    <s v="East"/>
    <s v="Friday"/>
  </r>
  <r>
    <d v="2013-12-10T00:00:00"/>
    <s v="Trevor Jones"/>
    <x v="0"/>
    <n v="3"/>
    <n v="456"/>
    <n v="1368"/>
    <x v="9"/>
    <x v="4"/>
    <s v="East"/>
    <s v="Tuesday"/>
  </r>
  <r>
    <d v="2013-12-23T00:00:00"/>
    <s v="Isabel Cross"/>
    <x v="8"/>
    <n v="3"/>
    <n v="353"/>
    <n v="1059"/>
    <x v="6"/>
    <x v="2"/>
    <s v="North"/>
    <s v="Monday"/>
  </r>
  <r>
    <d v="2013-10-20T00:00:00"/>
    <s v="Shari Silva"/>
    <x v="9"/>
    <n v="5"/>
    <n v="248"/>
    <n v="1240"/>
    <x v="5"/>
    <x v="6"/>
    <s v="East"/>
    <s v="Sunday"/>
  </r>
  <r>
    <d v="2013-10-23T00:00:00"/>
    <s v="Salvador Bass"/>
    <x v="0"/>
    <n v="4"/>
    <n v="442"/>
    <n v="1768"/>
    <x v="14"/>
    <x v="1"/>
    <s v="East"/>
    <s v="Wednesday"/>
  </r>
  <r>
    <d v="2013-07-11T00:00:00"/>
    <s v="Ruben Nunez"/>
    <x v="8"/>
    <n v="2"/>
    <n v="409"/>
    <n v="818"/>
    <x v="3"/>
    <x v="6"/>
    <s v="East"/>
    <s v="Thursday"/>
  </r>
  <r>
    <d v="2013-03-02T00:00:00"/>
    <s v="Don Gonzales"/>
    <x v="6"/>
    <n v="5"/>
    <n v="353"/>
    <n v="1765"/>
    <x v="18"/>
    <x v="10"/>
    <s v="North"/>
    <s v="Saturday"/>
  </r>
  <r>
    <d v="2013-07-25T00:00:00"/>
    <s v="Rachel Gomez"/>
    <x v="4"/>
    <n v="3"/>
    <n v="304"/>
    <n v="912"/>
    <x v="7"/>
    <x v="3"/>
    <s v="East"/>
    <s v="Thursday"/>
  </r>
  <r>
    <d v="2013-09-04T00:00:00"/>
    <s v="Don Gonzales"/>
    <x v="3"/>
    <n v="3"/>
    <n v="295"/>
    <n v="885"/>
    <x v="11"/>
    <x v="10"/>
    <s v="East"/>
    <s v="Wednesday"/>
  </r>
  <r>
    <d v="2013-03-06T00:00:00"/>
    <s v="Christina Fuller"/>
    <x v="5"/>
    <n v="3"/>
    <n v="265"/>
    <n v="795"/>
    <x v="1"/>
    <x v="8"/>
    <s v="West"/>
    <s v="Wednesday"/>
  </r>
  <r>
    <d v="2013-07-09T00:00:00"/>
    <s v="Max Rodgers"/>
    <x v="6"/>
    <n v="2"/>
    <n v="434"/>
    <n v="868"/>
    <x v="1"/>
    <x v="13"/>
    <s v="South"/>
    <s v="Tuesday"/>
  </r>
  <r>
    <d v="2013-04-28T00:00:00"/>
    <s v="Ruben Nunez"/>
    <x v="8"/>
    <n v="4"/>
    <n v="489"/>
    <n v="1956"/>
    <x v="12"/>
    <x v="7"/>
    <s v="West"/>
    <s v="Sunday"/>
  </r>
  <r>
    <d v="2013-07-22T00:00:00"/>
    <s v="Salvador Bass"/>
    <x v="1"/>
    <n v="1"/>
    <n v="269"/>
    <n v="269"/>
    <x v="14"/>
    <x v="6"/>
    <s v="North"/>
    <s v="Monday"/>
  </r>
  <r>
    <d v="2013-10-28T00:00:00"/>
    <s v="Cecilia Manning"/>
    <x v="6"/>
    <n v="2"/>
    <n v="301"/>
    <n v="602"/>
    <x v="16"/>
    <x v="10"/>
    <s v="North"/>
    <s v="Monday"/>
  </r>
  <r>
    <d v="2013-09-08T00:00:00"/>
    <s v="Cecilia Manning"/>
    <x v="4"/>
    <n v="5"/>
    <n v="459"/>
    <n v="2295"/>
    <x v="15"/>
    <x v="5"/>
    <s v="East"/>
    <s v="Sunday"/>
  </r>
  <r>
    <d v="2013-04-26T00:00:00"/>
    <s v="Trevor Jones"/>
    <x v="1"/>
    <n v="1"/>
    <n v="497"/>
    <n v="497"/>
    <x v="1"/>
    <x v="13"/>
    <s v="East"/>
    <s v="Friday"/>
  </r>
  <r>
    <d v="2013-06-28T00:00:00"/>
    <s v="Trevor Jones"/>
    <x v="9"/>
    <n v="3"/>
    <n v="320"/>
    <n v="960"/>
    <x v="17"/>
    <x v="2"/>
    <s v="North"/>
    <s v="Friday"/>
  </r>
  <r>
    <d v="2013-08-20T00:00:00"/>
    <s v="Shari Silva"/>
    <x v="0"/>
    <n v="3"/>
    <n v="230"/>
    <n v="690"/>
    <x v="6"/>
    <x v="1"/>
    <s v="East"/>
    <s v="Tuesday"/>
  </r>
  <r>
    <d v="2013-12-25T00:00:00"/>
    <s v="Cecilia Manning"/>
    <x v="8"/>
    <n v="3"/>
    <n v="438"/>
    <n v="1314"/>
    <x v="5"/>
    <x v="9"/>
    <s v="East"/>
    <s v="Wednesday"/>
  </r>
  <r>
    <d v="2013-07-19T00:00:00"/>
    <s v="Shari Silva"/>
    <x v="0"/>
    <n v="2"/>
    <n v="471"/>
    <n v="942"/>
    <x v="1"/>
    <x v="6"/>
    <s v="East"/>
    <s v="Friday"/>
  </r>
  <r>
    <d v="2013-06-02T00:00:00"/>
    <s v="Trevor Jones"/>
    <x v="4"/>
    <n v="5"/>
    <n v="494"/>
    <n v="2470"/>
    <x v="10"/>
    <x v="4"/>
    <s v="North"/>
    <s v="Sunday"/>
  </r>
  <r>
    <d v="2013-03-10T00:00:00"/>
    <s v="Christina Fuller"/>
    <x v="7"/>
    <n v="4"/>
    <n v="284"/>
    <n v="1136"/>
    <x v="19"/>
    <x v="1"/>
    <s v="South"/>
    <s v="Sunday"/>
  </r>
  <r>
    <d v="2013-05-11T00:00:00"/>
    <s v="Cecilia Manning"/>
    <x v="6"/>
    <n v="3"/>
    <n v="489"/>
    <n v="1467"/>
    <x v="1"/>
    <x v="12"/>
    <s v="West"/>
    <s v="Saturday"/>
  </r>
  <r>
    <d v="2013-02-03T00:00:00"/>
    <s v="Cecilia Manning"/>
    <x v="3"/>
    <n v="1"/>
    <n v="298"/>
    <n v="298"/>
    <x v="1"/>
    <x v="5"/>
    <s v="East"/>
    <s v="Sunday"/>
  </r>
  <r>
    <d v="2013-12-27T00:00:00"/>
    <s v="Don Gonzales"/>
    <x v="3"/>
    <n v="5"/>
    <n v="322"/>
    <n v="1610"/>
    <x v="4"/>
    <x v="5"/>
    <s v="East"/>
    <s v="Friday"/>
  </r>
  <r>
    <d v="2013-10-12T00:00:00"/>
    <s v="Isabel Cross"/>
    <x v="2"/>
    <n v="3"/>
    <n v="411"/>
    <n v="1233"/>
    <x v="16"/>
    <x v="11"/>
    <s v="West"/>
    <s v="Saturday"/>
  </r>
  <r>
    <d v="2013-09-02T00:00:00"/>
    <s v="Trevor Jones"/>
    <x v="9"/>
    <n v="1"/>
    <n v="473"/>
    <n v="473"/>
    <x v="5"/>
    <x v="9"/>
    <s v="East"/>
    <s v="Monday"/>
  </r>
  <r>
    <d v="2013-10-17T00:00:00"/>
    <s v="Trevor Jones"/>
    <x v="3"/>
    <n v="4"/>
    <n v="353"/>
    <n v="1412"/>
    <x v="11"/>
    <x v="6"/>
    <s v="East"/>
    <s v="Thursday"/>
  </r>
  <r>
    <d v="2013-08-03T00:00:00"/>
    <s v="Max Rodgers"/>
    <x v="8"/>
    <n v="2"/>
    <n v="469"/>
    <n v="938"/>
    <x v="19"/>
    <x v="7"/>
    <s v="East"/>
    <s v="Saturday"/>
  </r>
  <r>
    <d v="2013-04-09T00:00:00"/>
    <s v="Ruben Nunez"/>
    <x v="8"/>
    <n v="4"/>
    <n v="335"/>
    <n v="1340"/>
    <x v="11"/>
    <x v="13"/>
    <s v="East"/>
    <s v="Tuesday"/>
  </r>
  <r>
    <d v="2013-04-07T00:00:00"/>
    <s v="Trevor Jones"/>
    <x v="9"/>
    <n v="4"/>
    <n v="281"/>
    <n v="1124"/>
    <x v="14"/>
    <x v="12"/>
    <s v="North"/>
    <s v="Sunday"/>
  </r>
  <r>
    <d v="2013-04-03T00:00:00"/>
    <s v="Ruben Nunez"/>
    <x v="9"/>
    <n v="4"/>
    <n v="276"/>
    <n v="1104"/>
    <x v="2"/>
    <x v="11"/>
    <s v="South"/>
    <s v="Wednesday"/>
  </r>
  <r>
    <d v="2013-09-07T00:00:00"/>
    <s v="Trevor Jones"/>
    <x v="1"/>
    <n v="1"/>
    <n v="377"/>
    <n v="377"/>
    <x v="14"/>
    <x v="1"/>
    <s v="North"/>
    <s v="Saturday"/>
  </r>
  <r>
    <d v="2013-04-16T00:00:00"/>
    <s v="Max Rodgers"/>
    <x v="6"/>
    <n v="2"/>
    <n v="431"/>
    <n v="862"/>
    <x v="17"/>
    <x v="9"/>
    <s v="South"/>
    <s v="Tuesday"/>
  </r>
  <r>
    <d v="2013-01-17T00:00:00"/>
    <s v="Isabel Cross"/>
    <x v="6"/>
    <n v="3"/>
    <n v="224"/>
    <n v="672"/>
    <x v="16"/>
    <x v="1"/>
    <s v="West"/>
    <s v="Thursday"/>
  </r>
  <r>
    <d v="2013-12-14T00:00:00"/>
    <s v="Don Gonzales"/>
    <x v="0"/>
    <n v="1"/>
    <n v="499"/>
    <n v="499"/>
    <x v="19"/>
    <x v="9"/>
    <s v="East"/>
    <s v="Saturday"/>
  </r>
  <r>
    <d v="2013-07-08T00:00:00"/>
    <s v="Max Rodgers"/>
    <x v="6"/>
    <n v="4"/>
    <n v="493"/>
    <n v="1972"/>
    <x v="12"/>
    <x v="11"/>
    <s v="East"/>
    <s v="Monday"/>
  </r>
  <r>
    <d v="2013-02-02T00:00:00"/>
    <s v="Shari Silva"/>
    <x v="6"/>
    <n v="5"/>
    <n v="324"/>
    <n v="1620"/>
    <x v="13"/>
    <x v="4"/>
    <s v="East"/>
    <s v="Saturday"/>
  </r>
  <r>
    <d v="2013-03-09T00:00:00"/>
    <s v="Ruben Nunez"/>
    <x v="0"/>
    <n v="4"/>
    <n v="411"/>
    <n v="1644"/>
    <x v="3"/>
    <x v="6"/>
    <s v="East"/>
    <s v="Saturday"/>
  </r>
  <r>
    <d v="2013-11-07T00:00:00"/>
    <s v="Ruben Nunez"/>
    <x v="0"/>
    <n v="5"/>
    <n v="229"/>
    <n v="1145"/>
    <x v="16"/>
    <x v="11"/>
    <s v="East"/>
    <s v="Thursday"/>
  </r>
  <r>
    <d v="2013-01-23T00:00:00"/>
    <s v="Rachel Gomez"/>
    <x v="8"/>
    <n v="5"/>
    <n v="267"/>
    <n v="1335"/>
    <x v="8"/>
    <x v="9"/>
    <s v="South"/>
    <s v="Wednesday"/>
  </r>
  <r>
    <d v="2013-05-28T00:00:00"/>
    <s v="Don Gonzales"/>
    <x v="8"/>
    <n v="1"/>
    <n v="316"/>
    <n v="316"/>
    <x v="15"/>
    <x v="5"/>
    <s v="South"/>
    <s v="Tuesday"/>
  </r>
  <r>
    <d v="2013-06-25T00:00:00"/>
    <s v="Ruben Nunez"/>
    <x v="4"/>
    <n v="5"/>
    <n v="233"/>
    <n v="1165"/>
    <x v="19"/>
    <x v="6"/>
    <s v="East"/>
    <s v="Tuesday"/>
  </r>
  <r>
    <d v="2013-10-04T00:00:00"/>
    <s v="Salvador Bass"/>
    <x v="0"/>
    <n v="4"/>
    <n v="437"/>
    <n v="1748"/>
    <x v="17"/>
    <x v="10"/>
    <s v="North"/>
    <s v="Friday"/>
  </r>
  <r>
    <d v="2013-08-28T00:00:00"/>
    <s v="Shari Silva"/>
    <x v="8"/>
    <n v="4"/>
    <n v="293"/>
    <n v="1172"/>
    <x v="17"/>
    <x v="9"/>
    <s v="North"/>
    <s v="Wednesday"/>
  </r>
  <r>
    <d v="2013-01-23T00:00:00"/>
    <s v="Salvador Bass"/>
    <x v="7"/>
    <n v="4"/>
    <n v="370"/>
    <n v="1480"/>
    <x v="5"/>
    <x v="6"/>
    <s v="East"/>
    <s v="Wednesday"/>
  </r>
  <r>
    <d v="2013-09-27T00:00:00"/>
    <s v="Salvador Bass"/>
    <x v="0"/>
    <n v="5"/>
    <n v="448"/>
    <n v="2240"/>
    <x v="1"/>
    <x v="0"/>
    <s v="North"/>
    <s v="Friday"/>
  </r>
  <r>
    <d v="2013-06-09T00:00:00"/>
    <s v="Salvador Bass"/>
    <x v="1"/>
    <n v="5"/>
    <n v="474"/>
    <n v="2370"/>
    <x v="9"/>
    <x v="5"/>
    <s v="South"/>
    <s v="Sunday"/>
  </r>
  <r>
    <d v="2013-09-19T00:00:00"/>
    <s v="Trevor Jones"/>
    <x v="3"/>
    <n v="3"/>
    <n v="461"/>
    <n v="1383"/>
    <x v="3"/>
    <x v="7"/>
    <s v="North"/>
    <s v="Thursday"/>
  </r>
  <r>
    <d v="2013-12-10T00:00:00"/>
    <s v="Salvador Bass"/>
    <x v="7"/>
    <n v="2"/>
    <n v="299"/>
    <n v="598"/>
    <x v="5"/>
    <x v="1"/>
    <s v="East"/>
    <s v="Tuesday"/>
  </r>
  <r>
    <d v="2013-08-25T00:00:00"/>
    <s v="Rachel Gomez"/>
    <x v="1"/>
    <n v="2"/>
    <n v="215"/>
    <n v="430"/>
    <x v="11"/>
    <x v="3"/>
    <s v="South"/>
    <s v="Sunday"/>
  </r>
  <r>
    <d v="2013-02-12T00:00:00"/>
    <s v="Christina Fuller"/>
    <x v="4"/>
    <n v="3"/>
    <n v="412"/>
    <n v="1236"/>
    <x v="19"/>
    <x v="2"/>
    <s v="East"/>
    <s v="Tuesday"/>
  </r>
  <r>
    <d v="2013-06-28T00:00:00"/>
    <s v="Cecilia Manning"/>
    <x v="6"/>
    <n v="1"/>
    <n v="470"/>
    <n v="470"/>
    <x v="7"/>
    <x v="1"/>
    <s v="South"/>
    <s v="Friday"/>
  </r>
  <r>
    <d v="2013-08-12T00:00:00"/>
    <s v="Cecilia Manning"/>
    <x v="2"/>
    <n v="3"/>
    <n v="249"/>
    <n v="747"/>
    <x v="0"/>
    <x v="4"/>
    <s v="South"/>
    <s v="Monday"/>
  </r>
  <r>
    <d v="2013-04-13T00:00:00"/>
    <s v="Trevor Jones"/>
    <x v="5"/>
    <n v="3"/>
    <n v="307"/>
    <n v="921"/>
    <x v="4"/>
    <x v="9"/>
    <s v="South"/>
    <s v="Saturday"/>
  </r>
  <r>
    <d v="2013-08-16T00:00:00"/>
    <s v="Shari Silva"/>
    <x v="2"/>
    <n v="3"/>
    <n v="450"/>
    <n v="1350"/>
    <x v="14"/>
    <x v="5"/>
    <s v="South"/>
    <s v="Friday"/>
  </r>
  <r>
    <d v="2013-07-04T00:00:00"/>
    <s v="Rachel Gomez"/>
    <x v="1"/>
    <n v="4"/>
    <n v="333"/>
    <n v="1332"/>
    <x v="6"/>
    <x v="1"/>
    <s v="West"/>
    <s v="Thursday"/>
  </r>
  <r>
    <d v="2013-06-13T00:00:00"/>
    <s v="Christina Fuller"/>
    <x v="0"/>
    <n v="1"/>
    <n v="220"/>
    <n v="220"/>
    <x v="14"/>
    <x v="5"/>
    <s v="West"/>
    <s v="Thursday"/>
  </r>
  <r>
    <d v="2013-05-20T00:00:00"/>
    <s v="Max Rodgers"/>
    <x v="3"/>
    <n v="5"/>
    <n v="350"/>
    <n v="1750"/>
    <x v="14"/>
    <x v="2"/>
    <s v="West"/>
    <s v="Monday"/>
  </r>
  <r>
    <d v="2013-07-22T00:00:00"/>
    <s v="Rachel Gomez"/>
    <x v="9"/>
    <n v="2"/>
    <n v="324"/>
    <n v="648"/>
    <x v="9"/>
    <x v="7"/>
    <s v="South"/>
    <s v="Monday"/>
  </r>
  <r>
    <d v="2013-12-11T00:00:00"/>
    <s v="Cecilia Manning"/>
    <x v="5"/>
    <n v="5"/>
    <n v="294"/>
    <n v="1470"/>
    <x v="9"/>
    <x v="0"/>
    <s v="South"/>
    <s v="Wednesday"/>
  </r>
  <r>
    <d v="2013-06-01T00:00:00"/>
    <s v="Don Gonzales"/>
    <x v="2"/>
    <n v="5"/>
    <n v="426"/>
    <n v="2130"/>
    <x v="18"/>
    <x v="6"/>
    <s v="South"/>
    <s v="Saturday"/>
  </r>
  <r>
    <d v="2013-03-07T00:00:00"/>
    <s v="Rachel Gomez"/>
    <x v="9"/>
    <n v="1"/>
    <n v="294"/>
    <n v="294"/>
    <x v="3"/>
    <x v="9"/>
    <s v="West"/>
    <s v="Thursday"/>
  </r>
  <r>
    <d v="2013-02-10T00:00:00"/>
    <s v="Ruben Nunez"/>
    <x v="8"/>
    <n v="5"/>
    <n v="271"/>
    <n v="1355"/>
    <x v="19"/>
    <x v="3"/>
    <s v="East"/>
    <s v="Sunday"/>
  </r>
  <r>
    <d v="2013-11-21T00:00:00"/>
    <s v="Don Gonzales"/>
    <x v="5"/>
    <n v="1"/>
    <n v="360"/>
    <n v="360"/>
    <x v="15"/>
    <x v="3"/>
    <s v="South"/>
    <s v="Thursday"/>
  </r>
  <r>
    <d v="2013-05-04T00:00:00"/>
    <s v="Shari Silva"/>
    <x v="0"/>
    <n v="2"/>
    <n v="372"/>
    <n v="744"/>
    <x v="10"/>
    <x v="2"/>
    <s v="West"/>
    <s v="Saturday"/>
  </r>
  <r>
    <d v="2013-03-05T00:00:00"/>
    <s v="Rachel Gomez"/>
    <x v="5"/>
    <n v="2"/>
    <n v="297"/>
    <n v="594"/>
    <x v="15"/>
    <x v="11"/>
    <s v="North"/>
    <s v="Tuesday"/>
  </r>
  <r>
    <d v="2013-10-19T00:00:00"/>
    <s v="Max Rodgers"/>
    <x v="0"/>
    <n v="3"/>
    <n v="407"/>
    <n v="1221"/>
    <x v="15"/>
    <x v="12"/>
    <s v="West"/>
    <s v="Saturday"/>
  </r>
  <r>
    <d v="2013-07-19T00:00:00"/>
    <s v="Shari Silva"/>
    <x v="5"/>
    <n v="4"/>
    <n v="368"/>
    <n v="1472"/>
    <x v="12"/>
    <x v="13"/>
    <s v="South"/>
    <s v="Friday"/>
  </r>
  <r>
    <d v="2013-06-11T00:00:00"/>
    <s v="Ruben Nunez"/>
    <x v="5"/>
    <n v="5"/>
    <n v="225"/>
    <n v="1125"/>
    <x v="5"/>
    <x v="6"/>
    <s v="North"/>
    <s v="Tuesday"/>
  </r>
  <r>
    <d v="2013-04-22T00:00:00"/>
    <s v="Don Gonzales"/>
    <x v="0"/>
    <n v="3"/>
    <n v="254"/>
    <n v="762"/>
    <x v="7"/>
    <x v="10"/>
    <s v="East"/>
    <s v="Monday"/>
  </r>
  <r>
    <d v="2013-05-11T00:00:00"/>
    <s v="Christina Fuller"/>
    <x v="2"/>
    <n v="4"/>
    <n v="391"/>
    <n v="1564"/>
    <x v="18"/>
    <x v="13"/>
    <s v="West"/>
    <s v="Saturday"/>
  </r>
  <r>
    <d v="2013-08-20T00:00:00"/>
    <s v="Rachel Gomez"/>
    <x v="6"/>
    <n v="2"/>
    <n v="364"/>
    <n v="728"/>
    <x v="8"/>
    <x v="6"/>
    <s v="North"/>
    <s v="Tuesday"/>
  </r>
  <r>
    <d v="2013-12-27T00:00:00"/>
    <s v="Max Rodgers"/>
    <x v="7"/>
    <n v="4"/>
    <n v="350"/>
    <n v="1400"/>
    <x v="8"/>
    <x v="1"/>
    <s v="South"/>
    <s v="Friday"/>
  </r>
  <r>
    <d v="2013-10-22T00:00:00"/>
    <s v="Trevor Jones"/>
    <x v="9"/>
    <n v="3"/>
    <n v="308"/>
    <n v="924"/>
    <x v="16"/>
    <x v="12"/>
    <s v="South"/>
    <s v="Tuesday"/>
  </r>
  <r>
    <d v="2013-08-01T00:00:00"/>
    <s v="Cecilia Manning"/>
    <x v="7"/>
    <n v="1"/>
    <n v="208"/>
    <n v="208"/>
    <x v="17"/>
    <x v="10"/>
    <s v="South"/>
    <s v="Thursday"/>
  </r>
  <r>
    <d v="2013-07-10T00:00:00"/>
    <s v="Isabel Cross"/>
    <x v="2"/>
    <n v="4"/>
    <n v="207"/>
    <n v="828"/>
    <x v="13"/>
    <x v="7"/>
    <s v="South"/>
    <s v="Wednesday"/>
  </r>
  <r>
    <d v="2013-05-01T00:00:00"/>
    <s v="Max Rodgers"/>
    <x v="2"/>
    <n v="2"/>
    <n v="499"/>
    <n v="998"/>
    <x v="15"/>
    <x v="12"/>
    <s v="South"/>
    <s v="Wednesday"/>
  </r>
  <r>
    <d v="2013-06-26T00:00:00"/>
    <s v="Rachel Gomez"/>
    <x v="7"/>
    <n v="1"/>
    <n v="391"/>
    <n v="391"/>
    <x v="4"/>
    <x v="0"/>
    <s v="South"/>
    <s v="Wednesday"/>
  </r>
  <r>
    <d v="2013-09-28T00:00:00"/>
    <s v="Cecilia Manning"/>
    <x v="3"/>
    <n v="4"/>
    <n v="286"/>
    <n v="1144"/>
    <x v="14"/>
    <x v="3"/>
    <s v="North"/>
    <s v="Saturday"/>
  </r>
  <r>
    <d v="2013-11-22T00:00:00"/>
    <s v="Don Gonzales"/>
    <x v="4"/>
    <n v="3"/>
    <n v="336"/>
    <n v="1008"/>
    <x v="10"/>
    <x v="9"/>
    <s v="North"/>
    <s v="Friday"/>
  </r>
  <r>
    <d v="2013-09-14T00:00:00"/>
    <s v="Don Gonzales"/>
    <x v="1"/>
    <n v="4"/>
    <n v="257"/>
    <n v="1028"/>
    <x v="10"/>
    <x v="7"/>
    <s v="East"/>
    <s v="Saturday"/>
  </r>
  <r>
    <d v="2013-08-24T00:00:00"/>
    <s v="Max Rodgers"/>
    <x v="8"/>
    <n v="4"/>
    <n v="399"/>
    <n v="1596"/>
    <x v="15"/>
    <x v="1"/>
    <s v="North"/>
    <s v="Saturday"/>
  </r>
  <r>
    <d v="2013-06-22T00:00:00"/>
    <s v="Rachel Gomez"/>
    <x v="4"/>
    <n v="3"/>
    <n v="480"/>
    <n v="1440"/>
    <x v="18"/>
    <x v="13"/>
    <s v="North"/>
    <s v="Saturday"/>
  </r>
  <r>
    <d v="2013-03-04T00:00:00"/>
    <s v="Salvador Bass"/>
    <x v="2"/>
    <n v="3"/>
    <n v="454"/>
    <n v="1362"/>
    <x v="14"/>
    <x v="7"/>
    <s v="East"/>
    <s v="Monday"/>
  </r>
  <r>
    <d v="2013-11-20T00:00:00"/>
    <s v="Max Rodgers"/>
    <x v="9"/>
    <n v="1"/>
    <n v="396"/>
    <n v="396"/>
    <x v="5"/>
    <x v="6"/>
    <s v="West"/>
    <s v="Wednesday"/>
  </r>
  <r>
    <d v="2013-01-26T00:00:00"/>
    <s v="Don Gonzales"/>
    <x v="4"/>
    <n v="4"/>
    <n v="282"/>
    <n v="1128"/>
    <x v="18"/>
    <x v="3"/>
    <s v="North"/>
    <s v="Saturday"/>
  </r>
  <r>
    <d v="2013-12-25T00:00:00"/>
    <s v="Salvador Bass"/>
    <x v="9"/>
    <n v="3"/>
    <n v="277"/>
    <n v="831"/>
    <x v="9"/>
    <x v="12"/>
    <s v="North"/>
    <s v="Wednesday"/>
  </r>
  <r>
    <d v="2013-08-12T00:00:00"/>
    <s v="Cecilia Manning"/>
    <x v="3"/>
    <n v="3"/>
    <n v="417"/>
    <n v="1251"/>
    <x v="7"/>
    <x v="10"/>
    <s v="South"/>
    <s v="Monday"/>
  </r>
  <r>
    <d v="2013-11-25T00:00:00"/>
    <s v="Don Gonzales"/>
    <x v="3"/>
    <n v="4"/>
    <n v="320"/>
    <n v="1280"/>
    <x v="1"/>
    <x v="6"/>
    <s v="West"/>
    <s v="Monday"/>
  </r>
  <r>
    <d v="2013-05-22T00:00:00"/>
    <s v="Trevor Jones"/>
    <x v="5"/>
    <n v="3"/>
    <n v="446"/>
    <n v="1338"/>
    <x v="19"/>
    <x v="12"/>
    <s v="South"/>
    <s v="Wednesday"/>
  </r>
  <r>
    <d v="2013-02-16T00:00:00"/>
    <s v="Trevor Jones"/>
    <x v="6"/>
    <n v="1"/>
    <n v="237"/>
    <n v="237"/>
    <x v="11"/>
    <x v="4"/>
    <s v="South"/>
    <s v="Saturday"/>
  </r>
  <r>
    <d v="2013-10-19T00:00:00"/>
    <s v="Cecilia Manning"/>
    <x v="0"/>
    <n v="4"/>
    <n v="225"/>
    <n v="900"/>
    <x v="18"/>
    <x v="13"/>
    <s v="South"/>
    <s v="Saturday"/>
  </r>
  <r>
    <d v="2013-04-15T00:00:00"/>
    <s v="Don Gonzales"/>
    <x v="5"/>
    <n v="2"/>
    <n v="433"/>
    <n v="866"/>
    <x v="8"/>
    <x v="3"/>
    <s v="West"/>
    <s v="Monday"/>
  </r>
  <r>
    <d v="2013-01-11T00:00:00"/>
    <s v="Cecilia Manning"/>
    <x v="2"/>
    <n v="4"/>
    <n v="439"/>
    <n v="1756"/>
    <x v="7"/>
    <x v="0"/>
    <s v="North"/>
    <s v="Friday"/>
  </r>
  <r>
    <d v="2013-07-11T00:00:00"/>
    <s v="Christina Fuller"/>
    <x v="7"/>
    <n v="3"/>
    <n v="392"/>
    <n v="1176"/>
    <x v="5"/>
    <x v="10"/>
    <s v="East"/>
    <s v="Thursday"/>
  </r>
  <r>
    <d v="2013-02-11T00:00:00"/>
    <s v="Don Gonzales"/>
    <x v="6"/>
    <n v="1"/>
    <n v="338"/>
    <n v="338"/>
    <x v="7"/>
    <x v="13"/>
    <s v="South"/>
    <s v="Monday"/>
  </r>
  <r>
    <d v="2013-04-14T00:00:00"/>
    <s v="Cecilia Manning"/>
    <x v="2"/>
    <n v="4"/>
    <n v="237"/>
    <n v="948"/>
    <x v="19"/>
    <x v="0"/>
    <s v="West"/>
    <s v="Sunday"/>
  </r>
  <r>
    <d v="2013-02-25T00:00:00"/>
    <s v="Cecilia Manning"/>
    <x v="9"/>
    <n v="5"/>
    <n v="337"/>
    <n v="1685"/>
    <x v="16"/>
    <x v="13"/>
    <s v="East"/>
    <s v="Monday"/>
  </r>
  <r>
    <d v="2013-12-17T00:00:00"/>
    <s v="Isabel Cross"/>
    <x v="3"/>
    <n v="3"/>
    <n v="415"/>
    <n v="1245"/>
    <x v="16"/>
    <x v="5"/>
    <s v="South"/>
    <s v="Tuesday"/>
  </r>
  <r>
    <d v="2013-09-16T00:00:00"/>
    <s v="Isabel Cross"/>
    <x v="6"/>
    <n v="1"/>
    <n v="320"/>
    <n v="320"/>
    <x v="9"/>
    <x v="3"/>
    <s v="North"/>
    <s v="Monday"/>
  </r>
  <r>
    <d v="2013-08-12T00:00:00"/>
    <s v="Isabel Cross"/>
    <x v="9"/>
    <n v="4"/>
    <n v="353"/>
    <n v="1412"/>
    <x v="5"/>
    <x v="0"/>
    <s v="North"/>
    <s v="Monday"/>
  </r>
  <r>
    <d v="2013-04-15T00:00:00"/>
    <s v="Don Gonzales"/>
    <x v="8"/>
    <n v="2"/>
    <n v="430"/>
    <n v="860"/>
    <x v="6"/>
    <x v="10"/>
    <s v="North"/>
    <s v="Monday"/>
  </r>
  <r>
    <d v="2013-06-09T00:00:00"/>
    <s v="Shari Silva"/>
    <x v="1"/>
    <n v="3"/>
    <n v="399"/>
    <n v="1197"/>
    <x v="8"/>
    <x v="13"/>
    <s v="West"/>
    <s v="Sunday"/>
  </r>
  <r>
    <d v="2013-02-08T00:00:00"/>
    <s v="Shari Silva"/>
    <x v="4"/>
    <n v="5"/>
    <n v="335"/>
    <n v="1675"/>
    <x v="5"/>
    <x v="13"/>
    <s v="South"/>
    <s v="Friday"/>
  </r>
  <r>
    <d v="2013-05-14T00:00:00"/>
    <s v="Isabel Cross"/>
    <x v="6"/>
    <n v="4"/>
    <n v="243"/>
    <n v="972"/>
    <x v="17"/>
    <x v="3"/>
    <s v="East"/>
    <s v="Tuesday"/>
  </r>
  <r>
    <d v="2013-12-21T00:00:00"/>
    <s v="Max Rodgers"/>
    <x v="5"/>
    <n v="4"/>
    <n v="376"/>
    <n v="1504"/>
    <x v="0"/>
    <x v="3"/>
    <s v="South"/>
    <s v="Saturday"/>
  </r>
  <r>
    <d v="2013-05-10T00:00:00"/>
    <s v="Shari Silva"/>
    <x v="0"/>
    <n v="4"/>
    <n v="334"/>
    <n v="1336"/>
    <x v="3"/>
    <x v="13"/>
    <s v="East"/>
    <s v="Friday"/>
  </r>
  <r>
    <d v="2013-01-07T00:00:00"/>
    <s v="Christina Fuller"/>
    <x v="6"/>
    <n v="3"/>
    <n v="368"/>
    <n v="1104"/>
    <x v="3"/>
    <x v="3"/>
    <s v="East"/>
    <s v="Monday"/>
  </r>
  <r>
    <d v="2013-03-03T00:00:00"/>
    <s v="Cecilia Manning"/>
    <x v="5"/>
    <n v="4"/>
    <n v="479"/>
    <n v="1916"/>
    <x v="10"/>
    <x v="10"/>
    <s v="North"/>
    <s v="Sunday"/>
  </r>
  <r>
    <d v="2013-04-07T00:00:00"/>
    <s v="Cecilia Manning"/>
    <x v="2"/>
    <n v="2"/>
    <n v="281"/>
    <n v="562"/>
    <x v="16"/>
    <x v="10"/>
    <s v="West"/>
    <s v="Sunday"/>
  </r>
  <r>
    <d v="2013-06-18T00:00:00"/>
    <s v="Max Rodgers"/>
    <x v="3"/>
    <n v="5"/>
    <n v="471"/>
    <n v="2355"/>
    <x v="15"/>
    <x v="11"/>
    <s v="North"/>
    <s v="Tuesday"/>
  </r>
  <r>
    <d v="2013-10-18T00:00:00"/>
    <s v="Isabel Cross"/>
    <x v="5"/>
    <n v="2"/>
    <n v="200"/>
    <n v="400"/>
    <x v="12"/>
    <x v="9"/>
    <s v="North"/>
    <s v="Friday"/>
  </r>
  <r>
    <d v="2013-08-09T00:00:00"/>
    <s v="Trevor Jones"/>
    <x v="2"/>
    <n v="5"/>
    <n v="262"/>
    <n v="1310"/>
    <x v="3"/>
    <x v="9"/>
    <s v="East"/>
    <s v="Friday"/>
  </r>
  <r>
    <d v="2013-04-24T00:00:00"/>
    <s v="Isabel Cross"/>
    <x v="3"/>
    <n v="4"/>
    <n v="435"/>
    <n v="1740"/>
    <x v="18"/>
    <x v="0"/>
    <s v="West"/>
    <s v="Wednesday"/>
  </r>
  <r>
    <d v="2013-03-08T00:00:00"/>
    <s v="Isabel Cross"/>
    <x v="2"/>
    <n v="5"/>
    <n v="461"/>
    <n v="2305"/>
    <x v="17"/>
    <x v="3"/>
    <s v="North"/>
    <s v="Friday"/>
  </r>
  <r>
    <d v="2013-05-14T00:00:00"/>
    <s v="Don Gonzales"/>
    <x v="5"/>
    <n v="1"/>
    <n v="293"/>
    <n v="293"/>
    <x v="16"/>
    <x v="7"/>
    <s v="South"/>
    <s v="Tuesday"/>
  </r>
  <r>
    <d v="2013-11-25T00:00:00"/>
    <s v="Ruben Nunez"/>
    <x v="5"/>
    <n v="5"/>
    <n v="245"/>
    <n v="1225"/>
    <x v="15"/>
    <x v="6"/>
    <s v="North"/>
    <s v="Monday"/>
  </r>
  <r>
    <d v="2013-02-07T00:00:00"/>
    <s v="Trevor Jones"/>
    <x v="7"/>
    <n v="2"/>
    <n v="389"/>
    <n v="778"/>
    <x v="5"/>
    <x v="9"/>
    <s v="South"/>
    <s v="Thursday"/>
  </r>
  <r>
    <d v="2013-03-12T00:00:00"/>
    <s v="Shari Silva"/>
    <x v="5"/>
    <n v="4"/>
    <n v="315"/>
    <n v="1260"/>
    <x v="2"/>
    <x v="11"/>
    <s v="South"/>
    <s v="Tuesday"/>
  </r>
  <r>
    <d v="2013-01-04T00:00:00"/>
    <s v="Max Rodgers"/>
    <x v="0"/>
    <n v="2"/>
    <n v="319"/>
    <n v="638"/>
    <x v="3"/>
    <x v="4"/>
    <s v="West"/>
    <s v="Friday"/>
  </r>
  <r>
    <d v="2013-07-22T00:00:00"/>
    <s v="Isabel Cross"/>
    <x v="1"/>
    <n v="5"/>
    <n v="203"/>
    <n v="1015"/>
    <x v="4"/>
    <x v="6"/>
    <s v="East"/>
    <s v="Monday"/>
  </r>
  <r>
    <d v="2013-12-06T00:00:00"/>
    <s v="Ruben Nunez"/>
    <x v="8"/>
    <n v="4"/>
    <n v="224"/>
    <n v="896"/>
    <x v="19"/>
    <x v="11"/>
    <s v="West"/>
    <s v="Friday"/>
  </r>
  <r>
    <d v="2013-12-12T00:00:00"/>
    <s v="Rachel Gomez"/>
    <x v="5"/>
    <n v="1"/>
    <n v="290"/>
    <n v="290"/>
    <x v="19"/>
    <x v="13"/>
    <s v="South"/>
    <s v="Thursday"/>
  </r>
  <r>
    <d v="2013-08-24T00:00:00"/>
    <s v="Trevor Jones"/>
    <x v="6"/>
    <n v="2"/>
    <n v="219"/>
    <n v="438"/>
    <x v="1"/>
    <x v="11"/>
    <s v="South"/>
    <s v="Saturday"/>
  </r>
  <r>
    <d v="2013-01-15T00:00:00"/>
    <s v="Rachel Gomez"/>
    <x v="0"/>
    <n v="3"/>
    <n v="445"/>
    <n v="1335"/>
    <x v="4"/>
    <x v="6"/>
    <s v="West"/>
    <s v="Tuesday"/>
  </r>
  <r>
    <d v="2013-11-02T00:00:00"/>
    <s v="Shari Silva"/>
    <x v="8"/>
    <n v="2"/>
    <n v="288"/>
    <n v="576"/>
    <x v="11"/>
    <x v="12"/>
    <s v="South"/>
    <s v="Saturday"/>
  </r>
  <r>
    <d v="2013-06-19T00:00:00"/>
    <s v="Cecilia Manning"/>
    <x v="7"/>
    <n v="5"/>
    <n v="216"/>
    <n v="1080"/>
    <x v="11"/>
    <x v="5"/>
    <s v="East"/>
    <s v="Wednesday"/>
  </r>
  <r>
    <d v="2013-11-17T00:00:00"/>
    <s v="Ruben Nunez"/>
    <x v="6"/>
    <n v="5"/>
    <n v="396"/>
    <n v="1980"/>
    <x v="3"/>
    <x v="12"/>
    <s v="West"/>
    <s v="Sunday"/>
  </r>
  <r>
    <d v="2013-09-26T00:00:00"/>
    <s v="Max Rodgers"/>
    <x v="3"/>
    <n v="4"/>
    <n v="348"/>
    <n v="1392"/>
    <x v="9"/>
    <x v="4"/>
    <s v="West"/>
    <s v="Thursday"/>
  </r>
  <r>
    <d v="2013-04-06T00:00:00"/>
    <s v="Cecilia Manning"/>
    <x v="7"/>
    <n v="2"/>
    <n v="423"/>
    <n v="846"/>
    <x v="11"/>
    <x v="7"/>
    <s v="East"/>
    <s v="Saturday"/>
  </r>
  <r>
    <d v="2013-10-23T00:00:00"/>
    <s v="Max Rodgers"/>
    <x v="9"/>
    <n v="1"/>
    <n v="353"/>
    <n v="353"/>
    <x v="18"/>
    <x v="8"/>
    <s v="South"/>
    <s v="Wednesday"/>
  </r>
  <r>
    <d v="2013-07-14T00:00:00"/>
    <s v="Don Gonzales"/>
    <x v="3"/>
    <n v="1"/>
    <n v="290"/>
    <n v="290"/>
    <x v="9"/>
    <x v="6"/>
    <s v="East"/>
    <s v="Sunday"/>
  </r>
  <r>
    <d v="2013-12-06T00:00:00"/>
    <s v="Cecilia Manning"/>
    <x v="7"/>
    <n v="3"/>
    <n v="411"/>
    <n v="1233"/>
    <x v="0"/>
    <x v="0"/>
    <s v="East"/>
    <s v="Friday"/>
  </r>
  <r>
    <d v="2013-07-17T00:00:00"/>
    <s v="Rachel Gomez"/>
    <x v="9"/>
    <n v="3"/>
    <n v="464"/>
    <n v="1392"/>
    <x v="1"/>
    <x v="12"/>
    <s v="West"/>
    <s v="Wednesday"/>
  </r>
  <r>
    <d v="2013-06-26T00:00:00"/>
    <s v="Shari Silva"/>
    <x v="7"/>
    <n v="4"/>
    <n v="426"/>
    <n v="1704"/>
    <x v="14"/>
    <x v="1"/>
    <s v="North"/>
    <s v="Wednesday"/>
  </r>
  <r>
    <d v="2013-08-07T00:00:00"/>
    <s v="Max Rodgers"/>
    <x v="6"/>
    <n v="3"/>
    <n v="215"/>
    <n v="645"/>
    <x v="19"/>
    <x v="10"/>
    <s v="West"/>
    <s v="Wednesday"/>
  </r>
  <r>
    <d v="2013-01-13T00:00:00"/>
    <s v="Christina Fuller"/>
    <x v="2"/>
    <n v="4"/>
    <n v="459"/>
    <n v="1836"/>
    <x v="3"/>
    <x v="9"/>
    <s v="North"/>
    <s v="Sunday"/>
  </r>
  <r>
    <d v="2013-11-04T00:00:00"/>
    <s v="Max Rodgers"/>
    <x v="0"/>
    <n v="2"/>
    <n v="243"/>
    <n v="486"/>
    <x v="1"/>
    <x v="5"/>
    <s v="North"/>
    <s v="Monday"/>
  </r>
  <r>
    <d v="2013-04-06T00:00:00"/>
    <s v="Trevor Jones"/>
    <x v="8"/>
    <n v="2"/>
    <n v="429"/>
    <n v="858"/>
    <x v="7"/>
    <x v="7"/>
    <s v="West"/>
    <s v="Saturday"/>
  </r>
  <r>
    <d v="2013-04-16T00:00:00"/>
    <s v="Salvador Bass"/>
    <x v="9"/>
    <n v="3"/>
    <n v="485"/>
    <n v="1455"/>
    <x v="13"/>
    <x v="13"/>
    <s v="West"/>
    <s v="Tuesday"/>
  </r>
  <r>
    <d v="2013-08-12T00:00:00"/>
    <s v="Salvador Bass"/>
    <x v="9"/>
    <n v="3"/>
    <n v="351"/>
    <n v="1053"/>
    <x v="4"/>
    <x v="2"/>
    <s v="South"/>
    <s v="Monday"/>
  </r>
  <r>
    <d v="2013-04-09T00:00:00"/>
    <s v="Ruben Nunez"/>
    <x v="6"/>
    <n v="5"/>
    <n v="496"/>
    <n v="2480"/>
    <x v="4"/>
    <x v="9"/>
    <s v="North"/>
    <s v="Tuesday"/>
  </r>
  <r>
    <d v="2013-07-04T00:00:00"/>
    <s v="Shari Silva"/>
    <x v="2"/>
    <n v="3"/>
    <n v="423"/>
    <n v="1269"/>
    <x v="6"/>
    <x v="4"/>
    <s v="East"/>
    <s v="Thursday"/>
  </r>
  <r>
    <d v="2013-11-12T00:00:00"/>
    <s v="Max Rodgers"/>
    <x v="1"/>
    <n v="4"/>
    <n v="474"/>
    <n v="1896"/>
    <x v="16"/>
    <x v="1"/>
    <s v="West"/>
    <s v="Tuesday"/>
  </r>
  <r>
    <d v="2013-08-27T00:00:00"/>
    <s v="Don Gonzales"/>
    <x v="2"/>
    <n v="4"/>
    <n v="482"/>
    <n v="1928"/>
    <x v="7"/>
    <x v="3"/>
    <s v="East"/>
    <s v="Tuesday"/>
  </r>
  <r>
    <d v="2013-04-26T00:00:00"/>
    <s v="Shari Silva"/>
    <x v="2"/>
    <n v="1"/>
    <n v="448"/>
    <n v="448"/>
    <x v="7"/>
    <x v="9"/>
    <s v="North"/>
    <s v="Friday"/>
  </r>
  <r>
    <d v="2013-09-16T00:00:00"/>
    <s v="Max Rodgers"/>
    <x v="0"/>
    <n v="2"/>
    <n v="343"/>
    <n v="686"/>
    <x v="3"/>
    <x v="7"/>
    <s v="South"/>
    <s v="Monday"/>
  </r>
  <r>
    <d v="2013-02-11T00:00:00"/>
    <s v="Christina Fuller"/>
    <x v="8"/>
    <n v="3"/>
    <n v="236"/>
    <n v="708"/>
    <x v="15"/>
    <x v="3"/>
    <s v="West"/>
    <s v="Monday"/>
  </r>
  <r>
    <d v="2013-06-13T00:00:00"/>
    <s v="Shari Silva"/>
    <x v="2"/>
    <n v="3"/>
    <n v="479"/>
    <n v="1437"/>
    <x v="7"/>
    <x v="11"/>
    <s v="West"/>
    <s v="Thursday"/>
  </r>
  <r>
    <d v="2013-08-27T00:00:00"/>
    <s v="Salvador Bass"/>
    <x v="2"/>
    <n v="4"/>
    <n v="354"/>
    <n v="1416"/>
    <x v="3"/>
    <x v="6"/>
    <s v="South"/>
    <s v="Tuesday"/>
  </r>
  <r>
    <d v="2013-09-18T00:00:00"/>
    <s v="Cecilia Manning"/>
    <x v="8"/>
    <n v="4"/>
    <n v="447"/>
    <n v="1788"/>
    <x v="17"/>
    <x v="2"/>
    <s v="East"/>
    <s v="Wednesday"/>
  </r>
  <r>
    <d v="2013-10-15T00:00:00"/>
    <s v="Max Rodgers"/>
    <x v="3"/>
    <n v="2"/>
    <n v="392"/>
    <n v="784"/>
    <x v="12"/>
    <x v="9"/>
    <s v="West"/>
    <s v="Tuesday"/>
  </r>
  <r>
    <d v="2013-06-07T00:00:00"/>
    <s v="Rachel Gomez"/>
    <x v="2"/>
    <n v="1"/>
    <n v="297"/>
    <n v="297"/>
    <x v="13"/>
    <x v="7"/>
    <s v="South"/>
    <s v="Friday"/>
  </r>
  <r>
    <d v="2013-05-02T00:00:00"/>
    <s v="Salvador Bass"/>
    <x v="3"/>
    <n v="5"/>
    <n v="332"/>
    <n v="1660"/>
    <x v="13"/>
    <x v="1"/>
    <s v="West"/>
    <s v="Thursday"/>
  </r>
  <r>
    <d v="2013-10-17T00:00:00"/>
    <s v="Rachel Gomez"/>
    <x v="6"/>
    <n v="2"/>
    <n v="320"/>
    <n v="640"/>
    <x v="17"/>
    <x v="8"/>
    <s v="East"/>
    <s v="Thursday"/>
  </r>
  <r>
    <d v="2013-12-04T00:00:00"/>
    <s v="Max Rodgers"/>
    <x v="6"/>
    <n v="1"/>
    <n v="372"/>
    <n v="372"/>
    <x v="2"/>
    <x v="11"/>
    <s v="North"/>
    <s v="Wednesday"/>
  </r>
  <r>
    <d v="2013-01-12T00:00:00"/>
    <s v="Cecilia Manning"/>
    <x v="8"/>
    <n v="3"/>
    <n v="401"/>
    <n v="1203"/>
    <x v="9"/>
    <x v="1"/>
    <s v="West"/>
    <s v="Saturday"/>
  </r>
  <r>
    <d v="2013-01-05T00:00:00"/>
    <s v="Salvador Bass"/>
    <x v="4"/>
    <n v="5"/>
    <n v="273"/>
    <n v="1365"/>
    <x v="4"/>
    <x v="8"/>
    <s v="East"/>
    <s v="Saturday"/>
  </r>
  <r>
    <d v="2013-05-26T00:00:00"/>
    <s v="Max Rodgers"/>
    <x v="7"/>
    <n v="1"/>
    <n v="271"/>
    <n v="271"/>
    <x v="13"/>
    <x v="2"/>
    <s v="West"/>
    <s v="Sunday"/>
  </r>
  <r>
    <d v="2013-04-16T00:00:00"/>
    <s v="Isabel Cross"/>
    <x v="3"/>
    <n v="3"/>
    <n v="372"/>
    <n v="1116"/>
    <x v="13"/>
    <x v="5"/>
    <s v="North"/>
    <s v="Tuesday"/>
  </r>
  <r>
    <d v="2013-02-26T00:00:00"/>
    <s v="Salvador Bass"/>
    <x v="9"/>
    <n v="1"/>
    <n v="419"/>
    <n v="419"/>
    <x v="14"/>
    <x v="1"/>
    <s v="East"/>
    <s v="Tuesday"/>
  </r>
  <r>
    <d v="2013-01-21T00:00:00"/>
    <s v="Christina Fuller"/>
    <x v="6"/>
    <n v="3"/>
    <n v="238"/>
    <n v="714"/>
    <x v="2"/>
    <x v="10"/>
    <s v="South"/>
    <s v="Monday"/>
  </r>
  <r>
    <d v="2013-06-25T00:00:00"/>
    <s v="Rachel Gomez"/>
    <x v="0"/>
    <n v="2"/>
    <n v="363"/>
    <n v="726"/>
    <x v="0"/>
    <x v="5"/>
    <s v="North"/>
    <s v="Tuesday"/>
  </r>
  <r>
    <d v="2013-12-18T00:00:00"/>
    <s v="Don Gonzales"/>
    <x v="9"/>
    <n v="4"/>
    <n v="459"/>
    <n v="1836"/>
    <x v="18"/>
    <x v="6"/>
    <s v="North"/>
    <s v="Wednesday"/>
  </r>
  <r>
    <d v="2013-02-18T00:00:00"/>
    <s v="Ruben Nunez"/>
    <x v="2"/>
    <n v="5"/>
    <n v="456"/>
    <n v="2280"/>
    <x v="10"/>
    <x v="8"/>
    <s v="South"/>
    <s v="Monday"/>
  </r>
  <r>
    <d v="2013-11-23T00:00:00"/>
    <s v="Trevor Jones"/>
    <x v="5"/>
    <n v="5"/>
    <n v="327"/>
    <n v="1635"/>
    <x v="18"/>
    <x v="13"/>
    <s v="North"/>
    <s v="Saturday"/>
  </r>
  <r>
    <d v="2013-04-27T00:00:00"/>
    <s v="Ruben Nunez"/>
    <x v="5"/>
    <n v="1"/>
    <n v="324"/>
    <n v="324"/>
    <x v="8"/>
    <x v="13"/>
    <s v="West"/>
    <s v="Saturday"/>
  </r>
  <r>
    <d v="2013-09-08T00:00:00"/>
    <s v="Salvador Bass"/>
    <x v="2"/>
    <n v="4"/>
    <n v="494"/>
    <n v="1976"/>
    <x v="14"/>
    <x v="10"/>
    <s v="North"/>
    <s v="Sunday"/>
  </r>
  <r>
    <d v="2013-12-06T00:00:00"/>
    <s v="Shari Silva"/>
    <x v="7"/>
    <n v="4"/>
    <n v="307"/>
    <n v="1228"/>
    <x v="2"/>
    <x v="9"/>
    <s v="South"/>
    <s v="Friday"/>
  </r>
  <r>
    <d v="2013-08-18T00:00:00"/>
    <s v="Don Gonzales"/>
    <x v="9"/>
    <n v="1"/>
    <n v="331"/>
    <n v="331"/>
    <x v="17"/>
    <x v="13"/>
    <s v="West"/>
    <s v="Sunday"/>
  </r>
  <r>
    <d v="2013-08-08T00:00:00"/>
    <s v="Rachel Gomez"/>
    <x v="6"/>
    <n v="2"/>
    <n v="239"/>
    <n v="478"/>
    <x v="9"/>
    <x v="5"/>
    <s v="East"/>
    <s v="Thursday"/>
  </r>
  <r>
    <d v="2013-02-23T00:00:00"/>
    <s v="Ruben Nunez"/>
    <x v="3"/>
    <n v="3"/>
    <n v="386"/>
    <n v="1158"/>
    <x v="18"/>
    <x v="13"/>
    <s v="South"/>
    <s v="Saturday"/>
  </r>
  <r>
    <d v="2013-11-04T00:00:00"/>
    <s v="Shari Silva"/>
    <x v="8"/>
    <n v="2"/>
    <n v="353"/>
    <n v="706"/>
    <x v="12"/>
    <x v="6"/>
    <s v="South"/>
    <s v="Monday"/>
  </r>
  <r>
    <d v="2013-09-23T00:00:00"/>
    <s v="Christina Fuller"/>
    <x v="0"/>
    <n v="1"/>
    <n v="268"/>
    <n v="268"/>
    <x v="12"/>
    <x v="8"/>
    <s v="West"/>
    <s v="Monday"/>
  </r>
  <r>
    <d v="2013-02-27T00:00:00"/>
    <s v="Rachel Gomez"/>
    <x v="0"/>
    <n v="1"/>
    <n v="288"/>
    <n v="288"/>
    <x v="16"/>
    <x v="0"/>
    <s v="West"/>
    <s v="Wednesday"/>
  </r>
  <r>
    <d v="2013-05-10T00:00:00"/>
    <s v="Cecilia Manning"/>
    <x v="2"/>
    <n v="2"/>
    <n v="357"/>
    <n v="714"/>
    <x v="18"/>
    <x v="3"/>
    <s v="East"/>
    <s v="Friday"/>
  </r>
  <r>
    <d v="2013-11-16T00:00:00"/>
    <s v="Salvador Bass"/>
    <x v="2"/>
    <n v="2"/>
    <n v="364"/>
    <n v="728"/>
    <x v="11"/>
    <x v="8"/>
    <s v="North"/>
    <s v="Saturday"/>
  </r>
  <r>
    <d v="2013-02-21T00:00:00"/>
    <s v="Max Rodgers"/>
    <x v="5"/>
    <n v="5"/>
    <n v="497"/>
    <n v="2485"/>
    <x v="13"/>
    <x v="0"/>
    <s v="East"/>
    <s v="Thursday"/>
  </r>
  <r>
    <d v="2013-01-04T00:00:00"/>
    <s v="Rachel Gomez"/>
    <x v="7"/>
    <n v="5"/>
    <n v="420"/>
    <n v="2100"/>
    <x v="3"/>
    <x v="5"/>
    <s v="South"/>
    <s v="Friday"/>
  </r>
  <r>
    <d v="2013-05-03T00:00:00"/>
    <s v="Salvador Bass"/>
    <x v="5"/>
    <n v="1"/>
    <n v="291"/>
    <n v="291"/>
    <x v="4"/>
    <x v="11"/>
    <s v="North"/>
    <s v="Friday"/>
  </r>
  <r>
    <d v="2013-02-19T00:00:00"/>
    <s v="Isabel Cross"/>
    <x v="3"/>
    <n v="4"/>
    <n v="435"/>
    <n v="1740"/>
    <x v="3"/>
    <x v="0"/>
    <s v="West"/>
    <s v="Tuesday"/>
  </r>
  <r>
    <d v="2013-02-27T00:00:00"/>
    <s v="Rachel Gomez"/>
    <x v="3"/>
    <n v="2"/>
    <n v="343"/>
    <n v="686"/>
    <x v="1"/>
    <x v="8"/>
    <s v="North"/>
    <s v="Wednesday"/>
  </r>
  <r>
    <d v="2013-10-18T00:00:00"/>
    <s v="Isabel Cross"/>
    <x v="5"/>
    <n v="3"/>
    <n v="408"/>
    <n v="1224"/>
    <x v="11"/>
    <x v="2"/>
    <s v="West"/>
    <s v="Friday"/>
  </r>
  <r>
    <d v="2013-01-06T00:00:00"/>
    <s v="Salvador Bass"/>
    <x v="7"/>
    <n v="4"/>
    <n v="356"/>
    <n v="1424"/>
    <x v="17"/>
    <x v="5"/>
    <s v="West"/>
    <s v="Sunday"/>
  </r>
  <r>
    <d v="2013-07-11T00:00:00"/>
    <s v="Max Rodgers"/>
    <x v="4"/>
    <n v="1"/>
    <n v="422"/>
    <n v="422"/>
    <x v="18"/>
    <x v="8"/>
    <s v="East"/>
    <s v="Thursday"/>
  </r>
  <r>
    <d v="2013-02-02T00:00:00"/>
    <s v="Trevor Jones"/>
    <x v="7"/>
    <n v="2"/>
    <n v="377"/>
    <n v="754"/>
    <x v="4"/>
    <x v="0"/>
    <s v="West"/>
    <s v="Saturday"/>
  </r>
  <r>
    <d v="2013-09-10T00:00:00"/>
    <s v="Salvador Bass"/>
    <x v="2"/>
    <n v="4"/>
    <n v="286"/>
    <n v="1144"/>
    <x v="11"/>
    <x v="13"/>
    <s v="West"/>
    <s v="Tuesday"/>
  </r>
  <r>
    <d v="2013-05-02T00:00:00"/>
    <s v="Christina Fuller"/>
    <x v="7"/>
    <n v="5"/>
    <n v="397"/>
    <n v="1985"/>
    <x v="2"/>
    <x v="11"/>
    <s v="South"/>
    <s v="Thursday"/>
  </r>
  <r>
    <d v="2013-12-12T00:00:00"/>
    <s v="Trevor Jones"/>
    <x v="6"/>
    <n v="1"/>
    <n v="453"/>
    <n v="453"/>
    <x v="10"/>
    <x v="2"/>
    <s v="East"/>
    <s v="Thursday"/>
  </r>
  <r>
    <d v="2013-07-17T00:00:00"/>
    <s v="Rachel Gomez"/>
    <x v="3"/>
    <n v="3"/>
    <n v="224"/>
    <n v="672"/>
    <x v="7"/>
    <x v="9"/>
    <s v="North"/>
    <s v="Wednesday"/>
  </r>
  <r>
    <d v="2013-10-11T00:00:00"/>
    <s v="Don Gonzales"/>
    <x v="2"/>
    <n v="2"/>
    <n v="437"/>
    <n v="874"/>
    <x v="0"/>
    <x v="0"/>
    <s v="North"/>
    <s v="Friday"/>
  </r>
  <r>
    <d v="2013-02-02T00:00:00"/>
    <s v="Shari Silva"/>
    <x v="5"/>
    <n v="4"/>
    <n v="339"/>
    <n v="1356"/>
    <x v="1"/>
    <x v="8"/>
    <s v="South"/>
    <s v="Saturday"/>
  </r>
  <r>
    <d v="2013-06-21T00:00:00"/>
    <s v="Cecilia Manning"/>
    <x v="6"/>
    <n v="3"/>
    <n v="496"/>
    <n v="1488"/>
    <x v="4"/>
    <x v="11"/>
    <s v="South"/>
    <s v="Friday"/>
  </r>
  <r>
    <d v="2013-03-27T00:00:00"/>
    <s v="Cecilia Manning"/>
    <x v="1"/>
    <n v="2"/>
    <n v="214"/>
    <n v="428"/>
    <x v="19"/>
    <x v="10"/>
    <s v="West"/>
    <s v="Wednesday"/>
  </r>
  <r>
    <d v="2013-03-11T00:00:00"/>
    <s v="Shari Silva"/>
    <x v="3"/>
    <n v="4"/>
    <n v="471"/>
    <n v="1884"/>
    <x v="18"/>
    <x v="4"/>
    <s v="North"/>
    <s v="Monday"/>
  </r>
  <r>
    <d v="2013-05-04T00:00:00"/>
    <s v="Salvador Bass"/>
    <x v="7"/>
    <n v="4"/>
    <n v="435"/>
    <n v="1740"/>
    <x v="5"/>
    <x v="10"/>
    <s v="West"/>
    <s v="Saturday"/>
  </r>
  <r>
    <d v="2013-08-24T00:00:00"/>
    <s v="Trevor Jones"/>
    <x v="7"/>
    <n v="5"/>
    <n v="383"/>
    <n v="1915"/>
    <x v="18"/>
    <x v="1"/>
    <s v="East"/>
    <s v="Saturday"/>
  </r>
  <r>
    <d v="2013-11-27T00:00:00"/>
    <s v="Trevor Jones"/>
    <x v="0"/>
    <n v="4"/>
    <n v="446"/>
    <n v="1784"/>
    <x v="0"/>
    <x v="10"/>
    <s v="West"/>
    <s v="Wednesday"/>
  </r>
  <r>
    <d v="2013-12-13T00:00:00"/>
    <s v="Ruben Nunez"/>
    <x v="1"/>
    <n v="4"/>
    <n v="289"/>
    <n v="1156"/>
    <x v="4"/>
    <x v="13"/>
    <s v="South"/>
    <s v="Friday"/>
  </r>
  <r>
    <d v="2013-10-09T00:00:00"/>
    <s v="Trevor Jones"/>
    <x v="8"/>
    <n v="2"/>
    <n v="325"/>
    <n v="650"/>
    <x v="14"/>
    <x v="6"/>
    <s v="North"/>
    <s v="Wednesday"/>
  </r>
  <r>
    <d v="2013-12-25T00:00:00"/>
    <s v="Trevor Jones"/>
    <x v="4"/>
    <n v="4"/>
    <n v="417"/>
    <n v="1668"/>
    <x v="12"/>
    <x v="6"/>
    <s v="South"/>
    <s v="Wednesday"/>
  </r>
  <r>
    <d v="2013-08-10T00:00:00"/>
    <s v="Shari Silva"/>
    <x v="5"/>
    <n v="5"/>
    <n v="447"/>
    <n v="2235"/>
    <x v="5"/>
    <x v="7"/>
    <s v="East"/>
    <s v="Saturday"/>
  </r>
  <r>
    <d v="2013-12-12T00:00:00"/>
    <s v="Cecilia Manning"/>
    <x v="2"/>
    <n v="3"/>
    <n v="232"/>
    <n v="696"/>
    <x v="13"/>
    <x v="1"/>
    <s v="South"/>
    <s v="Thursday"/>
  </r>
  <r>
    <d v="2013-02-21T00:00:00"/>
    <s v="Don Gonzales"/>
    <x v="5"/>
    <n v="1"/>
    <n v="345"/>
    <n v="345"/>
    <x v="7"/>
    <x v="13"/>
    <s v="East"/>
    <s v="Thursday"/>
  </r>
  <r>
    <d v="2013-11-08T00:00:00"/>
    <s v="Trevor Jones"/>
    <x v="6"/>
    <n v="2"/>
    <n v="336"/>
    <n v="672"/>
    <x v="11"/>
    <x v="7"/>
    <s v="West"/>
    <s v="Friday"/>
  </r>
  <r>
    <d v="2013-05-05T00:00:00"/>
    <s v="Salvador Bass"/>
    <x v="8"/>
    <n v="1"/>
    <n v="415"/>
    <n v="415"/>
    <x v="17"/>
    <x v="9"/>
    <s v="South"/>
    <s v="Sunday"/>
  </r>
  <r>
    <d v="2013-09-08T00:00:00"/>
    <s v="Cecilia Manning"/>
    <x v="3"/>
    <n v="5"/>
    <n v="407"/>
    <n v="2035"/>
    <x v="2"/>
    <x v="7"/>
    <s v="North"/>
    <s v="Sunday"/>
  </r>
  <r>
    <d v="2013-05-22T00:00:00"/>
    <s v="Trevor Jones"/>
    <x v="9"/>
    <n v="4"/>
    <n v="325"/>
    <n v="1300"/>
    <x v="13"/>
    <x v="1"/>
    <s v="West"/>
    <s v="Wednesday"/>
  </r>
  <r>
    <d v="2013-10-09T00:00:00"/>
    <s v="Ruben Nunez"/>
    <x v="6"/>
    <n v="3"/>
    <n v="496"/>
    <n v="1488"/>
    <x v="6"/>
    <x v="13"/>
    <s v="South"/>
    <s v="Wednesday"/>
  </r>
  <r>
    <d v="2013-12-17T00:00:00"/>
    <s v="Max Rodgers"/>
    <x v="6"/>
    <n v="2"/>
    <n v="244"/>
    <n v="488"/>
    <x v="0"/>
    <x v="2"/>
    <s v="North"/>
    <s v="Tuesday"/>
  </r>
  <r>
    <d v="2013-12-03T00:00:00"/>
    <s v="Trevor Jones"/>
    <x v="4"/>
    <n v="4"/>
    <n v="472"/>
    <n v="1888"/>
    <x v="17"/>
    <x v="9"/>
    <s v="West"/>
    <s v="Tuesday"/>
  </r>
  <r>
    <d v="2013-05-17T00:00:00"/>
    <s v="Trevor Jones"/>
    <x v="9"/>
    <n v="2"/>
    <n v="294"/>
    <n v="588"/>
    <x v="14"/>
    <x v="2"/>
    <s v="North"/>
    <s v="Friday"/>
  </r>
  <r>
    <d v="2013-07-06T00:00:00"/>
    <s v="Isabel Cross"/>
    <x v="2"/>
    <n v="4"/>
    <n v="425"/>
    <n v="1700"/>
    <x v="17"/>
    <x v="4"/>
    <s v="South"/>
    <s v="Saturday"/>
  </r>
  <r>
    <d v="2013-02-13T00:00:00"/>
    <s v="Rachel Gomez"/>
    <x v="7"/>
    <n v="4"/>
    <n v="441"/>
    <n v="1764"/>
    <x v="11"/>
    <x v="8"/>
    <s v="North"/>
    <s v="Wednesday"/>
  </r>
  <r>
    <d v="2013-01-25T00:00:00"/>
    <s v="Shari Silva"/>
    <x v="3"/>
    <n v="1"/>
    <n v="326"/>
    <n v="326"/>
    <x v="13"/>
    <x v="7"/>
    <s v="South"/>
    <s v="Friday"/>
  </r>
  <r>
    <d v="2013-08-25T00:00:00"/>
    <s v="Ruben Nunez"/>
    <x v="1"/>
    <n v="2"/>
    <n v="444"/>
    <n v="888"/>
    <x v="2"/>
    <x v="1"/>
    <s v="West"/>
    <s v="Sunday"/>
  </r>
  <r>
    <d v="2013-03-15T00:00:00"/>
    <s v="Trevor Jones"/>
    <x v="1"/>
    <n v="4"/>
    <n v="270"/>
    <n v="1080"/>
    <x v="17"/>
    <x v="11"/>
    <s v="North"/>
    <s v="Friday"/>
  </r>
  <r>
    <d v="2013-07-01T00:00:00"/>
    <s v="Max Rodgers"/>
    <x v="8"/>
    <n v="5"/>
    <n v="340"/>
    <n v="1700"/>
    <x v="7"/>
    <x v="10"/>
    <s v="North"/>
    <s v="Monday"/>
  </r>
  <r>
    <d v="2013-01-03T00:00:00"/>
    <s v="Rachel Gomez"/>
    <x v="6"/>
    <n v="2"/>
    <n v="292"/>
    <n v="584"/>
    <x v="5"/>
    <x v="3"/>
    <s v="South"/>
    <s v="Thursday"/>
  </r>
  <r>
    <d v="2013-10-06T00:00:00"/>
    <s v="Trevor Jones"/>
    <x v="2"/>
    <n v="5"/>
    <n v="376"/>
    <n v="1880"/>
    <x v="19"/>
    <x v="4"/>
    <s v="South"/>
    <s v="Sunday"/>
  </r>
  <r>
    <d v="2013-06-21T00:00:00"/>
    <s v="Cecilia Manning"/>
    <x v="8"/>
    <n v="4"/>
    <n v="412"/>
    <n v="1648"/>
    <x v="3"/>
    <x v="8"/>
    <s v="West"/>
    <s v="Friday"/>
  </r>
  <r>
    <d v="2013-07-08T00:00:00"/>
    <s v="Christina Fuller"/>
    <x v="1"/>
    <n v="1"/>
    <n v="411"/>
    <n v="411"/>
    <x v="5"/>
    <x v="3"/>
    <s v="East"/>
    <s v="Monday"/>
  </r>
  <r>
    <d v="2013-07-16T00:00:00"/>
    <s v="Don Gonzales"/>
    <x v="1"/>
    <n v="1"/>
    <n v="351"/>
    <n v="351"/>
    <x v="17"/>
    <x v="13"/>
    <s v="South"/>
    <s v="Tuesday"/>
  </r>
  <r>
    <d v="2013-12-08T00:00:00"/>
    <s v="Salvador Bass"/>
    <x v="5"/>
    <n v="3"/>
    <n v="212"/>
    <n v="636"/>
    <x v="13"/>
    <x v="4"/>
    <s v="East"/>
    <s v="Sunday"/>
  </r>
  <r>
    <d v="2013-02-25T00:00:00"/>
    <s v="Trevor Jones"/>
    <x v="0"/>
    <n v="4"/>
    <n v="397"/>
    <n v="1588"/>
    <x v="18"/>
    <x v="7"/>
    <s v="South"/>
    <s v="Monday"/>
  </r>
  <r>
    <d v="2013-07-23T00:00:00"/>
    <s v="Christina Fuller"/>
    <x v="8"/>
    <n v="2"/>
    <n v="337"/>
    <n v="674"/>
    <x v="16"/>
    <x v="10"/>
    <s v="East"/>
    <s v="Tuesday"/>
  </r>
  <r>
    <d v="2013-02-20T00:00:00"/>
    <s v="Cecilia Manning"/>
    <x v="4"/>
    <n v="4"/>
    <n v="285"/>
    <n v="1140"/>
    <x v="14"/>
    <x v="9"/>
    <s v="East"/>
    <s v="Wednesday"/>
  </r>
  <r>
    <d v="2013-06-09T00:00:00"/>
    <s v="Christina Fuller"/>
    <x v="3"/>
    <n v="2"/>
    <n v="261"/>
    <n v="522"/>
    <x v="19"/>
    <x v="12"/>
    <s v="North"/>
    <s v="Sunday"/>
  </r>
  <r>
    <d v="2013-06-23T00:00:00"/>
    <s v="Rachel Gomez"/>
    <x v="1"/>
    <n v="2"/>
    <n v="434"/>
    <n v="868"/>
    <x v="17"/>
    <x v="5"/>
    <s v="East"/>
    <s v="Sunday"/>
  </r>
  <r>
    <d v="2013-02-11T00:00:00"/>
    <s v="Shari Silva"/>
    <x v="1"/>
    <n v="5"/>
    <n v="410"/>
    <n v="2050"/>
    <x v="10"/>
    <x v="9"/>
    <s v="East"/>
    <s v="Monday"/>
  </r>
  <r>
    <d v="2013-04-22T00:00:00"/>
    <s v="Salvador Bass"/>
    <x v="9"/>
    <n v="2"/>
    <n v="377"/>
    <n v="754"/>
    <x v="9"/>
    <x v="5"/>
    <s v="South"/>
    <s v="Monday"/>
  </r>
  <r>
    <d v="2013-01-08T00:00:00"/>
    <s v="Don Gonzales"/>
    <x v="4"/>
    <n v="1"/>
    <n v="487"/>
    <n v="487"/>
    <x v="2"/>
    <x v="5"/>
    <s v="East"/>
    <s v="Tuesday"/>
  </r>
  <r>
    <d v="2013-05-08T00:00:00"/>
    <s v="Max Rodgers"/>
    <x v="7"/>
    <n v="2"/>
    <n v="267"/>
    <n v="534"/>
    <x v="10"/>
    <x v="6"/>
    <s v="East"/>
    <s v="Wednesday"/>
  </r>
  <r>
    <d v="2013-08-15T00:00:00"/>
    <s v="Christina Fuller"/>
    <x v="1"/>
    <n v="1"/>
    <n v="208"/>
    <n v="208"/>
    <x v="12"/>
    <x v="10"/>
    <s v="East"/>
    <s v="Thursday"/>
  </r>
  <r>
    <d v="2013-08-15T00:00:00"/>
    <s v="Trevor Jones"/>
    <x v="1"/>
    <n v="2"/>
    <n v="456"/>
    <n v="912"/>
    <x v="17"/>
    <x v="6"/>
    <s v="North"/>
    <s v="Thursday"/>
  </r>
  <r>
    <d v="2013-06-12T00:00:00"/>
    <s v="Shari Silva"/>
    <x v="9"/>
    <n v="5"/>
    <n v="296"/>
    <n v="1480"/>
    <x v="6"/>
    <x v="5"/>
    <s v="West"/>
    <s v="Wednesday"/>
  </r>
  <r>
    <d v="2013-04-11T00:00:00"/>
    <s v="Trevor Jones"/>
    <x v="3"/>
    <n v="1"/>
    <n v="223"/>
    <n v="223"/>
    <x v="4"/>
    <x v="6"/>
    <s v="West"/>
    <s v="Thursday"/>
  </r>
  <r>
    <d v="2013-10-02T00:00:00"/>
    <s v="Ruben Nunez"/>
    <x v="8"/>
    <n v="3"/>
    <n v="256"/>
    <n v="768"/>
    <x v="5"/>
    <x v="11"/>
    <s v="North"/>
    <s v="Wednesday"/>
  </r>
  <r>
    <d v="2013-09-02T00:00:00"/>
    <s v="Rachel Gomez"/>
    <x v="8"/>
    <n v="5"/>
    <n v="347"/>
    <n v="1735"/>
    <x v="19"/>
    <x v="3"/>
    <s v="North"/>
    <s v="Monday"/>
  </r>
  <r>
    <d v="2013-09-03T00:00:00"/>
    <s v="Isabel Cross"/>
    <x v="1"/>
    <n v="5"/>
    <n v="391"/>
    <n v="1955"/>
    <x v="18"/>
    <x v="1"/>
    <s v="North"/>
    <s v="Tuesday"/>
  </r>
  <r>
    <d v="2013-01-02T00:00:00"/>
    <s v="Rachel Gomez"/>
    <x v="1"/>
    <n v="4"/>
    <n v="294"/>
    <n v="1176"/>
    <x v="15"/>
    <x v="3"/>
    <s v="North"/>
    <s v="Wednesday"/>
  </r>
  <r>
    <d v="2013-10-01T00:00:00"/>
    <s v="Ruben Nunez"/>
    <x v="8"/>
    <n v="3"/>
    <n v="246"/>
    <n v="738"/>
    <x v="16"/>
    <x v="3"/>
    <s v="West"/>
    <s v="Tuesday"/>
  </r>
  <r>
    <d v="2013-09-23T00:00:00"/>
    <s v="Rachel Gomez"/>
    <x v="4"/>
    <n v="5"/>
    <n v="349"/>
    <n v="1745"/>
    <x v="17"/>
    <x v="8"/>
    <s v="North"/>
    <s v="Monday"/>
  </r>
  <r>
    <d v="2013-07-19T00:00:00"/>
    <s v="Salvador Bass"/>
    <x v="7"/>
    <n v="2"/>
    <n v="307"/>
    <n v="614"/>
    <x v="4"/>
    <x v="4"/>
    <s v="West"/>
    <s v="Friday"/>
  </r>
  <r>
    <d v="2013-02-09T00:00:00"/>
    <s v="Trevor Jones"/>
    <x v="1"/>
    <n v="4"/>
    <n v="245"/>
    <n v="980"/>
    <x v="17"/>
    <x v="8"/>
    <s v="South"/>
    <s v="Saturday"/>
  </r>
  <r>
    <d v="2013-06-16T00:00:00"/>
    <s v="Don Gonzales"/>
    <x v="2"/>
    <n v="2"/>
    <n v="214"/>
    <n v="428"/>
    <x v="0"/>
    <x v="0"/>
    <s v="East"/>
    <s v="Sunday"/>
  </r>
  <r>
    <d v="2013-08-23T00:00:00"/>
    <s v="Christina Fuller"/>
    <x v="7"/>
    <n v="4"/>
    <n v="377"/>
    <n v="1508"/>
    <x v="12"/>
    <x v="5"/>
    <s v="South"/>
    <s v="Friday"/>
  </r>
  <r>
    <d v="2013-11-05T00:00:00"/>
    <s v="Cecilia Manning"/>
    <x v="3"/>
    <n v="4"/>
    <n v="359"/>
    <n v="1436"/>
    <x v="9"/>
    <x v="5"/>
    <s v="West"/>
    <s v="Tuesday"/>
  </r>
  <r>
    <d v="2013-08-01T00:00:00"/>
    <s v="Shari Silva"/>
    <x v="7"/>
    <n v="5"/>
    <n v="488"/>
    <n v="2440"/>
    <x v="11"/>
    <x v="9"/>
    <s v="North"/>
    <s v="Thursday"/>
  </r>
  <r>
    <d v="2013-05-06T00:00:00"/>
    <s v="Salvador Bass"/>
    <x v="7"/>
    <n v="1"/>
    <n v="497"/>
    <n v="497"/>
    <x v="15"/>
    <x v="11"/>
    <s v="West"/>
    <s v="Monday"/>
  </r>
  <r>
    <d v="2013-06-10T00:00:00"/>
    <s v="Isabel Cross"/>
    <x v="7"/>
    <n v="4"/>
    <n v="289"/>
    <n v="1156"/>
    <x v="19"/>
    <x v="11"/>
    <s v="North"/>
    <s v="Monday"/>
  </r>
  <r>
    <d v="2013-11-10T00:00:00"/>
    <s v="Rachel Gomez"/>
    <x v="8"/>
    <n v="5"/>
    <n v="232"/>
    <n v="1160"/>
    <x v="6"/>
    <x v="0"/>
    <s v="South"/>
    <s v="Sunday"/>
  </r>
  <r>
    <d v="2013-09-07T00:00:00"/>
    <s v="Ruben Nunez"/>
    <x v="7"/>
    <n v="5"/>
    <n v="499"/>
    <n v="2495"/>
    <x v="18"/>
    <x v="4"/>
    <s v="South"/>
    <s v="Saturday"/>
  </r>
  <r>
    <d v="2013-07-13T00:00:00"/>
    <s v="Shari Silva"/>
    <x v="5"/>
    <n v="3"/>
    <n v="256"/>
    <n v="768"/>
    <x v="19"/>
    <x v="8"/>
    <s v="East"/>
    <s v="Saturday"/>
  </r>
  <r>
    <d v="2013-02-28T00:00:00"/>
    <s v="Trevor Jones"/>
    <x v="2"/>
    <n v="4"/>
    <n v="311"/>
    <n v="1244"/>
    <x v="3"/>
    <x v="7"/>
    <s v="West"/>
    <s v="Thursday"/>
  </r>
  <r>
    <d v="2013-12-05T00:00:00"/>
    <s v="Shari Silva"/>
    <x v="2"/>
    <n v="5"/>
    <n v="451"/>
    <n v="2255"/>
    <x v="15"/>
    <x v="4"/>
    <s v="West"/>
    <s v="Thursday"/>
  </r>
  <r>
    <d v="2013-01-08T00:00:00"/>
    <s v="Shari Silva"/>
    <x v="2"/>
    <n v="2"/>
    <n v="211"/>
    <n v="422"/>
    <x v="5"/>
    <x v="5"/>
    <s v="South"/>
    <s v="Tuesday"/>
  </r>
  <r>
    <d v="2013-09-23T00:00:00"/>
    <s v="Cecilia Manning"/>
    <x v="3"/>
    <n v="3"/>
    <n v="483"/>
    <n v="1449"/>
    <x v="0"/>
    <x v="3"/>
    <s v="South"/>
    <s v="Monday"/>
  </r>
  <r>
    <d v="2013-04-01T00:00:00"/>
    <s v="Isabel Cross"/>
    <x v="1"/>
    <n v="2"/>
    <n v="301"/>
    <n v="602"/>
    <x v="16"/>
    <x v="5"/>
    <s v="West"/>
    <s v="Monday"/>
  </r>
  <r>
    <d v="2013-11-11T00:00:00"/>
    <s v="Christina Fuller"/>
    <x v="8"/>
    <n v="4"/>
    <n v="323"/>
    <n v="1292"/>
    <x v="0"/>
    <x v="7"/>
    <s v="North"/>
    <s v="Monday"/>
  </r>
  <r>
    <d v="2013-09-05T00:00:00"/>
    <s v="Christina Fuller"/>
    <x v="0"/>
    <n v="1"/>
    <n v="357"/>
    <n v="357"/>
    <x v="7"/>
    <x v="10"/>
    <s v="South"/>
    <s v="Thursday"/>
  </r>
  <r>
    <d v="2013-10-23T00:00:00"/>
    <s v="Shari Silva"/>
    <x v="7"/>
    <n v="5"/>
    <n v="413"/>
    <n v="2065"/>
    <x v="13"/>
    <x v="5"/>
    <s v="South"/>
    <s v="Wednesday"/>
  </r>
  <r>
    <d v="2013-07-27T00:00:00"/>
    <s v="Christina Fuller"/>
    <x v="8"/>
    <n v="4"/>
    <n v="413"/>
    <n v="1652"/>
    <x v="6"/>
    <x v="9"/>
    <s v="South"/>
    <s v="Saturday"/>
  </r>
  <r>
    <d v="2013-04-13T00:00:00"/>
    <s v="Shari Silva"/>
    <x v="8"/>
    <n v="3"/>
    <n v="411"/>
    <n v="1233"/>
    <x v="12"/>
    <x v="0"/>
    <s v="West"/>
    <s v="Saturday"/>
  </r>
  <r>
    <d v="2013-12-28T00:00:00"/>
    <s v="Rachel Gomez"/>
    <x v="1"/>
    <n v="3"/>
    <n v="431"/>
    <n v="1293"/>
    <x v="7"/>
    <x v="2"/>
    <s v="North"/>
    <s v="Saturday"/>
  </r>
  <r>
    <d v="2013-11-24T00:00:00"/>
    <s v="Rachel Gomez"/>
    <x v="4"/>
    <n v="5"/>
    <n v="270"/>
    <n v="1350"/>
    <x v="3"/>
    <x v="2"/>
    <s v="North"/>
    <s v="Sunday"/>
  </r>
  <r>
    <d v="2013-12-28T00:00:00"/>
    <s v="Rachel Gomez"/>
    <x v="2"/>
    <n v="5"/>
    <n v="475"/>
    <n v="2375"/>
    <x v="6"/>
    <x v="2"/>
    <s v="East"/>
    <s v="Saturday"/>
  </r>
  <r>
    <d v="2013-09-11T00:00:00"/>
    <s v="Salvador Bass"/>
    <x v="3"/>
    <n v="4"/>
    <n v="491"/>
    <n v="1964"/>
    <x v="7"/>
    <x v="7"/>
    <s v="South"/>
    <s v="Wednesday"/>
  </r>
  <r>
    <d v="2013-03-24T00:00:00"/>
    <s v="Cecilia Manning"/>
    <x v="8"/>
    <n v="5"/>
    <n v="469"/>
    <n v="2345"/>
    <x v="2"/>
    <x v="8"/>
    <s v="North"/>
    <s v="Sunday"/>
  </r>
  <r>
    <d v="2013-08-17T00:00:00"/>
    <s v="Christina Fuller"/>
    <x v="5"/>
    <n v="1"/>
    <n v="458"/>
    <n v="458"/>
    <x v="11"/>
    <x v="6"/>
    <s v="West"/>
    <s v="Saturday"/>
  </r>
  <r>
    <d v="2013-04-27T00:00:00"/>
    <s v="Max Rodgers"/>
    <x v="5"/>
    <n v="2"/>
    <n v="223"/>
    <n v="446"/>
    <x v="19"/>
    <x v="10"/>
    <s v="North"/>
    <s v="Saturday"/>
  </r>
  <r>
    <d v="2013-11-17T00:00:00"/>
    <s v="Rachel Gomez"/>
    <x v="4"/>
    <n v="1"/>
    <n v="496"/>
    <n v="496"/>
    <x v="16"/>
    <x v="12"/>
    <s v="North"/>
    <s v="Sunday"/>
  </r>
  <r>
    <d v="2013-05-28T00:00:00"/>
    <s v="Max Rodgers"/>
    <x v="1"/>
    <n v="4"/>
    <n v="362"/>
    <n v="1448"/>
    <x v="8"/>
    <x v="12"/>
    <s v="South"/>
    <s v="Tuesday"/>
  </r>
  <r>
    <d v="2013-04-23T00:00:00"/>
    <s v="Don Gonzales"/>
    <x v="1"/>
    <n v="3"/>
    <n v="235"/>
    <n v="705"/>
    <x v="19"/>
    <x v="11"/>
    <s v="West"/>
    <s v="Tuesday"/>
  </r>
  <r>
    <d v="2013-02-06T00:00:00"/>
    <s v="Isabel Cross"/>
    <x v="4"/>
    <n v="3"/>
    <n v="337"/>
    <n v="1011"/>
    <x v="2"/>
    <x v="11"/>
    <s v="East"/>
    <s v="Wednes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E26C5-27C0-450B-85B7-E4AD11BCBA04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ity">
  <location ref="L4:M24" firstHeaderRow="1" firstDataRow="1" firstDataCol="1"/>
  <pivotFields count="10">
    <pivotField numFmtId="164" showAll="0"/>
    <pivotField showAll="0"/>
    <pivotField showAll="0"/>
    <pivotField showAll="0"/>
    <pivotField showAll="0"/>
    <pivotField dataField="1" showAll="0"/>
    <pivotField axis="axisRow" showAll="0">
      <items count="21">
        <item x="5"/>
        <item x="17"/>
        <item x="14"/>
        <item x="6"/>
        <item x="12"/>
        <item x="0"/>
        <item x="9"/>
        <item x="13"/>
        <item x="18"/>
        <item x="4"/>
        <item x="11"/>
        <item x="16"/>
        <item x="15"/>
        <item x="10"/>
        <item x="7"/>
        <item x="3"/>
        <item x="1"/>
        <item x="8"/>
        <item x="2"/>
        <item x="19"/>
        <item t="default"/>
      </items>
    </pivotField>
    <pivotField showAll="0"/>
    <pivotField showAll="0"/>
    <pivotField showAll="0"/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Total Sa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43107-B885-41F9-9A55-A87AE2ABFF24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">
  <location ref="I4:J18" firstHeaderRow="1" firstDataRow="1" firstDataCol="1"/>
  <pivotFields count="10">
    <pivotField numFmtId="164"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11"/>
        <item x="8"/>
        <item x="13"/>
        <item x="0"/>
        <item x="12"/>
        <item x="10"/>
        <item x="1"/>
        <item x="9"/>
        <item x="5"/>
        <item x="4"/>
        <item x="7"/>
        <item x="6"/>
        <item x="3"/>
        <item x="2"/>
        <item t="default"/>
      </items>
    </pivotField>
    <pivotField showAll="0"/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Total Sa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4ED28-329E-4915-85F0-4216A28C272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duct">
  <location ref="F4:G14" firstHeaderRow="1" firstDataRow="1" firstDataCol="1"/>
  <pivotFields count="10">
    <pivotField numFmtId="164" showAll="0"/>
    <pivotField showAll="0"/>
    <pivotField axis="axisRow" showAll="0">
      <items count="11">
        <item x="8"/>
        <item x="6"/>
        <item x="7"/>
        <item x="2"/>
        <item x="1"/>
        <item x="3"/>
        <item x="0"/>
        <item x="5"/>
        <item x="4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C298B2-8122-4121-8EA6-0AEAC46D53F5}" name="Table4" displayName="Table4" ref="B4:C8" totalsRowShown="0">
  <tableColumns count="2">
    <tableColumn id="1" xr3:uid="{5CC37E81-E4E7-4FA6-9011-783863EEAD67}" name="Category"/>
    <tableColumn id="2" xr3:uid="{BBC7FC7D-1044-4B22-999A-6C489E98183A}" name="Sa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4E51D3-8264-46AE-945C-42433EF68D4C}" name="Table5" displayName="Table5" ref="B11:C15" totalsRowShown="0">
  <tableColumns count="2">
    <tableColumn id="1" xr3:uid="{3B2571E4-838B-4F45-A2B5-D47ACAB92B5E}" name="Category"/>
    <tableColumn id="2" xr3:uid="{28E8A5C6-F82C-4B39-98A3-C3778D4F03E3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8DE1E0-AA35-4C6F-B1A7-06F68971565D}" name="Table6" displayName="Table6" ref="B18:C22" totalsRowShown="0">
  <tableColumns count="2">
    <tableColumn id="1" xr3:uid="{937F5C70-BA0A-498A-A21A-F76D8A5CA98D}" name="Category"/>
    <tableColumn id="2" xr3:uid="{1E4F478D-835C-4F78-8A75-584F95FB5C0C}" name="# of Citi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90CAE5-7F70-40E3-82CC-3AD656D26EBF}" name="Table7" displayName="Table7" ref="F17:G27" totalsRowShown="0">
  <autoFilter ref="F17:G27" xr:uid="{DA90CAE5-7F70-40E3-82CC-3AD656D26EBF}"/>
  <sortState xmlns:xlrd2="http://schemas.microsoft.com/office/spreadsheetml/2017/richdata2" ref="F18:G27">
    <sortCondition descending="1" ref="G17:G27"/>
  </sortState>
  <tableColumns count="2">
    <tableColumn id="1" xr3:uid="{B0DED7AF-4E32-4E80-9B4F-0DD036A17B6A}" name="Product"/>
    <tableColumn id="2" xr3:uid="{E282FF48-5346-4A55-B629-303623ED7882}" name="Sum of Unit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738738-D484-44B4-9327-25BE7B2BC932}" name="Table8" displayName="Table8" ref="I20:J34" totalsRowShown="0">
  <autoFilter ref="I20:J34" xr:uid="{2A738738-D484-44B4-9327-25BE7B2BC932}"/>
  <tableColumns count="2">
    <tableColumn id="1" xr3:uid="{782ED2DB-7AB6-4EF2-B4AA-2A402529D39F}" name="State"/>
    <tableColumn id="2" xr3:uid="{0B929392-880E-4BE1-A98A-5BADC8C4C5F0}" name="Sum of Total Sal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A15DD0-3507-424E-B197-B26FF49D57D4}" name="Table9" displayName="Table9" ref="L26:M46" totalsRowShown="0">
  <autoFilter ref="L26:M46" xr:uid="{44A15DD0-3507-424E-B197-B26FF49D57D4}"/>
  <tableColumns count="2">
    <tableColumn id="1" xr3:uid="{277C6807-A587-4D5F-879E-3D2767737114}" name="City"/>
    <tableColumn id="2" xr3:uid="{80FD0420-04D3-4D03-89AB-3335A6ED5A05}" name="Sum of Total Sa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2BD71-4C8E-404F-B38F-7218F177E30E}" name="Sales_Data" displayName="Sales_Data" ref="B1:K1001" totalsRowShown="0" headerRowDxfId="4" headerRowBorderDxfId="3" tableBorderDxfId="2">
  <autoFilter ref="B1:K1001" xr:uid="{60A2BD71-4C8E-404F-B38F-7218F177E30E}"/>
  <tableColumns count="10">
    <tableColumn id="1" xr3:uid="{506D1EEE-F0DB-4CB8-B09E-44E59D1D4453}" name="Date" dataDxfId="1"/>
    <tableColumn id="2" xr3:uid="{203432AF-DDFC-48F8-B7DC-7CF844F2BC11}" name="SalesRep"/>
    <tableColumn id="3" xr3:uid="{34207865-EA0B-490C-A035-A057330589A2}" name="Product"/>
    <tableColumn id="4" xr3:uid="{BABAC7DF-DA21-45F7-B72B-AFEED8D346B3}" name="Units"/>
    <tableColumn id="5" xr3:uid="{FA1A21F1-2161-4CA6-9B9D-CDC1618AB4FC}" name="Price"/>
    <tableColumn id="6" xr3:uid="{BEBAF68F-3629-4869-8985-7C9904AD1F14}" name="Total Sale"/>
    <tableColumn id="7" xr3:uid="{755DE66E-92AD-4675-93C3-2D2BF5D25E3D}" name="City"/>
    <tableColumn id="8" xr3:uid="{F4095807-BC25-48CE-8ADA-FDE023E5AAD4}" name="State"/>
    <tableColumn id="9" xr3:uid="{37645844-0BD8-430D-94DA-4FE6C30FF3C5}" name="Region"/>
    <tableColumn id="10" xr3:uid="{9890EFE4-10E3-46E6-88B9-561D948216EA}" name="Da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2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1DF1-63F1-40AB-804C-3E6033641CCD}">
  <dimension ref="A1:S29"/>
  <sheetViews>
    <sheetView showGridLines="0" zoomScaleNormal="100" workbookViewId="0"/>
  </sheetViews>
  <sheetFormatPr defaultRowHeight="15" x14ac:dyDescent="0.25"/>
  <sheetData>
    <row r="1" spans="1:1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3540-5363-430B-AE81-FFB474491782}">
  <dimension ref="B2:M46"/>
  <sheetViews>
    <sheetView zoomScale="110" zoomScaleNormal="98" workbookViewId="0"/>
  </sheetViews>
  <sheetFormatPr defaultRowHeight="15" x14ac:dyDescent="0.25"/>
  <cols>
    <col min="1" max="1" width="15.7109375" customWidth="1"/>
    <col min="2" max="2" width="10.42578125" customWidth="1"/>
    <col min="3" max="3" width="14.5703125" customWidth="1"/>
    <col min="6" max="6" width="26.42578125" bestFit="1" customWidth="1"/>
    <col min="7" max="7" width="14.42578125" customWidth="1"/>
    <col min="9" max="9" width="18.85546875" bestFit="1" customWidth="1"/>
    <col min="10" max="10" width="18.28515625" customWidth="1"/>
    <col min="12" max="12" width="13.140625" bestFit="1" customWidth="1"/>
    <col min="13" max="13" width="18.28515625" customWidth="1"/>
    <col min="15" max="15" width="26.42578125" bestFit="1" customWidth="1"/>
    <col min="16" max="16" width="12.28515625" bestFit="1" customWidth="1"/>
  </cols>
  <sheetData>
    <row r="2" spans="2:13" ht="15.75" thickBot="1" x14ac:dyDescent="0.3">
      <c r="B2" s="11" t="s">
        <v>81</v>
      </c>
      <c r="C2" s="11"/>
      <c r="F2" s="11" t="s">
        <v>73</v>
      </c>
      <c r="G2" s="12"/>
      <c r="H2" s="12"/>
      <c r="I2" s="12"/>
      <c r="J2" s="12"/>
      <c r="K2" s="12"/>
      <c r="L2" s="12"/>
      <c r="M2" s="12"/>
    </row>
    <row r="4" spans="2:13" x14ac:dyDescent="0.25">
      <c r="B4" t="s">
        <v>80</v>
      </c>
      <c r="C4" t="s">
        <v>73</v>
      </c>
      <c r="F4" s="7" t="s">
        <v>2</v>
      </c>
      <c r="G4" t="s">
        <v>82</v>
      </c>
      <c r="I4" s="7" t="s">
        <v>7</v>
      </c>
      <c r="J4" t="s">
        <v>83</v>
      </c>
      <c r="L4" s="7" t="s">
        <v>6</v>
      </c>
      <c r="M4" t="s">
        <v>83</v>
      </c>
    </row>
    <row r="5" spans="2:13" x14ac:dyDescent="0.25">
      <c r="B5" t="s">
        <v>79</v>
      </c>
      <c r="C5" s="10">
        <f>SUM(Sales_Data[Total Sale])</f>
        <v>1067791</v>
      </c>
      <c r="F5" s="8" t="s">
        <v>28</v>
      </c>
      <c r="G5">
        <v>312</v>
      </c>
      <c r="I5" s="8" t="s">
        <v>30</v>
      </c>
      <c r="J5">
        <v>68277</v>
      </c>
      <c r="L5" s="8" t="s">
        <v>35</v>
      </c>
      <c r="M5">
        <v>50749</v>
      </c>
    </row>
    <row r="6" spans="2:13" x14ac:dyDescent="0.25">
      <c r="B6" t="s">
        <v>78</v>
      </c>
      <c r="C6" s="10">
        <v>1257874</v>
      </c>
      <c r="F6" s="8" t="s">
        <v>26</v>
      </c>
      <c r="G6">
        <v>284</v>
      </c>
      <c r="I6" s="8" t="s">
        <v>43</v>
      </c>
      <c r="J6">
        <v>82286</v>
      </c>
      <c r="L6" s="8" t="s">
        <v>47</v>
      </c>
      <c r="M6">
        <v>69897</v>
      </c>
    </row>
    <row r="7" spans="2:13" x14ac:dyDescent="0.25">
      <c r="B7" t="s">
        <v>77</v>
      </c>
      <c r="C7" s="2">
        <f>C5/C6</f>
        <v>0.84888550045553057</v>
      </c>
      <c r="F7" s="8" t="s">
        <v>27</v>
      </c>
      <c r="G7">
        <v>252</v>
      </c>
      <c r="I7" s="8" t="s">
        <v>61</v>
      </c>
      <c r="J7">
        <v>66578</v>
      </c>
      <c r="L7" s="8" t="s">
        <v>44</v>
      </c>
      <c r="M7">
        <v>53701</v>
      </c>
    </row>
    <row r="8" spans="2:13" x14ac:dyDescent="0.25">
      <c r="B8" t="s">
        <v>76</v>
      </c>
      <c r="C8" s="1">
        <f>1 - (C7)</f>
        <v>0.15111449954446943</v>
      </c>
      <c r="F8" s="8" t="s">
        <v>22</v>
      </c>
      <c r="G8">
        <v>375</v>
      </c>
      <c r="I8" s="8" t="s">
        <v>50</v>
      </c>
      <c r="J8">
        <v>70387</v>
      </c>
      <c r="L8" s="8" t="s">
        <v>36</v>
      </c>
      <c r="M8">
        <v>52248</v>
      </c>
    </row>
    <row r="9" spans="2:13" x14ac:dyDescent="0.25">
      <c r="F9" s="8" t="s">
        <v>21</v>
      </c>
      <c r="G9">
        <v>275</v>
      </c>
      <c r="I9" s="8" t="s">
        <v>60</v>
      </c>
      <c r="J9">
        <v>69090</v>
      </c>
      <c r="L9" s="8" t="s">
        <v>42</v>
      </c>
      <c r="M9">
        <v>60423</v>
      </c>
    </row>
    <row r="10" spans="2:13" x14ac:dyDescent="0.25">
      <c r="F10" s="8" t="s">
        <v>23</v>
      </c>
      <c r="G10">
        <v>346</v>
      </c>
      <c r="I10" s="8" t="s">
        <v>59</v>
      </c>
      <c r="J10">
        <v>72181</v>
      </c>
      <c r="L10" s="8" t="s">
        <v>30</v>
      </c>
      <c r="M10">
        <v>50139</v>
      </c>
    </row>
    <row r="11" spans="2:13" x14ac:dyDescent="0.25">
      <c r="B11" t="s">
        <v>80</v>
      </c>
      <c r="C11" t="s">
        <v>74</v>
      </c>
      <c r="F11" s="8" t="s">
        <v>20</v>
      </c>
      <c r="G11">
        <v>282</v>
      </c>
      <c r="I11" s="8" t="s">
        <v>51</v>
      </c>
      <c r="J11">
        <v>83486</v>
      </c>
      <c r="L11" s="8" t="s">
        <v>39</v>
      </c>
      <c r="M11">
        <v>43893</v>
      </c>
    </row>
    <row r="12" spans="2:13" x14ac:dyDescent="0.25">
      <c r="B12" t="s">
        <v>79</v>
      </c>
      <c r="C12">
        <f>SUM('Sales Data'!E:E)</f>
        <v>3003</v>
      </c>
      <c r="F12" s="8" t="s">
        <v>25</v>
      </c>
      <c r="G12">
        <v>322</v>
      </c>
      <c r="I12" s="8" t="s">
        <v>58</v>
      </c>
      <c r="J12">
        <v>100476</v>
      </c>
      <c r="L12" s="8" t="s">
        <v>43</v>
      </c>
      <c r="M12">
        <v>55345</v>
      </c>
    </row>
    <row r="13" spans="2:13" x14ac:dyDescent="0.25">
      <c r="B13" t="s">
        <v>78</v>
      </c>
      <c r="C13">
        <v>3692</v>
      </c>
      <c r="F13" s="8" t="s">
        <v>24</v>
      </c>
      <c r="G13">
        <v>315</v>
      </c>
      <c r="I13" s="8" t="s">
        <v>55</v>
      </c>
      <c r="J13">
        <v>85476</v>
      </c>
      <c r="L13" s="8" t="s">
        <v>48</v>
      </c>
      <c r="M13">
        <v>57723</v>
      </c>
    </row>
    <row r="14" spans="2:13" x14ac:dyDescent="0.25">
      <c r="B14" t="s">
        <v>77</v>
      </c>
      <c r="C14" s="2">
        <f>C12/C13</f>
        <v>0.81338028169014087</v>
      </c>
      <c r="F14" s="8" t="s">
        <v>29</v>
      </c>
      <c r="G14">
        <v>240</v>
      </c>
      <c r="I14" s="8" t="s">
        <v>54</v>
      </c>
      <c r="J14">
        <v>77660</v>
      </c>
      <c r="L14" s="8" t="s">
        <v>34</v>
      </c>
      <c r="M14">
        <v>52509</v>
      </c>
    </row>
    <row r="15" spans="2:13" x14ac:dyDescent="0.25">
      <c r="B15" t="s">
        <v>76</v>
      </c>
      <c r="C15" s="2">
        <f>1-C14</f>
        <v>0.18661971830985913</v>
      </c>
      <c r="I15" s="8" t="s">
        <v>57</v>
      </c>
      <c r="J15">
        <v>73266</v>
      </c>
      <c r="L15" s="8" t="s">
        <v>41</v>
      </c>
      <c r="M15">
        <v>53814</v>
      </c>
    </row>
    <row r="16" spans="2:13" x14ac:dyDescent="0.25">
      <c r="I16" s="8" t="s">
        <v>56</v>
      </c>
      <c r="J16">
        <v>81558</v>
      </c>
      <c r="L16" s="8" t="s">
        <v>46</v>
      </c>
      <c r="M16">
        <v>38220</v>
      </c>
    </row>
    <row r="17" spans="2:13" x14ac:dyDescent="0.25">
      <c r="F17" t="s">
        <v>2</v>
      </c>
      <c r="G17" t="s">
        <v>82</v>
      </c>
      <c r="I17" s="8" t="s">
        <v>53</v>
      </c>
      <c r="J17">
        <v>59714</v>
      </c>
      <c r="L17" s="8" t="s">
        <v>45</v>
      </c>
      <c r="M17">
        <v>46780</v>
      </c>
    </row>
    <row r="18" spans="2:13" x14ac:dyDescent="0.25">
      <c r="B18" t="s">
        <v>80</v>
      </c>
      <c r="C18" t="s">
        <v>75</v>
      </c>
      <c r="F18" t="s">
        <v>22</v>
      </c>
      <c r="G18">
        <v>375</v>
      </c>
      <c r="I18" s="8" t="s">
        <v>52</v>
      </c>
      <c r="J18">
        <v>77356</v>
      </c>
      <c r="L18" s="8" t="s">
        <v>40</v>
      </c>
      <c r="M18">
        <v>52310</v>
      </c>
    </row>
    <row r="19" spans="2:13" x14ac:dyDescent="0.25">
      <c r="B19" t="s">
        <v>79</v>
      </c>
      <c r="C19">
        <f>COUNTA(_xlfn.UNIQUE(Sales_Data[City]))</f>
        <v>20</v>
      </c>
      <c r="F19" t="s">
        <v>23</v>
      </c>
      <c r="G19">
        <v>346</v>
      </c>
      <c r="L19" s="8" t="s">
        <v>37</v>
      </c>
      <c r="M19">
        <v>52962</v>
      </c>
    </row>
    <row r="20" spans="2:13" x14ac:dyDescent="0.25">
      <c r="B20" t="s">
        <v>78</v>
      </c>
      <c r="C20">
        <v>28</v>
      </c>
      <c r="F20" t="s">
        <v>25</v>
      </c>
      <c r="G20">
        <v>322</v>
      </c>
      <c r="I20" t="s">
        <v>7</v>
      </c>
      <c r="J20" t="s">
        <v>83</v>
      </c>
      <c r="L20" s="8" t="s">
        <v>33</v>
      </c>
      <c r="M20">
        <v>67030</v>
      </c>
    </row>
    <row r="21" spans="2:13" x14ac:dyDescent="0.25">
      <c r="B21" t="s">
        <v>77</v>
      </c>
      <c r="C21" s="2">
        <f>C19/C20</f>
        <v>0.7142857142857143</v>
      </c>
      <c r="F21" t="s">
        <v>24</v>
      </c>
      <c r="G21">
        <v>315</v>
      </c>
      <c r="I21" t="s">
        <v>30</v>
      </c>
      <c r="J21">
        <v>68277</v>
      </c>
      <c r="L21" s="8" t="s">
        <v>31</v>
      </c>
      <c r="M21">
        <v>58316</v>
      </c>
    </row>
    <row r="22" spans="2:13" x14ac:dyDescent="0.25">
      <c r="B22" t="s">
        <v>76</v>
      </c>
      <c r="C22" s="2">
        <f>1-C21</f>
        <v>0.2857142857142857</v>
      </c>
      <c r="F22" t="s">
        <v>28</v>
      </c>
      <c r="G22">
        <v>312</v>
      </c>
      <c r="I22" t="s">
        <v>43</v>
      </c>
      <c r="J22">
        <v>82286</v>
      </c>
      <c r="L22" s="8" t="s">
        <v>38</v>
      </c>
      <c r="M22">
        <v>60618</v>
      </c>
    </row>
    <row r="23" spans="2:13" x14ac:dyDescent="0.25">
      <c r="F23" t="s">
        <v>26</v>
      </c>
      <c r="G23">
        <v>284</v>
      </c>
      <c r="I23" t="s">
        <v>61</v>
      </c>
      <c r="J23">
        <v>66578</v>
      </c>
      <c r="L23" s="8" t="s">
        <v>32</v>
      </c>
      <c r="M23">
        <v>34437</v>
      </c>
    </row>
    <row r="24" spans="2:13" x14ac:dyDescent="0.25">
      <c r="F24" t="s">
        <v>20</v>
      </c>
      <c r="G24">
        <v>282</v>
      </c>
      <c r="I24" t="s">
        <v>50</v>
      </c>
      <c r="J24">
        <v>70387</v>
      </c>
      <c r="L24" s="8" t="s">
        <v>49</v>
      </c>
      <c r="M24">
        <v>56677</v>
      </c>
    </row>
    <row r="25" spans="2:13" x14ac:dyDescent="0.25">
      <c r="F25" t="s">
        <v>21</v>
      </c>
      <c r="G25">
        <v>275</v>
      </c>
      <c r="I25" t="s">
        <v>60</v>
      </c>
      <c r="J25">
        <v>69090</v>
      </c>
    </row>
    <row r="26" spans="2:13" x14ac:dyDescent="0.25">
      <c r="F26" t="s">
        <v>27</v>
      </c>
      <c r="G26">
        <v>252</v>
      </c>
      <c r="I26" t="s">
        <v>59</v>
      </c>
      <c r="J26">
        <v>72181</v>
      </c>
      <c r="L26" t="s">
        <v>6</v>
      </c>
      <c r="M26" t="s">
        <v>83</v>
      </c>
    </row>
    <row r="27" spans="2:13" x14ac:dyDescent="0.25">
      <c r="F27" t="s">
        <v>29</v>
      </c>
      <c r="G27">
        <v>240</v>
      </c>
      <c r="I27" t="s">
        <v>51</v>
      </c>
      <c r="J27">
        <v>83486</v>
      </c>
      <c r="L27" t="s">
        <v>35</v>
      </c>
      <c r="M27">
        <v>50749</v>
      </c>
    </row>
    <row r="28" spans="2:13" x14ac:dyDescent="0.25">
      <c r="I28" t="s">
        <v>58</v>
      </c>
      <c r="J28">
        <v>100476</v>
      </c>
      <c r="L28" t="s">
        <v>47</v>
      </c>
      <c r="M28">
        <v>69897</v>
      </c>
    </row>
    <row r="29" spans="2:13" x14ac:dyDescent="0.25">
      <c r="I29" t="s">
        <v>55</v>
      </c>
      <c r="J29">
        <v>85476</v>
      </c>
      <c r="L29" t="s">
        <v>44</v>
      </c>
      <c r="M29">
        <v>53701</v>
      </c>
    </row>
    <row r="30" spans="2:13" x14ac:dyDescent="0.25">
      <c r="I30" t="s">
        <v>54</v>
      </c>
      <c r="J30">
        <v>77660</v>
      </c>
      <c r="L30" t="s">
        <v>36</v>
      </c>
      <c r="M30">
        <v>52248</v>
      </c>
    </row>
    <row r="31" spans="2:13" x14ac:dyDescent="0.25">
      <c r="I31" t="s">
        <v>57</v>
      </c>
      <c r="J31">
        <v>73266</v>
      </c>
      <c r="L31" t="s">
        <v>42</v>
      </c>
      <c r="M31">
        <v>60423</v>
      </c>
    </row>
    <row r="32" spans="2:13" x14ac:dyDescent="0.25">
      <c r="I32" t="s">
        <v>56</v>
      </c>
      <c r="J32">
        <v>81558</v>
      </c>
      <c r="L32" t="s">
        <v>30</v>
      </c>
      <c r="M32">
        <v>50139</v>
      </c>
    </row>
    <row r="33" spans="9:13" x14ac:dyDescent="0.25">
      <c r="I33" t="s">
        <v>53</v>
      </c>
      <c r="J33">
        <v>59714</v>
      </c>
      <c r="L33" t="s">
        <v>39</v>
      </c>
      <c r="M33">
        <v>43893</v>
      </c>
    </row>
    <row r="34" spans="9:13" x14ac:dyDescent="0.25">
      <c r="I34" t="s">
        <v>52</v>
      </c>
      <c r="J34">
        <v>77356</v>
      </c>
      <c r="L34" t="s">
        <v>43</v>
      </c>
      <c r="M34">
        <v>55345</v>
      </c>
    </row>
    <row r="35" spans="9:13" x14ac:dyDescent="0.25">
      <c r="L35" t="s">
        <v>48</v>
      </c>
      <c r="M35">
        <v>57723</v>
      </c>
    </row>
    <row r="36" spans="9:13" x14ac:dyDescent="0.25">
      <c r="L36" t="s">
        <v>34</v>
      </c>
      <c r="M36">
        <v>52509</v>
      </c>
    </row>
    <row r="37" spans="9:13" x14ac:dyDescent="0.25">
      <c r="L37" t="s">
        <v>41</v>
      </c>
      <c r="M37">
        <v>53814</v>
      </c>
    </row>
    <row r="38" spans="9:13" x14ac:dyDescent="0.25">
      <c r="L38" t="s">
        <v>46</v>
      </c>
      <c r="M38">
        <v>38220</v>
      </c>
    </row>
    <row r="39" spans="9:13" x14ac:dyDescent="0.25">
      <c r="L39" t="s">
        <v>45</v>
      </c>
      <c r="M39">
        <v>46780</v>
      </c>
    </row>
    <row r="40" spans="9:13" x14ac:dyDescent="0.25">
      <c r="L40" t="s">
        <v>40</v>
      </c>
      <c r="M40">
        <v>52310</v>
      </c>
    </row>
    <row r="41" spans="9:13" x14ac:dyDescent="0.25">
      <c r="L41" t="s">
        <v>37</v>
      </c>
      <c r="M41">
        <v>52962</v>
      </c>
    </row>
    <row r="42" spans="9:13" x14ac:dyDescent="0.25">
      <c r="L42" t="s">
        <v>33</v>
      </c>
      <c r="M42">
        <v>67030</v>
      </c>
    </row>
    <row r="43" spans="9:13" x14ac:dyDescent="0.25">
      <c r="L43" t="s">
        <v>31</v>
      </c>
      <c r="M43">
        <v>58316</v>
      </c>
    </row>
    <row r="44" spans="9:13" x14ac:dyDescent="0.25">
      <c r="L44" t="s">
        <v>38</v>
      </c>
      <c r="M44">
        <v>60618</v>
      </c>
    </row>
    <row r="45" spans="9:13" x14ac:dyDescent="0.25">
      <c r="L45" t="s">
        <v>32</v>
      </c>
      <c r="M45">
        <v>34437</v>
      </c>
    </row>
    <row r="46" spans="9:13" x14ac:dyDescent="0.25">
      <c r="L46" t="s">
        <v>49</v>
      </c>
      <c r="M46">
        <v>56677</v>
      </c>
    </row>
  </sheetData>
  <mergeCells count="2">
    <mergeCell ref="B2:C2"/>
    <mergeCell ref="F2:M2"/>
  </mergeCells>
  <pageMargins left="0.75" right="0.75" top="1" bottom="1" header="0.5" footer="0.5"/>
  <drawing r:id="rId4"/>
  <tableParts count="6"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1"/>
  <sheetViews>
    <sheetView tabSelected="1" workbookViewId="0">
      <selection activeCell="O11" sqref="O11"/>
    </sheetView>
  </sheetViews>
  <sheetFormatPr defaultRowHeight="15" x14ac:dyDescent="0.25"/>
  <cols>
    <col min="1" max="1" width="18" customWidth="1"/>
    <col min="2" max="2" width="11" style="4" customWidth="1"/>
    <col min="3" max="3" width="17.85546875" customWidth="1"/>
    <col min="4" max="4" width="20.7109375" customWidth="1"/>
    <col min="5" max="6" width="12" customWidth="1"/>
    <col min="7" max="7" width="15.28515625" customWidth="1"/>
    <col min="9" max="9" width="16.28515625" customWidth="1"/>
    <col min="10" max="10" width="9.28515625" customWidth="1"/>
    <col min="11" max="11" width="11.140625" customWidth="1"/>
  </cols>
  <sheetData>
    <row r="1" spans="2:11" x14ac:dyDescent="0.25">
      <c r="B1" s="5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2:11" x14ac:dyDescent="0.25">
      <c r="B2" s="6">
        <v>41344</v>
      </c>
      <c r="C2" t="s">
        <v>10</v>
      </c>
      <c r="D2" t="s">
        <v>20</v>
      </c>
      <c r="E2">
        <v>3</v>
      </c>
      <c r="F2">
        <v>350</v>
      </c>
      <c r="G2">
        <v>1050</v>
      </c>
      <c r="H2" t="s">
        <v>30</v>
      </c>
      <c r="I2" t="s">
        <v>50</v>
      </c>
      <c r="J2" t="s">
        <v>62</v>
      </c>
      <c r="K2" s="4" t="s">
        <v>66</v>
      </c>
    </row>
    <row r="3" spans="2:11" x14ac:dyDescent="0.25">
      <c r="B3" s="6">
        <v>41414</v>
      </c>
      <c r="C3" t="s">
        <v>11</v>
      </c>
      <c r="D3" t="s">
        <v>20</v>
      </c>
      <c r="E3">
        <v>3</v>
      </c>
      <c r="F3">
        <v>270</v>
      </c>
      <c r="G3">
        <v>810</v>
      </c>
      <c r="H3" t="s">
        <v>31</v>
      </c>
      <c r="I3" t="s">
        <v>51</v>
      </c>
      <c r="J3" t="s">
        <v>63</v>
      </c>
      <c r="K3" s="4" t="s">
        <v>66</v>
      </c>
    </row>
    <row r="4" spans="2:11" x14ac:dyDescent="0.25">
      <c r="B4" s="6">
        <v>41291</v>
      </c>
      <c r="C4" t="s">
        <v>12</v>
      </c>
      <c r="D4" t="s">
        <v>21</v>
      </c>
      <c r="E4">
        <v>3</v>
      </c>
      <c r="F4">
        <v>356</v>
      </c>
      <c r="G4">
        <v>1068</v>
      </c>
      <c r="H4" t="s">
        <v>32</v>
      </c>
      <c r="I4" t="s">
        <v>50</v>
      </c>
      <c r="J4" t="s">
        <v>64</v>
      </c>
      <c r="K4" s="4" t="s">
        <v>67</v>
      </c>
    </row>
    <row r="5" spans="2:11" x14ac:dyDescent="0.25">
      <c r="B5" s="6">
        <v>41417</v>
      </c>
      <c r="C5" t="s">
        <v>13</v>
      </c>
      <c r="D5" t="s">
        <v>22</v>
      </c>
      <c r="E5">
        <v>4</v>
      </c>
      <c r="F5">
        <v>420</v>
      </c>
      <c r="G5">
        <v>1680</v>
      </c>
      <c r="H5" t="s">
        <v>33</v>
      </c>
      <c r="I5" t="s">
        <v>52</v>
      </c>
      <c r="J5" t="s">
        <v>64</v>
      </c>
      <c r="K5" s="4" t="s">
        <v>67</v>
      </c>
    </row>
    <row r="6" spans="2:11" x14ac:dyDescent="0.25">
      <c r="B6" s="6">
        <v>41372</v>
      </c>
      <c r="C6" t="s">
        <v>13</v>
      </c>
      <c r="D6" t="s">
        <v>23</v>
      </c>
      <c r="E6">
        <v>5</v>
      </c>
      <c r="F6">
        <v>241</v>
      </c>
      <c r="G6">
        <v>1205</v>
      </c>
      <c r="H6" t="s">
        <v>30</v>
      </c>
      <c r="I6" t="s">
        <v>53</v>
      </c>
      <c r="J6" t="s">
        <v>63</v>
      </c>
      <c r="K6" s="4" t="s">
        <v>66</v>
      </c>
    </row>
    <row r="7" spans="2:11" x14ac:dyDescent="0.25">
      <c r="B7" s="6">
        <v>41458</v>
      </c>
      <c r="C7" t="s">
        <v>11</v>
      </c>
      <c r="D7" t="s">
        <v>23</v>
      </c>
      <c r="E7">
        <v>5</v>
      </c>
      <c r="F7">
        <v>397</v>
      </c>
      <c r="G7">
        <v>1985</v>
      </c>
      <c r="H7" t="s">
        <v>34</v>
      </c>
      <c r="I7" t="s">
        <v>54</v>
      </c>
      <c r="J7" t="s">
        <v>63</v>
      </c>
      <c r="K7" s="4" t="s">
        <v>68</v>
      </c>
    </row>
    <row r="8" spans="2:11" x14ac:dyDescent="0.25">
      <c r="B8" s="6">
        <v>41395</v>
      </c>
      <c r="C8" t="s">
        <v>14</v>
      </c>
      <c r="D8" t="s">
        <v>20</v>
      </c>
      <c r="E8">
        <v>2</v>
      </c>
      <c r="F8">
        <v>409</v>
      </c>
      <c r="G8">
        <v>818</v>
      </c>
      <c r="H8" t="s">
        <v>35</v>
      </c>
      <c r="I8" t="s">
        <v>53</v>
      </c>
      <c r="J8" t="s">
        <v>64</v>
      </c>
      <c r="K8" s="4" t="s">
        <v>68</v>
      </c>
    </row>
    <row r="9" spans="2:11" x14ac:dyDescent="0.25">
      <c r="B9" s="6">
        <v>41503</v>
      </c>
      <c r="C9" t="s">
        <v>11</v>
      </c>
      <c r="D9" t="s">
        <v>24</v>
      </c>
      <c r="E9">
        <v>1</v>
      </c>
      <c r="F9">
        <v>375</v>
      </c>
      <c r="G9">
        <v>375</v>
      </c>
      <c r="H9" t="s">
        <v>31</v>
      </c>
      <c r="I9" t="s">
        <v>51</v>
      </c>
      <c r="J9" t="s">
        <v>62</v>
      </c>
      <c r="K9" s="4" t="s">
        <v>69</v>
      </c>
    </row>
    <row r="10" spans="2:11" x14ac:dyDescent="0.25">
      <c r="B10" s="6">
        <v>41472</v>
      </c>
      <c r="C10" t="s">
        <v>15</v>
      </c>
      <c r="D10" t="s">
        <v>20</v>
      </c>
      <c r="E10">
        <v>5</v>
      </c>
      <c r="F10">
        <v>397</v>
      </c>
      <c r="G10">
        <v>1985</v>
      </c>
      <c r="H10" t="s">
        <v>36</v>
      </c>
      <c r="I10" t="s">
        <v>55</v>
      </c>
      <c r="J10" t="s">
        <v>62</v>
      </c>
      <c r="K10" s="4" t="s">
        <v>68</v>
      </c>
    </row>
    <row r="11" spans="2:11" x14ac:dyDescent="0.25">
      <c r="B11" s="6">
        <v>41328</v>
      </c>
      <c r="C11" t="s">
        <v>12</v>
      </c>
      <c r="D11" t="s">
        <v>25</v>
      </c>
      <c r="E11">
        <v>5</v>
      </c>
      <c r="F11">
        <v>496</v>
      </c>
      <c r="G11">
        <v>2480</v>
      </c>
      <c r="H11" t="s">
        <v>35</v>
      </c>
      <c r="I11" t="s">
        <v>56</v>
      </c>
      <c r="J11" t="s">
        <v>62</v>
      </c>
      <c r="K11" s="4" t="s">
        <v>69</v>
      </c>
    </row>
    <row r="12" spans="2:11" x14ac:dyDescent="0.25">
      <c r="B12" s="6">
        <v>41324</v>
      </c>
      <c r="C12" t="s">
        <v>13</v>
      </c>
      <c r="D12" t="s">
        <v>25</v>
      </c>
      <c r="E12">
        <v>5</v>
      </c>
      <c r="F12">
        <v>430</v>
      </c>
      <c r="G12">
        <v>2150</v>
      </c>
      <c r="H12" t="s">
        <v>37</v>
      </c>
      <c r="I12" t="s">
        <v>50</v>
      </c>
      <c r="J12" t="s">
        <v>63</v>
      </c>
      <c r="K12" s="4" t="s">
        <v>70</v>
      </c>
    </row>
    <row r="13" spans="2:11" x14ac:dyDescent="0.25">
      <c r="B13" s="6">
        <v>41525</v>
      </c>
      <c r="C13" t="s">
        <v>14</v>
      </c>
      <c r="D13" t="s">
        <v>25</v>
      </c>
      <c r="E13">
        <v>3</v>
      </c>
      <c r="F13">
        <v>367</v>
      </c>
      <c r="G13">
        <v>1101</v>
      </c>
      <c r="H13" t="s">
        <v>38</v>
      </c>
      <c r="I13" t="s">
        <v>53</v>
      </c>
      <c r="J13" t="s">
        <v>65</v>
      </c>
      <c r="K13" s="4" t="s">
        <v>71</v>
      </c>
    </row>
    <row r="14" spans="2:11" x14ac:dyDescent="0.25">
      <c r="B14" s="6">
        <v>41276</v>
      </c>
      <c r="C14" t="s">
        <v>16</v>
      </c>
      <c r="D14" t="s">
        <v>23</v>
      </c>
      <c r="E14">
        <v>5</v>
      </c>
      <c r="F14">
        <v>215</v>
      </c>
      <c r="G14">
        <v>1075</v>
      </c>
      <c r="H14" t="s">
        <v>36</v>
      </c>
      <c r="I14" t="s">
        <v>57</v>
      </c>
      <c r="J14" t="s">
        <v>62</v>
      </c>
      <c r="K14" s="4" t="s">
        <v>68</v>
      </c>
    </row>
    <row r="15" spans="2:11" x14ac:dyDescent="0.25">
      <c r="B15" s="6">
        <v>41463</v>
      </c>
      <c r="C15" t="s">
        <v>14</v>
      </c>
      <c r="D15" t="s">
        <v>24</v>
      </c>
      <c r="E15">
        <v>5</v>
      </c>
      <c r="F15">
        <v>262</v>
      </c>
      <c r="G15">
        <v>1310</v>
      </c>
      <c r="H15" t="s">
        <v>33</v>
      </c>
      <c r="I15" t="s">
        <v>43</v>
      </c>
      <c r="J15" t="s">
        <v>63</v>
      </c>
      <c r="K15" s="4" t="s">
        <v>66</v>
      </c>
    </row>
    <row r="16" spans="2:11" x14ac:dyDescent="0.25">
      <c r="B16" s="6">
        <v>41395</v>
      </c>
      <c r="C16" t="s">
        <v>12</v>
      </c>
      <c r="D16" t="s">
        <v>23</v>
      </c>
      <c r="E16">
        <v>5</v>
      </c>
      <c r="F16">
        <v>421</v>
      </c>
      <c r="G16">
        <v>2105</v>
      </c>
      <c r="H16" t="s">
        <v>39</v>
      </c>
      <c r="I16" t="s">
        <v>58</v>
      </c>
      <c r="J16" t="s">
        <v>64</v>
      </c>
      <c r="K16" s="4" t="s">
        <v>68</v>
      </c>
    </row>
    <row r="17" spans="2:11" x14ac:dyDescent="0.25">
      <c r="B17" s="6">
        <v>41556</v>
      </c>
      <c r="C17" t="s">
        <v>15</v>
      </c>
      <c r="D17" t="s">
        <v>24</v>
      </c>
      <c r="E17">
        <v>5</v>
      </c>
      <c r="F17">
        <v>237</v>
      </c>
      <c r="G17">
        <v>1185</v>
      </c>
      <c r="H17" t="s">
        <v>40</v>
      </c>
      <c r="I17" t="s">
        <v>59</v>
      </c>
      <c r="J17" t="s">
        <v>62</v>
      </c>
      <c r="K17" s="4" t="s">
        <v>68</v>
      </c>
    </row>
    <row r="18" spans="2:11" x14ac:dyDescent="0.25">
      <c r="B18" s="6">
        <v>41597</v>
      </c>
      <c r="C18" t="s">
        <v>10</v>
      </c>
      <c r="D18" t="s">
        <v>25</v>
      </c>
      <c r="E18">
        <v>1</v>
      </c>
      <c r="F18">
        <v>248</v>
      </c>
      <c r="G18">
        <v>248</v>
      </c>
      <c r="H18" t="s">
        <v>41</v>
      </c>
      <c r="I18" t="s">
        <v>30</v>
      </c>
      <c r="J18" t="s">
        <v>65</v>
      </c>
      <c r="K18" s="4" t="s">
        <v>70</v>
      </c>
    </row>
    <row r="19" spans="2:11" x14ac:dyDescent="0.25">
      <c r="B19" s="6">
        <v>41437</v>
      </c>
      <c r="C19" t="s">
        <v>14</v>
      </c>
      <c r="D19" t="s">
        <v>22</v>
      </c>
      <c r="E19">
        <v>1</v>
      </c>
      <c r="F19">
        <v>260</v>
      </c>
      <c r="G19">
        <v>260</v>
      </c>
      <c r="H19" t="s">
        <v>32</v>
      </c>
      <c r="I19" t="s">
        <v>50</v>
      </c>
      <c r="J19" t="s">
        <v>65</v>
      </c>
      <c r="K19" s="4" t="s">
        <v>68</v>
      </c>
    </row>
    <row r="20" spans="2:11" x14ac:dyDescent="0.25">
      <c r="B20" s="6">
        <v>41480</v>
      </c>
      <c r="C20" t="s">
        <v>16</v>
      </c>
      <c r="D20" t="s">
        <v>24</v>
      </c>
      <c r="E20">
        <v>4</v>
      </c>
      <c r="F20">
        <v>381</v>
      </c>
      <c r="G20">
        <v>1524</v>
      </c>
      <c r="H20" t="s">
        <v>33</v>
      </c>
      <c r="I20" t="s">
        <v>60</v>
      </c>
      <c r="J20" t="s">
        <v>64</v>
      </c>
      <c r="K20" s="4" t="s">
        <v>67</v>
      </c>
    </row>
    <row r="21" spans="2:11" x14ac:dyDescent="0.25">
      <c r="B21" s="6">
        <v>41474</v>
      </c>
      <c r="C21" t="s">
        <v>13</v>
      </c>
      <c r="D21" t="s">
        <v>26</v>
      </c>
      <c r="E21">
        <v>2</v>
      </c>
      <c r="F21">
        <v>304</v>
      </c>
      <c r="G21">
        <v>608</v>
      </c>
      <c r="H21" t="s">
        <v>39</v>
      </c>
      <c r="I21" t="s">
        <v>60</v>
      </c>
      <c r="J21" t="s">
        <v>63</v>
      </c>
      <c r="K21" s="4" t="s">
        <v>72</v>
      </c>
    </row>
    <row r="22" spans="2:11" x14ac:dyDescent="0.25">
      <c r="B22" s="6">
        <v>41411</v>
      </c>
      <c r="C22" t="s">
        <v>13</v>
      </c>
      <c r="D22" t="s">
        <v>24</v>
      </c>
      <c r="E22">
        <v>5</v>
      </c>
      <c r="F22">
        <v>321</v>
      </c>
      <c r="G22">
        <v>1605</v>
      </c>
      <c r="H22" t="s">
        <v>42</v>
      </c>
      <c r="I22" t="s">
        <v>59</v>
      </c>
      <c r="J22" t="s">
        <v>65</v>
      </c>
      <c r="K22" s="4" t="s">
        <v>72</v>
      </c>
    </row>
    <row r="23" spans="2:11" x14ac:dyDescent="0.25">
      <c r="B23" s="6">
        <v>41550</v>
      </c>
      <c r="C23" t="s">
        <v>16</v>
      </c>
      <c r="D23" t="s">
        <v>25</v>
      </c>
      <c r="E23">
        <v>4</v>
      </c>
      <c r="F23">
        <v>402</v>
      </c>
      <c r="G23">
        <v>1608</v>
      </c>
      <c r="H23" t="s">
        <v>35</v>
      </c>
      <c r="I23" t="s">
        <v>58</v>
      </c>
      <c r="J23" t="s">
        <v>65</v>
      </c>
      <c r="K23" s="4" t="s">
        <v>67</v>
      </c>
    </row>
    <row r="24" spans="2:11" x14ac:dyDescent="0.25">
      <c r="B24" s="6">
        <v>41353</v>
      </c>
      <c r="C24" t="s">
        <v>13</v>
      </c>
      <c r="D24" t="s">
        <v>25</v>
      </c>
      <c r="E24">
        <v>1</v>
      </c>
      <c r="F24">
        <v>362</v>
      </c>
      <c r="G24">
        <v>362</v>
      </c>
      <c r="H24" t="s">
        <v>37</v>
      </c>
      <c r="I24" t="s">
        <v>55</v>
      </c>
      <c r="J24" t="s">
        <v>65</v>
      </c>
      <c r="K24" s="4" t="s">
        <v>68</v>
      </c>
    </row>
    <row r="25" spans="2:11" x14ac:dyDescent="0.25">
      <c r="B25" s="6">
        <v>41567</v>
      </c>
      <c r="C25" t="s">
        <v>14</v>
      </c>
      <c r="D25" t="s">
        <v>27</v>
      </c>
      <c r="E25">
        <v>3</v>
      </c>
      <c r="F25">
        <v>482</v>
      </c>
      <c r="G25">
        <v>1446</v>
      </c>
      <c r="H25" t="s">
        <v>42</v>
      </c>
      <c r="I25" t="s">
        <v>58</v>
      </c>
      <c r="J25" t="s">
        <v>65</v>
      </c>
      <c r="K25" s="4" t="s">
        <v>71</v>
      </c>
    </row>
    <row r="26" spans="2:11" x14ac:dyDescent="0.25">
      <c r="B26" s="6">
        <v>41634</v>
      </c>
      <c r="C26" t="s">
        <v>17</v>
      </c>
      <c r="D26" t="s">
        <v>20</v>
      </c>
      <c r="E26">
        <v>3</v>
      </c>
      <c r="F26">
        <v>430</v>
      </c>
      <c r="G26">
        <v>1290</v>
      </c>
      <c r="H26" t="s">
        <v>43</v>
      </c>
      <c r="I26" t="s">
        <v>43</v>
      </c>
      <c r="J26" t="s">
        <v>64</v>
      </c>
      <c r="K26" s="4" t="s">
        <v>67</v>
      </c>
    </row>
    <row r="27" spans="2:11" x14ac:dyDescent="0.25">
      <c r="B27" s="6">
        <v>41451</v>
      </c>
      <c r="C27" t="s">
        <v>18</v>
      </c>
      <c r="D27" t="s">
        <v>25</v>
      </c>
      <c r="E27">
        <v>4</v>
      </c>
      <c r="F27">
        <v>430</v>
      </c>
      <c r="G27">
        <v>1720</v>
      </c>
      <c r="H27" t="s">
        <v>33</v>
      </c>
      <c r="I27" t="s">
        <v>59</v>
      </c>
      <c r="J27" t="s">
        <v>64</v>
      </c>
      <c r="K27" s="4" t="s">
        <v>68</v>
      </c>
    </row>
    <row r="28" spans="2:11" x14ac:dyDescent="0.25">
      <c r="B28" s="6">
        <v>41386</v>
      </c>
      <c r="C28" t="s">
        <v>14</v>
      </c>
      <c r="D28" t="s">
        <v>22</v>
      </c>
      <c r="E28">
        <v>1</v>
      </c>
      <c r="F28">
        <v>239</v>
      </c>
      <c r="G28">
        <v>239</v>
      </c>
      <c r="H28" t="s">
        <v>30</v>
      </c>
      <c r="I28" t="s">
        <v>43</v>
      </c>
      <c r="J28" t="s">
        <v>64</v>
      </c>
      <c r="K28" s="4" t="s">
        <v>66</v>
      </c>
    </row>
    <row r="29" spans="2:11" x14ac:dyDescent="0.25">
      <c r="B29" s="6">
        <v>41302</v>
      </c>
      <c r="C29" t="s">
        <v>17</v>
      </c>
      <c r="D29" t="s">
        <v>26</v>
      </c>
      <c r="E29">
        <v>1</v>
      </c>
      <c r="F29">
        <v>351</v>
      </c>
      <c r="G29">
        <v>351</v>
      </c>
      <c r="H29" t="s">
        <v>40</v>
      </c>
      <c r="I29" t="s">
        <v>43</v>
      </c>
      <c r="J29" t="s">
        <v>64</v>
      </c>
      <c r="K29" s="4" t="s">
        <v>66</v>
      </c>
    </row>
    <row r="30" spans="2:11" x14ac:dyDescent="0.25">
      <c r="B30" s="6">
        <v>41459</v>
      </c>
      <c r="C30" t="s">
        <v>16</v>
      </c>
      <c r="D30" t="s">
        <v>27</v>
      </c>
      <c r="E30">
        <v>1</v>
      </c>
      <c r="F30">
        <v>425</v>
      </c>
      <c r="G30">
        <v>425</v>
      </c>
      <c r="H30" t="s">
        <v>35</v>
      </c>
      <c r="I30" t="s">
        <v>54</v>
      </c>
      <c r="J30" t="s">
        <v>65</v>
      </c>
      <c r="K30" s="4" t="s">
        <v>67</v>
      </c>
    </row>
    <row r="31" spans="2:11" x14ac:dyDescent="0.25">
      <c r="B31" s="6">
        <v>41528</v>
      </c>
      <c r="C31" t="s">
        <v>18</v>
      </c>
      <c r="D31" t="s">
        <v>23</v>
      </c>
      <c r="E31">
        <v>3</v>
      </c>
      <c r="F31">
        <v>307</v>
      </c>
      <c r="G31">
        <v>921</v>
      </c>
      <c r="H31" t="s">
        <v>44</v>
      </c>
      <c r="I31" t="s">
        <v>51</v>
      </c>
      <c r="J31" t="s">
        <v>64</v>
      </c>
      <c r="K31" s="4" t="s">
        <v>68</v>
      </c>
    </row>
    <row r="32" spans="2:11" x14ac:dyDescent="0.25">
      <c r="B32" s="6">
        <v>41380</v>
      </c>
      <c r="C32" t="s">
        <v>18</v>
      </c>
      <c r="D32" t="s">
        <v>25</v>
      </c>
      <c r="E32">
        <v>4</v>
      </c>
      <c r="F32">
        <v>322</v>
      </c>
      <c r="G32">
        <v>1288</v>
      </c>
      <c r="H32" t="s">
        <v>31</v>
      </c>
      <c r="I32" t="s">
        <v>52</v>
      </c>
      <c r="J32" t="s">
        <v>63</v>
      </c>
      <c r="K32" s="4" t="s">
        <v>70</v>
      </c>
    </row>
    <row r="33" spans="2:11" x14ac:dyDescent="0.25">
      <c r="B33" s="6">
        <v>41387</v>
      </c>
      <c r="C33" t="s">
        <v>17</v>
      </c>
      <c r="D33" t="s">
        <v>22</v>
      </c>
      <c r="E33">
        <v>2</v>
      </c>
      <c r="F33">
        <v>363</v>
      </c>
      <c r="G33">
        <v>726</v>
      </c>
      <c r="H33" t="s">
        <v>34</v>
      </c>
      <c r="I33" t="s">
        <v>59</v>
      </c>
      <c r="J33" t="s">
        <v>63</v>
      </c>
      <c r="K33" s="4" t="s">
        <v>70</v>
      </c>
    </row>
    <row r="34" spans="2:11" x14ac:dyDescent="0.25">
      <c r="B34" s="6">
        <v>41347</v>
      </c>
      <c r="C34" t="s">
        <v>15</v>
      </c>
      <c r="D34" t="s">
        <v>21</v>
      </c>
      <c r="E34">
        <v>5</v>
      </c>
      <c r="F34">
        <v>455</v>
      </c>
      <c r="G34">
        <v>2275</v>
      </c>
      <c r="H34" t="s">
        <v>45</v>
      </c>
      <c r="I34" t="s">
        <v>55</v>
      </c>
      <c r="J34" t="s">
        <v>65</v>
      </c>
      <c r="K34" s="4" t="s">
        <v>67</v>
      </c>
    </row>
    <row r="35" spans="2:11" x14ac:dyDescent="0.25">
      <c r="B35" s="6">
        <v>41352</v>
      </c>
      <c r="C35" t="s">
        <v>12</v>
      </c>
      <c r="D35" t="s">
        <v>25</v>
      </c>
      <c r="E35">
        <v>1</v>
      </c>
      <c r="F35">
        <v>309</v>
      </c>
      <c r="G35">
        <v>309</v>
      </c>
      <c r="H35" t="s">
        <v>40</v>
      </c>
      <c r="I35" t="s">
        <v>58</v>
      </c>
      <c r="J35" t="s">
        <v>65</v>
      </c>
      <c r="K35" s="4" t="s">
        <v>70</v>
      </c>
    </row>
    <row r="36" spans="2:11" x14ac:dyDescent="0.25">
      <c r="B36" s="6">
        <v>41387</v>
      </c>
      <c r="C36" t="s">
        <v>13</v>
      </c>
      <c r="D36" t="s">
        <v>21</v>
      </c>
      <c r="E36">
        <v>5</v>
      </c>
      <c r="F36">
        <v>282</v>
      </c>
      <c r="G36">
        <v>1410</v>
      </c>
      <c r="H36" t="s">
        <v>46</v>
      </c>
      <c r="I36" t="s">
        <v>53</v>
      </c>
      <c r="J36" t="s">
        <v>64</v>
      </c>
      <c r="K36" s="4" t="s">
        <v>70</v>
      </c>
    </row>
    <row r="37" spans="2:11" x14ac:dyDescent="0.25">
      <c r="B37" s="6">
        <v>41458</v>
      </c>
      <c r="C37" t="s">
        <v>15</v>
      </c>
      <c r="D37" t="s">
        <v>22</v>
      </c>
      <c r="E37">
        <v>1</v>
      </c>
      <c r="F37">
        <v>304</v>
      </c>
      <c r="G37">
        <v>304</v>
      </c>
      <c r="H37" t="s">
        <v>35</v>
      </c>
      <c r="I37" t="s">
        <v>60</v>
      </c>
      <c r="J37" t="s">
        <v>64</v>
      </c>
      <c r="K37" s="4" t="s">
        <v>68</v>
      </c>
    </row>
    <row r="38" spans="2:11" x14ac:dyDescent="0.25">
      <c r="B38" s="6">
        <v>41343</v>
      </c>
      <c r="C38" t="s">
        <v>13</v>
      </c>
      <c r="D38" t="s">
        <v>26</v>
      </c>
      <c r="E38">
        <v>5</v>
      </c>
      <c r="F38">
        <v>347</v>
      </c>
      <c r="G38">
        <v>1735</v>
      </c>
      <c r="H38" t="s">
        <v>30</v>
      </c>
      <c r="I38" t="s">
        <v>30</v>
      </c>
      <c r="J38" t="s">
        <v>63</v>
      </c>
      <c r="K38" s="4" t="s">
        <v>71</v>
      </c>
    </row>
    <row r="39" spans="2:11" x14ac:dyDescent="0.25">
      <c r="B39" s="6">
        <v>41442</v>
      </c>
      <c r="C39" t="s">
        <v>16</v>
      </c>
      <c r="D39" t="s">
        <v>24</v>
      </c>
      <c r="E39">
        <v>4</v>
      </c>
      <c r="F39">
        <v>266</v>
      </c>
      <c r="G39">
        <v>1064</v>
      </c>
      <c r="H39" t="s">
        <v>44</v>
      </c>
      <c r="I39" t="s">
        <v>60</v>
      </c>
      <c r="J39" t="s">
        <v>64</v>
      </c>
      <c r="K39" s="4" t="s">
        <v>66</v>
      </c>
    </row>
    <row r="40" spans="2:11" x14ac:dyDescent="0.25">
      <c r="B40" s="6">
        <v>41469</v>
      </c>
      <c r="C40" t="s">
        <v>13</v>
      </c>
      <c r="D40" t="s">
        <v>25</v>
      </c>
      <c r="E40">
        <v>4</v>
      </c>
      <c r="F40">
        <v>417</v>
      </c>
      <c r="G40">
        <v>1668</v>
      </c>
      <c r="H40" t="s">
        <v>41</v>
      </c>
      <c r="I40" t="s">
        <v>58</v>
      </c>
      <c r="J40" t="s">
        <v>62</v>
      </c>
      <c r="K40" s="4" t="s">
        <v>71</v>
      </c>
    </row>
    <row r="41" spans="2:11" x14ac:dyDescent="0.25">
      <c r="B41" s="6">
        <v>41596</v>
      </c>
      <c r="C41" t="s">
        <v>16</v>
      </c>
      <c r="D41" t="s">
        <v>20</v>
      </c>
      <c r="E41">
        <v>5</v>
      </c>
      <c r="F41">
        <v>384</v>
      </c>
      <c r="G41">
        <v>1920</v>
      </c>
      <c r="H41" t="s">
        <v>31</v>
      </c>
      <c r="I41" t="s">
        <v>58</v>
      </c>
      <c r="J41" t="s">
        <v>65</v>
      </c>
      <c r="K41" s="4" t="s">
        <v>66</v>
      </c>
    </row>
    <row r="42" spans="2:11" x14ac:dyDescent="0.25">
      <c r="B42" s="6">
        <v>41296</v>
      </c>
      <c r="C42" t="s">
        <v>10</v>
      </c>
      <c r="D42" t="s">
        <v>28</v>
      </c>
      <c r="E42">
        <v>2</v>
      </c>
      <c r="F42">
        <v>484</v>
      </c>
      <c r="G42">
        <v>968</v>
      </c>
      <c r="H42" t="s">
        <v>38</v>
      </c>
      <c r="I42" t="s">
        <v>59</v>
      </c>
      <c r="J42" t="s">
        <v>63</v>
      </c>
      <c r="K42" s="4" t="s">
        <v>70</v>
      </c>
    </row>
    <row r="43" spans="2:11" x14ac:dyDescent="0.25">
      <c r="B43" s="6">
        <v>41286</v>
      </c>
      <c r="C43" t="s">
        <v>12</v>
      </c>
      <c r="D43" t="s">
        <v>26</v>
      </c>
      <c r="E43">
        <v>1</v>
      </c>
      <c r="F43">
        <v>317</v>
      </c>
      <c r="G43">
        <v>317</v>
      </c>
      <c r="H43" t="s">
        <v>42</v>
      </c>
      <c r="I43" t="s">
        <v>59</v>
      </c>
      <c r="J43" t="s">
        <v>64</v>
      </c>
      <c r="K43" s="4" t="s">
        <v>69</v>
      </c>
    </row>
    <row r="44" spans="2:11" x14ac:dyDescent="0.25">
      <c r="B44" s="6">
        <v>41605</v>
      </c>
      <c r="C44" t="s">
        <v>17</v>
      </c>
      <c r="D44" t="s">
        <v>22</v>
      </c>
      <c r="E44">
        <v>4</v>
      </c>
      <c r="F44">
        <v>222</v>
      </c>
      <c r="G44">
        <v>888</v>
      </c>
      <c r="H44" t="s">
        <v>30</v>
      </c>
      <c r="I44" t="s">
        <v>61</v>
      </c>
      <c r="J44" t="s">
        <v>64</v>
      </c>
      <c r="K44" s="4" t="s">
        <v>68</v>
      </c>
    </row>
    <row r="45" spans="2:11" x14ac:dyDescent="0.25">
      <c r="B45" s="6">
        <v>41472</v>
      </c>
      <c r="C45" t="s">
        <v>16</v>
      </c>
      <c r="D45" t="s">
        <v>23</v>
      </c>
      <c r="E45">
        <v>3</v>
      </c>
      <c r="F45">
        <v>472</v>
      </c>
      <c r="G45">
        <v>1416</v>
      </c>
      <c r="H45" t="s">
        <v>33</v>
      </c>
      <c r="I45" t="s">
        <v>52</v>
      </c>
      <c r="J45" t="s">
        <v>63</v>
      </c>
      <c r="K45" s="4" t="s">
        <v>68</v>
      </c>
    </row>
    <row r="46" spans="2:11" x14ac:dyDescent="0.25">
      <c r="B46" s="6">
        <v>41370</v>
      </c>
      <c r="C46" t="s">
        <v>15</v>
      </c>
      <c r="D46" t="s">
        <v>26</v>
      </c>
      <c r="E46">
        <v>3</v>
      </c>
      <c r="F46">
        <v>413</v>
      </c>
      <c r="G46">
        <v>1239</v>
      </c>
      <c r="H46" t="s">
        <v>44</v>
      </c>
      <c r="I46" t="s">
        <v>54</v>
      </c>
      <c r="J46" t="s">
        <v>65</v>
      </c>
      <c r="K46" s="4" t="s">
        <v>69</v>
      </c>
    </row>
    <row r="47" spans="2:11" x14ac:dyDescent="0.25">
      <c r="B47" s="6">
        <v>41567</v>
      </c>
      <c r="C47" t="s">
        <v>16</v>
      </c>
      <c r="D47" t="s">
        <v>22</v>
      </c>
      <c r="E47">
        <v>5</v>
      </c>
      <c r="F47">
        <v>496</v>
      </c>
      <c r="G47">
        <v>2480</v>
      </c>
      <c r="H47" t="s">
        <v>42</v>
      </c>
      <c r="I47" t="s">
        <v>56</v>
      </c>
      <c r="J47" t="s">
        <v>64</v>
      </c>
      <c r="K47" s="4" t="s">
        <v>71</v>
      </c>
    </row>
    <row r="48" spans="2:11" x14ac:dyDescent="0.25">
      <c r="B48" s="6">
        <v>41581</v>
      </c>
      <c r="C48" t="s">
        <v>19</v>
      </c>
      <c r="D48" t="s">
        <v>24</v>
      </c>
      <c r="E48">
        <v>3</v>
      </c>
      <c r="F48">
        <v>322</v>
      </c>
      <c r="G48">
        <v>966</v>
      </c>
      <c r="H48" t="s">
        <v>33</v>
      </c>
      <c r="I48" t="s">
        <v>56</v>
      </c>
      <c r="J48" t="s">
        <v>63</v>
      </c>
      <c r="K48" s="4" t="s">
        <v>71</v>
      </c>
    </row>
    <row r="49" spans="2:11" x14ac:dyDescent="0.25">
      <c r="B49" s="6">
        <v>41555</v>
      </c>
      <c r="C49" t="s">
        <v>16</v>
      </c>
      <c r="D49" t="s">
        <v>21</v>
      </c>
      <c r="E49">
        <v>3</v>
      </c>
      <c r="F49">
        <v>261</v>
      </c>
      <c r="G49">
        <v>783</v>
      </c>
      <c r="H49" t="s">
        <v>47</v>
      </c>
      <c r="I49" t="s">
        <v>30</v>
      </c>
      <c r="J49" t="s">
        <v>65</v>
      </c>
      <c r="K49" s="4" t="s">
        <v>70</v>
      </c>
    </row>
    <row r="50" spans="2:11" x14ac:dyDescent="0.25">
      <c r="B50" s="6">
        <v>41326</v>
      </c>
      <c r="C50" t="s">
        <v>16</v>
      </c>
      <c r="D50" t="s">
        <v>20</v>
      </c>
      <c r="E50">
        <v>4</v>
      </c>
      <c r="F50">
        <v>310</v>
      </c>
      <c r="G50">
        <v>1240</v>
      </c>
      <c r="H50" t="s">
        <v>41</v>
      </c>
      <c r="I50" t="s">
        <v>52</v>
      </c>
      <c r="J50" t="s">
        <v>62</v>
      </c>
      <c r="K50" s="4" t="s">
        <v>67</v>
      </c>
    </row>
    <row r="51" spans="2:11" x14ac:dyDescent="0.25">
      <c r="B51" s="6">
        <v>41554</v>
      </c>
      <c r="C51" t="s">
        <v>10</v>
      </c>
      <c r="D51" t="s">
        <v>22</v>
      </c>
      <c r="E51">
        <v>4</v>
      </c>
      <c r="F51">
        <v>253</v>
      </c>
      <c r="G51">
        <v>1012</v>
      </c>
      <c r="H51" t="s">
        <v>37</v>
      </c>
      <c r="I51" t="s">
        <v>50</v>
      </c>
      <c r="J51" t="s">
        <v>63</v>
      </c>
      <c r="K51" s="4" t="s">
        <v>66</v>
      </c>
    </row>
    <row r="52" spans="2:11" x14ac:dyDescent="0.25">
      <c r="B52" s="6">
        <v>41503</v>
      </c>
      <c r="C52" t="s">
        <v>19</v>
      </c>
      <c r="D52" t="s">
        <v>27</v>
      </c>
      <c r="E52">
        <v>3</v>
      </c>
      <c r="F52">
        <v>236</v>
      </c>
      <c r="G52">
        <v>708</v>
      </c>
      <c r="H52" t="s">
        <v>44</v>
      </c>
      <c r="I52" t="s">
        <v>56</v>
      </c>
      <c r="J52" t="s">
        <v>65</v>
      </c>
      <c r="K52" s="4" t="s">
        <v>69</v>
      </c>
    </row>
    <row r="53" spans="2:11" x14ac:dyDescent="0.25">
      <c r="B53" s="6">
        <v>41437</v>
      </c>
      <c r="C53" t="s">
        <v>17</v>
      </c>
      <c r="D53" t="s">
        <v>25</v>
      </c>
      <c r="E53">
        <v>1</v>
      </c>
      <c r="F53">
        <v>414</v>
      </c>
      <c r="G53">
        <v>414</v>
      </c>
      <c r="H53" t="s">
        <v>45</v>
      </c>
      <c r="I53" t="s">
        <v>59</v>
      </c>
      <c r="J53" t="s">
        <v>65</v>
      </c>
      <c r="K53" s="4" t="s">
        <v>68</v>
      </c>
    </row>
    <row r="54" spans="2:11" x14ac:dyDescent="0.25">
      <c r="B54" s="6">
        <v>41292</v>
      </c>
      <c r="C54" t="s">
        <v>14</v>
      </c>
      <c r="D54" t="s">
        <v>24</v>
      </c>
      <c r="E54">
        <v>4</v>
      </c>
      <c r="F54">
        <v>461</v>
      </c>
      <c r="G54">
        <v>1844</v>
      </c>
      <c r="H54" t="s">
        <v>30</v>
      </c>
      <c r="I54" t="s">
        <v>60</v>
      </c>
      <c r="J54" t="s">
        <v>63</v>
      </c>
      <c r="K54" s="4" t="s">
        <v>72</v>
      </c>
    </row>
    <row r="55" spans="2:11" x14ac:dyDescent="0.25">
      <c r="B55" s="6">
        <v>41409</v>
      </c>
      <c r="C55" t="s">
        <v>11</v>
      </c>
      <c r="D55" t="s">
        <v>23</v>
      </c>
      <c r="E55">
        <v>4</v>
      </c>
      <c r="F55">
        <v>381</v>
      </c>
      <c r="G55">
        <v>1524</v>
      </c>
      <c r="H55" t="s">
        <v>43</v>
      </c>
      <c r="I55" t="s">
        <v>54</v>
      </c>
      <c r="J55" t="s">
        <v>63</v>
      </c>
      <c r="K55" s="4" t="s">
        <v>68</v>
      </c>
    </row>
    <row r="56" spans="2:11" x14ac:dyDescent="0.25">
      <c r="B56" s="6">
        <v>41481</v>
      </c>
      <c r="C56" t="s">
        <v>16</v>
      </c>
      <c r="D56" t="s">
        <v>21</v>
      </c>
      <c r="E56">
        <v>2</v>
      </c>
      <c r="F56">
        <v>387</v>
      </c>
      <c r="G56">
        <v>774</v>
      </c>
      <c r="H56" t="s">
        <v>44</v>
      </c>
      <c r="I56" t="s">
        <v>50</v>
      </c>
      <c r="J56" t="s">
        <v>65</v>
      </c>
      <c r="K56" s="4" t="s">
        <v>72</v>
      </c>
    </row>
    <row r="57" spans="2:11" x14ac:dyDescent="0.25">
      <c r="B57" s="6">
        <v>41459</v>
      </c>
      <c r="C57" t="s">
        <v>11</v>
      </c>
      <c r="D57" t="s">
        <v>28</v>
      </c>
      <c r="E57">
        <v>4</v>
      </c>
      <c r="F57">
        <v>422</v>
      </c>
      <c r="G57">
        <v>1688</v>
      </c>
      <c r="H57" t="s">
        <v>37</v>
      </c>
      <c r="I57" t="s">
        <v>56</v>
      </c>
      <c r="J57" t="s">
        <v>64</v>
      </c>
      <c r="K57" s="4" t="s">
        <v>67</v>
      </c>
    </row>
    <row r="58" spans="2:11" x14ac:dyDescent="0.25">
      <c r="B58" s="6">
        <v>41277</v>
      </c>
      <c r="C58" t="s">
        <v>18</v>
      </c>
      <c r="D58" t="s">
        <v>20</v>
      </c>
      <c r="E58">
        <v>5</v>
      </c>
      <c r="F58">
        <v>228</v>
      </c>
      <c r="G58">
        <v>1140</v>
      </c>
      <c r="H58" t="s">
        <v>36</v>
      </c>
      <c r="I58" t="s">
        <v>52</v>
      </c>
      <c r="J58" t="s">
        <v>63</v>
      </c>
      <c r="K58" s="4" t="s">
        <v>67</v>
      </c>
    </row>
    <row r="59" spans="2:11" x14ac:dyDescent="0.25">
      <c r="B59" s="6">
        <v>41567</v>
      </c>
      <c r="C59" t="s">
        <v>18</v>
      </c>
      <c r="D59" t="s">
        <v>27</v>
      </c>
      <c r="E59">
        <v>1</v>
      </c>
      <c r="F59">
        <v>437</v>
      </c>
      <c r="G59">
        <v>437</v>
      </c>
      <c r="H59" t="s">
        <v>43</v>
      </c>
      <c r="I59" t="s">
        <v>55</v>
      </c>
      <c r="J59" t="s">
        <v>64</v>
      </c>
      <c r="K59" s="4" t="s">
        <v>71</v>
      </c>
    </row>
    <row r="60" spans="2:11" x14ac:dyDescent="0.25">
      <c r="B60" s="6">
        <v>41384</v>
      </c>
      <c r="C60" t="s">
        <v>16</v>
      </c>
      <c r="D60" t="s">
        <v>28</v>
      </c>
      <c r="E60">
        <v>5</v>
      </c>
      <c r="F60">
        <v>409</v>
      </c>
      <c r="G60">
        <v>2045</v>
      </c>
      <c r="H60" t="s">
        <v>31</v>
      </c>
      <c r="I60" t="s">
        <v>58</v>
      </c>
      <c r="J60" t="s">
        <v>63</v>
      </c>
      <c r="K60" s="4" t="s">
        <v>69</v>
      </c>
    </row>
    <row r="61" spans="2:11" x14ac:dyDescent="0.25">
      <c r="B61" s="6">
        <v>41505</v>
      </c>
      <c r="C61" t="s">
        <v>14</v>
      </c>
      <c r="D61" t="s">
        <v>26</v>
      </c>
      <c r="E61">
        <v>3</v>
      </c>
      <c r="F61">
        <v>201</v>
      </c>
      <c r="G61">
        <v>603</v>
      </c>
      <c r="H61" t="s">
        <v>36</v>
      </c>
      <c r="I61" t="s">
        <v>57</v>
      </c>
      <c r="J61" t="s">
        <v>64</v>
      </c>
      <c r="K61" s="4" t="s">
        <v>66</v>
      </c>
    </row>
    <row r="62" spans="2:11" x14ac:dyDescent="0.25">
      <c r="B62" s="6">
        <v>41500</v>
      </c>
      <c r="C62" t="s">
        <v>14</v>
      </c>
      <c r="D62" t="s">
        <v>20</v>
      </c>
      <c r="E62">
        <v>4</v>
      </c>
      <c r="F62">
        <v>425</v>
      </c>
      <c r="G62">
        <v>1700</v>
      </c>
      <c r="H62" t="s">
        <v>34</v>
      </c>
      <c r="I62" t="s">
        <v>54</v>
      </c>
      <c r="J62" t="s">
        <v>63</v>
      </c>
      <c r="K62" s="4" t="s">
        <v>68</v>
      </c>
    </row>
    <row r="63" spans="2:11" x14ac:dyDescent="0.25">
      <c r="B63" s="6">
        <v>41406</v>
      </c>
      <c r="C63" t="s">
        <v>18</v>
      </c>
      <c r="D63" t="s">
        <v>23</v>
      </c>
      <c r="E63">
        <v>3</v>
      </c>
      <c r="F63">
        <v>368</v>
      </c>
      <c r="G63">
        <v>1104</v>
      </c>
      <c r="H63" t="s">
        <v>40</v>
      </c>
      <c r="I63" t="s">
        <v>54</v>
      </c>
      <c r="J63" t="s">
        <v>62</v>
      </c>
      <c r="K63" s="4" t="s">
        <v>71</v>
      </c>
    </row>
    <row r="64" spans="2:11" x14ac:dyDescent="0.25">
      <c r="B64" s="6">
        <v>41408</v>
      </c>
      <c r="C64" t="s">
        <v>19</v>
      </c>
      <c r="D64" t="s">
        <v>27</v>
      </c>
      <c r="E64">
        <v>2</v>
      </c>
      <c r="F64">
        <v>279</v>
      </c>
      <c r="G64">
        <v>558</v>
      </c>
      <c r="H64" t="s">
        <v>46</v>
      </c>
      <c r="I64" t="s">
        <v>53</v>
      </c>
      <c r="J64" t="s">
        <v>62</v>
      </c>
      <c r="K64" s="4" t="s">
        <v>70</v>
      </c>
    </row>
    <row r="65" spans="2:11" x14ac:dyDescent="0.25">
      <c r="B65" s="6">
        <v>41317</v>
      </c>
      <c r="C65" t="s">
        <v>15</v>
      </c>
      <c r="D65" t="s">
        <v>27</v>
      </c>
      <c r="E65">
        <v>4</v>
      </c>
      <c r="F65">
        <v>367</v>
      </c>
      <c r="G65">
        <v>1468</v>
      </c>
      <c r="H65" t="s">
        <v>31</v>
      </c>
      <c r="I65" t="s">
        <v>55</v>
      </c>
      <c r="J65" t="s">
        <v>63</v>
      </c>
      <c r="K65" s="4" t="s">
        <v>70</v>
      </c>
    </row>
    <row r="66" spans="2:11" x14ac:dyDescent="0.25">
      <c r="B66" s="6">
        <v>41280</v>
      </c>
      <c r="C66" t="s">
        <v>13</v>
      </c>
      <c r="D66" t="s">
        <v>22</v>
      </c>
      <c r="E66">
        <v>3</v>
      </c>
      <c r="F66">
        <v>327</v>
      </c>
      <c r="G66">
        <v>981</v>
      </c>
      <c r="H66" t="s">
        <v>48</v>
      </c>
      <c r="I66" t="s">
        <v>30</v>
      </c>
      <c r="J66" t="s">
        <v>65</v>
      </c>
      <c r="K66" s="4" t="s">
        <v>71</v>
      </c>
    </row>
    <row r="67" spans="2:11" x14ac:dyDescent="0.25">
      <c r="B67" s="6">
        <v>41625</v>
      </c>
      <c r="C67" t="s">
        <v>15</v>
      </c>
      <c r="D67" t="s">
        <v>21</v>
      </c>
      <c r="E67">
        <v>3</v>
      </c>
      <c r="F67">
        <v>441</v>
      </c>
      <c r="G67">
        <v>1323</v>
      </c>
      <c r="H67" t="s">
        <v>47</v>
      </c>
      <c r="I67" t="s">
        <v>56</v>
      </c>
      <c r="J67" t="s">
        <v>63</v>
      </c>
      <c r="K67" s="4" t="s">
        <v>70</v>
      </c>
    </row>
    <row r="68" spans="2:11" x14ac:dyDescent="0.25">
      <c r="B68" s="6">
        <v>41463</v>
      </c>
      <c r="C68" t="s">
        <v>19</v>
      </c>
      <c r="D68" t="s">
        <v>20</v>
      </c>
      <c r="E68">
        <v>4</v>
      </c>
      <c r="F68">
        <v>394</v>
      </c>
      <c r="G68">
        <v>1576</v>
      </c>
      <c r="H68" t="s">
        <v>41</v>
      </c>
      <c r="I68" t="s">
        <v>51</v>
      </c>
      <c r="J68" t="s">
        <v>62</v>
      </c>
      <c r="K68" s="4" t="s">
        <v>66</v>
      </c>
    </row>
    <row r="69" spans="2:11" x14ac:dyDescent="0.25">
      <c r="B69" s="6">
        <v>41481</v>
      </c>
      <c r="C69" t="s">
        <v>19</v>
      </c>
      <c r="D69" t="s">
        <v>25</v>
      </c>
      <c r="E69">
        <v>5</v>
      </c>
      <c r="F69">
        <v>395</v>
      </c>
      <c r="G69">
        <v>1975</v>
      </c>
      <c r="H69" t="s">
        <v>35</v>
      </c>
      <c r="I69" t="s">
        <v>55</v>
      </c>
      <c r="J69" t="s">
        <v>63</v>
      </c>
      <c r="K69" s="4" t="s">
        <v>72</v>
      </c>
    </row>
    <row r="70" spans="2:11" x14ac:dyDescent="0.25">
      <c r="B70" s="6">
        <v>41299</v>
      </c>
      <c r="C70" t="s">
        <v>19</v>
      </c>
      <c r="D70" t="s">
        <v>28</v>
      </c>
      <c r="E70">
        <v>2</v>
      </c>
      <c r="F70">
        <v>392</v>
      </c>
      <c r="G70">
        <v>784</v>
      </c>
      <c r="H70" t="s">
        <v>38</v>
      </c>
      <c r="I70" t="s">
        <v>51</v>
      </c>
      <c r="J70" t="s">
        <v>62</v>
      </c>
      <c r="K70" s="4" t="s">
        <v>72</v>
      </c>
    </row>
    <row r="71" spans="2:11" x14ac:dyDescent="0.25">
      <c r="B71" s="6">
        <v>41497</v>
      </c>
      <c r="C71" t="s">
        <v>12</v>
      </c>
      <c r="D71" t="s">
        <v>29</v>
      </c>
      <c r="E71">
        <v>3</v>
      </c>
      <c r="F71">
        <v>207</v>
      </c>
      <c r="G71">
        <v>621</v>
      </c>
      <c r="H71" t="s">
        <v>47</v>
      </c>
      <c r="I71" t="s">
        <v>51</v>
      </c>
      <c r="J71" t="s">
        <v>64</v>
      </c>
      <c r="K71" s="4" t="s">
        <v>71</v>
      </c>
    </row>
    <row r="72" spans="2:11" x14ac:dyDescent="0.25">
      <c r="B72" s="6">
        <v>41344</v>
      </c>
      <c r="C72" t="s">
        <v>11</v>
      </c>
      <c r="D72" t="s">
        <v>22</v>
      </c>
      <c r="E72">
        <v>1</v>
      </c>
      <c r="F72">
        <v>456</v>
      </c>
      <c r="G72">
        <v>456</v>
      </c>
      <c r="H72" t="s">
        <v>38</v>
      </c>
      <c r="I72" t="s">
        <v>50</v>
      </c>
      <c r="J72" t="s">
        <v>65</v>
      </c>
      <c r="K72" s="4" t="s">
        <v>66</v>
      </c>
    </row>
    <row r="73" spans="2:11" x14ac:dyDescent="0.25">
      <c r="B73" s="6">
        <v>41315</v>
      </c>
      <c r="C73" t="s">
        <v>14</v>
      </c>
      <c r="D73" t="s">
        <v>25</v>
      </c>
      <c r="E73">
        <v>4</v>
      </c>
      <c r="F73">
        <v>482</v>
      </c>
      <c r="G73">
        <v>1928</v>
      </c>
      <c r="H73" t="s">
        <v>47</v>
      </c>
      <c r="I73" t="s">
        <v>50</v>
      </c>
      <c r="J73" t="s">
        <v>62</v>
      </c>
      <c r="K73" s="4" t="s">
        <v>71</v>
      </c>
    </row>
    <row r="74" spans="2:11" x14ac:dyDescent="0.25">
      <c r="B74" s="6">
        <v>41383</v>
      </c>
      <c r="C74" t="s">
        <v>15</v>
      </c>
      <c r="D74" t="s">
        <v>25</v>
      </c>
      <c r="E74">
        <v>5</v>
      </c>
      <c r="F74">
        <v>412</v>
      </c>
      <c r="G74">
        <v>2060</v>
      </c>
      <c r="H74" t="s">
        <v>31</v>
      </c>
      <c r="I74" t="s">
        <v>58</v>
      </c>
      <c r="J74" t="s">
        <v>64</v>
      </c>
      <c r="K74" s="4" t="s">
        <v>72</v>
      </c>
    </row>
    <row r="75" spans="2:11" x14ac:dyDescent="0.25">
      <c r="B75" s="6">
        <v>41289</v>
      </c>
      <c r="C75" t="s">
        <v>16</v>
      </c>
      <c r="D75" t="s">
        <v>21</v>
      </c>
      <c r="E75">
        <v>5</v>
      </c>
      <c r="F75">
        <v>471</v>
      </c>
      <c r="G75">
        <v>2355</v>
      </c>
      <c r="H75" t="s">
        <v>48</v>
      </c>
      <c r="I75" t="s">
        <v>58</v>
      </c>
      <c r="J75" t="s">
        <v>62</v>
      </c>
      <c r="K75" s="4" t="s">
        <v>70</v>
      </c>
    </row>
    <row r="76" spans="2:11" x14ac:dyDescent="0.25">
      <c r="B76" s="6">
        <v>41524</v>
      </c>
      <c r="C76" t="s">
        <v>13</v>
      </c>
      <c r="D76" t="s">
        <v>22</v>
      </c>
      <c r="E76">
        <v>4</v>
      </c>
      <c r="F76">
        <v>309</v>
      </c>
      <c r="G76">
        <v>1236</v>
      </c>
      <c r="H76" t="s">
        <v>32</v>
      </c>
      <c r="I76" t="s">
        <v>58</v>
      </c>
      <c r="J76" t="s">
        <v>65</v>
      </c>
      <c r="K76" s="4" t="s">
        <v>69</v>
      </c>
    </row>
    <row r="77" spans="2:11" x14ac:dyDescent="0.25">
      <c r="B77" s="6">
        <v>41378</v>
      </c>
      <c r="C77" t="s">
        <v>10</v>
      </c>
      <c r="D77" t="s">
        <v>23</v>
      </c>
      <c r="E77">
        <v>2</v>
      </c>
      <c r="F77">
        <v>413</v>
      </c>
      <c r="G77">
        <v>826</v>
      </c>
      <c r="H77" t="s">
        <v>41</v>
      </c>
      <c r="I77" t="s">
        <v>58</v>
      </c>
      <c r="J77" t="s">
        <v>64</v>
      </c>
      <c r="K77" s="4" t="s">
        <v>71</v>
      </c>
    </row>
    <row r="78" spans="2:11" x14ac:dyDescent="0.25">
      <c r="B78" s="6">
        <v>41381</v>
      </c>
      <c r="C78" t="s">
        <v>12</v>
      </c>
      <c r="D78" t="s">
        <v>27</v>
      </c>
      <c r="E78">
        <v>3</v>
      </c>
      <c r="F78">
        <v>295</v>
      </c>
      <c r="G78">
        <v>885</v>
      </c>
      <c r="H78" t="s">
        <v>33</v>
      </c>
      <c r="I78" t="s">
        <v>60</v>
      </c>
      <c r="J78" t="s">
        <v>65</v>
      </c>
      <c r="K78" s="4" t="s">
        <v>68</v>
      </c>
    </row>
    <row r="79" spans="2:11" x14ac:dyDescent="0.25">
      <c r="B79" s="6">
        <v>41336</v>
      </c>
      <c r="C79" t="s">
        <v>14</v>
      </c>
      <c r="D79" t="s">
        <v>25</v>
      </c>
      <c r="E79">
        <v>2</v>
      </c>
      <c r="F79">
        <v>333</v>
      </c>
      <c r="G79">
        <v>666</v>
      </c>
      <c r="H79" t="s">
        <v>31</v>
      </c>
      <c r="I79" t="s">
        <v>61</v>
      </c>
      <c r="J79" t="s">
        <v>65</v>
      </c>
      <c r="K79" s="4" t="s">
        <v>71</v>
      </c>
    </row>
    <row r="80" spans="2:11" x14ac:dyDescent="0.25">
      <c r="B80" s="6">
        <v>41355</v>
      </c>
      <c r="C80" t="s">
        <v>14</v>
      </c>
      <c r="D80" t="s">
        <v>23</v>
      </c>
      <c r="E80">
        <v>4</v>
      </c>
      <c r="F80">
        <v>415</v>
      </c>
      <c r="G80">
        <v>1660</v>
      </c>
      <c r="H80" t="s">
        <v>44</v>
      </c>
      <c r="I80" t="s">
        <v>43</v>
      </c>
      <c r="J80" t="s">
        <v>63</v>
      </c>
      <c r="K80" s="4" t="s">
        <v>72</v>
      </c>
    </row>
    <row r="81" spans="2:11" x14ac:dyDescent="0.25">
      <c r="B81" s="6">
        <v>41331</v>
      </c>
      <c r="C81" t="s">
        <v>18</v>
      </c>
      <c r="D81" t="s">
        <v>28</v>
      </c>
      <c r="E81">
        <v>5</v>
      </c>
      <c r="F81">
        <v>326</v>
      </c>
      <c r="G81">
        <v>1630</v>
      </c>
      <c r="H81" t="s">
        <v>32</v>
      </c>
      <c r="I81" t="s">
        <v>57</v>
      </c>
      <c r="J81" t="s">
        <v>63</v>
      </c>
      <c r="K81" s="4" t="s">
        <v>70</v>
      </c>
    </row>
    <row r="82" spans="2:11" x14ac:dyDescent="0.25">
      <c r="B82" s="6">
        <v>41583</v>
      </c>
      <c r="C82" t="s">
        <v>12</v>
      </c>
      <c r="D82" t="s">
        <v>20</v>
      </c>
      <c r="E82">
        <v>3</v>
      </c>
      <c r="F82">
        <v>406</v>
      </c>
      <c r="G82">
        <v>1218</v>
      </c>
      <c r="H82" t="s">
        <v>31</v>
      </c>
      <c r="I82" t="s">
        <v>52</v>
      </c>
      <c r="J82" t="s">
        <v>62</v>
      </c>
      <c r="K82" s="4" t="s">
        <v>70</v>
      </c>
    </row>
    <row r="83" spans="2:11" x14ac:dyDescent="0.25">
      <c r="B83" s="6">
        <v>41559</v>
      </c>
      <c r="C83" t="s">
        <v>17</v>
      </c>
      <c r="D83" t="s">
        <v>26</v>
      </c>
      <c r="E83">
        <v>2</v>
      </c>
      <c r="F83">
        <v>236</v>
      </c>
      <c r="G83">
        <v>472</v>
      </c>
      <c r="H83" t="s">
        <v>33</v>
      </c>
      <c r="I83" t="s">
        <v>57</v>
      </c>
      <c r="J83" t="s">
        <v>62</v>
      </c>
      <c r="K83" s="4" t="s">
        <v>69</v>
      </c>
    </row>
    <row r="84" spans="2:11" x14ac:dyDescent="0.25">
      <c r="B84" s="6">
        <v>41316</v>
      </c>
      <c r="C84" t="s">
        <v>16</v>
      </c>
      <c r="D84" t="s">
        <v>20</v>
      </c>
      <c r="E84">
        <v>1</v>
      </c>
      <c r="F84">
        <v>322</v>
      </c>
      <c r="G84">
        <v>322</v>
      </c>
      <c r="H84" t="s">
        <v>45</v>
      </c>
      <c r="I84" t="s">
        <v>50</v>
      </c>
      <c r="J84" t="s">
        <v>64</v>
      </c>
      <c r="K84" s="4" t="s">
        <v>66</v>
      </c>
    </row>
    <row r="85" spans="2:11" x14ac:dyDescent="0.25">
      <c r="B85" s="6">
        <v>41619</v>
      </c>
      <c r="C85" t="s">
        <v>15</v>
      </c>
      <c r="D85" t="s">
        <v>26</v>
      </c>
      <c r="E85">
        <v>2</v>
      </c>
      <c r="F85">
        <v>250</v>
      </c>
      <c r="G85">
        <v>500</v>
      </c>
      <c r="H85" t="s">
        <v>43</v>
      </c>
      <c r="I85" t="s">
        <v>54</v>
      </c>
      <c r="J85" t="s">
        <v>64</v>
      </c>
      <c r="K85" s="4" t="s">
        <v>68</v>
      </c>
    </row>
    <row r="86" spans="2:11" x14ac:dyDescent="0.25">
      <c r="B86" s="6">
        <v>41522</v>
      </c>
      <c r="C86" t="s">
        <v>15</v>
      </c>
      <c r="D86" t="s">
        <v>29</v>
      </c>
      <c r="E86">
        <v>4</v>
      </c>
      <c r="F86">
        <v>346</v>
      </c>
      <c r="G86">
        <v>1384</v>
      </c>
      <c r="H86" t="s">
        <v>45</v>
      </c>
      <c r="I86" t="s">
        <v>54</v>
      </c>
      <c r="J86" t="s">
        <v>65</v>
      </c>
      <c r="K86" s="4" t="s">
        <v>67</v>
      </c>
    </row>
    <row r="87" spans="2:11" x14ac:dyDescent="0.25">
      <c r="B87" s="6">
        <v>41290</v>
      </c>
      <c r="C87" t="s">
        <v>14</v>
      </c>
      <c r="D87" t="s">
        <v>20</v>
      </c>
      <c r="E87">
        <v>4</v>
      </c>
      <c r="F87">
        <v>462</v>
      </c>
      <c r="G87">
        <v>1848</v>
      </c>
      <c r="H87" t="s">
        <v>39</v>
      </c>
      <c r="I87" t="s">
        <v>56</v>
      </c>
      <c r="J87" t="s">
        <v>64</v>
      </c>
      <c r="K87" s="4" t="s">
        <v>68</v>
      </c>
    </row>
    <row r="88" spans="2:11" x14ac:dyDescent="0.25">
      <c r="B88" s="6">
        <v>41435</v>
      </c>
      <c r="C88" t="s">
        <v>19</v>
      </c>
      <c r="D88" t="s">
        <v>22</v>
      </c>
      <c r="E88">
        <v>2</v>
      </c>
      <c r="F88">
        <v>312</v>
      </c>
      <c r="G88">
        <v>624</v>
      </c>
      <c r="H88" t="s">
        <v>35</v>
      </c>
      <c r="I88" t="s">
        <v>53</v>
      </c>
      <c r="J88" t="s">
        <v>64</v>
      </c>
      <c r="K88" s="4" t="s">
        <v>66</v>
      </c>
    </row>
    <row r="89" spans="2:11" x14ac:dyDescent="0.25">
      <c r="B89" s="6">
        <v>41572</v>
      </c>
      <c r="C89" t="s">
        <v>18</v>
      </c>
      <c r="D89" t="s">
        <v>26</v>
      </c>
      <c r="E89">
        <v>4</v>
      </c>
      <c r="F89">
        <v>439</v>
      </c>
      <c r="G89">
        <v>1756</v>
      </c>
      <c r="H89" t="s">
        <v>32</v>
      </c>
      <c r="I89" t="s">
        <v>53</v>
      </c>
      <c r="J89" t="s">
        <v>64</v>
      </c>
      <c r="K89" s="4" t="s">
        <v>72</v>
      </c>
    </row>
    <row r="90" spans="2:11" x14ac:dyDescent="0.25">
      <c r="B90" s="6">
        <v>41317</v>
      </c>
      <c r="C90" t="s">
        <v>10</v>
      </c>
      <c r="D90" t="s">
        <v>24</v>
      </c>
      <c r="E90">
        <v>1</v>
      </c>
      <c r="F90">
        <v>442</v>
      </c>
      <c r="G90">
        <v>442</v>
      </c>
      <c r="H90" t="s">
        <v>38</v>
      </c>
      <c r="I90" t="s">
        <v>58</v>
      </c>
      <c r="J90" t="s">
        <v>63</v>
      </c>
      <c r="K90" s="4" t="s">
        <v>70</v>
      </c>
    </row>
    <row r="91" spans="2:11" x14ac:dyDescent="0.25">
      <c r="B91" s="6">
        <v>41588</v>
      </c>
      <c r="C91" t="s">
        <v>15</v>
      </c>
      <c r="D91" t="s">
        <v>22</v>
      </c>
      <c r="E91">
        <v>2</v>
      </c>
      <c r="F91">
        <v>363</v>
      </c>
      <c r="G91">
        <v>726</v>
      </c>
      <c r="H91" t="s">
        <v>40</v>
      </c>
      <c r="I91" t="s">
        <v>58</v>
      </c>
      <c r="J91" t="s">
        <v>62</v>
      </c>
      <c r="K91" s="4" t="s">
        <v>71</v>
      </c>
    </row>
    <row r="92" spans="2:11" x14ac:dyDescent="0.25">
      <c r="B92" s="6">
        <v>41589</v>
      </c>
      <c r="C92" t="s">
        <v>11</v>
      </c>
      <c r="D92" t="s">
        <v>22</v>
      </c>
      <c r="E92">
        <v>3</v>
      </c>
      <c r="F92">
        <v>304</v>
      </c>
      <c r="G92">
        <v>912</v>
      </c>
      <c r="H92" t="s">
        <v>31</v>
      </c>
      <c r="I92" t="s">
        <v>53</v>
      </c>
      <c r="J92" t="s">
        <v>65</v>
      </c>
      <c r="K92" s="4" t="s">
        <v>66</v>
      </c>
    </row>
    <row r="93" spans="2:11" x14ac:dyDescent="0.25">
      <c r="B93" s="6">
        <v>41457</v>
      </c>
      <c r="C93" t="s">
        <v>17</v>
      </c>
      <c r="D93" t="s">
        <v>21</v>
      </c>
      <c r="E93">
        <v>4</v>
      </c>
      <c r="F93">
        <v>312</v>
      </c>
      <c r="G93">
        <v>1248</v>
      </c>
      <c r="H93" t="s">
        <v>42</v>
      </c>
      <c r="I93" t="s">
        <v>60</v>
      </c>
      <c r="J93" t="s">
        <v>62</v>
      </c>
      <c r="K93" s="4" t="s">
        <v>70</v>
      </c>
    </row>
    <row r="94" spans="2:11" x14ac:dyDescent="0.25">
      <c r="B94" s="6">
        <v>41513</v>
      </c>
      <c r="C94" t="s">
        <v>18</v>
      </c>
      <c r="D94" t="s">
        <v>26</v>
      </c>
      <c r="E94">
        <v>2</v>
      </c>
      <c r="F94">
        <v>304</v>
      </c>
      <c r="G94">
        <v>608</v>
      </c>
      <c r="H94" t="s">
        <v>40</v>
      </c>
      <c r="I94" t="s">
        <v>51</v>
      </c>
      <c r="J94" t="s">
        <v>64</v>
      </c>
      <c r="K94" s="4" t="s">
        <v>70</v>
      </c>
    </row>
    <row r="95" spans="2:11" x14ac:dyDescent="0.25">
      <c r="B95" s="6">
        <v>41450</v>
      </c>
      <c r="C95" t="s">
        <v>16</v>
      </c>
      <c r="D95" t="s">
        <v>23</v>
      </c>
      <c r="E95">
        <v>3</v>
      </c>
      <c r="F95">
        <v>367</v>
      </c>
      <c r="G95">
        <v>1101</v>
      </c>
      <c r="H95" t="s">
        <v>49</v>
      </c>
      <c r="I95" t="s">
        <v>53</v>
      </c>
      <c r="J95" t="s">
        <v>64</v>
      </c>
      <c r="K95" s="4" t="s">
        <v>70</v>
      </c>
    </row>
    <row r="96" spans="2:11" x14ac:dyDescent="0.25">
      <c r="B96" s="6">
        <v>41301</v>
      </c>
      <c r="C96" t="s">
        <v>17</v>
      </c>
      <c r="D96" t="s">
        <v>23</v>
      </c>
      <c r="E96">
        <v>5</v>
      </c>
      <c r="F96">
        <v>473</v>
      </c>
      <c r="G96">
        <v>2365</v>
      </c>
      <c r="H96" t="s">
        <v>47</v>
      </c>
      <c r="I96" t="s">
        <v>51</v>
      </c>
      <c r="J96" t="s">
        <v>65</v>
      </c>
      <c r="K96" s="4" t="s">
        <v>71</v>
      </c>
    </row>
    <row r="97" spans="2:11" x14ac:dyDescent="0.25">
      <c r="B97" s="6">
        <v>41594</v>
      </c>
      <c r="C97" t="s">
        <v>18</v>
      </c>
      <c r="D97" t="s">
        <v>22</v>
      </c>
      <c r="E97">
        <v>2</v>
      </c>
      <c r="F97">
        <v>348</v>
      </c>
      <c r="G97">
        <v>696</v>
      </c>
      <c r="H97" t="s">
        <v>33</v>
      </c>
      <c r="I97" t="s">
        <v>56</v>
      </c>
      <c r="J97" t="s">
        <v>63</v>
      </c>
      <c r="K97" s="4" t="s">
        <v>69</v>
      </c>
    </row>
    <row r="98" spans="2:11" x14ac:dyDescent="0.25">
      <c r="B98" s="6">
        <v>41535</v>
      </c>
      <c r="C98" t="s">
        <v>13</v>
      </c>
      <c r="D98" t="s">
        <v>23</v>
      </c>
      <c r="E98">
        <v>3</v>
      </c>
      <c r="F98">
        <v>332</v>
      </c>
      <c r="G98">
        <v>996</v>
      </c>
      <c r="H98" t="s">
        <v>38</v>
      </c>
      <c r="I98" t="s">
        <v>57</v>
      </c>
      <c r="J98" t="s">
        <v>65</v>
      </c>
      <c r="K98" s="4" t="s">
        <v>68</v>
      </c>
    </row>
    <row r="99" spans="2:11" x14ac:dyDescent="0.25">
      <c r="B99" s="6">
        <v>41388</v>
      </c>
      <c r="C99" t="s">
        <v>18</v>
      </c>
      <c r="D99" t="s">
        <v>28</v>
      </c>
      <c r="E99">
        <v>1</v>
      </c>
      <c r="F99">
        <v>292</v>
      </c>
      <c r="G99">
        <v>292</v>
      </c>
      <c r="H99" t="s">
        <v>35</v>
      </c>
      <c r="I99" t="s">
        <v>52</v>
      </c>
      <c r="J99" t="s">
        <v>64</v>
      </c>
      <c r="K99" s="4" t="s">
        <v>68</v>
      </c>
    </row>
    <row r="100" spans="2:11" x14ac:dyDescent="0.25">
      <c r="B100" s="6">
        <v>41428</v>
      </c>
      <c r="C100" t="s">
        <v>19</v>
      </c>
      <c r="D100" t="s">
        <v>23</v>
      </c>
      <c r="E100">
        <v>1</v>
      </c>
      <c r="F100">
        <v>380</v>
      </c>
      <c r="G100">
        <v>380</v>
      </c>
      <c r="H100" t="s">
        <v>36</v>
      </c>
      <c r="I100" t="s">
        <v>54</v>
      </c>
      <c r="J100" t="s">
        <v>62</v>
      </c>
      <c r="K100" s="4" t="s">
        <v>66</v>
      </c>
    </row>
    <row r="101" spans="2:11" x14ac:dyDescent="0.25">
      <c r="B101" s="6">
        <v>41477</v>
      </c>
      <c r="C101" t="s">
        <v>12</v>
      </c>
      <c r="D101" t="s">
        <v>23</v>
      </c>
      <c r="E101">
        <v>1</v>
      </c>
      <c r="F101">
        <v>279</v>
      </c>
      <c r="G101">
        <v>279</v>
      </c>
      <c r="H101" t="s">
        <v>30</v>
      </c>
      <c r="I101" t="s">
        <v>43</v>
      </c>
      <c r="J101" t="s">
        <v>62</v>
      </c>
      <c r="K101" s="4" t="s">
        <v>66</v>
      </c>
    </row>
    <row r="102" spans="2:11" x14ac:dyDescent="0.25">
      <c r="B102" s="6">
        <v>41564</v>
      </c>
      <c r="C102" t="s">
        <v>18</v>
      </c>
      <c r="D102" t="s">
        <v>21</v>
      </c>
      <c r="E102">
        <v>3</v>
      </c>
      <c r="F102">
        <v>431</v>
      </c>
      <c r="G102">
        <v>1293</v>
      </c>
      <c r="H102" t="s">
        <v>43</v>
      </c>
      <c r="I102" t="s">
        <v>60</v>
      </c>
      <c r="J102" t="s">
        <v>64</v>
      </c>
      <c r="K102" s="4" t="s">
        <v>67</v>
      </c>
    </row>
    <row r="103" spans="2:11" x14ac:dyDescent="0.25">
      <c r="B103" s="6">
        <v>41321</v>
      </c>
      <c r="C103" t="s">
        <v>12</v>
      </c>
      <c r="D103" t="s">
        <v>22</v>
      </c>
      <c r="E103">
        <v>4</v>
      </c>
      <c r="F103">
        <v>476</v>
      </c>
      <c r="G103">
        <v>1904</v>
      </c>
      <c r="H103" t="s">
        <v>38</v>
      </c>
      <c r="I103" t="s">
        <v>51</v>
      </c>
      <c r="J103" t="s">
        <v>63</v>
      </c>
      <c r="K103" s="4" t="s">
        <v>69</v>
      </c>
    </row>
    <row r="104" spans="2:11" x14ac:dyDescent="0.25">
      <c r="B104" s="6">
        <v>41302</v>
      </c>
      <c r="C104" t="s">
        <v>18</v>
      </c>
      <c r="D104" t="s">
        <v>21</v>
      </c>
      <c r="E104">
        <v>3</v>
      </c>
      <c r="F104">
        <v>297</v>
      </c>
      <c r="G104">
        <v>891</v>
      </c>
      <c r="H104" t="s">
        <v>41</v>
      </c>
      <c r="I104" t="s">
        <v>30</v>
      </c>
      <c r="J104" t="s">
        <v>64</v>
      </c>
      <c r="K104" s="4" t="s">
        <v>66</v>
      </c>
    </row>
    <row r="105" spans="2:11" x14ac:dyDescent="0.25">
      <c r="B105" s="6">
        <v>41329</v>
      </c>
      <c r="C105" t="s">
        <v>11</v>
      </c>
      <c r="D105" t="s">
        <v>24</v>
      </c>
      <c r="E105">
        <v>1</v>
      </c>
      <c r="F105">
        <v>270</v>
      </c>
      <c r="G105">
        <v>270</v>
      </c>
      <c r="H105" t="s">
        <v>43</v>
      </c>
      <c r="I105" t="s">
        <v>30</v>
      </c>
      <c r="J105" t="s">
        <v>63</v>
      </c>
      <c r="K105" s="4" t="s">
        <v>71</v>
      </c>
    </row>
    <row r="106" spans="2:11" x14ac:dyDescent="0.25">
      <c r="B106" s="6">
        <v>41533</v>
      </c>
      <c r="C106" t="s">
        <v>17</v>
      </c>
      <c r="D106" t="s">
        <v>20</v>
      </c>
      <c r="E106">
        <v>5</v>
      </c>
      <c r="F106">
        <v>257</v>
      </c>
      <c r="G106">
        <v>1285</v>
      </c>
      <c r="H106" t="s">
        <v>46</v>
      </c>
      <c r="I106" t="s">
        <v>51</v>
      </c>
      <c r="J106" t="s">
        <v>63</v>
      </c>
      <c r="K106" s="4" t="s">
        <v>66</v>
      </c>
    </row>
    <row r="107" spans="2:11" x14ac:dyDescent="0.25">
      <c r="B107" s="6">
        <v>41417</v>
      </c>
      <c r="C107" t="s">
        <v>12</v>
      </c>
      <c r="D107" t="s">
        <v>21</v>
      </c>
      <c r="E107">
        <v>1</v>
      </c>
      <c r="F107">
        <v>497</v>
      </c>
      <c r="G107">
        <v>497</v>
      </c>
      <c r="H107" t="s">
        <v>39</v>
      </c>
      <c r="I107" t="s">
        <v>60</v>
      </c>
      <c r="J107" t="s">
        <v>65</v>
      </c>
      <c r="K107" s="4" t="s">
        <v>67</v>
      </c>
    </row>
    <row r="108" spans="2:11" x14ac:dyDescent="0.25">
      <c r="B108" s="6">
        <v>41592</v>
      </c>
      <c r="C108" t="s">
        <v>14</v>
      </c>
      <c r="D108" t="s">
        <v>21</v>
      </c>
      <c r="E108">
        <v>4</v>
      </c>
      <c r="F108">
        <v>382</v>
      </c>
      <c r="G108">
        <v>1528</v>
      </c>
      <c r="H108" t="s">
        <v>47</v>
      </c>
      <c r="I108" t="s">
        <v>58</v>
      </c>
      <c r="J108" t="s">
        <v>64</v>
      </c>
      <c r="K108" s="4" t="s">
        <v>67</v>
      </c>
    </row>
    <row r="109" spans="2:11" x14ac:dyDescent="0.25">
      <c r="B109" s="6">
        <v>41292</v>
      </c>
      <c r="C109" t="s">
        <v>14</v>
      </c>
      <c r="D109" t="s">
        <v>26</v>
      </c>
      <c r="E109">
        <v>2</v>
      </c>
      <c r="F109">
        <v>356</v>
      </c>
      <c r="G109">
        <v>712</v>
      </c>
      <c r="H109" t="s">
        <v>35</v>
      </c>
      <c r="I109" t="s">
        <v>50</v>
      </c>
      <c r="J109" t="s">
        <v>63</v>
      </c>
      <c r="K109" s="4" t="s">
        <v>72</v>
      </c>
    </row>
    <row r="110" spans="2:11" x14ac:dyDescent="0.25">
      <c r="B110" s="6">
        <v>41462</v>
      </c>
      <c r="C110" t="s">
        <v>13</v>
      </c>
      <c r="D110" t="s">
        <v>23</v>
      </c>
      <c r="E110">
        <v>4</v>
      </c>
      <c r="F110">
        <v>441</v>
      </c>
      <c r="G110">
        <v>1764</v>
      </c>
      <c r="H110" t="s">
        <v>49</v>
      </c>
      <c r="I110" t="s">
        <v>30</v>
      </c>
      <c r="J110" t="s">
        <v>64</v>
      </c>
      <c r="K110" s="4" t="s">
        <v>71</v>
      </c>
    </row>
    <row r="111" spans="2:11" x14ac:dyDescent="0.25">
      <c r="B111" s="6">
        <v>41511</v>
      </c>
      <c r="C111" t="s">
        <v>12</v>
      </c>
      <c r="D111" t="s">
        <v>24</v>
      </c>
      <c r="E111">
        <v>1</v>
      </c>
      <c r="F111">
        <v>202</v>
      </c>
      <c r="G111">
        <v>202</v>
      </c>
      <c r="H111" t="s">
        <v>43</v>
      </c>
      <c r="I111" t="s">
        <v>43</v>
      </c>
      <c r="J111" t="s">
        <v>63</v>
      </c>
      <c r="K111" s="4" t="s">
        <v>71</v>
      </c>
    </row>
    <row r="112" spans="2:11" x14ac:dyDescent="0.25">
      <c r="B112" s="6">
        <v>41482</v>
      </c>
      <c r="C112" t="s">
        <v>12</v>
      </c>
      <c r="D112" t="s">
        <v>25</v>
      </c>
      <c r="E112">
        <v>1</v>
      </c>
      <c r="F112">
        <v>287</v>
      </c>
      <c r="G112">
        <v>287</v>
      </c>
      <c r="H112" t="s">
        <v>41</v>
      </c>
      <c r="I112" t="s">
        <v>51</v>
      </c>
      <c r="J112" t="s">
        <v>65</v>
      </c>
      <c r="K112" s="4" t="s">
        <v>69</v>
      </c>
    </row>
    <row r="113" spans="2:11" x14ac:dyDescent="0.25">
      <c r="B113" s="6">
        <v>41327</v>
      </c>
      <c r="C113" t="s">
        <v>14</v>
      </c>
      <c r="D113" t="s">
        <v>22</v>
      </c>
      <c r="E113">
        <v>3</v>
      </c>
      <c r="F113">
        <v>481</v>
      </c>
      <c r="G113">
        <v>1443</v>
      </c>
      <c r="H113" t="s">
        <v>37</v>
      </c>
      <c r="I113" t="s">
        <v>59</v>
      </c>
      <c r="J113" t="s">
        <v>64</v>
      </c>
      <c r="K113" s="4" t="s">
        <v>72</v>
      </c>
    </row>
    <row r="114" spans="2:11" x14ac:dyDescent="0.25">
      <c r="B114" s="6">
        <v>41492</v>
      </c>
      <c r="C114" t="s">
        <v>10</v>
      </c>
      <c r="D114" t="s">
        <v>23</v>
      </c>
      <c r="E114">
        <v>2</v>
      </c>
      <c r="F114">
        <v>344</v>
      </c>
      <c r="G114">
        <v>688</v>
      </c>
      <c r="H114" t="s">
        <v>46</v>
      </c>
      <c r="I114" t="s">
        <v>60</v>
      </c>
      <c r="J114" t="s">
        <v>65</v>
      </c>
      <c r="K114" s="4" t="s">
        <v>70</v>
      </c>
    </row>
    <row r="115" spans="2:11" x14ac:dyDescent="0.25">
      <c r="B115" s="6">
        <v>41625</v>
      </c>
      <c r="C115" t="s">
        <v>12</v>
      </c>
      <c r="D115" t="s">
        <v>22</v>
      </c>
      <c r="E115">
        <v>5</v>
      </c>
      <c r="F115">
        <v>314</v>
      </c>
      <c r="G115">
        <v>1570</v>
      </c>
      <c r="H115" t="s">
        <v>37</v>
      </c>
      <c r="I115" t="s">
        <v>57</v>
      </c>
      <c r="J115" t="s">
        <v>65</v>
      </c>
      <c r="K115" s="4" t="s">
        <v>70</v>
      </c>
    </row>
    <row r="116" spans="2:11" x14ac:dyDescent="0.25">
      <c r="B116" s="6">
        <v>41563</v>
      </c>
      <c r="C116" t="s">
        <v>12</v>
      </c>
      <c r="D116" t="s">
        <v>24</v>
      </c>
      <c r="E116">
        <v>5</v>
      </c>
      <c r="F116">
        <v>432</v>
      </c>
      <c r="G116">
        <v>2160</v>
      </c>
      <c r="H116" t="s">
        <v>47</v>
      </c>
      <c r="I116" t="s">
        <v>55</v>
      </c>
      <c r="J116" t="s">
        <v>63</v>
      </c>
      <c r="K116" s="4" t="s">
        <v>68</v>
      </c>
    </row>
    <row r="117" spans="2:11" x14ac:dyDescent="0.25">
      <c r="B117" s="6">
        <v>41527</v>
      </c>
      <c r="C117" t="s">
        <v>19</v>
      </c>
      <c r="D117" t="s">
        <v>26</v>
      </c>
      <c r="E117">
        <v>1</v>
      </c>
      <c r="F117">
        <v>224</v>
      </c>
      <c r="G117">
        <v>224</v>
      </c>
      <c r="H117" t="s">
        <v>48</v>
      </c>
      <c r="I117" t="s">
        <v>56</v>
      </c>
      <c r="J117" t="s">
        <v>62</v>
      </c>
      <c r="K117" s="4" t="s">
        <v>70</v>
      </c>
    </row>
    <row r="118" spans="2:11" x14ac:dyDescent="0.25">
      <c r="B118" s="6">
        <v>41633</v>
      </c>
      <c r="C118" t="s">
        <v>15</v>
      </c>
      <c r="D118" t="s">
        <v>26</v>
      </c>
      <c r="E118">
        <v>4</v>
      </c>
      <c r="F118">
        <v>237</v>
      </c>
      <c r="G118">
        <v>948</v>
      </c>
      <c r="H118" t="s">
        <v>49</v>
      </c>
      <c r="I118" t="s">
        <v>53</v>
      </c>
      <c r="J118" t="s">
        <v>64</v>
      </c>
      <c r="K118" s="4" t="s">
        <v>68</v>
      </c>
    </row>
    <row r="119" spans="2:11" x14ac:dyDescent="0.25">
      <c r="B119" s="6">
        <v>41288</v>
      </c>
      <c r="C119" t="s">
        <v>15</v>
      </c>
      <c r="D119" t="s">
        <v>23</v>
      </c>
      <c r="E119">
        <v>2</v>
      </c>
      <c r="F119">
        <v>287</v>
      </c>
      <c r="G119">
        <v>574</v>
      </c>
      <c r="H119" t="s">
        <v>48</v>
      </c>
      <c r="I119" t="s">
        <v>51</v>
      </c>
      <c r="J119" t="s">
        <v>65</v>
      </c>
      <c r="K119" s="4" t="s">
        <v>66</v>
      </c>
    </row>
    <row r="120" spans="2:11" x14ac:dyDescent="0.25">
      <c r="B120" s="6">
        <v>41620</v>
      </c>
      <c r="C120" t="s">
        <v>17</v>
      </c>
      <c r="D120" t="s">
        <v>28</v>
      </c>
      <c r="E120">
        <v>4</v>
      </c>
      <c r="F120">
        <v>384</v>
      </c>
      <c r="G120">
        <v>1536</v>
      </c>
      <c r="H120" t="s">
        <v>36</v>
      </c>
      <c r="I120" t="s">
        <v>57</v>
      </c>
      <c r="J120" t="s">
        <v>65</v>
      </c>
      <c r="K120" s="4" t="s">
        <v>67</v>
      </c>
    </row>
    <row r="121" spans="2:11" x14ac:dyDescent="0.25">
      <c r="B121" s="6">
        <v>41610</v>
      </c>
      <c r="C121" t="s">
        <v>16</v>
      </c>
      <c r="D121" t="s">
        <v>29</v>
      </c>
      <c r="E121">
        <v>2</v>
      </c>
      <c r="F121">
        <v>434</v>
      </c>
      <c r="G121">
        <v>868</v>
      </c>
      <c r="H121" t="s">
        <v>31</v>
      </c>
      <c r="I121" t="s">
        <v>51</v>
      </c>
      <c r="J121" t="s">
        <v>62</v>
      </c>
      <c r="K121" s="4" t="s">
        <v>66</v>
      </c>
    </row>
    <row r="122" spans="2:11" x14ac:dyDescent="0.25">
      <c r="B122" s="6">
        <v>41617</v>
      </c>
      <c r="C122" t="s">
        <v>15</v>
      </c>
      <c r="D122" t="s">
        <v>28</v>
      </c>
      <c r="E122">
        <v>4</v>
      </c>
      <c r="F122">
        <v>398</v>
      </c>
      <c r="G122">
        <v>1592</v>
      </c>
      <c r="H122" t="s">
        <v>44</v>
      </c>
      <c r="I122" t="s">
        <v>56</v>
      </c>
      <c r="J122" t="s">
        <v>65</v>
      </c>
      <c r="K122" s="4" t="s">
        <v>66</v>
      </c>
    </row>
    <row r="123" spans="2:11" x14ac:dyDescent="0.25">
      <c r="B123" s="6">
        <v>41381</v>
      </c>
      <c r="C123" t="s">
        <v>19</v>
      </c>
      <c r="D123" t="s">
        <v>26</v>
      </c>
      <c r="E123">
        <v>3</v>
      </c>
      <c r="F123">
        <v>360</v>
      </c>
      <c r="G123">
        <v>1080</v>
      </c>
      <c r="H123" t="s">
        <v>30</v>
      </c>
      <c r="I123" t="s">
        <v>58</v>
      </c>
      <c r="J123" t="s">
        <v>62</v>
      </c>
      <c r="K123" s="4" t="s">
        <v>68</v>
      </c>
    </row>
    <row r="124" spans="2:11" x14ac:dyDescent="0.25">
      <c r="B124" s="6">
        <v>41343</v>
      </c>
      <c r="C124" t="s">
        <v>18</v>
      </c>
      <c r="D124" t="s">
        <v>29</v>
      </c>
      <c r="E124">
        <v>3</v>
      </c>
      <c r="F124">
        <v>478</v>
      </c>
      <c r="G124">
        <v>1434</v>
      </c>
      <c r="H124" t="s">
        <v>49</v>
      </c>
      <c r="I124" t="s">
        <v>52</v>
      </c>
      <c r="J124" t="s">
        <v>63</v>
      </c>
      <c r="K124" s="4" t="s">
        <v>71</v>
      </c>
    </row>
    <row r="125" spans="2:11" x14ac:dyDescent="0.25">
      <c r="B125" s="6">
        <v>41434</v>
      </c>
      <c r="C125" t="s">
        <v>19</v>
      </c>
      <c r="D125" t="s">
        <v>22</v>
      </c>
      <c r="E125">
        <v>3</v>
      </c>
      <c r="F125">
        <v>288</v>
      </c>
      <c r="G125">
        <v>864</v>
      </c>
      <c r="H125" t="s">
        <v>41</v>
      </c>
      <c r="I125" t="s">
        <v>57</v>
      </c>
      <c r="J125" t="s">
        <v>64</v>
      </c>
      <c r="K125" s="4" t="s">
        <v>71</v>
      </c>
    </row>
    <row r="126" spans="2:11" x14ac:dyDescent="0.25">
      <c r="B126" s="6">
        <v>41560</v>
      </c>
      <c r="C126" t="s">
        <v>12</v>
      </c>
      <c r="D126" t="s">
        <v>27</v>
      </c>
      <c r="E126">
        <v>2</v>
      </c>
      <c r="F126">
        <v>308</v>
      </c>
      <c r="G126">
        <v>616</v>
      </c>
      <c r="H126" t="s">
        <v>48</v>
      </c>
      <c r="I126" t="s">
        <v>43</v>
      </c>
      <c r="J126" t="s">
        <v>64</v>
      </c>
      <c r="K126" s="4" t="s">
        <v>71</v>
      </c>
    </row>
    <row r="127" spans="2:11" x14ac:dyDescent="0.25">
      <c r="B127" s="6">
        <v>41376</v>
      </c>
      <c r="C127" t="s">
        <v>10</v>
      </c>
      <c r="D127" t="s">
        <v>29</v>
      </c>
      <c r="E127">
        <v>2</v>
      </c>
      <c r="F127">
        <v>416</v>
      </c>
      <c r="G127">
        <v>832</v>
      </c>
      <c r="H127" t="s">
        <v>44</v>
      </c>
      <c r="I127" t="s">
        <v>52</v>
      </c>
      <c r="J127" t="s">
        <v>65</v>
      </c>
      <c r="K127" s="4" t="s">
        <v>72</v>
      </c>
    </row>
    <row r="128" spans="2:11" x14ac:dyDescent="0.25">
      <c r="B128" s="6">
        <v>41405</v>
      </c>
      <c r="C128" t="s">
        <v>17</v>
      </c>
      <c r="D128" t="s">
        <v>28</v>
      </c>
      <c r="E128">
        <v>4</v>
      </c>
      <c r="F128">
        <v>362</v>
      </c>
      <c r="G128">
        <v>1448</v>
      </c>
      <c r="H128" t="s">
        <v>43</v>
      </c>
      <c r="I128" t="s">
        <v>51</v>
      </c>
      <c r="J128" t="s">
        <v>62</v>
      </c>
      <c r="K128" s="4" t="s">
        <v>69</v>
      </c>
    </row>
    <row r="129" spans="2:11" x14ac:dyDescent="0.25">
      <c r="B129" s="6">
        <v>41410</v>
      </c>
      <c r="C129" t="s">
        <v>15</v>
      </c>
      <c r="D129" t="s">
        <v>22</v>
      </c>
      <c r="E129">
        <v>2</v>
      </c>
      <c r="F129">
        <v>336</v>
      </c>
      <c r="G129">
        <v>672</v>
      </c>
      <c r="H129" t="s">
        <v>49</v>
      </c>
      <c r="I129" t="s">
        <v>57</v>
      </c>
      <c r="J129" t="s">
        <v>63</v>
      </c>
      <c r="K129" s="4" t="s">
        <v>67</v>
      </c>
    </row>
    <row r="130" spans="2:11" x14ac:dyDescent="0.25">
      <c r="B130" s="6">
        <v>41560</v>
      </c>
      <c r="C130" t="s">
        <v>14</v>
      </c>
      <c r="D130" t="s">
        <v>28</v>
      </c>
      <c r="E130">
        <v>1</v>
      </c>
      <c r="F130">
        <v>222</v>
      </c>
      <c r="G130">
        <v>222</v>
      </c>
      <c r="H130" t="s">
        <v>43</v>
      </c>
      <c r="I130" t="s">
        <v>55</v>
      </c>
      <c r="J130" t="s">
        <v>62</v>
      </c>
      <c r="K130" s="4" t="s">
        <v>71</v>
      </c>
    </row>
    <row r="131" spans="2:11" x14ac:dyDescent="0.25">
      <c r="B131" s="6">
        <v>41613</v>
      </c>
      <c r="C131" t="s">
        <v>15</v>
      </c>
      <c r="D131" t="s">
        <v>23</v>
      </c>
      <c r="E131">
        <v>5</v>
      </c>
      <c r="F131">
        <v>492</v>
      </c>
      <c r="G131">
        <v>2460</v>
      </c>
      <c r="H131" t="s">
        <v>34</v>
      </c>
      <c r="I131" t="s">
        <v>59</v>
      </c>
      <c r="J131" t="s">
        <v>63</v>
      </c>
      <c r="K131" s="4" t="s">
        <v>67</v>
      </c>
    </row>
    <row r="132" spans="2:11" x14ac:dyDescent="0.25">
      <c r="B132" s="6">
        <v>41298</v>
      </c>
      <c r="C132" t="s">
        <v>16</v>
      </c>
      <c r="D132" t="s">
        <v>20</v>
      </c>
      <c r="E132">
        <v>4</v>
      </c>
      <c r="F132">
        <v>327</v>
      </c>
      <c r="G132">
        <v>1308</v>
      </c>
      <c r="H132" t="s">
        <v>47</v>
      </c>
      <c r="I132" t="s">
        <v>59</v>
      </c>
      <c r="J132" t="s">
        <v>62</v>
      </c>
      <c r="K132" s="4" t="s">
        <v>67</v>
      </c>
    </row>
    <row r="133" spans="2:11" x14ac:dyDescent="0.25">
      <c r="B133" s="6">
        <v>41327</v>
      </c>
      <c r="C133" t="s">
        <v>10</v>
      </c>
      <c r="D133" t="s">
        <v>28</v>
      </c>
      <c r="E133">
        <v>3</v>
      </c>
      <c r="F133">
        <v>393</v>
      </c>
      <c r="G133">
        <v>1179</v>
      </c>
      <c r="H133" t="s">
        <v>48</v>
      </c>
      <c r="I133" t="s">
        <v>58</v>
      </c>
      <c r="J133" t="s">
        <v>62</v>
      </c>
      <c r="K133" s="4" t="s">
        <v>72</v>
      </c>
    </row>
    <row r="134" spans="2:11" x14ac:dyDescent="0.25">
      <c r="B134" s="6">
        <v>41436</v>
      </c>
      <c r="C134" t="s">
        <v>14</v>
      </c>
      <c r="D134" t="s">
        <v>23</v>
      </c>
      <c r="E134">
        <v>2</v>
      </c>
      <c r="F134">
        <v>288</v>
      </c>
      <c r="G134">
        <v>576</v>
      </c>
      <c r="H134" t="s">
        <v>45</v>
      </c>
      <c r="I134" t="s">
        <v>30</v>
      </c>
      <c r="J134" t="s">
        <v>65</v>
      </c>
      <c r="K134" s="4" t="s">
        <v>70</v>
      </c>
    </row>
    <row r="135" spans="2:11" x14ac:dyDescent="0.25">
      <c r="B135" s="6">
        <v>41554</v>
      </c>
      <c r="C135" t="s">
        <v>17</v>
      </c>
      <c r="D135" t="s">
        <v>25</v>
      </c>
      <c r="E135">
        <v>5</v>
      </c>
      <c r="F135">
        <v>460</v>
      </c>
      <c r="G135">
        <v>2300</v>
      </c>
      <c r="H135" t="s">
        <v>39</v>
      </c>
      <c r="I135" t="s">
        <v>58</v>
      </c>
      <c r="J135" t="s">
        <v>64</v>
      </c>
      <c r="K135" s="4" t="s">
        <v>66</v>
      </c>
    </row>
    <row r="136" spans="2:11" x14ac:dyDescent="0.25">
      <c r="B136" s="6">
        <v>41411</v>
      </c>
      <c r="C136" t="s">
        <v>16</v>
      </c>
      <c r="D136" t="s">
        <v>29</v>
      </c>
      <c r="E136">
        <v>2</v>
      </c>
      <c r="F136">
        <v>234</v>
      </c>
      <c r="G136">
        <v>468</v>
      </c>
      <c r="H136" t="s">
        <v>48</v>
      </c>
      <c r="I136" t="s">
        <v>58</v>
      </c>
      <c r="J136" t="s">
        <v>65</v>
      </c>
      <c r="K136" s="4" t="s">
        <v>72</v>
      </c>
    </row>
    <row r="137" spans="2:11" x14ac:dyDescent="0.25">
      <c r="B137" s="6">
        <v>41327</v>
      </c>
      <c r="C137" t="s">
        <v>19</v>
      </c>
      <c r="D137" t="s">
        <v>21</v>
      </c>
      <c r="E137">
        <v>5</v>
      </c>
      <c r="F137">
        <v>283</v>
      </c>
      <c r="G137">
        <v>1415</v>
      </c>
      <c r="H137" t="s">
        <v>44</v>
      </c>
      <c r="I137" t="s">
        <v>56</v>
      </c>
      <c r="J137" t="s">
        <v>63</v>
      </c>
      <c r="K137" s="4" t="s">
        <v>72</v>
      </c>
    </row>
    <row r="138" spans="2:11" x14ac:dyDescent="0.25">
      <c r="B138" s="6">
        <v>41377</v>
      </c>
      <c r="C138" t="s">
        <v>14</v>
      </c>
      <c r="D138" t="s">
        <v>21</v>
      </c>
      <c r="E138">
        <v>5</v>
      </c>
      <c r="F138">
        <v>466</v>
      </c>
      <c r="G138">
        <v>2330</v>
      </c>
      <c r="H138" t="s">
        <v>47</v>
      </c>
      <c r="I138" t="s">
        <v>52</v>
      </c>
      <c r="J138" t="s">
        <v>64</v>
      </c>
      <c r="K138" s="4" t="s">
        <v>69</v>
      </c>
    </row>
    <row r="139" spans="2:11" x14ac:dyDescent="0.25">
      <c r="B139" s="6">
        <v>41456</v>
      </c>
      <c r="C139" t="s">
        <v>18</v>
      </c>
      <c r="D139" t="s">
        <v>22</v>
      </c>
      <c r="E139">
        <v>1</v>
      </c>
      <c r="F139">
        <v>436</v>
      </c>
      <c r="G139">
        <v>436</v>
      </c>
      <c r="H139" t="s">
        <v>48</v>
      </c>
      <c r="I139" t="s">
        <v>51</v>
      </c>
      <c r="J139" t="s">
        <v>62</v>
      </c>
      <c r="K139" s="4" t="s">
        <v>66</v>
      </c>
    </row>
    <row r="140" spans="2:11" x14ac:dyDescent="0.25">
      <c r="B140" s="6">
        <v>41332</v>
      </c>
      <c r="C140" t="s">
        <v>18</v>
      </c>
      <c r="D140" t="s">
        <v>28</v>
      </c>
      <c r="E140">
        <v>4</v>
      </c>
      <c r="F140">
        <v>332</v>
      </c>
      <c r="G140">
        <v>1328</v>
      </c>
      <c r="H140" t="s">
        <v>31</v>
      </c>
      <c r="I140" t="s">
        <v>30</v>
      </c>
      <c r="J140" t="s">
        <v>62</v>
      </c>
      <c r="K140" s="4" t="s">
        <v>68</v>
      </c>
    </row>
    <row r="141" spans="2:11" x14ac:dyDescent="0.25">
      <c r="B141" s="6">
        <v>41432</v>
      </c>
      <c r="C141" t="s">
        <v>15</v>
      </c>
      <c r="D141" t="s">
        <v>23</v>
      </c>
      <c r="E141">
        <v>1</v>
      </c>
      <c r="F141">
        <v>216</v>
      </c>
      <c r="G141">
        <v>216</v>
      </c>
      <c r="H141" t="s">
        <v>35</v>
      </c>
      <c r="I141" t="s">
        <v>51</v>
      </c>
      <c r="J141" t="s">
        <v>62</v>
      </c>
      <c r="K141" s="4" t="s">
        <v>72</v>
      </c>
    </row>
    <row r="142" spans="2:11" x14ac:dyDescent="0.25">
      <c r="B142" s="6">
        <v>41328</v>
      </c>
      <c r="C142" t="s">
        <v>12</v>
      </c>
      <c r="D142" t="s">
        <v>26</v>
      </c>
      <c r="E142">
        <v>4</v>
      </c>
      <c r="F142">
        <v>211</v>
      </c>
      <c r="G142">
        <v>844</v>
      </c>
      <c r="H142" t="s">
        <v>36</v>
      </c>
      <c r="I142" t="s">
        <v>52</v>
      </c>
      <c r="J142" t="s">
        <v>62</v>
      </c>
      <c r="K142" s="4" t="s">
        <v>69</v>
      </c>
    </row>
    <row r="143" spans="2:11" x14ac:dyDescent="0.25">
      <c r="B143" s="6">
        <v>41532</v>
      </c>
      <c r="C143" t="s">
        <v>19</v>
      </c>
      <c r="D143" t="s">
        <v>20</v>
      </c>
      <c r="E143">
        <v>5</v>
      </c>
      <c r="F143">
        <v>493</v>
      </c>
      <c r="G143">
        <v>2465</v>
      </c>
      <c r="H143" t="s">
        <v>33</v>
      </c>
      <c r="I143" t="s">
        <v>58</v>
      </c>
      <c r="J143" t="s">
        <v>63</v>
      </c>
      <c r="K143" s="4" t="s">
        <v>71</v>
      </c>
    </row>
    <row r="144" spans="2:11" x14ac:dyDescent="0.25">
      <c r="B144" s="6">
        <v>41430</v>
      </c>
      <c r="C144" t="s">
        <v>15</v>
      </c>
      <c r="D144" t="s">
        <v>24</v>
      </c>
      <c r="E144">
        <v>5</v>
      </c>
      <c r="F144">
        <v>258</v>
      </c>
      <c r="G144">
        <v>1290</v>
      </c>
      <c r="H144" t="s">
        <v>33</v>
      </c>
      <c r="I144" t="s">
        <v>51</v>
      </c>
      <c r="J144" t="s">
        <v>65</v>
      </c>
      <c r="K144" s="4" t="s">
        <v>68</v>
      </c>
    </row>
    <row r="145" spans="2:11" x14ac:dyDescent="0.25">
      <c r="B145" s="6">
        <v>41426</v>
      </c>
      <c r="C145" t="s">
        <v>18</v>
      </c>
      <c r="D145" t="s">
        <v>24</v>
      </c>
      <c r="E145">
        <v>2</v>
      </c>
      <c r="F145">
        <v>409</v>
      </c>
      <c r="G145">
        <v>818</v>
      </c>
      <c r="H145" t="s">
        <v>33</v>
      </c>
      <c r="I145" t="s">
        <v>30</v>
      </c>
      <c r="J145" t="s">
        <v>63</v>
      </c>
      <c r="K145" s="4" t="s">
        <v>69</v>
      </c>
    </row>
    <row r="146" spans="2:11" x14ac:dyDescent="0.25">
      <c r="B146" s="6">
        <v>41392</v>
      </c>
      <c r="C146" t="s">
        <v>11</v>
      </c>
      <c r="D146" t="s">
        <v>24</v>
      </c>
      <c r="E146">
        <v>2</v>
      </c>
      <c r="F146">
        <v>420</v>
      </c>
      <c r="G146">
        <v>840</v>
      </c>
      <c r="H146" t="s">
        <v>33</v>
      </c>
      <c r="I146" t="s">
        <v>50</v>
      </c>
      <c r="J146" t="s">
        <v>65</v>
      </c>
      <c r="K146" s="4" t="s">
        <v>71</v>
      </c>
    </row>
    <row r="147" spans="2:11" x14ac:dyDescent="0.25">
      <c r="B147" s="6">
        <v>41316</v>
      </c>
      <c r="C147" t="s">
        <v>10</v>
      </c>
      <c r="D147" t="s">
        <v>22</v>
      </c>
      <c r="E147">
        <v>2</v>
      </c>
      <c r="F147">
        <v>205</v>
      </c>
      <c r="G147">
        <v>410</v>
      </c>
      <c r="H147" t="s">
        <v>49</v>
      </c>
      <c r="I147" t="s">
        <v>51</v>
      </c>
      <c r="J147" t="s">
        <v>62</v>
      </c>
      <c r="K147" s="4" t="s">
        <v>66</v>
      </c>
    </row>
    <row r="148" spans="2:11" x14ac:dyDescent="0.25">
      <c r="B148" s="6">
        <v>41459</v>
      </c>
      <c r="C148" t="s">
        <v>11</v>
      </c>
      <c r="D148" t="s">
        <v>25</v>
      </c>
      <c r="E148">
        <v>3</v>
      </c>
      <c r="F148">
        <v>381</v>
      </c>
      <c r="G148">
        <v>1143</v>
      </c>
      <c r="H148" t="s">
        <v>49</v>
      </c>
      <c r="I148" t="s">
        <v>52</v>
      </c>
      <c r="J148" t="s">
        <v>64</v>
      </c>
      <c r="K148" s="4" t="s">
        <v>67</v>
      </c>
    </row>
    <row r="149" spans="2:11" x14ac:dyDescent="0.25">
      <c r="B149" s="6">
        <v>41597</v>
      </c>
      <c r="C149" t="s">
        <v>13</v>
      </c>
      <c r="D149" t="s">
        <v>24</v>
      </c>
      <c r="E149">
        <v>3</v>
      </c>
      <c r="F149">
        <v>407</v>
      </c>
      <c r="G149">
        <v>1221</v>
      </c>
      <c r="H149" t="s">
        <v>38</v>
      </c>
      <c r="I149" t="s">
        <v>58</v>
      </c>
      <c r="J149" t="s">
        <v>63</v>
      </c>
      <c r="K149" s="4" t="s">
        <v>70</v>
      </c>
    </row>
    <row r="150" spans="2:11" x14ac:dyDescent="0.25">
      <c r="B150" s="6">
        <v>41622</v>
      </c>
      <c r="C150" t="s">
        <v>14</v>
      </c>
      <c r="D150" t="s">
        <v>22</v>
      </c>
      <c r="E150">
        <v>1</v>
      </c>
      <c r="F150">
        <v>289</v>
      </c>
      <c r="G150">
        <v>289</v>
      </c>
      <c r="H150" t="s">
        <v>32</v>
      </c>
      <c r="I150" t="s">
        <v>55</v>
      </c>
      <c r="J150" t="s">
        <v>63</v>
      </c>
      <c r="K150" s="4" t="s">
        <v>69</v>
      </c>
    </row>
    <row r="151" spans="2:11" x14ac:dyDescent="0.25">
      <c r="B151" s="6">
        <v>41553</v>
      </c>
      <c r="C151" t="s">
        <v>19</v>
      </c>
      <c r="D151" t="s">
        <v>20</v>
      </c>
      <c r="E151">
        <v>5</v>
      </c>
      <c r="F151">
        <v>390</v>
      </c>
      <c r="G151">
        <v>1950</v>
      </c>
      <c r="H151" t="s">
        <v>44</v>
      </c>
      <c r="I151" t="s">
        <v>60</v>
      </c>
      <c r="J151" t="s">
        <v>62</v>
      </c>
      <c r="K151" s="4" t="s">
        <v>71</v>
      </c>
    </row>
    <row r="152" spans="2:11" x14ac:dyDescent="0.25">
      <c r="B152" s="6">
        <v>41496</v>
      </c>
      <c r="C152" t="s">
        <v>16</v>
      </c>
      <c r="D152" t="s">
        <v>26</v>
      </c>
      <c r="E152">
        <v>3</v>
      </c>
      <c r="F152">
        <v>470</v>
      </c>
      <c r="G152">
        <v>1410</v>
      </c>
      <c r="H152" t="s">
        <v>39</v>
      </c>
      <c r="I152" t="s">
        <v>54</v>
      </c>
      <c r="J152" t="s">
        <v>63</v>
      </c>
      <c r="K152" s="4" t="s">
        <v>69</v>
      </c>
    </row>
    <row r="153" spans="2:11" x14ac:dyDescent="0.25">
      <c r="B153" s="6">
        <v>41573</v>
      </c>
      <c r="C153" t="s">
        <v>12</v>
      </c>
      <c r="D153" t="s">
        <v>23</v>
      </c>
      <c r="E153">
        <v>3</v>
      </c>
      <c r="F153">
        <v>472</v>
      </c>
      <c r="G153">
        <v>1416</v>
      </c>
      <c r="H153" t="s">
        <v>35</v>
      </c>
      <c r="I153" t="s">
        <v>60</v>
      </c>
      <c r="J153" t="s">
        <v>65</v>
      </c>
      <c r="K153" s="4" t="s">
        <v>69</v>
      </c>
    </row>
    <row r="154" spans="2:11" x14ac:dyDescent="0.25">
      <c r="B154" s="6">
        <v>41419</v>
      </c>
      <c r="C154" t="s">
        <v>12</v>
      </c>
      <c r="D154" t="s">
        <v>20</v>
      </c>
      <c r="E154">
        <v>4</v>
      </c>
      <c r="F154">
        <v>384</v>
      </c>
      <c r="G154">
        <v>1536</v>
      </c>
      <c r="H154" t="s">
        <v>36</v>
      </c>
      <c r="I154" t="s">
        <v>51</v>
      </c>
      <c r="J154" t="s">
        <v>62</v>
      </c>
      <c r="K154" s="4" t="s">
        <v>69</v>
      </c>
    </row>
    <row r="155" spans="2:11" x14ac:dyDescent="0.25">
      <c r="B155" s="6">
        <v>41569</v>
      </c>
      <c r="C155" t="s">
        <v>17</v>
      </c>
      <c r="D155" t="s">
        <v>27</v>
      </c>
      <c r="E155">
        <v>1</v>
      </c>
      <c r="F155">
        <v>259</v>
      </c>
      <c r="G155">
        <v>259</v>
      </c>
      <c r="H155" t="s">
        <v>43</v>
      </c>
      <c r="I155" t="s">
        <v>58</v>
      </c>
      <c r="J155" t="s">
        <v>64</v>
      </c>
      <c r="K155" s="4" t="s">
        <v>70</v>
      </c>
    </row>
    <row r="156" spans="2:11" x14ac:dyDescent="0.25">
      <c r="B156" s="6">
        <v>41558</v>
      </c>
      <c r="C156" t="s">
        <v>16</v>
      </c>
      <c r="D156" t="s">
        <v>29</v>
      </c>
      <c r="E156">
        <v>4</v>
      </c>
      <c r="F156">
        <v>325</v>
      </c>
      <c r="G156">
        <v>1300</v>
      </c>
      <c r="H156" t="s">
        <v>38</v>
      </c>
      <c r="I156" t="s">
        <v>60</v>
      </c>
      <c r="J156" t="s">
        <v>65</v>
      </c>
      <c r="K156" s="4" t="s">
        <v>72</v>
      </c>
    </row>
    <row r="157" spans="2:11" x14ac:dyDescent="0.25">
      <c r="B157" s="6">
        <v>41598</v>
      </c>
      <c r="C157" t="s">
        <v>17</v>
      </c>
      <c r="D157" t="s">
        <v>29</v>
      </c>
      <c r="E157">
        <v>1</v>
      </c>
      <c r="F157">
        <v>207</v>
      </c>
      <c r="G157">
        <v>207</v>
      </c>
      <c r="H157" t="s">
        <v>44</v>
      </c>
      <c r="I157" t="s">
        <v>59</v>
      </c>
      <c r="J157" t="s">
        <v>62</v>
      </c>
      <c r="K157" s="4" t="s">
        <v>68</v>
      </c>
    </row>
    <row r="158" spans="2:11" x14ac:dyDescent="0.25">
      <c r="B158" s="6">
        <v>41580</v>
      </c>
      <c r="C158" t="s">
        <v>15</v>
      </c>
      <c r="D158" t="s">
        <v>25</v>
      </c>
      <c r="E158">
        <v>3</v>
      </c>
      <c r="F158">
        <v>328</v>
      </c>
      <c r="G158">
        <v>984</v>
      </c>
      <c r="H158" t="s">
        <v>41</v>
      </c>
      <c r="I158" t="s">
        <v>43</v>
      </c>
      <c r="J158" t="s">
        <v>62</v>
      </c>
      <c r="K158" s="4" t="s">
        <v>69</v>
      </c>
    </row>
    <row r="159" spans="2:11" x14ac:dyDescent="0.25">
      <c r="B159" s="6">
        <v>41559</v>
      </c>
      <c r="C159" t="s">
        <v>19</v>
      </c>
      <c r="D159" t="s">
        <v>27</v>
      </c>
      <c r="E159">
        <v>2</v>
      </c>
      <c r="F159">
        <v>446</v>
      </c>
      <c r="G159">
        <v>892</v>
      </c>
      <c r="H159" t="s">
        <v>44</v>
      </c>
      <c r="I159" t="s">
        <v>52</v>
      </c>
      <c r="J159" t="s">
        <v>63</v>
      </c>
      <c r="K159" s="4" t="s">
        <v>69</v>
      </c>
    </row>
    <row r="160" spans="2:11" x14ac:dyDescent="0.25">
      <c r="B160" s="6">
        <v>41418</v>
      </c>
      <c r="C160" t="s">
        <v>12</v>
      </c>
      <c r="D160" t="s">
        <v>24</v>
      </c>
      <c r="E160">
        <v>1</v>
      </c>
      <c r="F160">
        <v>420</v>
      </c>
      <c r="G160">
        <v>420</v>
      </c>
      <c r="H160" t="s">
        <v>48</v>
      </c>
      <c r="I160" t="s">
        <v>43</v>
      </c>
      <c r="J160" t="s">
        <v>65</v>
      </c>
      <c r="K160" s="4" t="s">
        <v>72</v>
      </c>
    </row>
    <row r="161" spans="2:11" x14ac:dyDescent="0.25">
      <c r="B161" s="6">
        <v>41350</v>
      </c>
      <c r="C161" t="s">
        <v>11</v>
      </c>
      <c r="D161" t="s">
        <v>29</v>
      </c>
      <c r="E161">
        <v>5</v>
      </c>
      <c r="F161">
        <v>476</v>
      </c>
      <c r="G161">
        <v>2380</v>
      </c>
      <c r="H161" t="s">
        <v>38</v>
      </c>
      <c r="I161" t="s">
        <v>55</v>
      </c>
      <c r="J161" t="s">
        <v>64</v>
      </c>
      <c r="K161" s="4" t="s">
        <v>71</v>
      </c>
    </row>
    <row r="162" spans="2:11" x14ac:dyDescent="0.25">
      <c r="B162" s="6">
        <v>41487</v>
      </c>
      <c r="C162" t="s">
        <v>12</v>
      </c>
      <c r="D162" t="s">
        <v>28</v>
      </c>
      <c r="E162">
        <v>1</v>
      </c>
      <c r="F162">
        <v>366</v>
      </c>
      <c r="G162">
        <v>366</v>
      </c>
      <c r="H162" t="s">
        <v>45</v>
      </c>
      <c r="I162" t="s">
        <v>30</v>
      </c>
      <c r="J162" t="s">
        <v>63</v>
      </c>
      <c r="K162" s="4" t="s">
        <v>67</v>
      </c>
    </row>
    <row r="163" spans="2:11" x14ac:dyDescent="0.25">
      <c r="B163" s="6">
        <v>41386</v>
      </c>
      <c r="C163" t="s">
        <v>14</v>
      </c>
      <c r="D163" t="s">
        <v>26</v>
      </c>
      <c r="E163">
        <v>4</v>
      </c>
      <c r="F163">
        <v>330</v>
      </c>
      <c r="G163">
        <v>1320</v>
      </c>
      <c r="H163" t="s">
        <v>33</v>
      </c>
      <c r="I163" t="s">
        <v>60</v>
      </c>
      <c r="J163" t="s">
        <v>63</v>
      </c>
      <c r="K163" s="4" t="s">
        <v>66</v>
      </c>
    </row>
    <row r="164" spans="2:11" x14ac:dyDescent="0.25">
      <c r="B164" s="6">
        <v>41558</v>
      </c>
      <c r="C164" t="s">
        <v>10</v>
      </c>
      <c r="D164" t="s">
        <v>27</v>
      </c>
      <c r="E164">
        <v>1</v>
      </c>
      <c r="F164">
        <v>318</v>
      </c>
      <c r="G164">
        <v>318</v>
      </c>
      <c r="H164" t="s">
        <v>47</v>
      </c>
      <c r="I164" t="s">
        <v>51</v>
      </c>
      <c r="J164" t="s">
        <v>65</v>
      </c>
      <c r="K164" s="4" t="s">
        <v>72</v>
      </c>
    </row>
    <row r="165" spans="2:11" x14ac:dyDescent="0.25">
      <c r="B165" s="6">
        <v>41522</v>
      </c>
      <c r="C165" t="s">
        <v>10</v>
      </c>
      <c r="D165" t="s">
        <v>23</v>
      </c>
      <c r="E165">
        <v>1</v>
      </c>
      <c r="F165">
        <v>285</v>
      </c>
      <c r="G165">
        <v>285</v>
      </c>
      <c r="H165" t="s">
        <v>39</v>
      </c>
      <c r="I165" t="s">
        <v>43</v>
      </c>
      <c r="J165" t="s">
        <v>63</v>
      </c>
      <c r="K165" s="4" t="s">
        <v>67</v>
      </c>
    </row>
    <row r="166" spans="2:11" x14ac:dyDescent="0.25">
      <c r="B166" s="6">
        <v>41535</v>
      </c>
      <c r="C166" t="s">
        <v>13</v>
      </c>
      <c r="D166" t="s">
        <v>22</v>
      </c>
      <c r="E166">
        <v>2</v>
      </c>
      <c r="F166">
        <v>378</v>
      </c>
      <c r="G166">
        <v>756</v>
      </c>
      <c r="H166" t="s">
        <v>40</v>
      </c>
      <c r="I166" t="s">
        <v>55</v>
      </c>
      <c r="J166" t="s">
        <v>64</v>
      </c>
      <c r="K166" s="4" t="s">
        <v>68</v>
      </c>
    </row>
    <row r="167" spans="2:11" x14ac:dyDescent="0.25">
      <c r="B167" s="6">
        <v>41630</v>
      </c>
      <c r="C167" t="s">
        <v>18</v>
      </c>
      <c r="D167" t="s">
        <v>27</v>
      </c>
      <c r="E167">
        <v>3</v>
      </c>
      <c r="F167">
        <v>262</v>
      </c>
      <c r="G167">
        <v>786</v>
      </c>
      <c r="H167" t="s">
        <v>44</v>
      </c>
      <c r="I167" t="s">
        <v>57</v>
      </c>
      <c r="J167" t="s">
        <v>62</v>
      </c>
      <c r="K167" s="4" t="s">
        <v>71</v>
      </c>
    </row>
    <row r="168" spans="2:11" x14ac:dyDescent="0.25">
      <c r="B168" s="6">
        <v>41352</v>
      </c>
      <c r="C168" t="s">
        <v>15</v>
      </c>
      <c r="D168" t="s">
        <v>27</v>
      </c>
      <c r="E168">
        <v>2</v>
      </c>
      <c r="F168">
        <v>366</v>
      </c>
      <c r="G168">
        <v>732</v>
      </c>
      <c r="H168" t="s">
        <v>41</v>
      </c>
      <c r="I168" t="s">
        <v>51</v>
      </c>
      <c r="J168" t="s">
        <v>65</v>
      </c>
      <c r="K168" s="4" t="s">
        <v>70</v>
      </c>
    </row>
    <row r="169" spans="2:11" x14ac:dyDescent="0.25">
      <c r="B169" s="6">
        <v>41503</v>
      </c>
      <c r="C169" t="s">
        <v>17</v>
      </c>
      <c r="D169" t="s">
        <v>28</v>
      </c>
      <c r="E169">
        <v>4</v>
      </c>
      <c r="F169">
        <v>311</v>
      </c>
      <c r="G169">
        <v>1244</v>
      </c>
      <c r="H169" t="s">
        <v>43</v>
      </c>
      <c r="I169" t="s">
        <v>43</v>
      </c>
      <c r="J169" t="s">
        <v>63</v>
      </c>
      <c r="K169" s="4" t="s">
        <v>69</v>
      </c>
    </row>
    <row r="170" spans="2:11" x14ac:dyDescent="0.25">
      <c r="B170" s="6">
        <v>41470</v>
      </c>
      <c r="C170" t="s">
        <v>18</v>
      </c>
      <c r="D170" t="s">
        <v>26</v>
      </c>
      <c r="E170">
        <v>2</v>
      </c>
      <c r="F170">
        <v>346</v>
      </c>
      <c r="G170">
        <v>692</v>
      </c>
      <c r="H170" t="s">
        <v>43</v>
      </c>
      <c r="I170" t="s">
        <v>56</v>
      </c>
      <c r="J170" t="s">
        <v>64</v>
      </c>
      <c r="K170" s="4" t="s">
        <v>66</v>
      </c>
    </row>
    <row r="171" spans="2:11" x14ac:dyDescent="0.25">
      <c r="B171" s="6">
        <v>41428</v>
      </c>
      <c r="C171" t="s">
        <v>18</v>
      </c>
      <c r="D171" t="s">
        <v>25</v>
      </c>
      <c r="E171">
        <v>3</v>
      </c>
      <c r="F171">
        <v>498</v>
      </c>
      <c r="G171">
        <v>1494</v>
      </c>
      <c r="H171" t="s">
        <v>40</v>
      </c>
      <c r="I171" t="s">
        <v>50</v>
      </c>
      <c r="J171" t="s">
        <v>63</v>
      </c>
      <c r="K171" s="4" t="s">
        <v>66</v>
      </c>
    </row>
    <row r="172" spans="2:11" x14ac:dyDescent="0.25">
      <c r="B172" s="6">
        <v>41318</v>
      </c>
      <c r="C172" t="s">
        <v>11</v>
      </c>
      <c r="D172" t="s">
        <v>25</v>
      </c>
      <c r="E172">
        <v>4</v>
      </c>
      <c r="F172">
        <v>257</v>
      </c>
      <c r="G172">
        <v>1028</v>
      </c>
      <c r="H172" t="s">
        <v>39</v>
      </c>
      <c r="I172" t="s">
        <v>61</v>
      </c>
      <c r="J172" t="s">
        <v>63</v>
      </c>
      <c r="K172" s="4" t="s">
        <v>68</v>
      </c>
    </row>
    <row r="173" spans="2:11" x14ac:dyDescent="0.25">
      <c r="B173" s="6">
        <v>41430</v>
      </c>
      <c r="C173" t="s">
        <v>17</v>
      </c>
      <c r="D173" t="s">
        <v>27</v>
      </c>
      <c r="E173">
        <v>5</v>
      </c>
      <c r="F173">
        <v>264</v>
      </c>
      <c r="G173">
        <v>1320</v>
      </c>
      <c r="H173" t="s">
        <v>44</v>
      </c>
      <c r="I173" t="s">
        <v>57</v>
      </c>
      <c r="J173" t="s">
        <v>63</v>
      </c>
      <c r="K173" s="4" t="s">
        <v>68</v>
      </c>
    </row>
    <row r="174" spans="2:11" x14ac:dyDescent="0.25">
      <c r="B174" s="6">
        <v>41432</v>
      </c>
      <c r="C174" t="s">
        <v>12</v>
      </c>
      <c r="D174" t="s">
        <v>20</v>
      </c>
      <c r="E174">
        <v>4</v>
      </c>
      <c r="F174">
        <v>338</v>
      </c>
      <c r="G174">
        <v>1352</v>
      </c>
      <c r="H174" t="s">
        <v>34</v>
      </c>
      <c r="I174" t="s">
        <v>54</v>
      </c>
      <c r="J174" t="s">
        <v>62</v>
      </c>
      <c r="K174" s="4" t="s">
        <v>72</v>
      </c>
    </row>
    <row r="175" spans="2:11" x14ac:dyDescent="0.25">
      <c r="B175" s="6">
        <v>41474</v>
      </c>
      <c r="C175" t="s">
        <v>12</v>
      </c>
      <c r="D175" t="s">
        <v>29</v>
      </c>
      <c r="E175">
        <v>1</v>
      </c>
      <c r="F175">
        <v>426</v>
      </c>
      <c r="G175">
        <v>426</v>
      </c>
      <c r="H175" t="s">
        <v>49</v>
      </c>
      <c r="I175" t="s">
        <v>61</v>
      </c>
      <c r="J175" t="s">
        <v>63</v>
      </c>
      <c r="K175" s="4" t="s">
        <v>72</v>
      </c>
    </row>
    <row r="176" spans="2:11" x14ac:dyDescent="0.25">
      <c r="B176" s="6">
        <v>41426</v>
      </c>
      <c r="C176" t="s">
        <v>11</v>
      </c>
      <c r="D176" t="s">
        <v>29</v>
      </c>
      <c r="E176">
        <v>3</v>
      </c>
      <c r="F176">
        <v>452</v>
      </c>
      <c r="G176">
        <v>1356</v>
      </c>
      <c r="H176" t="s">
        <v>47</v>
      </c>
      <c r="I176" t="s">
        <v>55</v>
      </c>
      <c r="J176" t="s">
        <v>63</v>
      </c>
      <c r="K176" s="4" t="s">
        <v>69</v>
      </c>
    </row>
    <row r="177" spans="2:11" x14ac:dyDescent="0.25">
      <c r="B177" s="6">
        <v>41563</v>
      </c>
      <c r="C177" t="s">
        <v>17</v>
      </c>
      <c r="D177" t="s">
        <v>23</v>
      </c>
      <c r="E177">
        <v>5</v>
      </c>
      <c r="F177">
        <v>419</v>
      </c>
      <c r="G177">
        <v>2095</v>
      </c>
      <c r="H177" t="s">
        <v>36</v>
      </c>
      <c r="I177" t="s">
        <v>43</v>
      </c>
      <c r="J177" t="s">
        <v>64</v>
      </c>
      <c r="K177" s="4" t="s">
        <v>68</v>
      </c>
    </row>
    <row r="178" spans="2:11" x14ac:dyDescent="0.25">
      <c r="B178" s="6">
        <v>41400</v>
      </c>
      <c r="C178" t="s">
        <v>18</v>
      </c>
      <c r="D178" t="s">
        <v>23</v>
      </c>
      <c r="E178">
        <v>5</v>
      </c>
      <c r="F178">
        <v>212</v>
      </c>
      <c r="G178">
        <v>1060</v>
      </c>
      <c r="H178" t="s">
        <v>36</v>
      </c>
      <c r="I178" t="s">
        <v>56</v>
      </c>
      <c r="J178" t="s">
        <v>62</v>
      </c>
      <c r="K178" s="4" t="s">
        <v>66</v>
      </c>
    </row>
    <row r="179" spans="2:11" x14ac:dyDescent="0.25">
      <c r="B179" s="6">
        <v>41458</v>
      </c>
      <c r="C179" t="s">
        <v>17</v>
      </c>
      <c r="D179" t="s">
        <v>27</v>
      </c>
      <c r="E179">
        <v>1</v>
      </c>
      <c r="F179">
        <v>402</v>
      </c>
      <c r="G179">
        <v>402</v>
      </c>
      <c r="H179" t="s">
        <v>34</v>
      </c>
      <c r="I179" t="s">
        <v>55</v>
      </c>
      <c r="J179" t="s">
        <v>62</v>
      </c>
      <c r="K179" s="4" t="s">
        <v>68</v>
      </c>
    </row>
    <row r="180" spans="2:11" x14ac:dyDescent="0.25">
      <c r="B180" s="6">
        <v>41421</v>
      </c>
      <c r="C180" t="s">
        <v>19</v>
      </c>
      <c r="D180" t="s">
        <v>22</v>
      </c>
      <c r="E180">
        <v>2</v>
      </c>
      <c r="F180">
        <v>217</v>
      </c>
      <c r="G180">
        <v>434</v>
      </c>
      <c r="H180" t="s">
        <v>31</v>
      </c>
      <c r="I180" t="s">
        <v>61</v>
      </c>
      <c r="J180" t="s">
        <v>62</v>
      </c>
      <c r="K180" s="4" t="s">
        <v>66</v>
      </c>
    </row>
    <row r="181" spans="2:11" x14ac:dyDescent="0.25">
      <c r="B181" s="6">
        <v>41552</v>
      </c>
      <c r="C181" t="s">
        <v>15</v>
      </c>
      <c r="D181" t="s">
        <v>24</v>
      </c>
      <c r="E181">
        <v>4</v>
      </c>
      <c r="F181">
        <v>321</v>
      </c>
      <c r="G181">
        <v>1284</v>
      </c>
      <c r="H181" t="s">
        <v>37</v>
      </c>
      <c r="I181" t="s">
        <v>60</v>
      </c>
      <c r="J181" t="s">
        <v>62</v>
      </c>
      <c r="K181" s="4" t="s">
        <v>69</v>
      </c>
    </row>
    <row r="182" spans="2:11" x14ac:dyDescent="0.25">
      <c r="B182" s="6">
        <v>41325</v>
      </c>
      <c r="C182" t="s">
        <v>13</v>
      </c>
      <c r="D182" t="s">
        <v>25</v>
      </c>
      <c r="E182">
        <v>1</v>
      </c>
      <c r="F182">
        <v>280</v>
      </c>
      <c r="G182">
        <v>280</v>
      </c>
      <c r="H182" t="s">
        <v>44</v>
      </c>
      <c r="I182" t="s">
        <v>59</v>
      </c>
      <c r="J182" t="s">
        <v>65</v>
      </c>
      <c r="K182" s="4" t="s">
        <v>68</v>
      </c>
    </row>
    <row r="183" spans="2:11" x14ac:dyDescent="0.25">
      <c r="B183" s="6">
        <v>41433</v>
      </c>
      <c r="C183" t="s">
        <v>12</v>
      </c>
      <c r="D183" t="s">
        <v>25</v>
      </c>
      <c r="E183">
        <v>4</v>
      </c>
      <c r="F183">
        <v>292</v>
      </c>
      <c r="G183">
        <v>1168</v>
      </c>
      <c r="H183" t="s">
        <v>39</v>
      </c>
      <c r="I183" t="s">
        <v>60</v>
      </c>
      <c r="J183" t="s">
        <v>62</v>
      </c>
      <c r="K183" s="4" t="s">
        <v>69</v>
      </c>
    </row>
    <row r="184" spans="2:11" x14ac:dyDescent="0.25">
      <c r="B184" s="6">
        <v>41512</v>
      </c>
      <c r="C184" t="s">
        <v>10</v>
      </c>
      <c r="D184" t="s">
        <v>22</v>
      </c>
      <c r="E184">
        <v>1</v>
      </c>
      <c r="F184">
        <v>308</v>
      </c>
      <c r="G184">
        <v>308</v>
      </c>
      <c r="H184" t="s">
        <v>48</v>
      </c>
      <c r="I184" t="s">
        <v>52</v>
      </c>
      <c r="J184" t="s">
        <v>65</v>
      </c>
      <c r="K184" s="4" t="s">
        <v>66</v>
      </c>
    </row>
    <row r="185" spans="2:11" x14ac:dyDescent="0.25">
      <c r="B185" s="6">
        <v>41399</v>
      </c>
      <c r="C185" t="s">
        <v>13</v>
      </c>
      <c r="D185" t="s">
        <v>28</v>
      </c>
      <c r="E185">
        <v>2</v>
      </c>
      <c r="F185">
        <v>492</v>
      </c>
      <c r="G185">
        <v>984</v>
      </c>
      <c r="H185" t="s">
        <v>49</v>
      </c>
      <c r="I185" t="s">
        <v>52</v>
      </c>
      <c r="J185" t="s">
        <v>62</v>
      </c>
      <c r="K185" s="4" t="s">
        <v>71</v>
      </c>
    </row>
    <row r="186" spans="2:11" x14ac:dyDescent="0.25">
      <c r="B186" s="6">
        <v>41392</v>
      </c>
      <c r="C186" t="s">
        <v>15</v>
      </c>
      <c r="D186" t="s">
        <v>21</v>
      </c>
      <c r="E186">
        <v>1</v>
      </c>
      <c r="F186">
        <v>500</v>
      </c>
      <c r="G186">
        <v>500</v>
      </c>
      <c r="H186" t="s">
        <v>38</v>
      </c>
      <c r="I186" t="s">
        <v>55</v>
      </c>
      <c r="J186" t="s">
        <v>62</v>
      </c>
      <c r="K186" s="4" t="s">
        <v>71</v>
      </c>
    </row>
    <row r="187" spans="2:11" x14ac:dyDescent="0.25">
      <c r="B187" s="6">
        <v>41549</v>
      </c>
      <c r="C187" t="s">
        <v>10</v>
      </c>
      <c r="D187" t="s">
        <v>23</v>
      </c>
      <c r="E187">
        <v>3</v>
      </c>
      <c r="F187">
        <v>342</v>
      </c>
      <c r="G187">
        <v>1026</v>
      </c>
      <c r="H187" t="s">
        <v>31</v>
      </c>
      <c r="I187" t="s">
        <v>43</v>
      </c>
      <c r="J187" t="s">
        <v>62</v>
      </c>
      <c r="K187" s="4" t="s">
        <v>68</v>
      </c>
    </row>
    <row r="188" spans="2:11" x14ac:dyDescent="0.25">
      <c r="B188" s="6">
        <v>41635</v>
      </c>
      <c r="C188" t="s">
        <v>15</v>
      </c>
      <c r="D188" t="s">
        <v>20</v>
      </c>
      <c r="E188">
        <v>5</v>
      </c>
      <c r="F188">
        <v>499</v>
      </c>
      <c r="G188">
        <v>2495</v>
      </c>
      <c r="H188" t="s">
        <v>32</v>
      </c>
      <c r="I188" t="s">
        <v>54</v>
      </c>
      <c r="J188" t="s">
        <v>62</v>
      </c>
      <c r="K188" s="4" t="s">
        <v>72</v>
      </c>
    </row>
    <row r="189" spans="2:11" x14ac:dyDescent="0.25">
      <c r="B189" s="6">
        <v>41548</v>
      </c>
      <c r="C189" t="s">
        <v>18</v>
      </c>
      <c r="D189" t="s">
        <v>27</v>
      </c>
      <c r="E189">
        <v>2</v>
      </c>
      <c r="F189">
        <v>347</v>
      </c>
      <c r="G189">
        <v>694</v>
      </c>
      <c r="H189" t="s">
        <v>43</v>
      </c>
      <c r="I189" t="s">
        <v>54</v>
      </c>
      <c r="J189" t="s">
        <v>65</v>
      </c>
      <c r="K189" s="4" t="s">
        <v>70</v>
      </c>
    </row>
    <row r="190" spans="2:11" x14ac:dyDescent="0.25">
      <c r="B190" s="6">
        <v>41579</v>
      </c>
      <c r="C190" t="s">
        <v>11</v>
      </c>
      <c r="D190" t="s">
        <v>26</v>
      </c>
      <c r="E190">
        <v>1</v>
      </c>
      <c r="F190">
        <v>406</v>
      </c>
      <c r="G190">
        <v>406</v>
      </c>
      <c r="H190" t="s">
        <v>34</v>
      </c>
      <c r="I190" t="s">
        <v>60</v>
      </c>
      <c r="J190" t="s">
        <v>63</v>
      </c>
      <c r="K190" s="4" t="s">
        <v>72</v>
      </c>
    </row>
    <row r="191" spans="2:11" x14ac:dyDescent="0.25">
      <c r="B191" s="6">
        <v>41353</v>
      </c>
      <c r="C191" t="s">
        <v>10</v>
      </c>
      <c r="D191" t="s">
        <v>20</v>
      </c>
      <c r="E191">
        <v>3</v>
      </c>
      <c r="F191">
        <v>284</v>
      </c>
      <c r="G191">
        <v>852</v>
      </c>
      <c r="H191" t="s">
        <v>36</v>
      </c>
      <c r="I191" t="s">
        <v>56</v>
      </c>
      <c r="J191" t="s">
        <v>63</v>
      </c>
      <c r="K191" s="4" t="s">
        <v>68</v>
      </c>
    </row>
    <row r="192" spans="2:11" x14ac:dyDescent="0.25">
      <c r="B192" s="6">
        <v>41375</v>
      </c>
      <c r="C192" t="s">
        <v>12</v>
      </c>
      <c r="D192" t="s">
        <v>20</v>
      </c>
      <c r="E192">
        <v>2</v>
      </c>
      <c r="F192">
        <v>453</v>
      </c>
      <c r="G192">
        <v>906</v>
      </c>
      <c r="H192" t="s">
        <v>35</v>
      </c>
      <c r="I192" t="s">
        <v>50</v>
      </c>
      <c r="J192" t="s">
        <v>63</v>
      </c>
      <c r="K192" s="4" t="s">
        <v>67</v>
      </c>
    </row>
    <row r="193" spans="2:11" x14ac:dyDescent="0.25">
      <c r="B193" s="6">
        <v>41488</v>
      </c>
      <c r="C193" t="s">
        <v>18</v>
      </c>
      <c r="D193" t="s">
        <v>28</v>
      </c>
      <c r="E193">
        <v>3</v>
      </c>
      <c r="F193">
        <v>420</v>
      </c>
      <c r="G193">
        <v>1260</v>
      </c>
      <c r="H193" t="s">
        <v>31</v>
      </c>
      <c r="I193" t="s">
        <v>61</v>
      </c>
      <c r="J193" t="s">
        <v>64</v>
      </c>
      <c r="K193" s="4" t="s">
        <v>72</v>
      </c>
    </row>
    <row r="194" spans="2:11" x14ac:dyDescent="0.25">
      <c r="B194" s="6">
        <v>41617</v>
      </c>
      <c r="C194" t="s">
        <v>16</v>
      </c>
      <c r="D194" t="s">
        <v>25</v>
      </c>
      <c r="E194">
        <v>2</v>
      </c>
      <c r="F194">
        <v>313</v>
      </c>
      <c r="G194">
        <v>626</v>
      </c>
      <c r="H194" t="s">
        <v>47</v>
      </c>
      <c r="I194" t="s">
        <v>58</v>
      </c>
      <c r="J194" t="s">
        <v>62</v>
      </c>
      <c r="K194" s="4" t="s">
        <v>66</v>
      </c>
    </row>
    <row r="195" spans="2:11" x14ac:dyDescent="0.25">
      <c r="B195" s="6">
        <v>41493</v>
      </c>
      <c r="C195" t="s">
        <v>13</v>
      </c>
      <c r="D195" t="s">
        <v>22</v>
      </c>
      <c r="E195">
        <v>2</v>
      </c>
      <c r="F195">
        <v>328</v>
      </c>
      <c r="G195">
        <v>656</v>
      </c>
      <c r="H195" t="s">
        <v>34</v>
      </c>
      <c r="I195" t="s">
        <v>53</v>
      </c>
      <c r="J195" t="s">
        <v>65</v>
      </c>
      <c r="K195" s="4" t="s">
        <v>68</v>
      </c>
    </row>
    <row r="196" spans="2:11" x14ac:dyDescent="0.25">
      <c r="B196" s="6">
        <v>41557</v>
      </c>
      <c r="C196" t="s">
        <v>15</v>
      </c>
      <c r="D196" t="s">
        <v>21</v>
      </c>
      <c r="E196">
        <v>3</v>
      </c>
      <c r="F196">
        <v>213</v>
      </c>
      <c r="G196">
        <v>639</v>
      </c>
      <c r="H196" t="s">
        <v>49</v>
      </c>
      <c r="I196" t="s">
        <v>43</v>
      </c>
      <c r="J196" t="s">
        <v>64</v>
      </c>
      <c r="K196" s="4" t="s">
        <v>67</v>
      </c>
    </row>
    <row r="197" spans="2:11" x14ac:dyDescent="0.25">
      <c r="B197" s="6">
        <v>41348</v>
      </c>
      <c r="C197" t="s">
        <v>12</v>
      </c>
      <c r="D197" t="s">
        <v>22</v>
      </c>
      <c r="E197">
        <v>4</v>
      </c>
      <c r="F197">
        <v>370</v>
      </c>
      <c r="G197">
        <v>1480</v>
      </c>
      <c r="H197" t="s">
        <v>35</v>
      </c>
      <c r="I197" t="s">
        <v>60</v>
      </c>
      <c r="J197" t="s">
        <v>65</v>
      </c>
      <c r="K197" s="4" t="s">
        <v>72</v>
      </c>
    </row>
    <row r="198" spans="2:11" x14ac:dyDescent="0.25">
      <c r="B198" s="6">
        <v>41627</v>
      </c>
      <c r="C198" t="s">
        <v>14</v>
      </c>
      <c r="D198" t="s">
        <v>20</v>
      </c>
      <c r="E198">
        <v>1</v>
      </c>
      <c r="F198">
        <v>266</v>
      </c>
      <c r="G198">
        <v>266</v>
      </c>
      <c r="H198" t="s">
        <v>38</v>
      </c>
      <c r="I198" t="s">
        <v>60</v>
      </c>
      <c r="J198" t="s">
        <v>64</v>
      </c>
      <c r="K198" s="4" t="s">
        <v>67</v>
      </c>
    </row>
    <row r="199" spans="2:11" x14ac:dyDescent="0.25">
      <c r="B199" s="6">
        <v>41445</v>
      </c>
      <c r="C199" t="s">
        <v>11</v>
      </c>
      <c r="D199" t="s">
        <v>28</v>
      </c>
      <c r="E199">
        <v>3</v>
      </c>
      <c r="F199">
        <v>372</v>
      </c>
      <c r="G199">
        <v>1116</v>
      </c>
      <c r="H199" t="s">
        <v>39</v>
      </c>
      <c r="I199" t="s">
        <v>30</v>
      </c>
      <c r="J199" t="s">
        <v>65</v>
      </c>
      <c r="K199" s="4" t="s">
        <v>67</v>
      </c>
    </row>
    <row r="200" spans="2:11" x14ac:dyDescent="0.25">
      <c r="B200" s="6">
        <v>41534</v>
      </c>
      <c r="C200" t="s">
        <v>12</v>
      </c>
      <c r="D200" t="s">
        <v>22</v>
      </c>
      <c r="E200">
        <v>1</v>
      </c>
      <c r="F200">
        <v>328</v>
      </c>
      <c r="G200">
        <v>328</v>
      </c>
      <c r="H200" t="s">
        <v>45</v>
      </c>
      <c r="I200" t="s">
        <v>59</v>
      </c>
      <c r="J200" t="s">
        <v>63</v>
      </c>
      <c r="K200" s="4" t="s">
        <v>70</v>
      </c>
    </row>
    <row r="201" spans="2:11" x14ac:dyDescent="0.25">
      <c r="B201" s="6">
        <v>41490</v>
      </c>
      <c r="C201" t="s">
        <v>12</v>
      </c>
      <c r="D201" t="s">
        <v>27</v>
      </c>
      <c r="E201">
        <v>4</v>
      </c>
      <c r="F201">
        <v>428</v>
      </c>
      <c r="G201">
        <v>1712</v>
      </c>
      <c r="H201" t="s">
        <v>39</v>
      </c>
      <c r="I201" t="s">
        <v>55</v>
      </c>
      <c r="J201" t="s">
        <v>64</v>
      </c>
      <c r="K201" s="4" t="s">
        <v>71</v>
      </c>
    </row>
    <row r="202" spans="2:11" x14ac:dyDescent="0.25">
      <c r="B202" s="6">
        <v>41491</v>
      </c>
      <c r="C202" t="s">
        <v>11</v>
      </c>
      <c r="D202" t="s">
        <v>20</v>
      </c>
      <c r="E202">
        <v>1</v>
      </c>
      <c r="F202">
        <v>318</v>
      </c>
      <c r="G202">
        <v>318</v>
      </c>
      <c r="H202" t="s">
        <v>45</v>
      </c>
      <c r="I202" t="s">
        <v>61</v>
      </c>
      <c r="J202" t="s">
        <v>62</v>
      </c>
      <c r="K202" s="4" t="s">
        <v>66</v>
      </c>
    </row>
    <row r="203" spans="2:11" x14ac:dyDescent="0.25">
      <c r="B203" s="6">
        <v>41453</v>
      </c>
      <c r="C203" t="s">
        <v>18</v>
      </c>
      <c r="D203" t="s">
        <v>27</v>
      </c>
      <c r="E203">
        <v>5</v>
      </c>
      <c r="F203">
        <v>264</v>
      </c>
      <c r="G203">
        <v>1320</v>
      </c>
      <c r="H203" t="s">
        <v>33</v>
      </c>
      <c r="I203" t="s">
        <v>52</v>
      </c>
      <c r="J203" t="s">
        <v>63</v>
      </c>
      <c r="K203" s="4" t="s">
        <v>72</v>
      </c>
    </row>
    <row r="204" spans="2:11" x14ac:dyDescent="0.25">
      <c r="B204" s="6">
        <v>41589</v>
      </c>
      <c r="C204" t="s">
        <v>11</v>
      </c>
      <c r="D204" t="s">
        <v>21</v>
      </c>
      <c r="E204">
        <v>2</v>
      </c>
      <c r="F204">
        <v>376</v>
      </c>
      <c r="G204">
        <v>752</v>
      </c>
      <c r="H204" t="s">
        <v>45</v>
      </c>
      <c r="I204" t="s">
        <v>52</v>
      </c>
      <c r="J204" t="s">
        <v>63</v>
      </c>
      <c r="K204" s="4" t="s">
        <v>66</v>
      </c>
    </row>
    <row r="205" spans="2:11" x14ac:dyDescent="0.25">
      <c r="B205" s="6">
        <v>41375</v>
      </c>
      <c r="C205" t="s">
        <v>19</v>
      </c>
      <c r="D205" t="s">
        <v>27</v>
      </c>
      <c r="E205">
        <v>2</v>
      </c>
      <c r="F205">
        <v>428</v>
      </c>
      <c r="G205">
        <v>856</v>
      </c>
      <c r="H205" t="s">
        <v>40</v>
      </c>
      <c r="I205" t="s">
        <v>57</v>
      </c>
      <c r="J205" t="s">
        <v>64</v>
      </c>
      <c r="K205" s="4" t="s">
        <v>67</v>
      </c>
    </row>
    <row r="206" spans="2:11" x14ac:dyDescent="0.25">
      <c r="B206" s="6">
        <v>41324</v>
      </c>
      <c r="C206" t="s">
        <v>18</v>
      </c>
      <c r="D206" t="s">
        <v>27</v>
      </c>
      <c r="E206">
        <v>2</v>
      </c>
      <c r="F206">
        <v>344</v>
      </c>
      <c r="G206">
        <v>688</v>
      </c>
      <c r="H206" t="s">
        <v>37</v>
      </c>
      <c r="I206" t="s">
        <v>51</v>
      </c>
      <c r="J206" t="s">
        <v>63</v>
      </c>
      <c r="K206" s="4" t="s">
        <v>70</v>
      </c>
    </row>
    <row r="207" spans="2:11" x14ac:dyDescent="0.25">
      <c r="B207" s="6">
        <v>41602</v>
      </c>
      <c r="C207" t="s">
        <v>17</v>
      </c>
      <c r="D207" t="s">
        <v>26</v>
      </c>
      <c r="E207">
        <v>1</v>
      </c>
      <c r="F207">
        <v>287</v>
      </c>
      <c r="G207">
        <v>287</v>
      </c>
      <c r="H207" t="s">
        <v>33</v>
      </c>
      <c r="I207" t="s">
        <v>55</v>
      </c>
      <c r="J207" t="s">
        <v>63</v>
      </c>
      <c r="K207" s="4" t="s">
        <v>71</v>
      </c>
    </row>
    <row r="208" spans="2:11" x14ac:dyDescent="0.25">
      <c r="B208" s="6">
        <v>41281</v>
      </c>
      <c r="C208" t="s">
        <v>18</v>
      </c>
      <c r="D208" t="s">
        <v>21</v>
      </c>
      <c r="E208">
        <v>5</v>
      </c>
      <c r="F208">
        <v>208</v>
      </c>
      <c r="G208">
        <v>1040</v>
      </c>
      <c r="H208" t="s">
        <v>42</v>
      </c>
      <c r="I208" t="s">
        <v>51</v>
      </c>
      <c r="J208" t="s">
        <v>63</v>
      </c>
      <c r="K208" s="4" t="s">
        <v>66</v>
      </c>
    </row>
    <row r="209" spans="2:11" x14ac:dyDescent="0.25">
      <c r="B209" s="6">
        <v>41613</v>
      </c>
      <c r="C209" t="s">
        <v>11</v>
      </c>
      <c r="D209" t="s">
        <v>23</v>
      </c>
      <c r="E209">
        <v>2</v>
      </c>
      <c r="F209">
        <v>302</v>
      </c>
      <c r="G209">
        <v>604</v>
      </c>
      <c r="H209" t="s">
        <v>44</v>
      </c>
      <c r="I209" t="s">
        <v>57</v>
      </c>
      <c r="J209" t="s">
        <v>63</v>
      </c>
      <c r="K209" s="4" t="s">
        <v>67</v>
      </c>
    </row>
    <row r="210" spans="2:11" x14ac:dyDescent="0.25">
      <c r="B210" s="6">
        <v>41382</v>
      </c>
      <c r="C210" t="s">
        <v>19</v>
      </c>
      <c r="D210" t="s">
        <v>27</v>
      </c>
      <c r="E210">
        <v>3</v>
      </c>
      <c r="F210">
        <v>337</v>
      </c>
      <c r="G210">
        <v>1011</v>
      </c>
      <c r="H210" t="s">
        <v>43</v>
      </c>
      <c r="I210" t="s">
        <v>30</v>
      </c>
      <c r="J210" t="s">
        <v>63</v>
      </c>
      <c r="K210" s="4" t="s">
        <v>67</v>
      </c>
    </row>
    <row r="211" spans="2:11" x14ac:dyDescent="0.25">
      <c r="B211" s="6">
        <v>41328</v>
      </c>
      <c r="C211" t="s">
        <v>17</v>
      </c>
      <c r="D211" t="s">
        <v>22</v>
      </c>
      <c r="E211">
        <v>5</v>
      </c>
      <c r="F211">
        <v>389</v>
      </c>
      <c r="G211">
        <v>1945</v>
      </c>
      <c r="H211" t="s">
        <v>31</v>
      </c>
      <c r="I211" t="s">
        <v>52</v>
      </c>
      <c r="J211" t="s">
        <v>63</v>
      </c>
      <c r="K211" s="4" t="s">
        <v>69</v>
      </c>
    </row>
    <row r="212" spans="2:11" x14ac:dyDescent="0.25">
      <c r="B212" s="6">
        <v>41583</v>
      </c>
      <c r="C212" t="s">
        <v>11</v>
      </c>
      <c r="D212" t="s">
        <v>20</v>
      </c>
      <c r="E212">
        <v>1</v>
      </c>
      <c r="F212">
        <v>464</v>
      </c>
      <c r="G212">
        <v>464</v>
      </c>
      <c r="H212" t="s">
        <v>40</v>
      </c>
      <c r="I212" t="s">
        <v>50</v>
      </c>
      <c r="J212" t="s">
        <v>62</v>
      </c>
      <c r="K212" s="4" t="s">
        <v>70</v>
      </c>
    </row>
    <row r="213" spans="2:11" x14ac:dyDescent="0.25">
      <c r="B213" s="6">
        <v>41521</v>
      </c>
      <c r="C213" t="s">
        <v>16</v>
      </c>
      <c r="D213" t="s">
        <v>27</v>
      </c>
      <c r="E213">
        <v>3</v>
      </c>
      <c r="F213">
        <v>413</v>
      </c>
      <c r="G213">
        <v>1239</v>
      </c>
      <c r="H213" t="s">
        <v>30</v>
      </c>
      <c r="I213" t="s">
        <v>51</v>
      </c>
      <c r="J213" t="s">
        <v>65</v>
      </c>
      <c r="K213" s="4" t="s">
        <v>68</v>
      </c>
    </row>
    <row r="214" spans="2:11" x14ac:dyDescent="0.25">
      <c r="B214" s="6">
        <v>41382</v>
      </c>
      <c r="C214" t="s">
        <v>19</v>
      </c>
      <c r="D214" t="s">
        <v>25</v>
      </c>
      <c r="E214">
        <v>2</v>
      </c>
      <c r="F214">
        <v>426</v>
      </c>
      <c r="G214">
        <v>852</v>
      </c>
      <c r="H214" t="s">
        <v>45</v>
      </c>
      <c r="I214" t="s">
        <v>58</v>
      </c>
      <c r="J214" t="s">
        <v>65</v>
      </c>
      <c r="K214" s="4" t="s">
        <v>67</v>
      </c>
    </row>
    <row r="215" spans="2:11" x14ac:dyDescent="0.25">
      <c r="B215" s="6">
        <v>41418</v>
      </c>
      <c r="C215" t="s">
        <v>11</v>
      </c>
      <c r="D215" t="s">
        <v>25</v>
      </c>
      <c r="E215">
        <v>3</v>
      </c>
      <c r="F215">
        <v>350</v>
      </c>
      <c r="G215">
        <v>1050</v>
      </c>
      <c r="H215" t="s">
        <v>38</v>
      </c>
      <c r="I215" t="s">
        <v>60</v>
      </c>
      <c r="J215" t="s">
        <v>64</v>
      </c>
      <c r="K215" s="4" t="s">
        <v>72</v>
      </c>
    </row>
    <row r="216" spans="2:11" x14ac:dyDescent="0.25">
      <c r="B216" s="6">
        <v>41395</v>
      </c>
      <c r="C216" t="s">
        <v>15</v>
      </c>
      <c r="D216" t="s">
        <v>26</v>
      </c>
      <c r="E216">
        <v>1</v>
      </c>
      <c r="F216">
        <v>252</v>
      </c>
      <c r="G216">
        <v>252</v>
      </c>
      <c r="H216" t="s">
        <v>45</v>
      </c>
      <c r="I216" t="s">
        <v>60</v>
      </c>
      <c r="J216" t="s">
        <v>64</v>
      </c>
      <c r="K216" s="4" t="s">
        <v>68</v>
      </c>
    </row>
    <row r="217" spans="2:11" x14ac:dyDescent="0.25">
      <c r="B217" s="6">
        <v>41339</v>
      </c>
      <c r="C217" t="s">
        <v>10</v>
      </c>
      <c r="D217" t="s">
        <v>28</v>
      </c>
      <c r="E217">
        <v>5</v>
      </c>
      <c r="F217">
        <v>297</v>
      </c>
      <c r="G217">
        <v>1485</v>
      </c>
      <c r="H217" t="s">
        <v>30</v>
      </c>
      <c r="I217" t="s">
        <v>52</v>
      </c>
      <c r="J217" t="s">
        <v>64</v>
      </c>
      <c r="K217" s="4" t="s">
        <v>68</v>
      </c>
    </row>
    <row r="218" spans="2:11" x14ac:dyDescent="0.25">
      <c r="B218" s="6">
        <v>41445</v>
      </c>
      <c r="C218" t="s">
        <v>10</v>
      </c>
      <c r="D218" t="s">
        <v>29</v>
      </c>
      <c r="E218">
        <v>2</v>
      </c>
      <c r="F218">
        <v>376</v>
      </c>
      <c r="G218">
        <v>752</v>
      </c>
      <c r="H218" t="s">
        <v>35</v>
      </c>
      <c r="I218" t="s">
        <v>52</v>
      </c>
      <c r="J218" t="s">
        <v>65</v>
      </c>
      <c r="K218" s="4" t="s">
        <v>67</v>
      </c>
    </row>
    <row r="219" spans="2:11" x14ac:dyDescent="0.25">
      <c r="B219" s="6">
        <v>41532</v>
      </c>
      <c r="C219" t="s">
        <v>10</v>
      </c>
      <c r="D219" t="s">
        <v>28</v>
      </c>
      <c r="E219">
        <v>3</v>
      </c>
      <c r="F219">
        <v>412</v>
      </c>
      <c r="G219">
        <v>1236</v>
      </c>
      <c r="H219" t="s">
        <v>33</v>
      </c>
      <c r="I219" t="s">
        <v>58</v>
      </c>
      <c r="J219" t="s">
        <v>65</v>
      </c>
      <c r="K219" s="4" t="s">
        <v>71</v>
      </c>
    </row>
    <row r="220" spans="2:11" x14ac:dyDescent="0.25">
      <c r="B220" s="6">
        <v>41633</v>
      </c>
      <c r="C220" t="s">
        <v>10</v>
      </c>
      <c r="D220" t="s">
        <v>28</v>
      </c>
      <c r="E220">
        <v>4</v>
      </c>
      <c r="F220">
        <v>414</v>
      </c>
      <c r="G220">
        <v>1656</v>
      </c>
      <c r="H220" t="s">
        <v>38</v>
      </c>
      <c r="I220" t="s">
        <v>56</v>
      </c>
      <c r="J220" t="s">
        <v>65</v>
      </c>
      <c r="K220" s="4" t="s">
        <v>68</v>
      </c>
    </row>
    <row r="221" spans="2:11" x14ac:dyDescent="0.25">
      <c r="B221" s="6">
        <v>41472</v>
      </c>
      <c r="C221" t="s">
        <v>19</v>
      </c>
      <c r="D221" t="s">
        <v>25</v>
      </c>
      <c r="E221">
        <v>5</v>
      </c>
      <c r="F221">
        <v>449</v>
      </c>
      <c r="G221">
        <v>2245</v>
      </c>
      <c r="H221" t="s">
        <v>46</v>
      </c>
      <c r="I221" t="s">
        <v>30</v>
      </c>
      <c r="J221" t="s">
        <v>65</v>
      </c>
      <c r="K221" s="4" t="s">
        <v>68</v>
      </c>
    </row>
    <row r="222" spans="2:11" x14ac:dyDescent="0.25">
      <c r="B222" s="6">
        <v>41422</v>
      </c>
      <c r="C222" t="s">
        <v>11</v>
      </c>
      <c r="D222" t="s">
        <v>23</v>
      </c>
      <c r="E222">
        <v>2</v>
      </c>
      <c r="F222">
        <v>409</v>
      </c>
      <c r="G222">
        <v>818</v>
      </c>
      <c r="H222" t="s">
        <v>39</v>
      </c>
      <c r="I222" t="s">
        <v>61</v>
      </c>
      <c r="J222" t="s">
        <v>65</v>
      </c>
      <c r="K222" s="4" t="s">
        <v>70</v>
      </c>
    </row>
    <row r="223" spans="2:11" x14ac:dyDescent="0.25">
      <c r="B223" s="6">
        <v>41604</v>
      </c>
      <c r="C223" t="s">
        <v>15</v>
      </c>
      <c r="D223" t="s">
        <v>28</v>
      </c>
      <c r="E223">
        <v>2</v>
      </c>
      <c r="F223">
        <v>478</v>
      </c>
      <c r="G223">
        <v>956</v>
      </c>
      <c r="H223" t="s">
        <v>31</v>
      </c>
      <c r="I223" t="s">
        <v>57</v>
      </c>
      <c r="J223" t="s">
        <v>62</v>
      </c>
      <c r="K223" s="4" t="s">
        <v>70</v>
      </c>
    </row>
    <row r="224" spans="2:11" x14ac:dyDescent="0.25">
      <c r="B224" s="6">
        <v>41508</v>
      </c>
      <c r="C224" t="s">
        <v>19</v>
      </c>
      <c r="D224" t="s">
        <v>20</v>
      </c>
      <c r="E224">
        <v>5</v>
      </c>
      <c r="F224">
        <v>372</v>
      </c>
      <c r="G224">
        <v>1860</v>
      </c>
      <c r="H224" t="s">
        <v>45</v>
      </c>
      <c r="I224" t="s">
        <v>30</v>
      </c>
      <c r="J224" t="s">
        <v>62</v>
      </c>
      <c r="K224" s="4" t="s">
        <v>67</v>
      </c>
    </row>
    <row r="225" spans="2:11" x14ac:dyDescent="0.25">
      <c r="B225" s="6">
        <v>41439</v>
      </c>
      <c r="C225" t="s">
        <v>11</v>
      </c>
      <c r="D225" t="s">
        <v>24</v>
      </c>
      <c r="E225">
        <v>1</v>
      </c>
      <c r="F225">
        <v>235</v>
      </c>
      <c r="G225">
        <v>235</v>
      </c>
      <c r="H225" t="s">
        <v>44</v>
      </c>
      <c r="I225" t="s">
        <v>50</v>
      </c>
      <c r="J225" t="s">
        <v>62</v>
      </c>
      <c r="K225" s="4" t="s">
        <v>72</v>
      </c>
    </row>
    <row r="226" spans="2:11" x14ac:dyDescent="0.25">
      <c r="B226" s="6">
        <v>41322</v>
      </c>
      <c r="C226" t="s">
        <v>18</v>
      </c>
      <c r="D226" t="s">
        <v>26</v>
      </c>
      <c r="E226">
        <v>2</v>
      </c>
      <c r="F226">
        <v>317</v>
      </c>
      <c r="G226">
        <v>634</v>
      </c>
      <c r="H226" t="s">
        <v>49</v>
      </c>
      <c r="I226" t="s">
        <v>30</v>
      </c>
      <c r="J226" t="s">
        <v>65</v>
      </c>
      <c r="K226" s="4" t="s">
        <v>71</v>
      </c>
    </row>
    <row r="227" spans="2:11" x14ac:dyDescent="0.25">
      <c r="B227" s="6">
        <v>41310</v>
      </c>
      <c r="C227" t="s">
        <v>16</v>
      </c>
      <c r="D227" t="s">
        <v>24</v>
      </c>
      <c r="E227">
        <v>3</v>
      </c>
      <c r="F227">
        <v>247</v>
      </c>
      <c r="G227">
        <v>741</v>
      </c>
      <c r="H227" t="s">
        <v>33</v>
      </c>
      <c r="I227" t="s">
        <v>59</v>
      </c>
      <c r="J227" t="s">
        <v>62</v>
      </c>
      <c r="K227" s="4" t="s">
        <v>70</v>
      </c>
    </row>
    <row r="228" spans="2:11" x14ac:dyDescent="0.25">
      <c r="B228" s="6">
        <v>41620</v>
      </c>
      <c r="C228" t="s">
        <v>17</v>
      </c>
      <c r="D228" t="s">
        <v>28</v>
      </c>
      <c r="E228">
        <v>3</v>
      </c>
      <c r="F228">
        <v>308</v>
      </c>
      <c r="G228">
        <v>924</v>
      </c>
      <c r="H228" t="s">
        <v>35</v>
      </c>
      <c r="I228" t="s">
        <v>59</v>
      </c>
      <c r="J228" t="s">
        <v>63</v>
      </c>
      <c r="K228" s="4" t="s">
        <v>67</v>
      </c>
    </row>
    <row r="229" spans="2:11" x14ac:dyDescent="0.25">
      <c r="B229" s="6">
        <v>41574</v>
      </c>
      <c r="C229" t="s">
        <v>12</v>
      </c>
      <c r="D229" t="s">
        <v>26</v>
      </c>
      <c r="E229">
        <v>2</v>
      </c>
      <c r="F229">
        <v>400</v>
      </c>
      <c r="G229">
        <v>800</v>
      </c>
      <c r="H229" t="s">
        <v>45</v>
      </c>
      <c r="I229" t="s">
        <v>54</v>
      </c>
      <c r="J229" t="s">
        <v>64</v>
      </c>
      <c r="K229" s="4" t="s">
        <v>71</v>
      </c>
    </row>
    <row r="230" spans="2:11" x14ac:dyDescent="0.25">
      <c r="B230" s="6">
        <v>41310</v>
      </c>
      <c r="C230" t="s">
        <v>14</v>
      </c>
      <c r="D230" t="s">
        <v>25</v>
      </c>
      <c r="E230">
        <v>3</v>
      </c>
      <c r="F230">
        <v>457</v>
      </c>
      <c r="G230">
        <v>1371</v>
      </c>
      <c r="H230" t="s">
        <v>47</v>
      </c>
      <c r="I230" t="s">
        <v>53</v>
      </c>
      <c r="J230" t="s">
        <v>64</v>
      </c>
      <c r="K230" s="4" t="s">
        <v>70</v>
      </c>
    </row>
    <row r="231" spans="2:11" x14ac:dyDescent="0.25">
      <c r="B231" s="6">
        <v>41438</v>
      </c>
      <c r="C231" t="s">
        <v>14</v>
      </c>
      <c r="D231" t="s">
        <v>23</v>
      </c>
      <c r="E231">
        <v>1</v>
      </c>
      <c r="F231">
        <v>234</v>
      </c>
      <c r="G231">
        <v>234</v>
      </c>
      <c r="H231" t="s">
        <v>33</v>
      </c>
      <c r="I231" t="s">
        <v>59</v>
      </c>
      <c r="J231" t="s">
        <v>63</v>
      </c>
      <c r="K231" s="4" t="s">
        <v>67</v>
      </c>
    </row>
    <row r="232" spans="2:11" x14ac:dyDescent="0.25">
      <c r="B232" s="6">
        <v>41446</v>
      </c>
      <c r="C232" t="s">
        <v>14</v>
      </c>
      <c r="D232" t="s">
        <v>24</v>
      </c>
      <c r="E232">
        <v>3</v>
      </c>
      <c r="F232">
        <v>310</v>
      </c>
      <c r="G232">
        <v>930</v>
      </c>
      <c r="H232" t="s">
        <v>45</v>
      </c>
      <c r="I232" t="s">
        <v>51</v>
      </c>
      <c r="J232" t="s">
        <v>63</v>
      </c>
      <c r="K232" s="4" t="s">
        <v>72</v>
      </c>
    </row>
    <row r="233" spans="2:11" x14ac:dyDescent="0.25">
      <c r="B233" s="6">
        <v>41366</v>
      </c>
      <c r="C233" t="s">
        <v>13</v>
      </c>
      <c r="D233" t="s">
        <v>27</v>
      </c>
      <c r="E233">
        <v>3</v>
      </c>
      <c r="F233">
        <v>406</v>
      </c>
      <c r="G233">
        <v>1218</v>
      </c>
      <c r="H233" t="s">
        <v>41</v>
      </c>
      <c r="I233" t="s">
        <v>61</v>
      </c>
      <c r="J233" t="s">
        <v>63</v>
      </c>
      <c r="K233" s="4" t="s">
        <v>70</v>
      </c>
    </row>
    <row r="234" spans="2:11" x14ac:dyDescent="0.25">
      <c r="B234" s="6">
        <v>41354</v>
      </c>
      <c r="C234" t="s">
        <v>11</v>
      </c>
      <c r="D234" t="s">
        <v>28</v>
      </c>
      <c r="E234">
        <v>2</v>
      </c>
      <c r="F234">
        <v>298</v>
      </c>
      <c r="G234">
        <v>596</v>
      </c>
      <c r="H234" t="s">
        <v>30</v>
      </c>
      <c r="I234" t="s">
        <v>60</v>
      </c>
      <c r="J234" t="s">
        <v>64</v>
      </c>
      <c r="K234" s="4" t="s">
        <v>67</v>
      </c>
    </row>
    <row r="235" spans="2:11" x14ac:dyDescent="0.25">
      <c r="B235" s="6">
        <v>41492</v>
      </c>
      <c r="C235" t="s">
        <v>14</v>
      </c>
      <c r="D235" t="s">
        <v>27</v>
      </c>
      <c r="E235">
        <v>5</v>
      </c>
      <c r="F235">
        <v>337</v>
      </c>
      <c r="G235">
        <v>1685</v>
      </c>
      <c r="H235" t="s">
        <v>34</v>
      </c>
      <c r="I235" t="s">
        <v>43</v>
      </c>
      <c r="J235" t="s">
        <v>65</v>
      </c>
      <c r="K235" s="4" t="s">
        <v>70</v>
      </c>
    </row>
    <row r="236" spans="2:11" x14ac:dyDescent="0.25">
      <c r="B236" s="6">
        <v>41441</v>
      </c>
      <c r="C236" t="s">
        <v>12</v>
      </c>
      <c r="D236" t="s">
        <v>27</v>
      </c>
      <c r="E236">
        <v>2</v>
      </c>
      <c r="F236">
        <v>413</v>
      </c>
      <c r="G236">
        <v>826</v>
      </c>
      <c r="H236" t="s">
        <v>39</v>
      </c>
      <c r="I236" t="s">
        <v>52</v>
      </c>
      <c r="J236" t="s">
        <v>63</v>
      </c>
      <c r="K236" s="4" t="s">
        <v>71</v>
      </c>
    </row>
    <row r="237" spans="2:11" x14ac:dyDescent="0.25">
      <c r="B237" s="6">
        <v>41582</v>
      </c>
      <c r="C237" t="s">
        <v>12</v>
      </c>
      <c r="D237" t="s">
        <v>22</v>
      </c>
      <c r="E237">
        <v>5</v>
      </c>
      <c r="F237">
        <v>406</v>
      </c>
      <c r="G237">
        <v>2030</v>
      </c>
      <c r="H237" t="s">
        <v>41</v>
      </c>
      <c r="I237" t="s">
        <v>56</v>
      </c>
      <c r="J237" t="s">
        <v>63</v>
      </c>
      <c r="K237" s="4" t="s">
        <v>66</v>
      </c>
    </row>
    <row r="238" spans="2:11" x14ac:dyDescent="0.25">
      <c r="B238" s="6">
        <v>41590</v>
      </c>
      <c r="C238" t="s">
        <v>17</v>
      </c>
      <c r="D238" t="s">
        <v>29</v>
      </c>
      <c r="E238">
        <v>4</v>
      </c>
      <c r="F238">
        <v>455</v>
      </c>
      <c r="G238">
        <v>1820</v>
      </c>
      <c r="H238" t="s">
        <v>38</v>
      </c>
      <c r="I238" t="s">
        <v>43</v>
      </c>
      <c r="J238" t="s">
        <v>63</v>
      </c>
      <c r="K238" s="4" t="s">
        <v>70</v>
      </c>
    </row>
    <row r="239" spans="2:11" x14ac:dyDescent="0.25">
      <c r="B239" s="6">
        <v>41397</v>
      </c>
      <c r="C239" t="s">
        <v>14</v>
      </c>
      <c r="D239" t="s">
        <v>23</v>
      </c>
      <c r="E239">
        <v>3</v>
      </c>
      <c r="F239">
        <v>273</v>
      </c>
      <c r="G239">
        <v>819</v>
      </c>
      <c r="H239" t="s">
        <v>35</v>
      </c>
      <c r="I239" t="s">
        <v>61</v>
      </c>
      <c r="J239" t="s">
        <v>64</v>
      </c>
      <c r="K239" s="4" t="s">
        <v>72</v>
      </c>
    </row>
    <row r="240" spans="2:11" x14ac:dyDescent="0.25">
      <c r="B240" s="6">
        <v>41545</v>
      </c>
      <c r="C240" t="s">
        <v>19</v>
      </c>
      <c r="D240" t="s">
        <v>25</v>
      </c>
      <c r="E240">
        <v>5</v>
      </c>
      <c r="F240">
        <v>457</v>
      </c>
      <c r="G240">
        <v>2285</v>
      </c>
      <c r="H240" t="s">
        <v>31</v>
      </c>
      <c r="I240" t="s">
        <v>56</v>
      </c>
      <c r="J240" t="s">
        <v>63</v>
      </c>
      <c r="K240" s="4" t="s">
        <v>69</v>
      </c>
    </row>
    <row r="241" spans="2:11" x14ac:dyDescent="0.25">
      <c r="B241" s="6">
        <v>41414</v>
      </c>
      <c r="C241" t="s">
        <v>15</v>
      </c>
      <c r="D241" t="s">
        <v>21</v>
      </c>
      <c r="E241">
        <v>3</v>
      </c>
      <c r="F241">
        <v>342</v>
      </c>
      <c r="G241">
        <v>1026</v>
      </c>
      <c r="H241" t="s">
        <v>47</v>
      </c>
      <c r="I241" t="s">
        <v>60</v>
      </c>
      <c r="J241" t="s">
        <v>62</v>
      </c>
      <c r="K241" s="4" t="s">
        <v>66</v>
      </c>
    </row>
    <row r="242" spans="2:11" x14ac:dyDescent="0.25">
      <c r="B242" s="6">
        <v>41410</v>
      </c>
      <c r="C242" t="s">
        <v>13</v>
      </c>
      <c r="D242" t="s">
        <v>22</v>
      </c>
      <c r="E242">
        <v>1</v>
      </c>
      <c r="F242">
        <v>489</v>
      </c>
      <c r="G242">
        <v>489</v>
      </c>
      <c r="H242" t="s">
        <v>45</v>
      </c>
      <c r="I242" t="s">
        <v>58</v>
      </c>
      <c r="J242" t="s">
        <v>63</v>
      </c>
      <c r="K242" s="4" t="s">
        <v>67</v>
      </c>
    </row>
    <row r="243" spans="2:11" x14ac:dyDescent="0.25">
      <c r="B243" s="6">
        <v>41559</v>
      </c>
      <c r="C243" t="s">
        <v>12</v>
      </c>
      <c r="D243" t="s">
        <v>27</v>
      </c>
      <c r="E243">
        <v>3</v>
      </c>
      <c r="F243">
        <v>266</v>
      </c>
      <c r="G243">
        <v>798</v>
      </c>
      <c r="H243" t="s">
        <v>32</v>
      </c>
      <c r="I243" t="s">
        <v>56</v>
      </c>
      <c r="J243" t="s">
        <v>63</v>
      </c>
      <c r="K243" s="4" t="s">
        <v>69</v>
      </c>
    </row>
    <row r="244" spans="2:11" x14ac:dyDescent="0.25">
      <c r="B244" s="6">
        <v>41334</v>
      </c>
      <c r="C244" t="s">
        <v>15</v>
      </c>
      <c r="D244" t="s">
        <v>20</v>
      </c>
      <c r="E244">
        <v>4</v>
      </c>
      <c r="F244">
        <v>396</v>
      </c>
      <c r="G244">
        <v>1584</v>
      </c>
      <c r="H244" t="s">
        <v>42</v>
      </c>
      <c r="I244" t="s">
        <v>43</v>
      </c>
      <c r="J244" t="s">
        <v>64</v>
      </c>
      <c r="K244" s="4" t="s">
        <v>72</v>
      </c>
    </row>
    <row r="245" spans="2:11" x14ac:dyDescent="0.25">
      <c r="B245" s="6">
        <v>41378</v>
      </c>
      <c r="C245" t="s">
        <v>17</v>
      </c>
      <c r="D245" t="s">
        <v>26</v>
      </c>
      <c r="E245">
        <v>3</v>
      </c>
      <c r="F245">
        <v>351</v>
      </c>
      <c r="G245">
        <v>1053</v>
      </c>
      <c r="H245" t="s">
        <v>36</v>
      </c>
      <c r="I245" t="s">
        <v>54</v>
      </c>
      <c r="J245" t="s">
        <v>62</v>
      </c>
      <c r="K245" s="4" t="s">
        <v>71</v>
      </c>
    </row>
    <row r="246" spans="2:11" x14ac:dyDescent="0.25">
      <c r="B246" s="6">
        <v>41592</v>
      </c>
      <c r="C246" t="s">
        <v>15</v>
      </c>
      <c r="D246" t="s">
        <v>21</v>
      </c>
      <c r="E246">
        <v>5</v>
      </c>
      <c r="F246">
        <v>280</v>
      </c>
      <c r="G246">
        <v>1400</v>
      </c>
      <c r="H246" t="s">
        <v>38</v>
      </c>
      <c r="I246" t="s">
        <v>57</v>
      </c>
      <c r="J246" t="s">
        <v>63</v>
      </c>
      <c r="K246" s="4" t="s">
        <v>67</v>
      </c>
    </row>
    <row r="247" spans="2:11" x14ac:dyDescent="0.25">
      <c r="B247" s="6">
        <v>41324</v>
      </c>
      <c r="C247" t="s">
        <v>11</v>
      </c>
      <c r="D247" t="s">
        <v>29</v>
      </c>
      <c r="E247">
        <v>4</v>
      </c>
      <c r="F247">
        <v>237</v>
      </c>
      <c r="G247">
        <v>948</v>
      </c>
      <c r="H247" t="s">
        <v>44</v>
      </c>
      <c r="I247" t="s">
        <v>51</v>
      </c>
      <c r="J247" t="s">
        <v>62</v>
      </c>
      <c r="K247" s="4" t="s">
        <v>70</v>
      </c>
    </row>
    <row r="248" spans="2:11" x14ac:dyDescent="0.25">
      <c r="B248" s="6">
        <v>41598</v>
      </c>
      <c r="C248" t="s">
        <v>13</v>
      </c>
      <c r="D248" t="s">
        <v>25</v>
      </c>
      <c r="E248">
        <v>1</v>
      </c>
      <c r="F248">
        <v>452</v>
      </c>
      <c r="G248">
        <v>452</v>
      </c>
      <c r="H248" t="s">
        <v>38</v>
      </c>
      <c r="I248" t="s">
        <v>58</v>
      </c>
      <c r="J248" t="s">
        <v>63</v>
      </c>
      <c r="K248" s="4" t="s">
        <v>68</v>
      </c>
    </row>
    <row r="249" spans="2:11" x14ac:dyDescent="0.25">
      <c r="B249" s="6">
        <v>41597</v>
      </c>
      <c r="C249" t="s">
        <v>15</v>
      </c>
      <c r="D249" t="s">
        <v>21</v>
      </c>
      <c r="E249">
        <v>3</v>
      </c>
      <c r="F249">
        <v>398</v>
      </c>
      <c r="G249">
        <v>1194</v>
      </c>
      <c r="H249" t="s">
        <v>33</v>
      </c>
      <c r="I249" t="s">
        <v>58</v>
      </c>
      <c r="J249" t="s">
        <v>62</v>
      </c>
      <c r="K249" s="4" t="s">
        <v>70</v>
      </c>
    </row>
    <row r="250" spans="2:11" x14ac:dyDescent="0.25">
      <c r="B250" s="6">
        <v>41622</v>
      </c>
      <c r="C250" t="s">
        <v>16</v>
      </c>
      <c r="D250" t="s">
        <v>24</v>
      </c>
      <c r="E250">
        <v>2</v>
      </c>
      <c r="F250">
        <v>246</v>
      </c>
      <c r="G250">
        <v>492</v>
      </c>
      <c r="H250" t="s">
        <v>36</v>
      </c>
      <c r="I250" t="s">
        <v>50</v>
      </c>
      <c r="J250" t="s">
        <v>63</v>
      </c>
      <c r="K250" s="4" t="s">
        <v>69</v>
      </c>
    </row>
    <row r="251" spans="2:11" x14ac:dyDescent="0.25">
      <c r="B251" s="6">
        <v>41488</v>
      </c>
      <c r="C251" t="s">
        <v>11</v>
      </c>
      <c r="D251" t="s">
        <v>27</v>
      </c>
      <c r="E251">
        <v>3</v>
      </c>
      <c r="F251">
        <v>493</v>
      </c>
      <c r="G251">
        <v>1479</v>
      </c>
      <c r="H251" t="s">
        <v>39</v>
      </c>
      <c r="I251" t="s">
        <v>50</v>
      </c>
      <c r="J251" t="s">
        <v>63</v>
      </c>
      <c r="K251" s="4" t="s">
        <v>72</v>
      </c>
    </row>
    <row r="252" spans="2:11" x14ac:dyDescent="0.25">
      <c r="B252" s="6">
        <v>41627</v>
      </c>
      <c r="C252" t="s">
        <v>16</v>
      </c>
      <c r="D252" t="s">
        <v>29</v>
      </c>
      <c r="E252">
        <v>1</v>
      </c>
      <c r="F252">
        <v>214</v>
      </c>
      <c r="G252">
        <v>214</v>
      </c>
      <c r="H252" t="s">
        <v>49</v>
      </c>
      <c r="I252" t="s">
        <v>51</v>
      </c>
      <c r="J252" t="s">
        <v>63</v>
      </c>
      <c r="K252" s="4" t="s">
        <v>67</v>
      </c>
    </row>
    <row r="253" spans="2:11" x14ac:dyDescent="0.25">
      <c r="B253" s="6">
        <v>41493</v>
      </c>
      <c r="C253" t="s">
        <v>13</v>
      </c>
      <c r="D253" t="s">
        <v>23</v>
      </c>
      <c r="E253">
        <v>3</v>
      </c>
      <c r="F253">
        <v>261</v>
      </c>
      <c r="G253">
        <v>783</v>
      </c>
      <c r="H253" t="s">
        <v>32</v>
      </c>
      <c r="I253" t="s">
        <v>60</v>
      </c>
      <c r="J253" t="s">
        <v>65</v>
      </c>
      <c r="K253" s="4" t="s">
        <v>68</v>
      </c>
    </row>
    <row r="254" spans="2:11" x14ac:dyDescent="0.25">
      <c r="B254" s="6">
        <v>41404</v>
      </c>
      <c r="C254" t="s">
        <v>14</v>
      </c>
      <c r="D254" t="s">
        <v>29</v>
      </c>
      <c r="E254">
        <v>2</v>
      </c>
      <c r="F254">
        <v>495</v>
      </c>
      <c r="G254">
        <v>990</v>
      </c>
      <c r="H254" t="s">
        <v>39</v>
      </c>
      <c r="I254" t="s">
        <v>54</v>
      </c>
      <c r="J254" t="s">
        <v>65</v>
      </c>
      <c r="K254" s="4" t="s">
        <v>72</v>
      </c>
    </row>
    <row r="255" spans="2:11" x14ac:dyDescent="0.25">
      <c r="B255" s="6">
        <v>41587</v>
      </c>
      <c r="C255" t="s">
        <v>11</v>
      </c>
      <c r="D255" t="s">
        <v>25</v>
      </c>
      <c r="E255">
        <v>4</v>
      </c>
      <c r="F255">
        <v>473</v>
      </c>
      <c r="G255">
        <v>1892</v>
      </c>
      <c r="H255" t="s">
        <v>31</v>
      </c>
      <c r="I255" t="s">
        <v>52</v>
      </c>
      <c r="J255" t="s">
        <v>65</v>
      </c>
      <c r="K255" s="4" t="s">
        <v>69</v>
      </c>
    </row>
    <row r="256" spans="2:11" x14ac:dyDescent="0.25">
      <c r="B256" s="6">
        <v>41630</v>
      </c>
      <c r="C256" t="s">
        <v>16</v>
      </c>
      <c r="D256" t="s">
        <v>26</v>
      </c>
      <c r="E256">
        <v>4</v>
      </c>
      <c r="F256">
        <v>287</v>
      </c>
      <c r="G256">
        <v>1148</v>
      </c>
      <c r="H256" t="s">
        <v>43</v>
      </c>
      <c r="I256" t="s">
        <v>30</v>
      </c>
      <c r="J256" t="s">
        <v>62</v>
      </c>
      <c r="K256" s="4" t="s">
        <v>71</v>
      </c>
    </row>
    <row r="257" spans="2:11" x14ac:dyDescent="0.25">
      <c r="B257" s="6">
        <v>41497</v>
      </c>
      <c r="C257" t="s">
        <v>18</v>
      </c>
      <c r="D257" t="s">
        <v>29</v>
      </c>
      <c r="E257">
        <v>2</v>
      </c>
      <c r="F257">
        <v>316</v>
      </c>
      <c r="G257">
        <v>632</v>
      </c>
      <c r="H257" t="s">
        <v>48</v>
      </c>
      <c r="I257" t="s">
        <v>55</v>
      </c>
      <c r="J257" t="s">
        <v>62</v>
      </c>
      <c r="K257" s="4" t="s">
        <v>71</v>
      </c>
    </row>
    <row r="258" spans="2:11" x14ac:dyDescent="0.25">
      <c r="B258" s="6">
        <v>41541</v>
      </c>
      <c r="C258" t="s">
        <v>13</v>
      </c>
      <c r="D258" t="s">
        <v>23</v>
      </c>
      <c r="E258">
        <v>5</v>
      </c>
      <c r="F258">
        <v>303</v>
      </c>
      <c r="G258">
        <v>1515</v>
      </c>
      <c r="H258" t="s">
        <v>43</v>
      </c>
      <c r="I258" t="s">
        <v>56</v>
      </c>
      <c r="J258" t="s">
        <v>65</v>
      </c>
      <c r="K258" s="4" t="s">
        <v>70</v>
      </c>
    </row>
    <row r="259" spans="2:11" x14ac:dyDescent="0.25">
      <c r="B259" s="6">
        <v>41457</v>
      </c>
      <c r="C259" t="s">
        <v>16</v>
      </c>
      <c r="D259" t="s">
        <v>23</v>
      </c>
      <c r="E259">
        <v>3</v>
      </c>
      <c r="F259">
        <v>474</v>
      </c>
      <c r="G259">
        <v>1422</v>
      </c>
      <c r="H259" t="s">
        <v>33</v>
      </c>
      <c r="I259" t="s">
        <v>50</v>
      </c>
      <c r="J259" t="s">
        <v>63</v>
      </c>
      <c r="K259" s="4" t="s">
        <v>70</v>
      </c>
    </row>
    <row r="260" spans="2:11" x14ac:dyDescent="0.25">
      <c r="B260" s="6">
        <v>41352</v>
      </c>
      <c r="C260" t="s">
        <v>18</v>
      </c>
      <c r="D260" t="s">
        <v>20</v>
      </c>
      <c r="E260">
        <v>4</v>
      </c>
      <c r="F260">
        <v>320</v>
      </c>
      <c r="G260">
        <v>1280</v>
      </c>
      <c r="H260" t="s">
        <v>31</v>
      </c>
      <c r="I260" t="s">
        <v>57</v>
      </c>
      <c r="J260" t="s">
        <v>62</v>
      </c>
      <c r="K260" s="4" t="s">
        <v>70</v>
      </c>
    </row>
    <row r="261" spans="2:11" x14ac:dyDescent="0.25">
      <c r="B261" s="6">
        <v>41429</v>
      </c>
      <c r="C261" t="s">
        <v>16</v>
      </c>
      <c r="D261" t="s">
        <v>25</v>
      </c>
      <c r="E261">
        <v>5</v>
      </c>
      <c r="F261">
        <v>484</v>
      </c>
      <c r="G261">
        <v>2420</v>
      </c>
      <c r="H261" t="s">
        <v>48</v>
      </c>
      <c r="I261" t="s">
        <v>51</v>
      </c>
      <c r="J261" t="s">
        <v>63</v>
      </c>
      <c r="K261" s="4" t="s">
        <v>70</v>
      </c>
    </row>
    <row r="262" spans="2:11" x14ac:dyDescent="0.25">
      <c r="B262" s="6">
        <v>41582</v>
      </c>
      <c r="C262" t="s">
        <v>11</v>
      </c>
      <c r="D262" t="s">
        <v>28</v>
      </c>
      <c r="E262">
        <v>5</v>
      </c>
      <c r="F262">
        <v>233</v>
      </c>
      <c r="G262">
        <v>1165</v>
      </c>
      <c r="H262" t="s">
        <v>46</v>
      </c>
      <c r="I262" t="s">
        <v>43</v>
      </c>
      <c r="J262" t="s">
        <v>64</v>
      </c>
      <c r="K262" s="4" t="s">
        <v>66</v>
      </c>
    </row>
    <row r="263" spans="2:11" x14ac:dyDescent="0.25">
      <c r="B263" s="6">
        <v>41555</v>
      </c>
      <c r="C263" t="s">
        <v>16</v>
      </c>
      <c r="D263" t="s">
        <v>21</v>
      </c>
      <c r="E263">
        <v>4</v>
      </c>
      <c r="F263">
        <v>303</v>
      </c>
      <c r="G263">
        <v>1212</v>
      </c>
      <c r="H263" t="s">
        <v>46</v>
      </c>
      <c r="I263" t="s">
        <v>59</v>
      </c>
      <c r="J263" t="s">
        <v>63</v>
      </c>
      <c r="K263" s="4" t="s">
        <v>70</v>
      </c>
    </row>
    <row r="264" spans="2:11" x14ac:dyDescent="0.25">
      <c r="B264" s="6">
        <v>41446</v>
      </c>
      <c r="C264" t="s">
        <v>15</v>
      </c>
      <c r="D264" t="s">
        <v>22</v>
      </c>
      <c r="E264">
        <v>3</v>
      </c>
      <c r="F264">
        <v>500</v>
      </c>
      <c r="G264">
        <v>1500</v>
      </c>
      <c r="H264" t="s">
        <v>37</v>
      </c>
      <c r="I264" t="s">
        <v>57</v>
      </c>
      <c r="J264" t="s">
        <v>62</v>
      </c>
      <c r="K264" s="4" t="s">
        <v>72</v>
      </c>
    </row>
    <row r="265" spans="2:11" x14ac:dyDescent="0.25">
      <c r="B265" s="6">
        <v>41325</v>
      </c>
      <c r="C265" t="s">
        <v>19</v>
      </c>
      <c r="D265" t="s">
        <v>25</v>
      </c>
      <c r="E265">
        <v>5</v>
      </c>
      <c r="F265">
        <v>339</v>
      </c>
      <c r="G265">
        <v>1695</v>
      </c>
      <c r="H265" t="s">
        <v>38</v>
      </c>
      <c r="I265" t="s">
        <v>59</v>
      </c>
      <c r="J265" t="s">
        <v>62</v>
      </c>
      <c r="K265" s="4" t="s">
        <v>68</v>
      </c>
    </row>
    <row r="266" spans="2:11" x14ac:dyDescent="0.25">
      <c r="B266" s="6">
        <v>41445</v>
      </c>
      <c r="C266" t="s">
        <v>18</v>
      </c>
      <c r="D266" t="s">
        <v>22</v>
      </c>
      <c r="E266">
        <v>1</v>
      </c>
      <c r="F266">
        <v>420</v>
      </c>
      <c r="G266">
        <v>420</v>
      </c>
      <c r="H266" t="s">
        <v>39</v>
      </c>
      <c r="I266" t="s">
        <v>43</v>
      </c>
      <c r="J266" t="s">
        <v>63</v>
      </c>
      <c r="K266" s="4" t="s">
        <v>67</v>
      </c>
    </row>
    <row r="267" spans="2:11" x14ac:dyDescent="0.25">
      <c r="B267" s="6">
        <v>41307</v>
      </c>
      <c r="C267" t="s">
        <v>15</v>
      </c>
      <c r="D267" t="s">
        <v>27</v>
      </c>
      <c r="E267">
        <v>4</v>
      </c>
      <c r="F267">
        <v>283</v>
      </c>
      <c r="G267">
        <v>1132</v>
      </c>
      <c r="H267" t="s">
        <v>44</v>
      </c>
      <c r="I267" t="s">
        <v>30</v>
      </c>
      <c r="J267" t="s">
        <v>64</v>
      </c>
      <c r="K267" s="4" t="s">
        <v>69</v>
      </c>
    </row>
    <row r="268" spans="2:11" x14ac:dyDescent="0.25">
      <c r="B268" s="6">
        <v>41338</v>
      </c>
      <c r="C268" t="s">
        <v>16</v>
      </c>
      <c r="D268" t="s">
        <v>22</v>
      </c>
      <c r="E268">
        <v>1</v>
      </c>
      <c r="F268">
        <v>342</v>
      </c>
      <c r="G268">
        <v>342</v>
      </c>
      <c r="H268" t="s">
        <v>35</v>
      </c>
      <c r="I268" t="s">
        <v>54</v>
      </c>
      <c r="J268" t="s">
        <v>64</v>
      </c>
      <c r="K268" s="4" t="s">
        <v>70</v>
      </c>
    </row>
    <row r="269" spans="2:11" x14ac:dyDescent="0.25">
      <c r="B269" s="6">
        <v>41599</v>
      </c>
      <c r="C269" t="s">
        <v>18</v>
      </c>
      <c r="D269" t="s">
        <v>26</v>
      </c>
      <c r="E269">
        <v>1</v>
      </c>
      <c r="F269">
        <v>247</v>
      </c>
      <c r="G269">
        <v>247</v>
      </c>
      <c r="H269" t="s">
        <v>43</v>
      </c>
      <c r="I269" t="s">
        <v>57</v>
      </c>
      <c r="J269" t="s">
        <v>62</v>
      </c>
      <c r="K269" s="4" t="s">
        <v>67</v>
      </c>
    </row>
    <row r="270" spans="2:11" x14ac:dyDescent="0.25">
      <c r="B270" s="6">
        <v>41422</v>
      </c>
      <c r="C270" t="s">
        <v>19</v>
      </c>
      <c r="D270" t="s">
        <v>21</v>
      </c>
      <c r="E270">
        <v>1</v>
      </c>
      <c r="F270">
        <v>350</v>
      </c>
      <c r="G270">
        <v>350</v>
      </c>
      <c r="H270" t="s">
        <v>40</v>
      </c>
      <c r="I270" t="s">
        <v>60</v>
      </c>
      <c r="J270" t="s">
        <v>65</v>
      </c>
      <c r="K270" s="4" t="s">
        <v>70</v>
      </c>
    </row>
    <row r="271" spans="2:11" x14ac:dyDescent="0.25">
      <c r="B271" s="6">
        <v>41554</v>
      </c>
      <c r="C271" t="s">
        <v>15</v>
      </c>
      <c r="D271" t="s">
        <v>24</v>
      </c>
      <c r="E271">
        <v>5</v>
      </c>
      <c r="F271">
        <v>487</v>
      </c>
      <c r="G271">
        <v>2435</v>
      </c>
      <c r="H271" t="s">
        <v>35</v>
      </c>
      <c r="I271" t="s">
        <v>61</v>
      </c>
      <c r="J271" t="s">
        <v>63</v>
      </c>
      <c r="K271" s="4" t="s">
        <v>66</v>
      </c>
    </row>
    <row r="272" spans="2:11" x14ac:dyDescent="0.25">
      <c r="B272" s="6">
        <v>41510</v>
      </c>
      <c r="C272" t="s">
        <v>15</v>
      </c>
      <c r="D272" t="s">
        <v>29</v>
      </c>
      <c r="E272">
        <v>3</v>
      </c>
      <c r="F272">
        <v>346</v>
      </c>
      <c r="G272">
        <v>1038</v>
      </c>
      <c r="H272" t="s">
        <v>43</v>
      </c>
      <c r="I272" t="s">
        <v>30</v>
      </c>
      <c r="J272" t="s">
        <v>63</v>
      </c>
      <c r="K272" s="4" t="s">
        <v>69</v>
      </c>
    </row>
    <row r="273" spans="2:11" x14ac:dyDescent="0.25">
      <c r="B273" s="6">
        <v>41389</v>
      </c>
      <c r="C273" t="s">
        <v>18</v>
      </c>
      <c r="D273" t="s">
        <v>24</v>
      </c>
      <c r="E273">
        <v>5</v>
      </c>
      <c r="F273">
        <v>306</v>
      </c>
      <c r="G273">
        <v>1530</v>
      </c>
      <c r="H273" t="s">
        <v>35</v>
      </c>
      <c r="I273" t="s">
        <v>57</v>
      </c>
      <c r="J273" t="s">
        <v>64</v>
      </c>
      <c r="K273" s="4" t="s">
        <v>67</v>
      </c>
    </row>
    <row r="274" spans="2:11" x14ac:dyDescent="0.25">
      <c r="B274" s="6">
        <v>41328</v>
      </c>
      <c r="C274" t="s">
        <v>12</v>
      </c>
      <c r="D274" t="s">
        <v>24</v>
      </c>
      <c r="E274">
        <v>5</v>
      </c>
      <c r="F274">
        <v>428</v>
      </c>
      <c r="G274">
        <v>2140</v>
      </c>
      <c r="H274" t="s">
        <v>38</v>
      </c>
      <c r="I274" t="s">
        <v>59</v>
      </c>
      <c r="J274" t="s">
        <v>62</v>
      </c>
      <c r="K274" s="4" t="s">
        <v>69</v>
      </c>
    </row>
    <row r="275" spans="2:11" x14ac:dyDescent="0.25">
      <c r="B275" s="6">
        <v>41591</v>
      </c>
      <c r="C275" t="s">
        <v>16</v>
      </c>
      <c r="D275" t="s">
        <v>24</v>
      </c>
      <c r="E275">
        <v>5</v>
      </c>
      <c r="F275">
        <v>239</v>
      </c>
      <c r="G275">
        <v>1195</v>
      </c>
      <c r="H275" t="s">
        <v>37</v>
      </c>
      <c r="I275" t="s">
        <v>52</v>
      </c>
      <c r="J275" t="s">
        <v>62</v>
      </c>
      <c r="K275" s="4" t="s">
        <v>68</v>
      </c>
    </row>
    <row r="276" spans="2:11" x14ac:dyDescent="0.25">
      <c r="B276" s="6">
        <v>41445</v>
      </c>
      <c r="C276" t="s">
        <v>13</v>
      </c>
      <c r="D276" t="s">
        <v>22</v>
      </c>
      <c r="E276">
        <v>2</v>
      </c>
      <c r="F276">
        <v>207</v>
      </c>
      <c r="G276">
        <v>414</v>
      </c>
      <c r="H276" t="s">
        <v>40</v>
      </c>
      <c r="I276" t="s">
        <v>57</v>
      </c>
      <c r="J276" t="s">
        <v>63</v>
      </c>
      <c r="K276" s="4" t="s">
        <v>67</v>
      </c>
    </row>
    <row r="277" spans="2:11" x14ac:dyDescent="0.25">
      <c r="B277" s="6">
        <v>41368</v>
      </c>
      <c r="C277" t="s">
        <v>12</v>
      </c>
      <c r="D277" t="s">
        <v>28</v>
      </c>
      <c r="E277">
        <v>4</v>
      </c>
      <c r="F277">
        <v>432</v>
      </c>
      <c r="G277">
        <v>1728</v>
      </c>
      <c r="H277" t="s">
        <v>33</v>
      </c>
      <c r="I277" t="s">
        <v>43</v>
      </c>
      <c r="J277" t="s">
        <v>62</v>
      </c>
      <c r="K277" s="4" t="s">
        <v>67</v>
      </c>
    </row>
    <row r="278" spans="2:11" x14ac:dyDescent="0.25">
      <c r="B278" s="6">
        <v>41336</v>
      </c>
      <c r="C278" t="s">
        <v>11</v>
      </c>
      <c r="D278" t="s">
        <v>26</v>
      </c>
      <c r="E278">
        <v>5</v>
      </c>
      <c r="F278">
        <v>270</v>
      </c>
      <c r="G278">
        <v>1350</v>
      </c>
      <c r="H278" t="s">
        <v>30</v>
      </c>
      <c r="I278" t="s">
        <v>54</v>
      </c>
      <c r="J278" t="s">
        <v>65</v>
      </c>
      <c r="K278" s="4" t="s">
        <v>71</v>
      </c>
    </row>
    <row r="279" spans="2:11" x14ac:dyDescent="0.25">
      <c r="B279" s="6">
        <v>41595</v>
      </c>
      <c r="C279" t="s">
        <v>15</v>
      </c>
      <c r="D279" t="s">
        <v>25</v>
      </c>
      <c r="E279">
        <v>3</v>
      </c>
      <c r="F279">
        <v>254</v>
      </c>
      <c r="G279">
        <v>762</v>
      </c>
      <c r="H279" t="s">
        <v>44</v>
      </c>
      <c r="I279" t="s">
        <v>55</v>
      </c>
      <c r="J279" t="s">
        <v>64</v>
      </c>
      <c r="K279" s="4" t="s">
        <v>71</v>
      </c>
    </row>
    <row r="280" spans="2:11" x14ac:dyDescent="0.25">
      <c r="B280" s="6">
        <v>41623</v>
      </c>
      <c r="C280" t="s">
        <v>15</v>
      </c>
      <c r="D280" t="s">
        <v>22</v>
      </c>
      <c r="E280">
        <v>1</v>
      </c>
      <c r="F280">
        <v>448</v>
      </c>
      <c r="G280">
        <v>448</v>
      </c>
      <c r="H280" t="s">
        <v>48</v>
      </c>
      <c r="I280" t="s">
        <v>59</v>
      </c>
      <c r="J280" t="s">
        <v>63</v>
      </c>
      <c r="K280" s="4" t="s">
        <v>71</v>
      </c>
    </row>
    <row r="281" spans="2:11" x14ac:dyDescent="0.25">
      <c r="B281" s="6">
        <v>41558</v>
      </c>
      <c r="C281" t="s">
        <v>14</v>
      </c>
      <c r="D281" t="s">
        <v>22</v>
      </c>
      <c r="E281">
        <v>1</v>
      </c>
      <c r="F281">
        <v>246</v>
      </c>
      <c r="G281">
        <v>246</v>
      </c>
      <c r="H281" t="s">
        <v>33</v>
      </c>
      <c r="I281" t="s">
        <v>51</v>
      </c>
      <c r="J281" t="s">
        <v>65</v>
      </c>
      <c r="K281" s="4" t="s">
        <v>72</v>
      </c>
    </row>
    <row r="282" spans="2:11" x14ac:dyDescent="0.25">
      <c r="B282" s="6">
        <v>41296</v>
      </c>
      <c r="C282" t="s">
        <v>10</v>
      </c>
      <c r="D282" t="s">
        <v>23</v>
      </c>
      <c r="E282">
        <v>3</v>
      </c>
      <c r="F282">
        <v>395</v>
      </c>
      <c r="G282">
        <v>1185</v>
      </c>
      <c r="H282" t="s">
        <v>38</v>
      </c>
      <c r="I282" t="s">
        <v>61</v>
      </c>
      <c r="J282" t="s">
        <v>64</v>
      </c>
      <c r="K282" s="4" t="s">
        <v>70</v>
      </c>
    </row>
    <row r="283" spans="2:11" x14ac:dyDescent="0.25">
      <c r="B283" s="6">
        <v>41504</v>
      </c>
      <c r="C283" t="s">
        <v>18</v>
      </c>
      <c r="D283" t="s">
        <v>25</v>
      </c>
      <c r="E283">
        <v>2</v>
      </c>
      <c r="F283">
        <v>212</v>
      </c>
      <c r="G283">
        <v>424</v>
      </c>
      <c r="H283" t="s">
        <v>48</v>
      </c>
      <c r="I283" t="s">
        <v>52</v>
      </c>
      <c r="J283" t="s">
        <v>62</v>
      </c>
      <c r="K283" s="4" t="s">
        <v>71</v>
      </c>
    </row>
    <row r="284" spans="2:11" x14ac:dyDescent="0.25">
      <c r="B284" s="6">
        <v>41399</v>
      </c>
      <c r="C284" t="s">
        <v>14</v>
      </c>
      <c r="D284" t="s">
        <v>26</v>
      </c>
      <c r="E284">
        <v>1</v>
      </c>
      <c r="F284">
        <v>290</v>
      </c>
      <c r="G284">
        <v>290</v>
      </c>
      <c r="H284" t="s">
        <v>38</v>
      </c>
      <c r="I284" t="s">
        <v>43</v>
      </c>
      <c r="J284" t="s">
        <v>65</v>
      </c>
      <c r="K284" s="4" t="s">
        <v>71</v>
      </c>
    </row>
    <row r="285" spans="2:11" x14ac:dyDescent="0.25">
      <c r="B285" s="6">
        <v>41542</v>
      </c>
      <c r="C285" t="s">
        <v>13</v>
      </c>
      <c r="D285" t="s">
        <v>26</v>
      </c>
      <c r="E285">
        <v>3</v>
      </c>
      <c r="F285">
        <v>374</v>
      </c>
      <c r="G285">
        <v>1122</v>
      </c>
      <c r="H285" t="s">
        <v>31</v>
      </c>
      <c r="I285" t="s">
        <v>52</v>
      </c>
      <c r="J285" t="s">
        <v>65</v>
      </c>
      <c r="K285" s="4" t="s">
        <v>68</v>
      </c>
    </row>
    <row r="286" spans="2:11" x14ac:dyDescent="0.25">
      <c r="B286" s="6">
        <v>41553</v>
      </c>
      <c r="C286" t="s">
        <v>15</v>
      </c>
      <c r="D286" t="s">
        <v>25</v>
      </c>
      <c r="E286">
        <v>2</v>
      </c>
      <c r="F286">
        <v>366</v>
      </c>
      <c r="G286">
        <v>732</v>
      </c>
      <c r="H286" t="s">
        <v>36</v>
      </c>
      <c r="I286" t="s">
        <v>56</v>
      </c>
      <c r="J286" t="s">
        <v>62</v>
      </c>
      <c r="K286" s="4" t="s">
        <v>71</v>
      </c>
    </row>
    <row r="287" spans="2:11" x14ac:dyDescent="0.25">
      <c r="B287" s="6">
        <v>41294</v>
      </c>
      <c r="C287" t="s">
        <v>16</v>
      </c>
      <c r="D287" t="s">
        <v>21</v>
      </c>
      <c r="E287">
        <v>4</v>
      </c>
      <c r="F287">
        <v>277</v>
      </c>
      <c r="G287">
        <v>1108</v>
      </c>
      <c r="H287" t="s">
        <v>46</v>
      </c>
      <c r="I287" t="s">
        <v>60</v>
      </c>
      <c r="J287" t="s">
        <v>62</v>
      </c>
      <c r="K287" s="4" t="s">
        <v>71</v>
      </c>
    </row>
    <row r="288" spans="2:11" x14ac:dyDescent="0.25">
      <c r="B288" s="6">
        <v>41378</v>
      </c>
      <c r="C288" t="s">
        <v>11</v>
      </c>
      <c r="D288" t="s">
        <v>26</v>
      </c>
      <c r="E288">
        <v>2</v>
      </c>
      <c r="F288">
        <v>297</v>
      </c>
      <c r="G288">
        <v>594</v>
      </c>
      <c r="H288" t="s">
        <v>34</v>
      </c>
      <c r="I288" t="s">
        <v>52</v>
      </c>
      <c r="J288" t="s">
        <v>65</v>
      </c>
      <c r="K288" s="4" t="s">
        <v>71</v>
      </c>
    </row>
    <row r="289" spans="2:11" x14ac:dyDescent="0.25">
      <c r="B289" s="6">
        <v>41377</v>
      </c>
      <c r="C289" t="s">
        <v>11</v>
      </c>
      <c r="D289" t="s">
        <v>23</v>
      </c>
      <c r="E289">
        <v>1</v>
      </c>
      <c r="F289">
        <v>490</v>
      </c>
      <c r="G289">
        <v>490</v>
      </c>
      <c r="H289" t="s">
        <v>48</v>
      </c>
      <c r="I289" t="s">
        <v>52</v>
      </c>
      <c r="J289" t="s">
        <v>62</v>
      </c>
      <c r="K289" s="4" t="s">
        <v>69</v>
      </c>
    </row>
    <row r="290" spans="2:11" x14ac:dyDescent="0.25">
      <c r="B290" s="6">
        <v>41449</v>
      </c>
      <c r="C290" t="s">
        <v>17</v>
      </c>
      <c r="D290" t="s">
        <v>21</v>
      </c>
      <c r="E290">
        <v>5</v>
      </c>
      <c r="F290">
        <v>446</v>
      </c>
      <c r="G290">
        <v>2230</v>
      </c>
      <c r="H290" t="s">
        <v>48</v>
      </c>
      <c r="I290" t="s">
        <v>59</v>
      </c>
      <c r="J290" t="s">
        <v>63</v>
      </c>
      <c r="K290" s="4" t="s">
        <v>66</v>
      </c>
    </row>
    <row r="291" spans="2:11" x14ac:dyDescent="0.25">
      <c r="B291" s="6">
        <v>41537</v>
      </c>
      <c r="C291" t="s">
        <v>17</v>
      </c>
      <c r="D291" t="s">
        <v>25</v>
      </c>
      <c r="E291">
        <v>2</v>
      </c>
      <c r="F291">
        <v>342</v>
      </c>
      <c r="G291">
        <v>684</v>
      </c>
      <c r="H291" t="s">
        <v>36</v>
      </c>
      <c r="I291" t="s">
        <v>59</v>
      </c>
      <c r="J291" t="s">
        <v>62</v>
      </c>
      <c r="K291" s="4" t="s">
        <v>72</v>
      </c>
    </row>
    <row r="292" spans="2:11" x14ac:dyDescent="0.25">
      <c r="B292" s="6">
        <v>41533</v>
      </c>
      <c r="C292" t="s">
        <v>17</v>
      </c>
      <c r="D292" t="s">
        <v>26</v>
      </c>
      <c r="E292">
        <v>4</v>
      </c>
      <c r="F292">
        <v>335</v>
      </c>
      <c r="G292">
        <v>1340</v>
      </c>
      <c r="H292" t="s">
        <v>44</v>
      </c>
      <c r="I292" t="s">
        <v>61</v>
      </c>
      <c r="J292" t="s">
        <v>63</v>
      </c>
      <c r="K292" s="4" t="s">
        <v>66</v>
      </c>
    </row>
    <row r="293" spans="2:11" x14ac:dyDescent="0.25">
      <c r="B293" s="6">
        <v>41635</v>
      </c>
      <c r="C293" t="s">
        <v>16</v>
      </c>
      <c r="D293" t="s">
        <v>26</v>
      </c>
      <c r="E293">
        <v>1</v>
      </c>
      <c r="F293">
        <v>353</v>
      </c>
      <c r="G293">
        <v>353</v>
      </c>
      <c r="H293" t="s">
        <v>35</v>
      </c>
      <c r="I293" t="s">
        <v>56</v>
      </c>
      <c r="J293" t="s">
        <v>64</v>
      </c>
      <c r="K293" s="4" t="s">
        <v>72</v>
      </c>
    </row>
    <row r="294" spans="2:11" x14ac:dyDescent="0.25">
      <c r="B294" s="6">
        <v>41293</v>
      </c>
      <c r="C294" t="s">
        <v>11</v>
      </c>
      <c r="D294" t="s">
        <v>22</v>
      </c>
      <c r="E294">
        <v>2</v>
      </c>
      <c r="F294">
        <v>284</v>
      </c>
      <c r="G294">
        <v>568</v>
      </c>
      <c r="H294" t="s">
        <v>44</v>
      </c>
      <c r="I294" t="s">
        <v>52</v>
      </c>
      <c r="J294" t="s">
        <v>62</v>
      </c>
      <c r="K294" s="4" t="s">
        <v>69</v>
      </c>
    </row>
    <row r="295" spans="2:11" x14ac:dyDescent="0.25">
      <c r="B295" s="6">
        <v>41600</v>
      </c>
      <c r="C295" t="s">
        <v>13</v>
      </c>
      <c r="D295" t="s">
        <v>20</v>
      </c>
      <c r="E295">
        <v>2</v>
      </c>
      <c r="F295">
        <v>295</v>
      </c>
      <c r="G295">
        <v>590</v>
      </c>
      <c r="H295" t="s">
        <v>49</v>
      </c>
      <c r="I295" t="s">
        <v>43</v>
      </c>
      <c r="J295" t="s">
        <v>62</v>
      </c>
      <c r="K295" s="4" t="s">
        <v>72</v>
      </c>
    </row>
    <row r="296" spans="2:11" x14ac:dyDescent="0.25">
      <c r="B296" s="6">
        <v>41314</v>
      </c>
      <c r="C296" t="s">
        <v>14</v>
      </c>
      <c r="D296" t="s">
        <v>22</v>
      </c>
      <c r="E296">
        <v>3</v>
      </c>
      <c r="F296">
        <v>420</v>
      </c>
      <c r="G296">
        <v>1260</v>
      </c>
      <c r="H296" t="s">
        <v>46</v>
      </c>
      <c r="I296" t="s">
        <v>58</v>
      </c>
      <c r="J296" t="s">
        <v>62</v>
      </c>
      <c r="K296" s="4" t="s">
        <v>69</v>
      </c>
    </row>
    <row r="297" spans="2:11" x14ac:dyDescent="0.25">
      <c r="B297" s="6">
        <v>41508</v>
      </c>
      <c r="C297" t="s">
        <v>12</v>
      </c>
      <c r="D297" t="s">
        <v>25</v>
      </c>
      <c r="E297">
        <v>3</v>
      </c>
      <c r="F297">
        <v>215</v>
      </c>
      <c r="G297">
        <v>645</v>
      </c>
      <c r="H297" t="s">
        <v>34</v>
      </c>
      <c r="I297" t="s">
        <v>53</v>
      </c>
      <c r="J297" t="s">
        <v>62</v>
      </c>
      <c r="K297" s="4" t="s">
        <v>67</v>
      </c>
    </row>
    <row r="298" spans="2:11" x14ac:dyDescent="0.25">
      <c r="B298" s="6">
        <v>41586</v>
      </c>
      <c r="C298" t="s">
        <v>17</v>
      </c>
      <c r="D298" t="s">
        <v>27</v>
      </c>
      <c r="E298">
        <v>3</v>
      </c>
      <c r="F298">
        <v>319</v>
      </c>
      <c r="G298">
        <v>957</v>
      </c>
      <c r="H298" t="s">
        <v>49</v>
      </c>
      <c r="I298" t="s">
        <v>56</v>
      </c>
      <c r="J298" t="s">
        <v>62</v>
      </c>
      <c r="K298" s="4" t="s">
        <v>72</v>
      </c>
    </row>
    <row r="299" spans="2:11" x14ac:dyDescent="0.25">
      <c r="B299" s="6">
        <v>41592</v>
      </c>
      <c r="C299" t="s">
        <v>14</v>
      </c>
      <c r="D299" t="s">
        <v>21</v>
      </c>
      <c r="E299">
        <v>1</v>
      </c>
      <c r="F299">
        <v>256</v>
      </c>
      <c r="G299">
        <v>256</v>
      </c>
      <c r="H299" t="s">
        <v>36</v>
      </c>
      <c r="I299" t="s">
        <v>30</v>
      </c>
      <c r="J299" t="s">
        <v>64</v>
      </c>
      <c r="K299" s="4" t="s">
        <v>67</v>
      </c>
    </row>
    <row r="300" spans="2:11" x14ac:dyDescent="0.25">
      <c r="B300" s="6">
        <v>41391</v>
      </c>
      <c r="C300" t="s">
        <v>10</v>
      </c>
      <c r="D300" t="s">
        <v>29</v>
      </c>
      <c r="E300">
        <v>4</v>
      </c>
      <c r="F300">
        <v>409</v>
      </c>
      <c r="G300">
        <v>1636</v>
      </c>
      <c r="H300" t="s">
        <v>30</v>
      </c>
      <c r="I300" t="s">
        <v>52</v>
      </c>
      <c r="J300" t="s">
        <v>64</v>
      </c>
      <c r="K300" s="4" t="s">
        <v>69</v>
      </c>
    </row>
    <row r="301" spans="2:11" x14ac:dyDescent="0.25">
      <c r="B301" s="6">
        <v>41396</v>
      </c>
      <c r="C301" t="s">
        <v>14</v>
      </c>
      <c r="D301" t="s">
        <v>23</v>
      </c>
      <c r="E301">
        <v>4</v>
      </c>
      <c r="F301">
        <v>495</v>
      </c>
      <c r="G301">
        <v>1980</v>
      </c>
      <c r="H301" t="s">
        <v>46</v>
      </c>
      <c r="I301" t="s">
        <v>61</v>
      </c>
      <c r="J301" t="s">
        <v>64</v>
      </c>
      <c r="K301" s="4" t="s">
        <v>67</v>
      </c>
    </row>
    <row r="302" spans="2:11" x14ac:dyDescent="0.25">
      <c r="B302" s="6">
        <v>41276</v>
      </c>
      <c r="C302" t="s">
        <v>17</v>
      </c>
      <c r="D302" t="s">
        <v>27</v>
      </c>
      <c r="E302">
        <v>4</v>
      </c>
      <c r="F302">
        <v>333</v>
      </c>
      <c r="G302">
        <v>1332</v>
      </c>
      <c r="H302" t="s">
        <v>49</v>
      </c>
      <c r="I302" t="s">
        <v>50</v>
      </c>
      <c r="J302" t="s">
        <v>62</v>
      </c>
      <c r="K302" s="4" t="s">
        <v>68</v>
      </c>
    </row>
    <row r="303" spans="2:11" x14ac:dyDescent="0.25">
      <c r="B303" s="6">
        <v>41338</v>
      </c>
      <c r="C303" t="s">
        <v>15</v>
      </c>
      <c r="D303" t="s">
        <v>25</v>
      </c>
      <c r="E303">
        <v>3</v>
      </c>
      <c r="F303">
        <v>312</v>
      </c>
      <c r="G303">
        <v>936</v>
      </c>
      <c r="H303" t="s">
        <v>41</v>
      </c>
      <c r="I303" t="s">
        <v>56</v>
      </c>
      <c r="J303" t="s">
        <v>64</v>
      </c>
      <c r="K303" s="4" t="s">
        <v>70</v>
      </c>
    </row>
    <row r="304" spans="2:11" x14ac:dyDescent="0.25">
      <c r="B304" s="6">
        <v>41618</v>
      </c>
      <c r="C304" t="s">
        <v>10</v>
      </c>
      <c r="D304" t="s">
        <v>22</v>
      </c>
      <c r="E304">
        <v>1</v>
      </c>
      <c r="F304">
        <v>350</v>
      </c>
      <c r="G304">
        <v>350</v>
      </c>
      <c r="H304" t="s">
        <v>37</v>
      </c>
      <c r="I304" t="s">
        <v>50</v>
      </c>
      <c r="J304" t="s">
        <v>63</v>
      </c>
      <c r="K304" s="4" t="s">
        <v>70</v>
      </c>
    </row>
    <row r="305" spans="2:11" x14ac:dyDescent="0.25">
      <c r="B305" s="6">
        <v>41511</v>
      </c>
      <c r="C305" t="s">
        <v>16</v>
      </c>
      <c r="D305" t="s">
        <v>20</v>
      </c>
      <c r="E305">
        <v>4</v>
      </c>
      <c r="F305">
        <v>351</v>
      </c>
      <c r="G305">
        <v>1404</v>
      </c>
      <c r="H305" t="s">
        <v>41</v>
      </c>
      <c r="I305" t="s">
        <v>54</v>
      </c>
      <c r="J305" t="s">
        <v>64</v>
      </c>
      <c r="K305" s="4" t="s">
        <v>71</v>
      </c>
    </row>
    <row r="306" spans="2:11" x14ac:dyDescent="0.25">
      <c r="B306" s="6">
        <v>41512</v>
      </c>
      <c r="C306" t="s">
        <v>12</v>
      </c>
      <c r="D306" t="s">
        <v>26</v>
      </c>
      <c r="E306">
        <v>1</v>
      </c>
      <c r="F306">
        <v>428</v>
      </c>
      <c r="G306">
        <v>428</v>
      </c>
      <c r="H306" t="s">
        <v>47</v>
      </c>
      <c r="I306" t="s">
        <v>51</v>
      </c>
      <c r="J306" t="s">
        <v>65</v>
      </c>
      <c r="K306" s="4" t="s">
        <v>66</v>
      </c>
    </row>
    <row r="307" spans="2:11" x14ac:dyDescent="0.25">
      <c r="B307" s="6">
        <v>41419</v>
      </c>
      <c r="C307" t="s">
        <v>16</v>
      </c>
      <c r="D307" t="s">
        <v>27</v>
      </c>
      <c r="E307">
        <v>2</v>
      </c>
      <c r="F307">
        <v>436</v>
      </c>
      <c r="G307">
        <v>872</v>
      </c>
      <c r="H307" t="s">
        <v>34</v>
      </c>
      <c r="I307" t="s">
        <v>60</v>
      </c>
      <c r="J307" t="s">
        <v>64</v>
      </c>
      <c r="K307" s="4" t="s">
        <v>69</v>
      </c>
    </row>
    <row r="308" spans="2:11" x14ac:dyDescent="0.25">
      <c r="B308" s="6">
        <v>41596</v>
      </c>
      <c r="C308" t="s">
        <v>17</v>
      </c>
      <c r="D308" t="s">
        <v>22</v>
      </c>
      <c r="E308">
        <v>3</v>
      </c>
      <c r="F308">
        <v>470</v>
      </c>
      <c r="G308">
        <v>1410</v>
      </c>
      <c r="H308" t="s">
        <v>49</v>
      </c>
      <c r="I308" t="s">
        <v>56</v>
      </c>
      <c r="J308" t="s">
        <v>62</v>
      </c>
      <c r="K308" s="4" t="s">
        <v>66</v>
      </c>
    </row>
    <row r="309" spans="2:11" x14ac:dyDescent="0.25">
      <c r="B309" s="6">
        <v>41594</v>
      </c>
      <c r="C309" t="s">
        <v>18</v>
      </c>
      <c r="D309" t="s">
        <v>28</v>
      </c>
      <c r="E309">
        <v>1</v>
      </c>
      <c r="F309">
        <v>201</v>
      </c>
      <c r="G309">
        <v>201</v>
      </c>
      <c r="H309" t="s">
        <v>38</v>
      </c>
      <c r="I309" t="s">
        <v>50</v>
      </c>
      <c r="J309" t="s">
        <v>64</v>
      </c>
      <c r="K309" s="4" t="s">
        <v>69</v>
      </c>
    </row>
    <row r="310" spans="2:11" x14ac:dyDescent="0.25">
      <c r="B310" s="6">
        <v>41445</v>
      </c>
      <c r="C310" t="s">
        <v>11</v>
      </c>
      <c r="D310" t="s">
        <v>28</v>
      </c>
      <c r="E310">
        <v>4</v>
      </c>
      <c r="F310">
        <v>377</v>
      </c>
      <c r="G310">
        <v>1508</v>
      </c>
      <c r="H310" t="s">
        <v>39</v>
      </c>
      <c r="I310" t="s">
        <v>55</v>
      </c>
      <c r="J310" t="s">
        <v>62</v>
      </c>
      <c r="K310" s="4" t="s">
        <v>67</v>
      </c>
    </row>
    <row r="311" spans="2:11" x14ac:dyDescent="0.25">
      <c r="B311" s="6">
        <v>41601</v>
      </c>
      <c r="C311" t="s">
        <v>12</v>
      </c>
      <c r="D311" t="s">
        <v>22</v>
      </c>
      <c r="E311">
        <v>5</v>
      </c>
      <c r="F311">
        <v>368</v>
      </c>
      <c r="G311">
        <v>1840</v>
      </c>
      <c r="H311" t="s">
        <v>43</v>
      </c>
      <c r="I311" t="s">
        <v>53</v>
      </c>
      <c r="J311" t="s">
        <v>64</v>
      </c>
      <c r="K311" s="4" t="s">
        <v>69</v>
      </c>
    </row>
    <row r="312" spans="2:11" x14ac:dyDescent="0.25">
      <c r="B312" s="6">
        <v>41284</v>
      </c>
      <c r="C312" t="s">
        <v>18</v>
      </c>
      <c r="D312" t="s">
        <v>25</v>
      </c>
      <c r="E312">
        <v>1</v>
      </c>
      <c r="F312">
        <v>460</v>
      </c>
      <c r="G312">
        <v>460</v>
      </c>
      <c r="H312" t="s">
        <v>44</v>
      </c>
      <c r="I312" t="s">
        <v>30</v>
      </c>
      <c r="J312" t="s">
        <v>64</v>
      </c>
      <c r="K312" s="4" t="s">
        <v>67</v>
      </c>
    </row>
    <row r="313" spans="2:11" x14ac:dyDescent="0.25">
      <c r="B313" s="6">
        <v>41538</v>
      </c>
      <c r="C313" t="s">
        <v>18</v>
      </c>
      <c r="D313" t="s">
        <v>20</v>
      </c>
      <c r="E313">
        <v>2</v>
      </c>
      <c r="F313">
        <v>302</v>
      </c>
      <c r="G313">
        <v>604</v>
      </c>
      <c r="H313" t="s">
        <v>47</v>
      </c>
      <c r="I313" t="s">
        <v>51</v>
      </c>
      <c r="J313" t="s">
        <v>65</v>
      </c>
      <c r="K313" s="4" t="s">
        <v>69</v>
      </c>
    </row>
    <row r="314" spans="2:11" x14ac:dyDescent="0.25">
      <c r="B314" s="6">
        <v>41392</v>
      </c>
      <c r="C314" t="s">
        <v>13</v>
      </c>
      <c r="D314" t="s">
        <v>24</v>
      </c>
      <c r="E314">
        <v>4</v>
      </c>
      <c r="F314">
        <v>305</v>
      </c>
      <c r="G314">
        <v>1220</v>
      </c>
      <c r="H314" t="s">
        <v>42</v>
      </c>
      <c r="I314" t="s">
        <v>56</v>
      </c>
      <c r="J314" t="s">
        <v>62</v>
      </c>
      <c r="K314" s="4" t="s">
        <v>71</v>
      </c>
    </row>
    <row r="315" spans="2:11" x14ac:dyDescent="0.25">
      <c r="B315" s="6">
        <v>41586</v>
      </c>
      <c r="C315" t="s">
        <v>18</v>
      </c>
      <c r="D315" t="s">
        <v>27</v>
      </c>
      <c r="E315">
        <v>1</v>
      </c>
      <c r="F315">
        <v>285</v>
      </c>
      <c r="G315">
        <v>285</v>
      </c>
      <c r="H315" t="s">
        <v>42</v>
      </c>
      <c r="I315" t="s">
        <v>50</v>
      </c>
      <c r="J315" t="s">
        <v>65</v>
      </c>
      <c r="K315" s="4" t="s">
        <v>72</v>
      </c>
    </row>
    <row r="316" spans="2:11" x14ac:dyDescent="0.25">
      <c r="B316" s="6">
        <v>41437</v>
      </c>
      <c r="C316" t="s">
        <v>19</v>
      </c>
      <c r="D316" t="s">
        <v>23</v>
      </c>
      <c r="E316">
        <v>4</v>
      </c>
      <c r="F316">
        <v>226</v>
      </c>
      <c r="G316">
        <v>904</v>
      </c>
      <c r="H316" t="s">
        <v>47</v>
      </c>
      <c r="I316" t="s">
        <v>58</v>
      </c>
      <c r="J316" t="s">
        <v>65</v>
      </c>
      <c r="K316" s="4" t="s">
        <v>68</v>
      </c>
    </row>
    <row r="317" spans="2:11" x14ac:dyDescent="0.25">
      <c r="B317" s="6">
        <v>41597</v>
      </c>
      <c r="C317" t="s">
        <v>15</v>
      </c>
      <c r="D317" t="s">
        <v>25</v>
      </c>
      <c r="E317">
        <v>4</v>
      </c>
      <c r="F317">
        <v>411</v>
      </c>
      <c r="G317">
        <v>1644</v>
      </c>
      <c r="H317" t="s">
        <v>42</v>
      </c>
      <c r="I317" t="s">
        <v>52</v>
      </c>
      <c r="J317" t="s">
        <v>63</v>
      </c>
      <c r="K317" s="4" t="s">
        <v>70</v>
      </c>
    </row>
    <row r="318" spans="2:11" x14ac:dyDescent="0.25">
      <c r="B318" s="6">
        <v>41612</v>
      </c>
      <c r="C318" t="s">
        <v>10</v>
      </c>
      <c r="D318" t="s">
        <v>29</v>
      </c>
      <c r="E318">
        <v>2</v>
      </c>
      <c r="F318">
        <v>404</v>
      </c>
      <c r="G318">
        <v>808</v>
      </c>
      <c r="H318" t="s">
        <v>47</v>
      </c>
      <c r="I318" t="s">
        <v>43</v>
      </c>
      <c r="J318" t="s">
        <v>65</v>
      </c>
      <c r="K318" s="4" t="s">
        <v>68</v>
      </c>
    </row>
    <row r="319" spans="2:11" x14ac:dyDescent="0.25">
      <c r="B319" s="6">
        <v>41298</v>
      </c>
      <c r="C319" t="s">
        <v>13</v>
      </c>
      <c r="D319" t="s">
        <v>29</v>
      </c>
      <c r="E319">
        <v>1</v>
      </c>
      <c r="F319">
        <v>341</v>
      </c>
      <c r="G319">
        <v>341</v>
      </c>
      <c r="H319" t="s">
        <v>33</v>
      </c>
      <c r="I319" t="s">
        <v>55</v>
      </c>
      <c r="J319" t="s">
        <v>65</v>
      </c>
      <c r="K319" s="4" t="s">
        <v>67</v>
      </c>
    </row>
    <row r="320" spans="2:11" x14ac:dyDescent="0.25">
      <c r="B320" s="6">
        <v>41549</v>
      </c>
      <c r="C320" t="s">
        <v>16</v>
      </c>
      <c r="D320" t="s">
        <v>29</v>
      </c>
      <c r="E320">
        <v>5</v>
      </c>
      <c r="F320">
        <v>238</v>
      </c>
      <c r="G320">
        <v>1190</v>
      </c>
      <c r="H320" t="s">
        <v>33</v>
      </c>
      <c r="I320" t="s">
        <v>30</v>
      </c>
      <c r="J320" t="s">
        <v>64</v>
      </c>
      <c r="K320" s="4" t="s">
        <v>68</v>
      </c>
    </row>
    <row r="321" spans="2:11" x14ac:dyDescent="0.25">
      <c r="B321" s="6">
        <v>41383</v>
      </c>
      <c r="C321" t="s">
        <v>14</v>
      </c>
      <c r="D321" t="s">
        <v>21</v>
      </c>
      <c r="E321">
        <v>1</v>
      </c>
      <c r="F321">
        <v>257</v>
      </c>
      <c r="G321">
        <v>257</v>
      </c>
      <c r="H321" t="s">
        <v>43</v>
      </c>
      <c r="I321" t="s">
        <v>50</v>
      </c>
      <c r="J321" t="s">
        <v>65</v>
      </c>
      <c r="K321" s="4" t="s">
        <v>72</v>
      </c>
    </row>
    <row r="322" spans="2:11" x14ac:dyDescent="0.25">
      <c r="B322" s="6">
        <v>41619</v>
      </c>
      <c r="C322" t="s">
        <v>15</v>
      </c>
      <c r="D322" t="s">
        <v>24</v>
      </c>
      <c r="E322">
        <v>4</v>
      </c>
      <c r="F322">
        <v>213</v>
      </c>
      <c r="G322">
        <v>852</v>
      </c>
      <c r="H322" t="s">
        <v>35</v>
      </c>
      <c r="I322" t="s">
        <v>30</v>
      </c>
      <c r="J322" t="s">
        <v>63</v>
      </c>
      <c r="K322" s="4" t="s">
        <v>68</v>
      </c>
    </row>
    <row r="323" spans="2:11" x14ac:dyDescent="0.25">
      <c r="B323" s="6">
        <v>41398</v>
      </c>
      <c r="C323" t="s">
        <v>12</v>
      </c>
      <c r="D323" t="s">
        <v>25</v>
      </c>
      <c r="E323">
        <v>4</v>
      </c>
      <c r="F323">
        <v>251</v>
      </c>
      <c r="G323">
        <v>1004</v>
      </c>
      <c r="H323" t="s">
        <v>45</v>
      </c>
      <c r="I323" t="s">
        <v>56</v>
      </c>
      <c r="J323" t="s">
        <v>64</v>
      </c>
      <c r="K323" s="4" t="s">
        <v>69</v>
      </c>
    </row>
    <row r="324" spans="2:11" x14ac:dyDescent="0.25">
      <c r="B324" s="6">
        <v>41624</v>
      </c>
      <c r="C324" t="s">
        <v>16</v>
      </c>
      <c r="D324" t="s">
        <v>25</v>
      </c>
      <c r="E324">
        <v>5</v>
      </c>
      <c r="F324">
        <v>388</v>
      </c>
      <c r="G324">
        <v>1940</v>
      </c>
      <c r="H324" t="s">
        <v>47</v>
      </c>
      <c r="I324" t="s">
        <v>57</v>
      </c>
      <c r="J324" t="s">
        <v>63</v>
      </c>
      <c r="K324" s="4" t="s">
        <v>66</v>
      </c>
    </row>
    <row r="325" spans="2:11" x14ac:dyDescent="0.25">
      <c r="B325" s="6">
        <v>41564</v>
      </c>
      <c r="C325" t="s">
        <v>12</v>
      </c>
      <c r="D325" t="s">
        <v>22</v>
      </c>
      <c r="E325">
        <v>5</v>
      </c>
      <c r="F325">
        <v>364</v>
      </c>
      <c r="G325">
        <v>1820</v>
      </c>
      <c r="H325" t="s">
        <v>37</v>
      </c>
      <c r="I325" t="s">
        <v>55</v>
      </c>
      <c r="J325" t="s">
        <v>65</v>
      </c>
      <c r="K325" s="4" t="s">
        <v>67</v>
      </c>
    </row>
    <row r="326" spans="2:11" x14ac:dyDescent="0.25">
      <c r="B326" s="6">
        <v>41588</v>
      </c>
      <c r="C326" t="s">
        <v>15</v>
      </c>
      <c r="D326" t="s">
        <v>22</v>
      </c>
      <c r="E326">
        <v>1</v>
      </c>
      <c r="F326">
        <v>339</v>
      </c>
      <c r="G326">
        <v>339</v>
      </c>
      <c r="H326" t="s">
        <v>45</v>
      </c>
      <c r="I326" t="s">
        <v>54</v>
      </c>
      <c r="J326" t="s">
        <v>65</v>
      </c>
      <c r="K326" s="4" t="s">
        <v>71</v>
      </c>
    </row>
    <row r="327" spans="2:11" x14ac:dyDescent="0.25">
      <c r="B327" s="6">
        <v>41557</v>
      </c>
      <c r="C327" t="s">
        <v>14</v>
      </c>
      <c r="D327" t="s">
        <v>25</v>
      </c>
      <c r="E327">
        <v>3</v>
      </c>
      <c r="F327">
        <v>232</v>
      </c>
      <c r="G327">
        <v>696</v>
      </c>
      <c r="H327" t="s">
        <v>42</v>
      </c>
      <c r="I327" t="s">
        <v>55</v>
      </c>
      <c r="J327" t="s">
        <v>62</v>
      </c>
      <c r="K327" s="4" t="s">
        <v>67</v>
      </c>
    </row>
    <row r="328" spans="2:11" x14ac:dyDescent="0.25">
      <c r="B328" s="6">
        <v>41432</v>
      </c>
      <c r="C328" t="s">
        <v>18</v>
      </c>
      <c r="D328" t="s">
        <v>27</v>
      </c>
      <c r="E328">
        <v>1</v>
      </c>
      <c r="F328">
        <v>202</v>
      </c>
      <c r="G328">
        <v>202</v>
      </c>
      <c r="H328" t="s">
        <v>45</v>
      </c>
      <c r="I328" t="s">
        <v>57</v>
      </c>
      <c r="J328" t="s">
        <v>63</v>
      </c>
      <c r="K328" s="4" t="s">
        <v>72</v>
      </c>
    </row>
    <row r="329" spans="2:11" x14ac:dyDescent="0.25">
      <c r="B329" s="6">
        <v>41317</v>
      </c>
      <c r="C329" t="s">
        <v>10</v>
      </c>
      <c r="D329" t="s">
        <v>20</v>
      </c>
      <c r="E329">
        <v>1</v>
      </c>
      <c r="F329">
        <v>308</v>
      </c>
      <c r="G329">
        <v>308</v>
      </c>
      <c r="H329" t="s">
        <v>42</v>
      </c>
      <c r="I329" t="s">
        <v>43</v>
      </c>
      <c r="J329" t="s">
        <v>63</v>
      </c>
      <c r="K329" s="4" t="s">
        <v>70</v>
      </c>
    </row>
    <row r="330" spans="2:11" x14ac:dyDescent="0.25">
      <c r="B330" s="6">
        <v>41412</v>
      </c>
      <c r="C330" t="s">
        <v>12</v>
      </c>
      <c r="D330" t="s">
        <v>26</v>
      </c>
      <c r="E330">
        <v>2</v>
      </c>
      <c r="F330">
        <v>232</v>
      </c>
      <c r="G330">
        <v>464</v>
      </c>
      <c r="H330" t="s">
        <v>44</v>
      </c>
      <c r="I330" t="s">
        <v>61</v>
      </c>
      <c r="J330" t="s">
        <v>63</v>
      </c>
      <c r="K330" s="4" t="s">
        <v>69</v>
      </c>
    </row>
    <row r="331" spans="2:11" x14ac:dyDescent="0.25">
      <c r="B331" s="6">
        <v>41374</v>
      </c>
      <c r="C331" t="s">
        <v>10</v>
      </c>
      <c r="D331" t="s">
        <v>21</v>
      </c>
      <c r="E331">
        <v>2</v>
      </c>
      <c r="F331">
        <v>490</v>
      </c>
      <c r="G331">
        <v>980</v>
      </c>
      <c r="H331" t="s">
        <v>37</v>
      </c>
      <c r="I331" t="s">
        <v>60</v>
      </c>
      <c r="J331" t="s">
        <v>62</v>
      </c>
      <c r="K331" s="4" t="s">
        <v>68</v>
      </c>
    </row>
    <row r="332" spans="2:11" x14ac:dyDescent="0.25">
      <c r="B332" s="6">
        <v>41584</v>
      </c>
      <c r="C332" t="s">
        <v>18</v>
      </c>
      <c r="D332" t="s">
        <v>23</v>
      </c>
      <c r="E332">
        <v>4</v>
      </c>
      <c r="F332">
        <v>415</v>
      </c>
      <c r="G332">
        <v>1660</v>
      </c>
      <c r="H332" t="s">
        <v>47</v>
      </c>
      <c r="I332" t="s">
        <v>54</v>
      </c>
      <c r="J332" t="s">
        <v>62</v>
      </c>
      <c r="K332" s="4" t="s">
        <v>68</v>
      </c>
    </row>
    <row r="333" spans="2:11" x14ac:dyDescent="0.25">
      <c r="B333" s="6">
        <v>41297</v>
      </c>
      <c r="C333" t="s">
        <v>15</v>
      </c>
      <c r="D333" t="s">
        <v>24</v>
      </c>
      <c r="E333">
        <v>4</v>
      </c>
      <c r="F333">
        <v>219</v>
      </c>
      <c r="G333">
        <v>876</v>
      </c>
      <c r="H333" t="s">
        <v>38</v>
      </c>
      <c r="I333" t="s">
        <v>50</v>
      </c>
      <c r="J333" t="s">
        <v>63</v>
      </c>
      <c r="K333" s="4" t="s">
        <v>68</v>
      </c>
    </row>
    <row r="334" spans="2:11" x14ac:dyDescent="0.25">
      <c r="B334" s="6">
        <v>41551</v>
      </c>
      <c r="C334" t="s">
        <v>16</v>
      </c>
      <c r="D334" t="s">
        <v>29</v>
      </c>
      <c r="E334">
        <v>4</v>
      </c>
      <c r="F334">
        <v>437</v>
      </c>
      <c r="G334">
        <v>1748</v>
      </c>
      <c r="H334" t="s">
        <v>49</v>
      </c>
      <c r="I334" t="s">
        <v>58</v>
      </c>
      <c r="J334" t="s">
        <v>62</v>
      </c>
      <c r="K334" s="4" t="s">
        <v>72</v>
      </c>
    </row>
    <row r="335" spans="2:11" x14ac:dyDescent="0.25">
      <c r="B335" s="6">
        <v>41582</v>
      </c>
      <c r="C335" t="s">
        <v>14</v>
      </c>
      <c r="D335" t="s">
        <v>23</v>
      </c>
      <c r="E335">
        <v>1</v>
      </c>
      <c r="F335">
        <v>415</v>
      </c>
      <c r="G335">
        <v>415</v>
      </c>
      <c r="H335" t="s">
        <v>37</v>
      </c>
      <c r="I335" t="s">
        <v>56</v>
      </c>
      <c r="J335" t="s">
        <v>64</v>
      </c>
      <c r="K335" s="4" t="s">
        <v>66</v>
      </c>
    </row>
    <row r="336" spans="2:11" x14ac:dyDescent="0.25">
      <c r="B336" s="6">
        <v>41462</v>
      </c>
      <c r="C336" t="s">
        <v>10</v>
      </c>
      <c r="D336" t="s">
        <v>29</v>
      </c>
      <c r="E336">
        <v>1</v>
      </c>
      <c r="F336">
        <v>377</v>
      </c>
      <c r="G336">
        <v>377</v>
      </c>
      <c r="H336" t="s">
        <v>37</v>
      </c>
      <c r="I336" t="s">
        <v>58</v>
      </c>
      <c r="J336" t="s">
        <v>62</v>
      </c>
      <c r="K336" s="4" t="s">
        <v>71</v>
      </c>
    </row>
    <row r="337" spans="2:11" x14ac:dyDescent="0.25">
      <c r="B337" s="6">
        <v>41482</v>
      </c>
      <c r="C337" t="s">
        <v>10</v>
      </c>
      <c r="D337" t="s">
        <v>20</v>
      </c>
      <c r="E337">
        <v>3</v>
      </c>
      <c r="F337">
        <v>366</v>
      </c>
      <c r="G337">
        <v>1098</v>
      </c>
      <c r="H337" t="s">
        <v>36</v>
      </c>
      <c r="I337" t="s">
        <v>52</v>
      </c>
      <c r="J337" t="s">
        <v>63</v>
      </c>
      <c r="K337" s="4" t="s">
        <v>69</v>
      </c>
    </row>
    <row r="338" spans="2:11" x14ac:dyDescent="0.25">
      <c r="B338" s="6">
        <v>41526</v>
      </c>
      <c r="C338" t="s">
        <v>14</v>
      </c>
      <c r="D338" t="s">
        <v>23</v>
      </c>
      <c r="E338">
        <v>3</v>
      </c>
      <c r="F338">
        <v>461</v>
      </c>
      <c r="G338">
        <v>1383</v>
      </c>
      <c r="H338" t="s">
        <v>43</v>
      </c>
      <c r="I338" t="s">
        <v>59</v>
      </c>
      <c r="J338" t="s">
        <v>63</v>
      </c>
      <c r="K338" s="4" t="s">
        <v>66</v>
      </c>
    </row>
    <row r="339" spans="2:11" x14ac:dyDescent="0.25">
      <c r="B339" s="6">
        <v>41320</v>
      </c>
      <c r="C339" t="s">
        <v>13</v>
      </c>
      <c r="D339" t="s">
        <v>25</v>
      </c>
      <c r="E339">
        <v>5</v>
      </c>
      <c r="F339">
        <v>389</v>
      </c>
      <c r="G339">
        <v>1945</v>
      </c>
      <c r="H339" t="s">
        <v>41</v>
      </c>
      <c r="I339" t="s">
        <v>56</v>
      </c>
      <c r="J339" t="s">
        <v>62</v>
      </c>
      <c r="K339" s="4" t="s">
        <v>72</v>
      </c>
    </row>
    <row r="340" spans="2:11" x14ac:dyDescent="0.25">
      <c r="B340" s="6">
        <v>41313</v>
      </c>
      <c r="C340" t="s">
        <v>19</v>
      </c>
      <c r="D340" t="s">
        <v>21</v>
      </c>
      <c r="E340">
        <v>2</v>
      </c>
      <c r="F340">
        <v>338</v>
      </c>
      <c r="G340">
        <v>676</v>
      </c>
      <c r="H340" t="s">
        <v>34</v>
      </c>
      <c r="I340" t="s">
        <v>43</v>
      </c>
      <c r="J340" t="s">
        <v>63</v>
      </c>
      <c r="K340" s="4" t="s">
        <v>72</v>
      </c>
    </row>
    <row r="341" spans="2:11" x14ac:dyDescent="0.25">
      <c r="B341" s="6">
        <v>41445</v>
      </c>
      <c r="C341" t="s">
        <v>16</v>
      </c>
      <c r="D341" t="s">
        <v>21</v>
      </c>
      <c r="E341">
        <v>5</v>
      </c>
      <c r="F341">
        <v>217</v>
      </c>
      <c r="G341">
        <v>1085</v>
      </c>
      <c r="H341" t="s">
        <v>43</v>
      </c>
      <c r="I341" t="s">
        <v>51</v>
      </c>
      <c r="J341" t="s">
        <v>62</v>
      </c>
      <c r="K341" s="4" t="s">
        <v>67</v>
      </c>
    </row>
    <row r="342" spans="2:11" x14ac:dyDescent="0.25">
      <c r="B342" s="6">
        <v>41348</v>
      </c>
      <c r="C342" t="s">
        <v>17</v>
      </c>
      <c r="D342" t="s">
        <v>29</v>
      </c>
      <c r="E342">
        <v>2</v>
      </c>
      <c r="F342">
        <v>239</v>
      </c>
      <c r="G342">
        <v>478</v>
      </c>
      <c r="H342" t="s">
        <v>39</v>
      </c>
      <c r="I342" t="s">
        <v>30</v>
      </c>
      <c r="J342" t="s">
        <v>62</v>
      </c>
      <c r="K342" s="4" t="s">
        <v>72</v>
      </c>
    </row>
    <row r="343" spans="2:11" x14ac:dyDescent="0.25">
      <c r="B343" s="6">
        <v>41293</v>
      </c>
      <c r="C343" t="s">
        <v>14</v>
      </c>
      <c r="D343" t="s">
        <v>28</v>
      </c>
      <c r="E343">
        <v>4</v>
      </c>
      <c r="F343">
        <v>232</v>
      </c>
      <c r="G343">
        <v>928</v>
      </c>
      <c r="H343" t="s">
        <v>47</v>
      </c>
      <c r="I343" t="s">
        <v>59</v>
      </c>
      <c r="J343" t="s">
        <v>64</v>
      </c>
      <c r="K343" s="4" t="s">
        <v>69</v>
      </c>
    </row>
    <row r="344" spans="2:11" x14ac:dyDescent="0.25">
      <c r="B344" s="6">
        <v>41410</v>
      </c>
      <c r="C344" t="s">
        <v>13</v>
      </c>
      <c r="D344" t="s">
        <v>21</v>
      </c>
      <c r="E344">
        <v>1</v>
      </c>
      <c r="F344">
        <v>210</v>
      </c>
      <c r="G344">
        <v>210</v>
      </c>
      <c r="H344" t="s">
        <v>36</v>
      </c>
      <c r="I344" t="s">
        <v>58</v>
      </c>
      <c r="J344" t="s">
        <v>64</v>
      </c>
      <c r="K344" s="4" t="s">
        <v>67</v>
      </c>
    </row>
    <row r="345" spans="2:11" x14ac:dyDescent="0.25">
      <c r="B345" s="6">
        <v>41376</v>
      </c>
      <c r="C345" t="s">
        <v>12</v>
      </c>
      <c r="D345" t="s">
        <v>24</v>
      </c>
      <c r="E345">
        <v>3</v>
      </c>
      <c r="F345">
        <v>376</v>
      </c>
      <c r="G345">
        <v>1128</v>
      </c>
      <c r="H345" t="s">
        <v>49</v>
      </c>
      <c r="I345" t="s">
        <v>56</v>
      </c>
      <c r="J345" t="s">
        <v>63</v>
      </c>
      <c r="K345" s="4" t="s">
        <v>72</v>
      </c>
    </row>
    <row r="346" spans="2:11" x14ac:dyDescent="0.25">
      <c r="B346" s="6">
        <v>41429</v>
      </c>
      <c r="C346" t="s">
        <v>15</v>
      </c>
      <c r="D346" t="s">
        <v>24</v>
      </c>
      <c r="E346">
        <v>4</v>
      </c>
      <c r="F346">
        <v>206</v>
      </c>
      <c r="G346">
        <v>824</v>
      </c>
      <c r="H346" t="s">
        <v>34</v>
      </c>
      <c r="I346" t="s">
        <v>50</v>
      </c>
      <c r="J346" t="s">
        <v>62</v>
      </c>
      <c r="K346" s="4" t="s">
        <v>70</v>
      </c>
    </row>
    <row r="347" spans="2:11" x14ac:dyDescent="0.25">
      <c r="B347" s="6">
        <v>41421</v>
      </c>
      <c r="C347" t="s">
        <v>19</v>
      </c>
      <c r="D347" t="s">
        <v>23</v>
      </c>
      <c r="E347">
        <v>5</v>
      </c>
      <c r="F347">
        <v>388</v>
      </c>
      <c r="G347">
        <v>1940</v>
      </c>
      <c r="H347" t="s">
        <v>43</v>
      </c>
      <c r="I347" t="s">
        <v>57</v>
      </c>
      <c r="J347" t="s">
        <v>62</v>
      </c>
      <c r="K347" s="4" t="s">
        <v>66</v>
      </c>
    </row>
    <row r="348" spans="2:11" x14ac:dyDescent="0.25">
      <c r="B348" s="6">
        <v>41416</v>
      </c>
      <c r="C348" t="s">
        <v>17</v>
      </c>
      <c r="D348" t="s">
        <v>22</v>
      </c>
      <c r="E348">
        <v>2</v>
      </c>
      <c r="F348">
        <v>284</v>
      </c>
      <c r="G348">
        <v>568</v>
      </c>
      <c r="H348" t="s">
        <v>44</v>
      </c>
      <c r="I348" t="s">
        <v>57</v>
      </c>
      <c r="J348" t="s">
        <v>64</v>
      </c>
      <c r="K348" s="4" t="s">
        <v>68</v>
      </c>
    </row>
    <row r="349" spans="2:11" x14ac:dyDescent="0.25">
      <c r="B349" s="6">
        <v>41309</v>
      </c>
      <c r="C349" t="s">
        <v>15</v>
      </c>
      <c r="D349" t="s">
        <v>21</v>
      </c>
      <c r="E349">
        <v>1</v>
      </c>
      <c r="F349">
        <v>245</v>
      </c>
      <c r="G349">
        <v>245</v>
      </c>
      <c r="H349" t="s">
        <v>45</v>
      </c>
      <c r="I349" t="s">
        <v>58</v>
      </c>
      <c r="J349" t="s">
        <v>64</v>
      </c>
      <c r="K349" s="4" t="s">
        <v>66</v>
      </c>
    </row>
    <row r="350" spans="2:11" x14ac:dyDescent="0.25">
      <c r="B350" s="6">
        <v>41598</v>
      </c>
      <c r="C350" t="s">
        <v>18</v>
      </c>
      <c r="D350" t="s">
        <v>20</v>
      </c>
      <c r="E350">
        <v>5</v>
      </c>
      <c r="F350">
        <v>335</v>
      </c>
      <c r="G350">
        <v>1675</v>
      </c>
      <c r="H350" t="s">
        <v>48</v>
      </c>
      <c r="I350" t="s">
        <v>43</v>
      </c>
      <c r="J350" t="s">
        <v>65</v>
      </c>
      <c r="K350" s="4" t="s">
        <v>68</v>
      </c>
    </row>
    <row r="351" spans="2:11" x14ac:dyDescent="0.25">
      <c r="B351" s="6">
        <v>41318</v>
      </c>
      <c r="C351" t="s">
        <v>11</v>
      </c>
      <c r="D351" t="s">
        <v>22</v>
      </c>
      <c r="E351">
        <v>5</v>
      </c>
      <c r="F351">
        <v>280</v>
      </c>
      <c r="G351">
        <v>1400</v>
      </c>
      <c r="H351" t="s">
        <v>33</v>
      </c>
      <c r="I351" t="s">
        <v>61</v>
      </c>
      <c r="J351" t="s">
        <v>64</v>
      </c>
      <c r="K351" s="4" t="s">
        <v>68</v>
      </c>
    </row>
    <row r="352" spans="2:11" x14ac:dyDescent="0.25">
      <c r="B352" s="6">
        <v>41598</v>
      </c>
      <c r="C352" t="s">
        <v>12</v>
      </c>
      <c r="D352" t="s">
        <v>26</v>
      </c>
      <c r="E352">
        <v>2</v>
      </c>
      <c r="F352">
        <v>430</v>
      </c>
      <c r="G352">
        <v>860</v>
      </c>
      <c r="H352" t="s">
        <v>44</v>
      </c>
      <c r="I352" t="s">
        <v>53</v>
      </c>
      <c r="J352" t="s">
        <v>63</v>
      </c>
      <c r="K352" s="4" t="s">
        <v>68</v>
      </c>
    </row>
    <row r="353" spans="2:11" x14ac:dyDescent="0.25">
      <c r="B353" s="6">
        <v>41277</v>
      </c>
      <c r="C353" t="s">
        <v>19</v>
      </c>
      <c r="D353" t="s">
        <v>22</v>
      </c>
      <c r="E353">
        <v>3</v>
      </c>
      <c r="F353">
        <v>242</v>
      </c>
      <c r="G353">
        <v>726</v>
      </c>
      <c r="H353" t="s">
        <v>33</v>
      </c>
      <c r="I353" t="s">
        <v>50</v>
      </c>
      <c r="J353" t="s">
        <v>65</v>
      </c>
      <c r="K353" s="4" t="s">
        <v>67</v>
      </c>
    </row>
    <row r="354" spans="2:11" x14ac:dyDescent="0.25">
      <c r="B354" s="6">
        <v>41380</v>
      </c>
      <c r="C354" t="s">
        <v>14</v>
      </c>
      <c r="D354" t="s">
        <v>24</v>
      </c>
      <c r="E354">
        <v>2</v>
      </c>
      <c r="F354">
        <v>346</v>
      </c>
      <c r="G354">
        <v>692</v>
      </c>
      <c r="H354" t="s">
        <v>49</v>
      </c>
      <c r="I354" t="s">
        <v>58</v>
      </c>
      <c r="J354" t="s">
        <v>63</v>
      </c>
      <c r="K354" s="4" t="s">
        <v>70</v>
      </c>
    </row>
    <row r="355" spans="2:11" x14ac:dyDescent="0.25">
      <c r="B355" s="6">
        <v>41620</v>
      </c>
      <c r="C355" t="s">
        <v>17</v>
      </c>
      <c r="D355" t="s">
        <v>26</v>
      </c>
      <c r="E355">
        <v>1</v>
      </c>
      <c r="F355">
        <v>481</v>
      </c>
      <c r="G355">
        <v>481</v>
      </c>
      <c r="H355" t="s">
        <v>44</v>
      </c>
      <c r="I355" t="s">
        <v>54</v>
      </c>
      <c r="J355" t="s">
        <v>65</v>
      </c>
      <c r="K355" s="4" t="s">
        <v>67</v>
      </c>
    </row>
    <row r="356" spans="2:11" x14ac:dyDescent="0.25">
      <c r="B356" s="6">
        <v>41548</v>
      </c>
      <c r="C356" t="s">
        <v>17</v>
      </c>
      <c r="D356" t="s">
        <v>23</v>
      </c>
      <c r="E356">
        <v>2</v>
      </c>
      <c r="F356">
        <v>483</v>
      </c>
      <c r="G356">
        <v>966</v>
      </c>
      <c r="H356" t="s">
        <v>44</v>
      </c>
      <c r="I356" t="s">
        <v>58</v>
      </c>
      <c r="J356" t="s">
        <v>65</v>
      </c>
      <c r="K356" s="4" t="s">
        <v>70</v>
      </c>
    </row>
    <row r="357" spans="2:11" x14ac:dyDescent="0.25">
      <c r="B357" s="6">
        <v>41586</v>
      </c>
      <c r="C357" t="s">
        <v>18</v>
      </c>
      <c r="D357" t="s">
        <v>26</v>
      </c>
      <c r="E357">
        <v>1</v>
      </c>
      <c r="F357">
        <v>482</v>
      </c>
      <c r="G357">
        <v>482</v>
      </c>
      <c r="H357" t="s">
        <v>34</v>
      </c>
      <c r="I357" t="s">
        <v>60</v>
      </c>
      <c r="J357" t="s">
        <v>64</v>
      </c>
      <c r="K357" s="4" t="s">
        <v>72</v>
      </c>
    </row>
    <row r="358" spans="2:11" x14ac:dyDescent="0.25">
      <c r="B358" s="6">
        <v>41284</v>
      </c>
      <c r="C358" t="s">
        <v>18</v>
      </c>
      <c r="D358" t="s">
        <v>28</v>
      </c>
      <c r="E358">
        <v>4</v>
      </c>
      <c r="F358">
        <v>318</v>
      </c>
      <c r="G358">
        <v>1272</v>
      </c>
      <c r="H358" t="s">
        <v>44</v>
      </c>
      <c r="I358" t="s">
        <v>50</v>
      </c>
      <c r="J358" t="s">
        <v>65</v>
      </c>
      <c r="K358" s="4" t="s">
        <v>67</v>
      </c>
    </row>
    <row r="359" spans="2:11" x14ac:dyDescent="0.25">
      <c r="B359" s="6">
        <v>41346</v>
      </c>
      <c r="C359" t="s">
        <v>11</v>
      </c>
      <c r="D359" t="s">
        <v>26</v>
      </c>
      <c r="E359">
        <v>3</v>
      </c>
      <c r="F359">
        <v>456</v>
      </c>
      <c r="G359">
        <v>1368</v>
      </c>
      <c r="H359" t="s">
        <v>47</v>
      </c>
      <c r="I359" t="s">
        <v>55</v>
      </c>
      <c r="J359" t="s">
        <v>62</v>
      </c>
      <c r="K359" s="4" t="s">
        <v>68</v>
      </c>
    </row>
    <row r="360" spans="2:11" x14ac:dyDescent="0.25">
      <c r="B360" s="6">
        <v>41450</v>
      </c>
      <c r="C360" t="s">
        <v>13</v>
      </c>
      <c r="D360" t="s">
        <v>21</v>
      </c>
      <c r="E360">
        <v>3</v>
      </c>
      <c r="F360">
        <v>204</v>
      </c>
      <c r="G360">
        <v>612</v>
      </c>
      <c r="H360" t="s">
        <v>38</v>
      </c>
      <c r="I360" t="s">
        <v>59</v>
      </c>
      <c r="J360" t="s">
        <v>62</v>
      </c>
      <c r="K360" s="4" t="s">
        <v>70</v>
      </c>
    </row>
    <row r="361" spans="2:11" x14ac:dyDescent="0.25">
      <c r="B361" s="6">
        <v>41530</v>
      </c>
      <c r="C361" t="s">
        <v>17</v>
      </c>
      <c r="D361" t="s">
        <v>27</v>
      </c>
      <c r="E361">
        <v>1</v>
      </c>
      <c r="F361">
        <v>276</v>
      </c>
      <c r="G361">
        <v>276</v>
      </c>
      <c r="H361" t="s">
        <v>47</v>
      </c>
      <c r="I361" t="s">
        <v>30</v>
      </c>
      <c r="J361" t="s">
        <v>62</v>
      </c>
      <c r="K361" s="4" t="s">
        <v>72</v>
      </c>
    </row>
    <row r="362" spans="2:11" x14ac:dyDescent="0.25">
      <c r="B362" s="6">
        <v>41293</v>
      </c>
      <c r="C362" t="s">
        <v>14</v>
      </c>
      <c r="D362" t="s">
        <v>22</v>
      </c>
      <c r="E362">
        <v>4</v>
      </c>
      <c r="F362">
        <v>480</v>
      </c>
      <c r="G362">
        <v>1920</v>
      </c>
      <c r="H362" t="s">
        <v>46</v>
      </c>
      <c r="I362" t="s">
        <v>51</v>
      </c>
      <c r="J362" t="s">
        <v>62</v>
      </c>
      <c r="K362" s="4" t="s">
        <v>69</v>
      </c>
    </row>
    <row r="363" spans="2:11" x14ac:dyDescent="0.25">
      <c r="B363" s="6">
        <v>41412</v>
      </c>
      <c r="C363" t="s">
        <v>17</v>
      </c>
      <c r="D363" t="s">
        <v>28</v>
      </c>
      <c r="E363">
        <v>1</v>
      </c>
      <c r="F363">
        <v>391</v>
      </c>
      <c r="G363">
        <v>391</v>
      </c>
      <c r="H363" t="s">
        <v>33</v>
      </c>
      <c r="I363" t="s">
        <v>30</v>
      </c>
      <c r="J363" t="s">
        <v>63</v>
      </c>
      <c r="K363" s="4" t="s">
        <v>69</v>
      </c>
    </row>
    <row r="364" spans="2:11" x14ac:dyDescent="0.25">
      <c r="B364" s="6">
        <v>41613</v>
      </c>
      <c r="C364" t="s">
        <v>11</v>
      </c>
      <c r="D364" t="s">
        <v>28</v>
      </c>
      <c r="E364">
        <v>5</v>
      </c>
      <c r="F364">
        <v>227</v>
      </c>
      <c r="G364">
        <v>1135</v>
      </c>
      <c r="H364" t="s">
        <v>43</v>
      </c>
      <c r="I364" t="s">
        <v>52</v>
      </c>
      <c r="J364" t="s">
        <v>62</v>
      </c>
      <c r="K364" s="4" t="s">
        <v>67</v>
      </c>
    </row>
    <row r="365" spans="2:11" x14ac:dyDescent="0.25">
      <c r="B365" s="6">
        <v>41391</v>
      </c>
      <c r="C365" t="s">
        <v>15</v>
      </c>
      <c r="D365" t="s">
        <v>26</v>
      </c>
      <c r="E365">
        <v>2</v>
      </c>
      <c r="F365">
        <v>441</v>
      </c>
      <c r="G365">
        <v>882</v>
      </c>
      <c r="H365" t="s">
        <v>48</v>
      </c>
      <c r="I365" t="s">
        <v>61</v>
      </c>
      <c r="J365" t="s">
        <v>64</v>
      </c>
      <c r="K365" s="4" t="s">
        <v>69</v>
      </c>
    </row>
    <row r="366" spans="2:11" x14ac:dyDescent="0.25">
      <c r="B366" s="6">
        <v>41530</v>
      </c>
      <c r="C366" t="s">
        <v>10</v>
      </c>
      <c r="D366" t="s">
        <v>23</v>
      </c>
      <c r="E366">
        <v>1</v>
      </c>
      <c r="F366">
        <v>496</v>
      </c>
      <c r="G366">
        <v>496</v>
      </c>
      <c r="H366" t="s">
        <v>44</v>
      </c>
      <c r="I366" t="s">
        <v>30</v>
      </c>
      <c r="J366" t="s">
        <v>63</v>
      </c>
      <c r="K366" s="4" t="s">
        <v>72</v>
      </c>
    </row>
    <row r="367" spans="2:11" x14ac:dyDescent="0.25">
      <c r="B367" s="6">
        <v>41297</v>
      </c>
      <c r="C367" t="s">
        <v>19</v>
      </c>
      <c r="D367" t="s">
        <v>28</v>
      </c>
      <c r="E367">
        <v>2</v>
      </c>
      <c r="F367">
        <v>409</v>
      </c>
      <c r="G367">
        <v>818</v>
      </c>
      <c r="H367" t="s">
        <v>47</v>
      </c>
      <c r="I367" t="s">
        <v>56</v>
      </c>
      <c r="J367" t="s">
        <v>64</v>
      </c>
      <c r="K367" s="4" t="s">
        <v>68</v>
      </c>
    </row>
    <row r="368" spans="2:11" x14ac:dyDescent="0.25">
      <c r="B368" s="6">
        <v>41498</v>
      </c>
      <c r="C368" t="s">
        <v>18</v>
      </c>
      <c r="D368" t="s">
        <v>22</v>
      </c>
      <c r="E368">
        <v>2</v>
      </c>
      <c r="F368">
        <v>303</v>
      </c>
      <c r="G368">
        <v>606</v>
      </c>
      <c r="H368" t="s">
        <v>32</v>
      </c>
      <c r="I368" t="s">
        <v>52</v>
      </c>
      <c r="J368" t="s">
        <v>62</v>
      </c>
      <c r="K368" s="4" t="s">
        <v>66</v>
      </c>
    </row>
    <row r="369" spans="2:11" x14ac:dyDescent="0.25">
      <c r="B369" s="6">
        <v>41623</v>
      </c>
      <c r="C369" t="s">
        <v>18</v>
      </c>
      <c r="D369" t="s">
        <v>20</v>
      </c>
      <c r="E369">
        <v>4</v>
      </c>
      <c r="F369">
        <v>366</v>
      </c>
      <c r="G369">
        <v>1464</v>
      </c>
      <c r="H369" t="s">
        <v>42</v>
      </c>
      <c r="I369" t="s">
        <v>43</v>
      </c>
      <c r="J369" t="s">
        <v>65</v>
      </c>
      <c r="K369" s="4" t="s">
        <v>71</v>
      </c>
    </row>
    <row r="370" spans="2:11" x14ac:dyDescent="0.25">
      <c r="B370" s="6">
        <v>41310</v>
      </c>
      <c r="C370" t="s">
        <v>13</v>
      </c>
      <c r="D370" t="s">
        <v>28</v>
      </c>
      <c r="E370">
        <v>3</v>
      </c>
      <c r="F370">
        <v>318</v>
      </c>
      <c r="G370">
        <v>954</v>
      </c>
      <c r="H370" t="s">
        <v>38</v>
      </c>
      <c r="I370" t="s">
        <v>43</v>
      </c>
      <c r="J370" t="s">
        <v>63</v>
      </c>
      <c r="K370" s="4" t="s">
        <v>70</v>
      </c>
    </row>
    <row r="371" spans="2:11" x14ac:dyDescent="0.25">
      <c r="B371" s="6">
        <v>41481</v>
      </c>
      <c r="C371" t="s">
        <v>16</v>
      </c>
      <c r="D371" t="s">
        <v>23</v>
      </c>
      <c r="E371">
        <v>3</v>
      </c>
      <c r="F371">
        <v>365</v>
      </c>
      <c r="G371">
        <v>1095</v>
      </c>
      <c r="H371" t="s">
        <v>38</v>
      </c>
      <c r="I371" t="s">
        <v>51</v>
      </c>
      <c r="J371" t="s">
        <v>62</v>
      </c>
      <c r="K371" s="4" t="s">
        <v>72</v>
      </c>
    </row>
    <row r="372" spans="2:11" x14ac:dyDescent="0.25">
      <c r="B372" s="6">
        <v>41367</v>
      </c>
      <c r="C372" t="s">
        <v>11</v>
      </c>
      <c r="D372" t="s">
        <v>29</v>
      </c>
      <c r="E372">
        <v>1</v>
      </c>
      <c r="F372">
        <v>246</v>
      </c>
      <c r="G372">
        <v>246</v>
      </c>
      <c r="H372" t="s">
        <v>41</v>
      </c>
      <c r="I372" t="s">
        <v>57</v>
      </c>
      <c r="J372" t="s">
        <v>63</v>
      </c>
      <c r="K372" s="4" t="s">
        <v>68</v>
      </c>
    </row>
    <row r="373" spans="2:11" x14ac:dyDescent="0.25">
      <c r="B373" s="6">
        <v>41356</v>
      </c>
      <c r="C373" t="s">
        <v>15</v>
      </c>
      <c r="D373" t="s">
        <v>23</v>
      </c>
      <c r="E373">
        <v>5</v>
      </c>
      <c r="F373">
        <v>463</v>
      </c>
      <c r="G373">
        <v>2315</v>
      </c>
      <c r="H373" t="s">
        <v>49</v>
      </c>
      <c r="I373" t="s">
        <v>58</v>
      </c>
      <c r="J373" t="s">
        <v>63</v>
      </c>
      <c r="K373" s="4" t="s">
        <v>69</v>
      </c>
    </row>
    <row r="374" spans="2:11" x14ac:dyDescent="0.25">
      <c r="B374" s="6">
        <v>41409</v>
      </c>
      <c r="C374" t="s">
        <v>14</v>
      </c>
      <c r="D374" t="s">
        <v>28</v>
      </c>
      <c r="E374">
        <v>1</v>
      </c>
      <c r="F374">
        <v>340</v>
      </c>
      <c r="G374">
        <v>340</v>
      </c>
      <c r="H374" t="s">
        <v>41</v>
      </c>
      <c r="I374" t="s">
        <v>54</v>
      </c>
      <c r="J374" t="s">
        <v>62</v>
      </c>
      <c r="K374" s="4" t="s">
        <v>68</v>
      </c>
    </row>
    <row r="375" spans="2:11" x14ac:dyDescent="0.25">
      <c r="B375" s="6">
        <v>41553</v>
      </c>
      <c r="C375" t="s">
        <v>19</v>
      </c>
      <c r="D375" t="s">
        <v>26</v>
      </c>
      <c r="E375">
        <v>1</v>
      </c>
      <c r="F375">
        <v>307</v>
      </c>
      <c r="G375">
        <v>307</v>
      </c>
      <c r="H375" t="s">
        <v>34</v>
      </c>
      <c r="I375" t="s">
        <v>58</v>
      </c>
      <c r="J375" t="s">
        <v>64</v>
      </c>
      <c r="K375" s="4" t="s">
        <v>71</v>
      </c>
    </row>
    <row r="376" spans="2:11" x14ac:dyDescent="0.25">
      <c r="B376" s="6">
        <v>41345</v>
      </c>
      <c r="C376" t="s">
        <v>12</v>
      </c>
      <c r="D376" t="s">
        <v>27</v>
      </c>
      <c r="E376">
        <v>2</v>
      </c>
      <c r="F376">
        <v>464</v>
      </c>
      <c r="G376">
        <v>928</v>
      </c>
      <c r="H376" t="s">
        <v>40</v>
      </c>
      <c r="I376" t="s">
        <v>59</v>
      </c>
      <c r="J376" t="s">
        <v>63</v>
      </c>
      <c r="K376" s="4" t="s">
        <v>70</v>
      </c>
    </row>
    <row r="377" spans="2:11" x14ac:dyDescent="0.25">
      <c r="B377" s="6">
        <v>41398</v>
      </c>
      <c r="C377" t="s">
        <v>11</v>
      </c>
      <c r="D377" t="s">
        <v>28</v>
      </c>
      <c r="E377">
        <v>5</v>
      </c>
      <c r="F377">
        <v>256</v>
      </c>
      <c r="G377">
        <v>1280</v>
      </c>
      <c r="H377" t="s">
        <v>30</v>
      </c>
      <c r="I377" t="s">
        <v>43</v>
      </c>
      <c r="J377" t="s">
        <v>62</v>
      </c>
      <c r="K377" s="4" t="s">
        <v>69</v>
      </c>
    </row>
    <row r="378" spans="2:11" x14ac:dyDescent="0.25">
      <c r="B378" s="6">
        <v>41615</v>
      </c>
      <c r="C378" t="s">
        <v>17</v>
      </c>
      <c r="D378" t="s">
        <v>28</v>
      </c>
      <c r="E378">
        <v>4</v>
      </c>
      <c r="F378">
        <v>314</v>
      </c>
      <c r="G378">
        <v>1256</v>
      </c>
      <c r="H378" t="s">
        <v>42</v>
      </c>
      <c r="I378" t="s">
        <v>61</v>
      </c>
      <c r="J378" t="s">
        <v>64</v>
      </c>
      <c r="K378" s="4" t="s">
        <v>69</v>
      </c>
    </row>
    <row r="379" spans="2:11" x14ac:dyDescent="0.25">
      <c r="B379" s="6">
        <v>41538</v>
      </c>
      <c r="C379" t="s">
        <v>19</v>
      </c>
      <c r="D379" t="s">
        <v>28</v>
      </c>
      <c r="E379">
        <v>2</v>
      </c>
      <c r="F379">
        <v>281</v>
      </c>
      <c r="G379">
        <v>562</v>
      </c>
      <c r="H379" t="s">
        <v>46</v>
      </c>
      <c r="I379" t="s">
        <v>51</v>
      </c>
      <c r="J379" t="s">
        <v>63</v>
      </c>
      <c r="K379" s="4" t="s">
        <v>69</v>
      </c>
    </row>
    <row r="380" spans="2:11" x14ac:dyDescent="0.25">
      <c r="B380" s="6">
        <v>41504</v>
      </c>
      <c r="C380" t="s">
        <v>14</v>
      </c>
      <c r="D380" t="s">
        <v>27</v>
      </c>
      <c r="E380">
        <v>4</v>
      </c>
      <c r="F380">
        <v>446</v>
      </c>
      <c r="G380">
        <v>1784</v>
      </c>
      <c r="H380" t="s">
        <v>41</v>
      </c>
      <c r="I380" t="s">
        <v>54</v>
      </c>
      <c r="J380" t="s">
        <v>65</v>
      </c>
      <c r="K380" s="4" t="s">
        <v>71</v>
      </c>
    </row>
    <row r="381" spans="2:11" x14ac:dyDescent="0.25">
      <c r="B381" s="6">
        <v>41275</v>
      </c>
      <c r="C381" t="s">
        <v>10</v>
      </c>
      <c r="D381" t="s">
        <v>28</v>
      </c>
      <c r="E381">
        <v>2</v>
      </c>
      <c r="F381">
        <v>482</v>
      </c>
      <c r="G381">
        <v>964</v>
      </c>
      <c r="H381" t="s">
        <v>31</v>
      </c>
      <c r="I381" t="s">
        <v>58</v>
      </c>
      <c r="J381" t="s">
        <v>63</v>
      </c>
      <c r="K381" s="4" t="s">
        <v>70</v>
      </c>
    </row>
    <row r="382" spans="2:11" x14ac:dyDescent="0.25">
      <c r="B382" s="6">
        <v>41401</v>
      </c>
      <c r="C382" t="s">
        <v>13</v>
      </c>
      <c r="D382" t="s">
        <v>26</v>
      </c>
      <c r="E382">
        <v>1</v>
      </c>
      <c r="F382">
        <v>473</v>
      </c>
      <c r="G382">
        <v>473</v>
      </c>
      <c r="H382" t="s">
        <v>43</v>
      </c>
      <c r="I382" t="s">
        <v>30</v>
      </c>
      <c r="J382" t="s">
        <v>62</v>
      </c>
      <c r="K382" s="4" t="s">
        <v>70</v>
      </c>
    </row>
    <row r="383" spans="2:11" x14ac:dyDescent="0.25">
      <c r="B383" s="6">
        <v>41627</v>
      </c>
      <c r="C383" t="s">
        <v>15</v>
      </c>
      <c r="D383" t="s">
        <v>27</v>
      </c>
      <c r="E383">
        <v>4</v>
      </c>
      <c r="F383">
        <v>259</v>
      </c>
      <c r="G383">
        <v>1036</v>
      </c>
      <c r="H383" t="s">
        <v>31</v>
      </c>
      <c r="I383" t="s">
        <v>30</v>
      </c>
      <c r="J383" t="s">
        <v>64</v>
      </c>
      <c r="K383" s="4" t="s">
        <v>67</v>
      </c>
    </row>
    <row r="384" spans="2:11" x14ac:dyDescent="0.25">
      <c r="B384" s="6">
        <v>41351</v>
      </c>
      <c r="C384" t="s">
        <v>19</v>
      </c>
      <c r="D384" t="s">
        <v>22</v>
      </c>
      <c r="E384">
        <v>4</v>
      </c>
      <c r="F384">
        <v>462</v>
      </c>
      <c r="G384">
        <v>1848</v>
      </c>
      <c r="H384" t="s">
        <v>43</v>
      </c>
      <c r="I384" t="s">
        <v>60</v>
      </c>
      <c r="J384" t="s">
        <v>62</v>
      </c>
      <c r="K384" s="4" t="s">
        <v>66</v>
      </c>
    </row>
    <row r="385" spans="2:11" x14ac:dyDescent="0.25">
      <c r="B385" s="6">
        <v>41419</v>
      </c>
      <c r="C385" t="s">
        <v>13</v>
      </c>
      <c r="D385" t="s">
        <v>23</v>
      </c>
      <c r="E385">
        <v>5</v>
      </c>
      <c r="F385">
        <v>424</v>
      </c>
      <c r="G385">
        <v>2120</v>
      </c>
      <c r="H385" t="s">
        <v>42</v>
      </c>
      <c r="I385" t="s">
        <v>30</v>
      </c>
      <c r="J385" t="s">
        <v>64</v>
      </c>
      <c r="K385" s="4" t="s">
        <v>69</v>
      </c>
    </row>
    <row r="386" spans="2:11" x14ac:dyDescent="0.25">
      <c r="B386" s="6">
        <v>41392</v>
      </c>
      <c r="C386" t="s">
        <v>12</v>
      </c>
      <c r="D386" t="s">
        <v>22</v>
      </c>
      <c r="E386">
        <v>5</v>
      </c>
      <c r="F386">
        <v>226</v>
      </c>
      <c r="G386">
        <v>1130</v>
      </c>
      <c r="H386" t="s">
        <v>43</v>
      </c>
      <c r="I386" t="s">
        <v>58</v>
      </c>
      <c r="J386" t="s">
        <v>63</v>
      </c>
      <c r="K386" s="4" t="s">
        <v>71</v>
      </c>
    </row>
    <row r="387" spans="2:11" x14ac:dyDescent="0.25">
      <c r="B387" s="6">
        <v>41298</v>
      </c>
      <c r="C387" t="s">
        <v>15</v>
      </c>
      <c r="D387" t="s">
        <v>28</v>
      </c>
      <c r="E387">
        <v>5</v>
      </c>
      <c r="F387">
        <v>297</v>
      </c>
      <c r="G387">
        <v>1485</v>
      </c>
      <c r="H387" t="s">
        <v>37</v>
      </c>
      <c r="I387" t="s">
        <v>53</v>
      </c>
      <c r="J387" t="s">
        <v>62</v>
      </c>
      <c r="K387" s="4" t="s">
        <v>67</v>
      </c>
    </row>
    <row r="388" spans="2:11" x14ac:dyDescent="0.25">
      <c r="B388" s="6">
        <v>41307</v>
      </c>
      <c r="C388" t="s">
        <v>19</v>
      </c>
      <c r="D388" t="s">
        <v>23</v>
      </c>
      <c r="E388">
        <v>5</v>
      </c>
      <c r="F388">
        <v>439</v>
      </c>
      <c r="G388">
        <v>2195</v>
      </c>
      <c r="H388" t="s">
        <v>30</v>
      </c>
      <c r="I388" t="s">
        <v>53</v>
      </c>
      <c r="J388" t="s">
        <v>65</v>
      </c>
      <c r="K388" s="4" t="s">
        <v>69</v>
      </c>
    </row>
    <row r="389" spans="2:11" x14ac:dyDescent="0.25">
      <c r="B389" s="6">
        <v>41462</v>
      </c>
      <c r="C389" t="s">
        <v>17</v>
      </c>
      <c r="D389" t="s">
        <v>23</v>
      </c>
      <c r="E389">
        <v>4</v>
      </c>
      <c r="F389">
        <v>237</v>
      </c>
      <c r="G389">
        <v>948</v>
      </c>
      <c r="H389" t="s">
        <v>40</v>
      </c>
      <c r="I389" t="s">
        <v>57</v>
      </c>
      <c r="J389" t="s">
        <v>64</v>
      </c>
      <c r="K389" s="4" t="s">
        <v>71</v>
      </c>
    </row>
    <row r="390" spans="2:11" x14ac:dyDescent="0.25">
      <c r="B390" s="6">
        <v>41298</v>
      </c>
      <c r="C390" t="s">
        <v>13</v>
      </c>
      <c r="D390" t="s">
        <v>20</v>
      </c>
      <c r="E390">
        <v>1</v>
      </c>
      <c r="F390">
        <v>331</v>
      </c>
      <c r="G390">
        <v>331</v>
      </c>
      <c r="H390" t="s">
        <v>32</v>
      </c>
      <c r="I390" t="s">
        <v>61</v>
      </c>
      <c r="J390" t="s">
        <v>64</v>
      </c>
      <c r="K390" s="4" t="s">
        <v>67</v>
      </c>
    </row>
    <row r="391" spans="2:11" x14ac:dyDescent="0.25">
      <c r="B391" s="6">
        <v>41329</v>
      </c>
      <c r="C391" t="s">
        <v>17</v>
      </c>
      <c r="D391" t="s">
        <v>28</v>
      </c>
      <c r="E391">
        <v>2</v>
      </c>
      <c r="F391">
        <v>383</v>
      </c>
      <c r="G391">
        <v>766</v>
      </c>
      <c r="H391" t="s">
        <v>38</v>
      </c>
      <c r="I391" t="s">
        <v>43</v>
      </c>
      <c r="J391" t="s">
        <v>64</v>
      </c>
      <c r="K391" s="4" t="s">
        <v>71</v>
      </c>
    </row>
    <row r="392" spans="2:11" x14ac:dyDescent="0.25">
      <c r="B392" s="6">
        <v>41541</v>
      </c>
      <c r="C392" t="s">
        <v>15</v>
      </c>
      <c r="D392" t="s">
        <v>26</v>
      </c>
      <c r="E392">
        <v>4</v>
      </c>
      <c r="F392">
        <v>307</v>
      </c>
      <c r="G392">
        <v>1228</v>
      </c>
      <c r="H392" t="s">
        <v>49</v>
      </c>
      <c r="I392" t="s">
        <v>60</v>
      </c>
      <c r="J392" t="s">
        <v>65</v>
      </c>
      <c r="K392" s="4" t="s">
        <v>70</v>
      </c>
    </row>
    <row r="393" spans="2:11" x14ac:dyDescent="0.25">
      <c r="B393" s="6">
        <v>41319</v>
      </c>
      <c r="C393" t="s">
        <v>11</v>
      </c>
      <c r="D393" t="s">
        <v>24</v>
      </c>
      <c r="E393">
        <v>3</v>
      </c>
      <c r="F393">
        <v>283</v>
      </c>
      <c r="G393">
        <v>849</v>
      </c>
      <c r="H393" t="s">
        <v>47</v>
      </c>
      <c r="I393" t="s">
        <v>60</v>
      </c>
      <c r="J393" t="s">
        <v>62</v>
      </c>
      <c r="K393" s="4" t="s">
        <v>67</v>
      </c>
    </row>
    <row r="394" spans="2:11" x14ac:dyDescent="0.25">
      <c r="B394" s="6">
        <v>41403</v>
      </c>
      <c r="C394" t="s">
        <v>13</v>
      </c>
      <c r="D394" t="s">
        <v>26</v>
      </c>
      <c r="E394">
        <v>5</v>
      </c>
      <c r="F394">
        <v>291</v>
      </c>
      <c r="G394">
        <v>1455</v>
      </c>
      <c r="H394" t="s">
        <v>48</v>
      </c>
      <c r="I394" t="s">
        <v>52</v>
      </c>
      <c r="J394" t="s">
        <v>62</v>
      </c>
      <c r="K394" s="4" t="s">
        <v>67</v>
      </c>
    </row>
    <row r="395" spans="2:11" x14ac:dyDescent="0.25">
      <c r="B395" s="6">
        <v>41368</v>
      </c>
      <c r="C395" t="s">
        <v>14</v>
      </c>
      <c r="D395" t="s">
        <v>20</v>
      </c>
      <c r="E395">
        <v>4</v>
      </c>
      <c r="F395">
        <v>490</v>
      </c>
      <c r="G395">
        <v>1960</v>
      </c>
      <c r="H395" t="s">
        <v>40</v>
      </c>
      <c r="I395" t="s">
        <v>60</v>
      </c>
      <c r="J395" t="s">
        <v>62</v>
      </c>
      <c r="K395" s="4" t="s">
        <v>67</v>
      </c>
    </row>
    <row r="396" spans="2:11" x14ac:dyDescent="0.25">
      <c r="B396" s="6">
        <v>41337</v>
      </c>
      <c r="C396" t="s">
        <v>12</v>
      </c>
      <c r="D396" t="s">
        <v>23</v>
      </c>
      <c r="E396">
        <v>2</v>
      </c>
      <c r="F396">
        <v>214</v>
      </c>
      <c r="G396">
        <v>428</v>
      </c>
      <c r="H396" t="s">
        <v>43</v>
      </c>
      <c r="I396" t="s">
        <v>61</v>
      </c>
      <c r="J396" t="s">
        <v>62</v>
      </c>
      <c r="K396" s="4" t="s">
        <v>66</v>
      </c>
    </row>
    <row r="397" spans="2:11" x14ac:dyDescent="0.25">
      <c r="B397" s="6">
        <v>41456</v>
      </c>
      <c r="C397" t="s">
        <v>15</v>
      </c>
      <c r="D397" t="s">
        <v>26</v>
      </c>
      <c r="E397">
        <v>5</v>
      </c>
      <c r="F397">
        <v>499</v>
      </c>
      <c r="G397">
        <v>2495</v>
      </c>
      <c r="H397" t="s">
        <v>37</v>
      </c>
      <c r="I397" t="s">
        <v>51</v>
      </c>
      <c r="J397" t="s">
        <v>63</v>
      </c>
      <c r="K397" s="4" t="s">
        <v>66</v>
      </c>
    </row>
    <row r="398" spans="2:11" x14ac:dyDescent="0.25">
      <c r="B398" s="6">
        <v>41565</v>
      </c>
      <c r="C398" t="s">
        <v>19</v>
      </c>
      <c r="D398" t="s">
        <v>21</v>
      </c>
      <c r="E398">
        <v>2</v>
      </c>
      <c r="F398">
        <v>235</v>
      </c>
      <c r="G398">
        <v>470</v>
      </c>
      <c r="H398" t="s">
        <v>34</v>
      </c>
      <c r="I398" t="s">
        <v>50</v>
      </c>
      <c r="J398" t="s">
        <v>65</v>
      </c>
      <c r="K398" s="4" t="s">
        <v>72</v>
      </c>
    </row>
    <row r="399" spans="2:11" x14ac:dyDescent="0.25">
      <c r="B399" s="6">
        <v>41392</v>
      </c>
      <c r="C399" t="s">
        <v>10</v>
      </c>
      <c r="D399" t="s">
        <v>21</v>
      </c>
      <c r="E399">
        <v>1</v>
      </c>
      <c r="F399">
        <v>235</v>
      </c>
      <c r="G399">
        <v>235</v>
      </c>
      <c r="H399" t="s">
        <v>42</v>
      </c>
      <c r="I399" t="s">
        <v>51</v>
      </c>
      <c r="J399" t="s">
        <v>65</v>
      </c>
      <c r="K399" s="4" t="s">
        <v>71</v>
      </c>
    </row>
    <row r="400" spans="2:11" x14ac:dyDescent="0.25">
      <c r="B400" s="6">
        <v>41299</v>
      </c>
      <c r="C400" t="s">
        <v>10</v>
      </c>
      <c r="D400" t="s">
        <v>26</v>
      </c>
      <c r="E400">
        <v>2</v>
      </c>
      <c r="F400">
        <v>250</v>
      </c>
      <c r="G400">
        <v>500</v>
      </c>
      <c r="H400" t="s">
        <v>34</v>
      </c>
      <c r="I400" t="s">
        <v>51</v>
      </c>
      <c r="J400" t="s">
        <v>65</v>
      </c>
      <c r="K400" s="4" t="s">
        <v>72</v>
      </c>
    </row>
    <row r="401" spans="2:11" x14ac:dyDescent="0.25">
      <c r="B401" s="6">
        <v>41476</v>
      </c>
      <c r="C401" t="s">
        <v>19</v>
      </c>
      <c r="D401" t="s">
        <v>27</v>
      </c>
      <c r="E401">
        <v>5</v>
      </c>
      <c r="F401">
        <v>314</v>
      </c>
      <c r="G401">
        <v>1570</v>
      </c>
      <c r="H401" t="s">
        <v>36</v>
      </c>
      <c r="I401" t="s">
        <v>54</v>
      </c>
      <c r="J401" t="s">
        <v>63</v>
      </c>
      <c r="K401" s="4" t="s">
        <v>71</v>
      </c>
    </row>
    <row r="402" spans="2:11" x14ac:dyDescent="0.25">
      <c r="B402" s="6">
        <v>41405</v>
      </c>
      <c r="C402" t="s">
        <v>17</v>
      </c>
      <c r="D402" t="s">
        <v>23</v>
      </c>
      <c r="E402">
        <v>4</v>
      </c>
      <c r="F402">
        <v>291</v>
      </c>
      <c r="G402">
        <v>1164</v>
      </c>
      <c r="H402" t="s">
        <v>36</v>
      </c>
      <c r="I402" t="s">
        <v>59</v>
      </c>
      <c r="J402" t="s">
        <v>63</v>
      </c>
      <c r="K402" s="4" t="s">
        <v>69</v>
      </c>
    </row>
    <row r="403" spans="2:11" x14ac:dyDescent="0.25">
      <c r="B403" s="6">
        <v>41295</v>
      </c>
      <c r="C403" t="s">
        <v>16</v>
      </c>
      <c r="D403" t="s">
        <v>25</v>
      </c>
      <c r="E403">
        <v>5</v>
      </c>
      <c r="F403">
        <v>487</v>
      </c>
      <c r="G403">
        <v>2435</v>
      </c>
      <c r="H403" t="s">
        <v>46</v>
      </c>
      <c r="I403" t="s">
        <v>59</v>
      </c>
      <c r="J403" t="s">
        <v>62</v>
      </c>
      <c r="K403" s="4" t="s">
        <v>66</v>
      </c>
    </row>
    <row r="404" spans="2:11" x14ac:dyDescent="0.25">
      <c r="B404" s="6">
        <v>41384</v>
      </c>
      <c r="C404" t="s">
        <v>13</v>
      </c>
      <c r="D404" t="s">
        <v>25</v>
      </c>
      <c r="E404">
        <v>1</v>
      </c>
      <c r="F404">
        <v>402</v>
      </c>
      <c r="G404">
        <v>402</v>
      </c>
      <c r="H404" t="s">
        <v>40</v>
      </c>
      <c r="I404" t="s">
        <v>52</v>
      </c>
      <c r="J404" t="s">
        <v>62</v>
      </c>
      <c r="K404" s="4" t="s">
        <v>69</v>
      </c>
    </row>
    <row r="405" spans="2:11" x14ac:dyDescent="0.25">
      <c r="B405" s="6">
        <v>41610</v>
      </c>
      <c r="C405" t="s">
        <v>15</v>
      </c>
      <c r="D405" t="s">
        <v>28</v>
      </c>
      <c r="E405">
        <v>2</v>
      </c>
      <c r="F405">
        <v>223</v>
      </c>
      <c r="G405">
        <v>446</v>
      </c>
      <c r="H405" t="s">
        <v>40</v>
      </c>
      <c r="I405" t="s">
        <v>60</v>
      </c>
      <c r="J405" t="s">
        <v>64</v>
      </c>
      <c r="K405" s="4" t="s">
        <v>66</v>
      </c>
    </row>
    <row r="406" spans="2:11" x14ac:dyDescent="0.25">
      <c r="B406" s="6">
        <v>41389</v>
      </c>
      <c r="C406" t="s">
        <v>17</v>
      </c>
      <c r="D406" t="s">
        <v>21</v>
      </c>
      <c r="E406">
        <v>3</v>
      </c>
      <c r="F406">
        <v>298</v>
      </c>
      <c r="G406">
        <v>894</v>
      </c>
      <c r="H406" t="s">
        <v>37</v>
      </c>
      <c r="I406" t="s">
        <v>52</v>
      </c>
      <c r="J406" t="s">
        <v>63</v>
      </c>
      <c r="K406" s="4" t="s">
        <v>67</v>
      </c>
    </row>
    <row r="407" spans="2:11" x14ac:dyDescent="0.25">
      <c r="B407" s="6">
        <v>41451</v>
      </c>
      <c r="C407" t="s">
        <v>11</v>
      </c>
      <c r="D407" t="s">
        <v>20</v>
      </c>
      <c r="E407">
        <v>5</v>
      </c>
      <c r="F407">
        <v>241</v>
      </c>
      <c r="G407">
        <v>1205</v>
      </c>
      <c r="H407" t="s">
        <v>40</v>
      </c>
      <c r="I407" t="s">
        <v>51</v>
      </c>
      <c r="J407" t="s">
        <v>62</v>
      </c>
      <c r="K407" s="4" t="s">
        <v>68</v>
      </c>
    </row>
    <row r="408" spans="2:11" x14ac:dyDescent="0.25">
      <c r="B408" s="6">
        <v>41409</v>
      </c>
      <c r="C408" t="s">
        <v>19</v>
      </c>
      <c r="D408" t="s">
        <v>27</v>
      </c>
      <c r="E408">
        <v>1</v>
      </c>
      <c r="F408">
        <v>340</v>
      </c>
      <c r="G408">
        <v>340</v>
      </c>
      <c r="H408" t="s">
        <v>42</v>
      </c>
      <c r="I408" t="s">
        <v>56</v>
      </c>
      <c r="J408" t="s">
        <v>62</v>
      </c>
      <c r="K408" s="4" t="s">
        <v>68</v>
      </c>
    </row>
    <row r="409" spans="2:11" x14ac:dyDescent="0.25">
      <c r="B409" s="6">
        <v>41494</v>
      </c>
      <c r="C409" t="s">
        <v>15</v>
      </c>
      <c r="D409" t="s">
        <v>21</v>
      </c>
      <c r="E409">
        <v>4</v>
      </c>
      <c r="F409">
        <v>415</v>
      </c>
      <c r="G409">
        <v>1660</v>
      </c>
      <c r="H409" t="s">
        <v>47</v>
      </c>
      <c r="I409" t="s">
        <v>43</v>
      </c>
      <c r="J409" t="s">
        <v>62</v>
      </c>
      <c r="K409" s="4" t="s">
        <v>67</v>
      </c>
    </row>
    <row r="410" spans="2:11" x14ac:dyDescent="0.25">
      <c r="B410" s="6">
        <v>41390</v>
      </c>
      <c r="C410" t="s">
        <v>16</v>
      </c>
      <c r="D410" t="s">
        <v>21</v>
      </c>
      <c r="E410">
        <v>1</v>
      </c>
      <c r="F410">
        <v>223</v>
      </c>
      <c r="G410">
        <v>223</v>
      </c>
      <c r="H410" t="s">
        <v>32</v>
      </c>
      <c r="I410" t="s">
        <v>50</v>
      </c>
      <c r="J410" t="s">
        <v>65</v>
      </c>
      <c r="K410" s="4" t="s">
        <v>72</v>
      </c>
    </row>
    <row r="411" spans="2:11" x14ac:dyDescent="0.25">
      <c r="B411" s="6">
        <v>41388</v>
      </c>
      <c r="C411" t="s">
        <v>12</v>
      </c>
      <c r="D411" t="s">
        <v>20</v>
      </c>
      <c r="E411">
        <v>3</v>
      </c>
      <c r="F411">
        <v>286</v>
      </c>
      <c r="G411">
        <v>858</v>
      </c>
      <c r="H411" t="s">
        <v>31</v>
      </c>
      <c r="I411" t="s">
        <v>55</v>
      </c>
      <c r="J411" t="s">
        <v>64</v>
      </c>
      <c r="K411" s="4" t="s">
        <v>68</v>
      </c>
    </row>
    <row r="412" spans="2:11" x14ac:dyDescent="0.25">
      <c r="B412" s="6">
        <v>41340</v>
      </c>
      <c r="C412" t="s">
        <v>17</v>
      </c>
      <c r="D412" t="s">
        <v>29</v>
      </c>
      <c r="E412">
        <v>1</v>
      </c>
      <c r="F412">
        <v>313</v>
      </c>
      <c r="G412">
        <v>313</v>
      </c>
      <c r="H412" t="s">
        <v>39</v>
      </c>
      <c r="I412" t="s">
        <v>52</v>
      </c>
      <c r="J412" t="s">
        <v>63</v>
      </c>
      <c r="K412" s="4" t="s">
        <v>67</v>
      </c>
    </row>
    <row r="413" spans="2:11" x14ac:dyDescent="0.25">
      <c r="B413" s="6">
        <v>41631</v>
      </c>
      <c r="C413" t="s">
        <v>12</v>
      </c>
      <c r="D413" t="s">
        <v>25</v>
      </c>
      <c r="E413">
        <v>2</v>
      </c>
      <c r="F413">
        <v>397</v>
      </c>
      <c r="G413">
        <v>794</v>
      </c>
      <c r="H413" t="s">
        <v>47</v>
      </c>
      <c r="I413" t="s">
        <v>30</v>
      </c>
      <c r="J413" t="s">
        <v>62</v>
      </c>
      <c r="K413" s="4" t="s">
        <v>66</v>
      </c>
    </row>
    <row r="414" spans="2:11" x14ac:dyDescent="0.25">
      <c r="B414" s="6">
        <v>41520</v>
      </c>
      <c r="C414" t="s">
        <v>12</v>
      </c>
      <c r="D414" t="s">
        <v>20</v>
      </c>
      <c r="E414">
        <v>1</v>
      </c>
      <c r="F414">
        <v>447</v>
      </c>
      <c r="G414">
        <v>447</v>
      </c>
      <c r="H414" t="s">
        <v>30</v>
      </c>
      <c r="I414" t="s">
        <v>58</v>
      </c>
      <c r="J414" t="s">
        <v>64</v>
      </c>
      <c r="K414" s="4" t="s">
        <v>70</v>
      </c>
    </row>
    <row r="415" spans="2:11" x14ac:dyDescent="0.25">
      <c r="B415" s="6">
        <v>41427</v>
      </c>
      <c r="C415" t="s">
        <v>10</v>
      </c>
      <c r="D415" t="s">
        <v>22</v>
      </c>
      <c r="E415">
        <v>2</v>
      </c>
      <c r="F415">
        <v>422</v>
      </c>
      <c r="G415">
        <v>844</v>
      </c>
      <c r="H415" t="s">
        <v>30</v>
      </c>
      <c r="I415" t="s">
        <v>59</v>
      </c>
      <c r="J415" t="s">
        <v>62</v>
      </c>
      <c r="K415" s="4" t="s">
        <v>71</v>
      </c>
    </row>
    <row r="416" spans="2:11" x14ac:dyDescent="0.25">
      <c r="B416" s="6">
        <v>41535</v>
      </c>
      <c r="C416" t="s">
        <v>12</v>
      </c>
      <c r="D416" t="s">
        <v>22</v>
      </c>
      <c r="E416">
        <v>4</v>
      </c>
      <c r="F416">
        <v>262</v>
      </c>
      <c r="G416">
        <v>1048</v>
      </c>
      <c r="H416" t="s">
        <v>43</v>
      </c>
      <c r="I416" t="s">
        <v>52</v>
      </c>
      <c r="J416" t="s">
        <v>62</v>
      </c>
      <c r="K416" s="4" t="s">
        <v>68</v>
      </c>
    </row>
    <row r="417" spans="2:11" x14ac:dyDescent="0.25">
      <c r="B417" s="6">
        <v>41391</v>
      </c>
      <c r="C417" t="s">
        <v>15</v>
      </c>
      <c r="D417" t="s">
        <v>26</v>
      </c>
      <c r="E417">
        <v>2</v>
      </c>
      <c r="F417">
        <v>278</v>
      </c>
      <c r="G417">
        <v>556</v>
      </c>
      <c r="H417" t="s">
        <v>30</v>
      </c>
      <c r="I417" t="s">
        <v>30</v>
      </c>
      <c r="J417" t="s">
        <v>65</v>
      </c>
      <c r="K417" s="4" t="s">
        <v>69</v>
      </c>
    </row>
    <row r="418" spans="2:11" x14ac:dyDescent="0.25">
      <c r="B418" s="6">
        <v>41594</v>
      </c>
      <c r="C418" t="s">
        <v>12</v>
      </c>
      <c r="D418" t="s">
        <v>20</v>
      </c>
      <c r="E418">
        <v>2</v>
      </c>
      <c r="F418">
        <v>371</v>
      </c>
      <c r="G418">
        <v>742</v>
      </c>
      <c r="H418" t="s">
        <v>36</v>
      </c>
      <c r="I418" t="s">
        <v>43</v>
      </c>
      <c r="J418" t="s">
        <v>63</v>
      </c>
      <c r="K418" s="4" t="s">
        <v>69</v>
      </c>
    </row>
    <row r="419" spans="2:11" x14ac:dyDescent="0.25">
      <c r="B419" s="6">
        <v>41518</v>
      </c>
      <c r="C419" t="s">
        <v>12</v>
      </c>
      <c r="D419" t="s">
        <v>28</v>
      </c>
      <c r="E419">
        <v>1</v>
      </c>
      <c r="F419">
        <v>435</v>
      </c>
      <c r="G419">
        <v>435</v>
      </c>
      <c r="H419" t="s">
        <v>46</v>
      </c>
      <c r="I419" t="s">
        <v>50</v>
      </c>
      <c r="J419" t="s">
        <v>64</v>
      </c>
      <c r="K419" s="4" t="s">
        <v>71</v>
      </c>
    </row>
    <row r="420" spans="2:11" x14ac:dyDescent="0.25">
      <c r="B420" s="6">
        <v>41493</v>
      </c>
      <c r="C420" t="s">
        <v>15</v>
      </c>
      <c r="D420" t="s">
        <v>29</v>
      </c>
      <c r="E420">
        <v>1</v>
      </c>
      <c r="F420">
        <v>258</v>
      </c>
      <c r="G420">
        <v>258</v>
      </c>
      <c r="H420" t="s">
        <v>43</v>
      </c>
      <c r="I420" t="s">
        <v>51</v>
      </c>
      <c r="J420" t="s">
        <v>65</v>
      </c>
      <c r="K420" s="4" t="s">
        <v>68</v>
      </c>
    </row>
    <row r="421" spans="2:11" x14ac:dyDescent="0.25">
      <c r="B421" s="6">
        <v>41626</v>
      </c>
      <c r="C421" t="s">
        <v>10</v>
      </c>
      <c r="D421" t="s">
        <v>29</v>
      </c>
      <c r="E421">
        <v>3</v>
      </c>
      <c r="F421">
        <v>452</v>
      </c>
      <c r="G421">
        <v>1356</v>
      </c>
      <c r="H421" t="s">
        <v>43</v>
      </c>
      <c r="I421" t="s">
        <v>30</v>
      </c>
      <c r="J421" t="s">
        <v>64</v>
      </c>
      <c r="K421" s="4" t="s">
        <v>68</v>
      </c>
    </row>
    <row r="422" spans="2:11" x14ac:dyDescent="0.25">
      <c r="B422" s="6">
        <v>41589</v>
      </c>
      <c r="C422" t="s">
        <v>11</v>
      </c>
      <c r="D422" t="s">
        <v>28</v>
      </c>
      <c r="E422">
        <v>1</v>
      </c>
      <c r="F422">
        <v>223</v>
      </c>
      <c r="G422">
        <v>223</v>
      </c>
      <c r="H422" t="s">
        <v>45</v>
      </c>
      <c r="I422" t="s">
        <v>52</v>
      </c>
      <c r="J422" t="s">
        <v>64</v>
      </c>
      <c r="K422" s="4" t="s">
        <v>66</v>
      </c>
    </row>
    <row r="423" spans="2:11" x14ac:dyDescent="0.25">
      <c r="B423" s="6">
        <v>41471</v>
      </c>
      <c r="C423" t="s">
        <v>11</v>
      </c>
      <c r="D423" t="s">
        <v>24</v>
      </c>
      <c r="E423">
        <v>3</v>
      </c>
      <c r="F423">
        <v>250</v>
      </c>
      <c r="G423">
        <v>750</v>
      </c>
      <c r="H423" t="s">
        <v>38</v>
      </c>
      <c r="I423" t="s">
        <v>51</v>
      </c>
      <c r="J423" t="s">
        <v>64</v>
      </c>
      <c r="K423" s="4" t="s">
        <v>70</v>
      </c>
    </row>
    <row r="424" spans="2:11" x14ac:dyDescent="0.25">
      <c r="B424" s="6">
        <v>41349</v>
      </c>
      <c r="C424" t="s">
        <v>13</v>
      </c>
      <c r="D424" t="s">
        <v>25</v>
      </c>
      <c r="E424">
        <v>3</v>
      </c>
      <c r="F424">
        <v>275</v>
      </c>
      <c r="G424">
        <v>825</v>
      </c>
      <c r="H424" t="s">
        <v>49</v>
      </c>
      <c r="I424" t="s">
        <v>43</v>
      </c>
      <c r="J424" t="s">
        <v>63</v>
      </c>
      <c r="K424" s="4" t="s">
        <v>69</v>
      </c>
    </row>
    <row r="425" spans="2:11" x14ac:dyDescent="0.25">
      <c r="B425" s="6">
        <v>41564</v>
      </c>
      <c r="C425" t="s">
        <v>17</v>
      </c>
      <c r="D425" t="s">
        <v>20</v>
      </c>
      <c r="E425">
        <v>3</v>
      </c>
      <c r="F425">
        <v>399</v>
      </c>
      <c r="G425">
        <v>1197</v>
      </c>
      <c r="H425" t="s">
        <v>33</v>
      </c>
      <c r="I425" t="s">
        <v>56</v>
      </c>
      <c r="J425" t="s">
        <v>64</v>
      </c>
      <c r="K425" s="4" t="s">
        <v>67</v>
      </c>
    </row>
    <row r="426" spans="2:11" x14ac:dyDescent="0.25">
      <c r="B426" s="6">
        <v>41277</v>
      </c>
      <c r="C426" t="s">
        <v>14</v>
      </c>
      <c r="D426" t="s">
        <v>22</v>
      </c>
      <c r="E426">
        <v>4</v>
      </c>
      <c r="F426">
        <v>402</v>
      </c>
      <c r="G426">
        <v>1608</v>
      </c>
      <c r="H426" t="s">
        <v>40</v>
      </c>
      <c r="I426" t="s">
        <v>56</v>
      </c>
      <c r="J426" t="s">
        <v>64</v>
      </c>
      <c r="K426" s="4" t="s">
        <v>67</v>
      </c>
    </row>
    <row r="427" spans="2:11" x14ac:dyDescent="0.25">
      <c r="B427" s="6">
        <v>41549</v>
      </c>
      <c r="C427" t="s">
        <v>19</v>
      </c>
      <c r="D427" t="s">
        <v>29</v>
      </c>
      <c r="E427">
        <v>3</v>
      </c>
      <c r="F427">
        <v>469</v>
      </c>
      <c r="G427">
        <v>1407</v>
      </c>
      <c r="H427" t="s">
        <v>42</v>
      </c>
      <c r="I427" t="s">
        <v>61</v>
      </c>
      <c r="J427" t="s">
        <v>63</v>
      </c>
      <c r="K427" s="4" t="s">
        <v>68</v>
      </c>
    </row>
    <row r="428" spans="2:11" x14ac:dyDescent="0.25">
      <c r="B428" s="6">
        <v>41483</v>
      </c>
      <c r="C428" t="s">
        <v>14</v>
      </c>
      <c r="D428" t="s">
        <v>21</v>
      </c>
      <c r="E428">
        <v>4</v>
      </c>
      <c r="F428">
        <v>468</v>
      </c>
      <c r="G428">
        <v>1872</v>
      </c>
      <c r="H428" t="s">
        <v>44</v>
      </c>
      <c r="I428" t="s">
        <v>54</v>
      </c>
      <c r="J428" t="s">
        <v>64</v>
      </c>
      <c r="K428" s="4" t="s">
        <v>71</v>
      </c>
    </row>
    <row r="429" spans="2:11" x14ac:dyDescent="0.25">
      <c r="B429" s="6">
        <v>41499</v>
      </c>
      <c r="C429" t="s">
        <v>19</v>
      </c>
      <c r="D429" t="s">
        <v>26</v>
      </c>
      <c r="E429">
        <v>3</v>
      </c>
      <c r="F429">
        <v>290</v>
      </c>
      <c r="G429">
        <v>870</v>
      </c>
      <c r="H429" t="s">
        <v>46</v>
      </c>
      <c r="I429" t="s">
        <v>50</v>
      </c>
      <c r="J429" t="s">
        <v>62</v>
      </c>
      <c r="K429" s="4" t="s">
        <v>70</v>
      </c>
    </row>
    <row r="430" spans="2:11" x14ac:dyDescent="0.25">
      <c r="B430" s="6">
        <v>41311</v>
      </c>
      <c r="C430" t="s">
        <v>13</v>
      </c>
      <c r="D430" t="s">
        <v>23</v>
      </c>
      <c r="E430">
        <v>5</v>
      </c>
      <c r="F430">
        <v>346</v>
      </c>
      <c r="G430">
        <v>1730</v>
      </c>
      <c r="H430" t="s">
        <v>36</v>
      </c>
      <c r="I430" t="s">
        <v>59</v>
      </c>
      <c r="J430" t="s">
        <v>65</v>
      </c>
      <c r="K430" s="4" t="s">
        <v>68</v>
      </c>
    </row>
    <row r="431" spans="2:11" x14ac:dyDescent="0.25">
      <c r="B431" s="6">
        <v>41402</v>
      </c>
      <c r="C431" t="s">
        <v>13</v>
      </c>
      <c r="D431" t="s">
        <v>28</v>
      </c>
      <c r="E431">
        <v>3</v>
      </c>
      <c r="F431">
        <v>413</v>
      </c>
      <c r="G431">
        <v>1239</v>
      </c>
      <c r="H431" t="s">
        <v>39</v>
      </c>
      <c r="I431" t="s">
        <v>43</v>
      </c>
      <c r="J431" t="s">
        <v>65</v>
      </c>
      <c r="K431" s="4" t="s">
        <v>68</v>
      </c>
    </row>
    <row r="432" spans="2:11" x14ac:dyDescent="0.25">
      <c r="B432" s="6">
        <v>41476</v>
      </c>
      <c r="C432" t="s">
        <v>11</v>
      </c>
      <c r="D432" t="s">
        <v>29</v>
      </c>
      <c r="E432">
        <v>1</v>
      </c>
      <c r="F432">
        <v>402</v>
      </c>
      <c r="G432">
        <v>402</v>
      </c>
      <c r="H432" t="s">
        <v>41</v>
      </c>
      <c r="I432" t="s">
        <v>43</v>
      </c>
      <c r="J432" t="s">
        <v>64</v>
      </c>
      <c r="K432" s="4" t="s">
        <v>71</v>
      </c>
    </row>
    <row r="433" spans="2:11" x14ac:dyDescent="0.25">
      <c r="B433" s="6">
        <v>41443</v>
      </c>
      <c r="C433" t="s">
        <v>12</v>
      </c>
      <c r="D433" t="s">
        <v>21</v>
      </c>
      <c r="E433">
        <v>2</v>
      </c>
      <c r="F433">
        <v>247</v>
      </c>
      <c r="G433">
        <v>494</v>
      </c>
      <c r="H433" t="s">
        <v>48</v>
      </c>
      <c r="I433" t="s">
        <v>61</v>
      </c>
      <c r="J433" t="s">
        <v>64</v>
      </c>
      <c r="K433" s="4" t="s">
        <v>70</v>
      </c>
    </row>
    <row r="434" spans="2:11" x14ac:dyDescent="0.25">
      <c r="B434" s="6">
        <v>41553</v>
      </c>
      <c r="C434" t="s">
        <v>18</v>
      </c>
      <c r="D434" t="s">
        <v>22</v>
      </c>
      <c r="E434">
        <v>4</v>
      </c>
      <c r="F434">
        <v>326</v>
      </c>
      <c r="G434">
        <v>1304</v>
      </c>
      <c r="H434" t="s">
        <v>37</v>
      </c>
      <c r="I434" t="s">
        <v>60</v>
      </c>
      <c r="J434" t="s">
        <v>62</v>
      </c>
      <c r="K434" s="4" t="s">
        <v>71</v>
      </c>
    </row>
    <row r="435" spans="2:11" x14ac:dyDescent="0.25">
      <c r="B435" s="6">
        <v>41533</v>
      </c>
      <c r="C435" t="s">
        <v>15</v>
      </c>
      <c r="D435" t="s">
        <v>23</v>
      </c>
      <c r="E435">
        <v>3</v>
      </c>
      <c r="F435">
        <v>443</v>
      </c>
      <c r="G435">
        <v>1329</v>
      </c>
      <c r="H435" t="s">
        <v>30</v>
      </c>
      <c r="I435" t="s">
        <v>53</v>
      </c>
      <c r="J435" t="s">
        <v>64</v>
      </c>
      <c r="K435" s="4" t="s">
        <v>66</v>
      </c>
    </row>
    <row r="436" spans="2:11" x14ac:dyDescent="0.25">
      <c r="B436" s="6">
        <v>41278</v>
      </c>
      <c r="C436" t="s">
        <v>13</v>
      </c>
      <c r="D436" t="s">
        <v>20</v>
      </c>
      <c r="E436">
        <v>1</v>
      </c>
      <c r="F436">
        <v>487</v>
      </c>
      <c r="G436">
        <v>487</v>
      </c>
      <c r="H436" t="s">
        <v>35</v>
      </c>
      <c r="I436" t="s">
        <v>55</v>
      </c>
      <c r="J436" t="s">
        <v>62</v>
      </c>
      <c r="K436" s="4" t="s">
        <v>72</v>
      </c>
    </row>
    <row r="437" spans="2:11" x14ac:dyDescent="0.25">
      <c r="B437" s="6">
        <v>41563</v>
      </c>
      <c r="C437" t="s">
        <v>19</v>
      </c>
      <c r="D437" t="s">
        <v>25</v>
      </c>
      <c r="E437">
        <v>2</v>
      </c>
      <c r="F437">
        <v>252</v>
      </c>
      <c r="G437">
        <v>504</v>
      </c>
      <c r="H437" t="s">
        <v>45</v>
      </c>
      <c r="I437" t="s">
        <v>54</v>
      </c>
      <c r="J437" t="s">
        <v>65</v>
      </c>
      <c r="K437" s="4" t="s">
        <v>68</v>
      </c>
    </row>
    <row r="438" spans="2:11" x14ac:dyDescent="0.25">
      <c r="B438" s="6">
        <v>41463</v>
      </c>
      <c r="C438" t="s">
        <v>15</v>
      </c>
      <c r="D438" t="s">
        <v>28</v>
      </c>
      <c r="E438">
        <v>2</v>
      </c>
      <c r="F438">
        <v>294</v>
      </c>
      <c r="G438">
        <v>588</v>
      </c>
      <c r="H438" t="s">
        <v>47</v>
      </c>
      <c r="I438" t="s">
        <v>51</v>
      </c>
      <c r="J438" t="s">
        <v>64</v>
      </c>
      <c r="K438" s="4" t="s">
        <v>66</v>
      </c>
    </row>
    <row r="439" spans="2:11" x14ac:dyDescent="0.25">
      <c r="B439" s="6">
        <v>41349</v>
      </c>
      <c r="C439" t="s">
        <v>18</v>
      </c>
      <c r="D439" t="s">
        <v>20</v>
      </c>
      <c r="E439">
        <v>5</v>
      </c>
      <c r="F439">
        <v>462</v>
      </c>
      <c r="G439">
        <v>2310</v>
      </c>
      <c r="H439" t="s">
        <v>46</v>
      </c>
      <c r="I439" t="s">
        <v>61</v>
      </c>
      <c r="J439" t="s">
        <v>65</v>
      </c>
      <c r="K439" s="4" t="s">
        <v>69</v>
      </c>
    </row>
    <row r="440" spans="2:11" x14ac:dyDescent="0.25">
      <c r="B440" s="6">
        <v>41292</v>
      </c>
      <c r="C440" t="s">
        <v>10</v>
      </c>
      <c r="D440" t="s">
        <v>24</v>
      </c>
      <c r="E440">
        <v>4</v>
      </c>
      <c r="F440">
        <v>410</v>
      </c>
      <c r="G440">
        <v>1640</v>
      </c>
      <c r="H440" t="s">
        <v>44</v>
      </c>
      <c r="I440" t="s">
        <v>61</v>
      </c>
      <c r="J440" t="s">
        <v>63</v>
      </c>
      <c r="K440" s="4" t="s">
        <v>72</v>
      </c>
    </row>
    <row r="441" spans="2:11" x14ac:dyDescent="0.25">
      <c r="B441" s="6">
        <v>41497</v>
      </c>
      <c r="C441" t="s">
        <v>12</v>
      </c>
      <c r="D441" t="s">
        <v>22</v>
      </c>
      <c r="E441">
        <v>1</v>
      </c>
      <c r="F441">
        <v>214</v>
      </c>
      <c r="G441">
        <v>214</v>
      </c>
      <c r="H441" t="s">
        <v>36</v>
      </c>
      <c r="I441" t="s">
        <v>53</v>
      </c>
      <c r="J441" t="s">
        <v>62</v>
      </c>
      <c r="K441" s="4" t="s">
        <v>71</v>
      </c>
    </row>
    <row r="442" spans="2:11" x14ac:dyDescent="0.25">
      <c r="B442" s="6">
        <v>41390</v>
      </c>
      <c r="C442" t="s">
        <v>12</v>
      </c>
      <c r="D442" t="s">
        <v>22</v>
      </c>
      <c r="E442">
        <v>5</v>
      </c>
      <c r="F442">
        <v>253</v>
      </c>
      <c r="G442">
        <v>1265</v>
      </c>
      <c r="H442" t="s">
        <v>47</v>
      </c>
      <c r="I442" t="s">
        <v>55</v>
      </c>
      <c r="J442" t="s">
        <v>63</v>
      </c>
      <c r="K442" s="4" t="s">
        <v>72</v>
      </c>
    </row>
    <row r="443" spans="2:11" x14ac:dyDescent="0.25">
      <c r="B443" s="6">
        <v>41478</v>
      </c>
      <c r="C443" t="s">
        <v>19</v>
      </c>
      <c r="D443" t="s">
        <v>22</v>
      </c>
      <c r="E443">
        <v>4</v>
      </c>
      <c r="F443">
        <v>405</v>
      </c>
      <c r="G443">
        <v>1620</v>
      </c>
      <c r="H443" t="s">
        <v>34</v>
      </c>
      <c r="I443" t="s">
        <v>54</v>
      </c>
      <c r="J443" t="s">
        <v>62</v>
      </c>
      <c r="K443" s="4" t="s">
        <v>70</v>
      </c>
    </row>
    <row r="444" spans="2:11" x14ac:dyDescent="0.25">
      <c r="B444" s="6">
        <v>41334</v>
      </c>
      <c r="C444" t="s">
        <v>15</v>
      </c>
      <c r="D444" t="s">
        <v>24</v>
      </c>
      <c r="E444">
        <v>5</v>
      </c>
      <c r="F444">
        <v>436</v>
      </c>
      <c r="G444">
        <v>2180</v>
      </c>
      <c r="H444" t="s">
        <v>38</v>
      </c>
      <c r="I444" t="s">
        <v>53</v>
      </c>
      <c r="J444" t="s">
        <v>64</v>
      </c>
      <c r="K444" s="4" t="s">
        <v>72</v>
      </c>
    </row>
    <row r="445" spans="2:11" x14ac:dyDescent="0.25">
      <c r="B445" s="6">
        <v>41583</v>
      </c>
      <c r="C445" t="s">
        <v>19</v>
      </c>
      <c r="D445" t="s">
        <v>26</v>
      </c>
      <c r="E445">
        <v>1</v>
      </c>
      <c r="F445">
        <v>474</v>
      </c>
      <c r="G445">
        <v>474</v>
      </c>
      <c r="H445" t="s">
        <v>36</v>
      </c>
      <c r="I445" t="s">
        <v>54</v>
      </c>
      <c r="J445" t="s">
        <v>62</v>
      </c>
      <c r="K445" s="4" t="s">
        <v>70</v>
      </c>
    </row>
    <row r="446" spans="2:11" x14ac:dyDescent="0.25">
      <c r="B446" s="6">
        <v>41536</v>
      </c>
      <c r="C446" t="s">
        <v>13</v>
      </c>
      <c r="D446" t="s">
        <v>25</v>
      </c>
      <c r="E446">
        <v>3</v>
      </c>
      <c r="F446">
        <v>334</v>
      </c>
      <c r="G446">
        <v>1002</v>
      </c>
      <c r="H446" t="s">
        <v>37</v>
      </c>
      <c r="I446" t="s">
        <v>61</v>
      </c>
      <c r="J446" t="s">
        <v>64</v>
      </c>
      <c r="K446" s="4" t="s">
        <v>67</v>
      </c>
    </row>
    <row r="447" spans="2:11" x14ac:dyDescent="0.25">
      <c r="B447" s="6">
        <v>41413</v>
      </c>
      <c r="C447" t="s">
        <v>16</v>
      </c>
      <c r="D447" t="s">
        <v>21</v>
      </c>
      <c r="E447">
        <v>4</v>
      </c>
      <c r="F447">
        <v>315</v>
      </c>
      <c r="G447">
        <v>1260</v>
      </c>
      <c r="H447" t="s">
        <v>37</v>
      </c>
      <c r="I447" t="s">
        <v>55</v>
      </c>
      <c r="J447" t="s">
        <v>64</v>
      </c>
      <c r="K447" s="4" t="s">
        <v>71</v>
      </c>
    </row>
    <row r="448" spans="2:11" x14ac:dyDescent="0.25">
      <c r="B448" s="6">
        <v>41566</v>
      </c>
      <c r="C448" t="s">
        <v>11</v>
      </c>
      <c r="D448" t="s">
        <v>26</v>
      </c>
      <c r="E448">
        <v>3</v>
      </c>
      <c r="F448">
        <v>495</v>
      </c>
      <c r="G448">
        <v>1485</v>
      </c>
      <c r="H448" t="s">
        <v>34</v>
      </c>
      <c r="I448" t="s">
        <v>56</v>
      </c>
      <c r="J448" t="s">
        <v>65</v>
      </c>
      <c r="K448" s="4" t="s">
        <v>69</v>
      </c>
    </row>
    <row r="449" spans="2:11" x14ac:dyDescent="0.25">
      <c r="B449" s="6">
        <v>41470</v>
      </c>
      <c r="C449" t="s">
        <v>11</v>
      </c>
      <c r="D449" t="s">
        <v>23</v>
      </c>
      <c r="E449">
        <v>3</v>
      </c>
      <c r="F449">
        <v>384</v>
      </c>
      <c r="G449">
        <v>1152</v>
      </c>
      <c r="H449" t="s">
        <v>40</v>
      </c>
      <c r="I449" t="s">
        <v>59</v>
      </c>
      <c r="J449" t="s">
        <v>63</v>
      </c>
      <c r="K449" s="4" t="s">
        <v>66</v>
      </c>
    </row>
    <row r="450" spans="2:11" x14ac:dyDescent="0.25">
      <c r="B450" s="6">
        <v>41461</v>
      </c>
      <c r="C450" t="s">
        <v>16</v>
      </c>
      <c r="D450" t="s">
        <v>22</v>
      </c>
      <c r="E450">
        <v>4</v>
      </c>
      <c r="F450">
        <v>301</v>
      </c>
      <c r="G450">
        <v>1204</v>
      </c>
      <c r="H450" t="s">
        <v>35</v>
      </c>
      <c r="I450" t="s">
        <v>56</v>
      </c>
      <c r="J450" t="s">
        <v>62</v>
      </c>
      <c r="K450" s="4" t="s">
        <v>69</v>
      </c>
    </row>
    <row r="451" spans="2:11" x14ac:dyDescent="0.25">
      <c r="B451" s="6">
        <v>41379</v>
      </c>
      <c r="C451" t="s">
        <v>13</v>
      </c>
      <c r="D451" t="s">
        <v>29</v>
      </c>
      <c r="E451">
        <v>3</v>
      </c>
      <c r="F451">
        <v>207</v>
      </c>
      <c r="G451">
        <v>621</v>
      </c>
      <c r="H451" t="s">
        <v>43</v>
      </c>
      <c r="I451" t="s">
        <v>61</v>
      </c>
      <c r="J451" t="s">
        <v>64</v>
      </c>
      <c r="K451" s="4" t="s">
        <v>66</v>
      </c>
    </row>
    <row r="452" spans="2:11" x14ac:dyDescent="0.25">
      <c r="B452" s="6">
        <v>41488</v>
      </c>
      <c r="C452" t="s">
        <v>11</v>
      </c>
      <c r="D452" t="s">
        <v>24</v>
      </c>
      <c r="E452">
        <v>2</v>
      </c>
      <c r="F452">
        <v>243</v>
      </c>
      <c r="G452">
        <v>486</v>
      </c>
      <c r="H452" t="s">
        <v>36</v>
      </c>
      <c r="I452" t="s">
        <v>53</v>
      </c>
      <c r="J452" t="s">
        <v>64</v>
      </c>
      <c r="K452" s="4" t="s">
        <v>72</v>
      </c>
    </row>
    <row r="453" spans="2:11" x14ac:dyDescent="0.25">
      <c r="B453" s="6">
        <v>41311</v>
      </c>
      <c r="C453" t="s">
        <v>17</v>
      </c>
      <c r="D453" t="s">
        <v>25</v>
      </c>
      <c r="E453">
        <v>5</v>
      </c>
      <c r="F453">
        <v>404</v>
      </c>
      <c r="G453">
        <v>2020</v>
      </c>
      <c r="H453" t="s">
        <v>36</v>
      </c>
      <c r="I453" t="s">
        <v>54</v>
      </c>
      <c r="J453" t="s">
        <v>64</v>
      </c>
      <c r="K453" s="4" t="s">
        <v>68</v>
      </c>
    </row>
    <row r="454" spans="2:11" x14ac:dyDescent="0.25">
      <c r="B454" s="6">
        <v>41629</v>
      </c>
      <c r="C454" t="s">
        <v>11</v>
      </c>
      <c r="D454" t="s">
        <v>20</v>
      </c>
      <c r="E454">
        <v>3</v>
      </c>
      <c r="F454">
        <v>267</v>
      </c>
      <c r="G454">
        <v>801</v>
      </c>
      <c r="H454" t="s">
        <v>30</v>
      </c>
      <c r="I454" t="s">
        <v>30</v>
      </c>
      <c r="J454" t="s">
        <v>65</v>
      </c>
      <c r="K454" s="4" t="s">
        <v>69</v>
      </c>
    </row>
    <row r="455" spans="2:11" x14ac:dyDescent="0.25">
      <c r="B455" s="6">
        <v>41595</v>
      </c>
      <c r="C455" t="s">
        <v>19</v>
      </c>
      <c r="D455" t="s">
        <v>24</v>
      </c>
      <c r="E455">
        <v>2</v>
      </c>
      <c r="F455">
        <v>252</v>
      </c>
      <c r="G455">
        <v>504</v>
      </c>
      <c r="H455" t="s">
        <v>30</v>
      </c>
      <c r="I455" t="s">
        <v>51</v>
      </c>
      <c r="J455" t="s">
        <v>65</v>
      </c>
      <c r="K455" s="4" t="s">
        <v>71</v>
      </c>
    </row>
    <row r="456" spans="2:11" x14ac:dyDescent="0.25">
      <c r="B456" s="6">
        <v>41606</v>
      </c>
      <c r="C456" t="s">
        <v>16</v>
      </c>
      <c r="D456" t="s">
        <v>27</v>
      </c>
      <c r="E456">
        <v>1</v>
      </c>
      <c r="F456">
        <v>458</v>
      </c>
      <c r="G456">
        <v>458</v>
      </c>
      <c r="H456" t="s">
        <v>48</v>
      </c>
      <c r="I456" t="s">
        <v>60</v>
      </c>
      <c r="J456" t="s">
        <v>63</v>
      </c>
      <c r="K456" s="4" t="s">
        <v>67</v>
      </c>
    </row>
    <row r="457" spans="2:11" x14ac:dyDescent="0.25">
      <c r="B457" s="6">
        <v>41377</v>
      </c>
      <c r="C457" t="s">
        <v>11</v>
      </c>
      <c r="D457" t="s">
        <v>26</v>
      </c>
      <c r="E457">
        <v>1</v>
      </c>
      <c r="F457">
        <v>475</v>
      </c>
      <c r="G457">
        <v>475</v>
      </c>
      <c r="H457" t="s">
        <v>31</v>
      </c>
      <c r="I457" t="s">
        <v>51</v>
      </c>
      <c r="J457" t="s">
        <v>62</v>
      </c>
      <c r="K457" s="4" t="s">
        <v>69</v>
      </c>
    </row>
    <row r="458" spans="2:11" x14ac:dyDescent="0.25">
      <c r="B458" s="6">
        <v>41543</v>
      </c>
      <c r="C458" t="s">
        <v>11</v>
      </c>
      <c r="D458" t="s">
        <v>28</v>
      </c>
      <c r="E458">
        <v>3</v>
      </c>
      <c r="F458">
        <v>348</v>
      </c>
      <c r="G458">
        <v>1044</v>
      </c>
      <c r="H458" t="s">
        <v>42</v>
      </c>
      <c r="I458" t="s">
        <v>57</v>
      </c>
      <c r="J458" t="s">
        <v>63</v>
      </c>
      <c r="K458" s="4" t="s">
        <v>67</v>
      </c>
    </row>
    <row r="459" spans="2:11" x14ac:dyDescent="0.25">
      <c r="B459" s="6">
        <v>41284</v>
      </c>
      <c r="C459" t="s">
        <v>10</v>
      </c>
      <c r="D459" t="s">
        <v>22</v>
      </c>
      <c r="E459">
        <v>2</v>
      </c>
      <c r="F459">
        <v>366</v>
      </c>
      <c r="G459">
        <v>732</v>
      </c>
      <c r="H459" t="s">
        <v>41</v>
      </c>
      <c r="I459" t="s">
        <v>58</v>
      </c>
      <c r="J459" t="s">
        <v>64</v>
      </c>
      <c r="K459" s="4" t="s">
        <v>67</v>
      </c>
    </row>
    <row r="460" spans="2:11" x14ac:dyDescent="0.25">
      <c r="B460" s="6">
        <v>41549</v>
      </c>
      <c r="C460" t="s">
        <v>18</v>
      </c>
      <c r="D460" t="s">
        <v>28</v>
      </c>
      <c r="E460">
        <v>3</v>
      </c>
      <c r="F460">
        <v>427</v>
      </c>
      <c r="G460">
        <v>1281</v>
      </c>
      <c r="H460" t="s">
        <v>44</v>
      </c>
      <c r="I460" t="s">
        <v>52</v>
      </c>
      <c r="J460" t="s">
        <v>65</v>
      </c>
      <c r="K460" s="4" t="s">
        <v>68</v>
      </c>
    </row>
    <row r="461" spans="2:11" x14ac:dyDescent="0.25">
      <c r="B461" s="6">
        <v>41426</v>
      </c>
      <c r="C461" t="s">
        <v>16</v>
      </c>
      <c r="D461" t="s">
        <v>20</v>
      </c>
      <c r="E461">
        <v>3</v>
      </c>
      <c r="F461">
        <v>295</v>
      </c>
      <c r="G461">
        <v>885</v>
      </c>
      <c r="H461" t="s">
        <v>40</v>
      </c>
      <c r="I461" t="s">
        <v>43</v>
      </c>
      <c r="J461" t="s">
        <v>63</v>
      </c>
      <c r="K461" s="4" t="s">
        <v>69</v>
      </c>
    </row>
    <row r="462" spans="2:11" x14ac:dyDescent="0.25">
      <c r="B462" s="6">
        <v>41540</v>
      </c>
      <c r="C462" t="s">
        <v>15</v>
      </c>
      <c r="D462" t="s">
        <v>25</v>
      </c>
      <c r="E462">
        <v>3</v>
      </c>
      <c r="F462">
        <v>221</v>
      </c>
      <c r="G462">
        <v>663</v>
      </c>
      <c r="H462" t="s">
        <v>36</v>
      </c>
      <c r="I462" t="s">
        <v>52</v>
      </c>
      <c r="J462" t="s">
        <v>63</v>
      </c>
      <c r="K462" s="4" t="s">
        <v>66</v>
      </c>
    </row>
    <row r="463" spans="2:11" x14ac:dyDescent="0.25">
      <c r="B463" s="6">
        <v>41565</v>
      </c>
      <c r="C463" t="s">
        <v>10</v>
      </c>
      <c r="D463" t="s">
        <v>27</v>
      </c>
      <c r="E463">
        <v>4</v>
      </c>
      <c r="F463">
        <v>437</v>
      </c>
      <c r="G463">
        <v>1748</v>
      </c>
      <c r="H463" t="s">
        <v>31</v>
      </c>
      <c r="I463" t="s">
        <v>55</v>
      </c>
      <c r="J463" t="s">
        <v>65</v>
      </c>
      <c r="K463" s="4" t="s">
        <v>72</v>
      </c>
    </row>
    <row r="464" spans="2:11" x14ac:dyDescent="0.25">
      <c r="B464" s="6">
        <v>41409</v>
      </c>
      <c r="C464" t="s">
        <v>16</v>
      </c>
      <c r="D464" t="s">
        <v>29</v>
      </c>
      <c r="E464">
        <v>5</v>
      </c>
      <c r="F464">
        <v>375</v>
      </c>
      <c r="G464">
        <v>1875</v>
      </c>
      <c r="H464" t="s">
        <v>49</v>
      </c>
      <c r="I464" t="s">
        <v>50</v>
      </c>
      <c r="J464" t="s">
        <v>63</v>
      </c>
      <c r="K464" s="4" t="s">
        <v>68</v>
      </c>
    </row>
    <row r="465" spans="2:11" x14ac:dyDescent="0.25">
      <c r="B465" s="6">
        <v>41368</v>
      </c>
      <c r="C465" t="s">
        <v>16</v>
      </c>
      <c r="D465" t="s">
        <v>21</v>
      </c>
      <c r="E465">
        <v>4</v>
      </c>
      <c r="F465">
        <v>285</v>
      </c>
      <c r="G465">
        <v>1140</v>
      </c>
      <c r="H465" t="s">
        <v>40</v>
      </c>
      <c r="I465" t="s">
        <v>51</v>
      </c>
      <c r="J465" t="s">
        <v>64</v>
      </c>
      <c r="K465" s="4" t="s">
        <v>67</v>
      </c>
    </row>
    <row r="466" spans="2:11" x14ac:dyDescent="0.25">
      <c r="B466" s="6">
        <v>41582</v>
      </c>
      <c r="C466" t="s">
        <v>19</v>
      </c>
      <c r="D466" t="s">
        <v>29</v>
      </c>
      <c r="E466">
        <v>2</v>
      </c>
      <c r="F466">
        <v>422</v>
      </c>
      <c r="G466">
        <v>844</v>
      </c>
      <c r="H466" t="s">
        <v>49</v>
      </c>
      <c r="I466" t="s">
        <v>56</v>
      </c>
      <c r="J466" t="s">
        <v>64</v>
      </c>
      <c r="K466" s="4" t="s">
        <v>66</v>
      </c>
    </row>
    <row r="467" spans="2:11" x14ac:dyDescent="0.25">
      <c r="B467" s="6">
        <v>41428</v>
      </c>
      <c r="C467" t="s">
        <v>14</v>
      </c>
      <c r="D467" t="s">
        <v>22</v>
      </c>
      <c r="E467">
        <v>3</v>
      </c>
      <c r="F467">
        <v>271</v>
      </c>
      <c r="G467">
        <v>813</v>
      </c>
      <c r="H467" t="s">
        <v>48</v>
      </c>
      <c r="I467" t="s">
        <v>55</v>
      </c>
      <c r="J467" t="s">
        <v>65</v>
      </c>
      <c r="K467" s="4" t="s">
        <v>66</v>
      </c>
    </row>
    <row r="468" spans="2:11" x14ac:dyDescent="0.25">
      <c r="B468" s="6">
        <v>41589</v>
      </c>
      <c r="C468" t="s">
        <v>10</v>
      </c>
      <c r="D468" t="s">
        <v>20</v>
      </c>
      <c r="E468">
        <v>1</v>
      </c>
      <c r="F468">
        <v>365</v>
      </c>
      <c r="G468">
        <v>365</v>
      </c>
      <c r="H468" t="s">
        <v>39</v>
      </c>
      <c r="I468" t="s">
        <v>56</v>
      </c>
      <c r="J468" t="s">
        <v>62</v>
      </c>
      <c r="K468" s="4" t="s">
        <v>66</v>
      </c>
    </row>
    <row r="469" spans="2:11" x14ac:dyDescent="0.25">
      <c r="B469" s="6">
        <v>41308</v>
      </c>
      <c r="C469" t="s">
        <v>18</v>
      </c>
      <c r="D469" t="s">
        <v>25</v>
      </c>
      <c r="E469">
        <v>2</v>
      </c>
      <c r="F469">
        <v>467</v>
      </c>
      <c r="G469">
        <v>934</v>
      </c>
      <c r="H469" t="s">
        <v>42</v>
      </c>
      <c r="I469" t="s">
        <v>54</v>
      </c>
      <c r="J469" t="s">
        <v>64</v>
      </c>
      <c r="K469" s="4" t="s">
        <v>71</v>
      </c>
    </row>
    <row r="470" spans="2:11" x14ac:dyDescent="0.25">
      <c r="B470" s="6">
        <v>41323</v>
      </c>
      <c r="C470" t="s">
        <v>11</v>
      </c>
      <c r="D470" t="s">
        <v>24</v>
      </c>
      <c r="E470">
        <v>5</v>
      </c>
      <c r="F470">
        <v>350</v>
      </c>
      <c r="G470">
        <v>1750</v>
      </c>
      <c r="H470" t="s">
        <v>40</v>
      </c>
      <c r="I470" t="s">
        <v>50</v>
      </c>
      <c r="J470" t="s">
        <v>62</v>
      </c>
      <c r="K470" s="4" t="s">
        <v>66</v>
      </c>
    </row>
    <row r="471" spans="2:11" x14ac:dyDescent="0.25">
      <c r="B471" s="6">
        <v>41389</v>
      </c>
      <c r="C471" t="s">
        <v>10</v>
      </c>
      <c r="D471" t="s">
        <v>26</v>
      </c>
      <c r="E471">
        <v>1</v>
      </c>
      <c r="F471">
        <v>235</v>
      </c>
      <c r="G471">
        <v>235</v>
      </c>
      <c r="H471" t="s">
        <v>38</v>
      </c>
      <c r="I471" t="s">
        <v>30</v>
      </c>
      <c r="J471" t="s">
        <v>64</v>
      </c>
      <c r="K471" s="4" t="s">
        <v>67</v>
      </c>
    </row>
    <row r="472" spans="2:11" x14ac:dyDescent="0.25">
      <c r="B472" s="6">
        <v>41497</v>
      </c>
      <c r="C472" t="s">
        <v>19</v>
      </c>
      <c r="D472" t="s">
        <v>21</v>
      </c>
      <c r="E472">
        <v>3</v>
      </c>
      <c r="F472">
        <v>256</v>
      </c>
      <c r="G472">
        <v>768</v>
      </c>
      <c r="H472" t="s">
        <v>42</v>
      </c>
      <c r="I472" t="s">
        <v>55</v>
      </c>
      <c r="J472" t="s">
        <v>63</v>
      </c>
      <c r="K472" s="4" t="s">
        <v>71</v>
      </c>
    </row>
    <row r="473" spans="2:11" x14ac:dyDescent="0.25">
      <c r="B473" s="6">
        <v>41289</v>
      </c>
      <c r="C473" t="s">
        <v>18</v>
      </c>
      <c r="D473" t="s">
        <v>25</v>
      </c>
      <c r="E473">
        <v>1</v>
      </c>
      <c r="F473">
        <v>335</v>
      </c>
      <c r="G473">
        <v>335</v>
      </c>
      <c r="H473" t="s">
        <v>37</v>
      </c>
      <c r="I473" t="s">
        <v>53</v>
      </c>
      <c r="J473" t="s">
        <v>62</v>
      </c>
      <c r="K473" s="4" t="s">
        <v>70</v>
      </c>
    </row>
    <row r="474" spans="2:11" x14ac:dyDescent="0.25">
      <c r="B474" s="6">
        <v>41493</v>
      </c>
      <c r="C474" t="s">
        <v>16</v>
      </c>
      <c r="D474" t="s">
        <v>28</v>
      </c>
      <c r="E474">
        <v>3</v>
      </c>
      <c r="F474">
        <v>469</v>
      </c>
      <c r="G474">
        <v>1407</v>
      </c>
      <c r="H474" t="s">
        <v>36</v>
      </c>
      <c r="I474" t="s">
        <v>51</v>
      </c>
      <c r="J474" t="s">
        <v>64</v>
      </c>
      <c r="K474" s="4" t="s">
        <v>68</v>
      </c>
    </row>
    <row r="475" spans="2:11" x14ac:dyDescent="0.25">
      <c r="B475" s="6">
        <v>41432</v>
      </c>
      <c r="C475" t="s">
        <v>11</v>
      </c>
      <c r="D475" t="s">
        <v>22</v>
      </c>
      <c r="E475">
        <v>3</v>
      </c>
      <c r="F475">
        <v>336</v>
      </c>
      <c r="G475">
        <v>1008</v>
      </c>
      <c r="H475" t="s">
        <v>48</v>
      </c>
      <c r="I475" t="s">
        <v>57</v>
      </c>
      <c r="J475" t="s">
        <v>64</v>
      </c>
      <c r="K475" s="4" t="s">
        <v>72</v>
      </c>
    </row>
    <row r="476" spans="2:11" x14ac:dyDescent="0.25">
      <c r="B476" s="6">
        <v>41573</v>
      </c>
      <c r="C476" t="s">
        <v>14</v>
      </c>
      <c r="D476" t="s">
        <v>27</v>
      </c>
      <c r="E476">
        <v>1</v>
      </c>
      <c r="F476">
        <v>478</v>
      </c>
      <c r="G476">
        <v>478</v>
      </c>
      <c r="H476" t="s">
        <v>41</v>
      </c>
      <c r="I476" t="s">
        <v>53</v>
      </c>
      <c r="J476" t="s">
        <v>63</v>
      </c>
      <c r="K476" s="4" t="s">
        <v>69</v>
      </c>
    </row>
    <row r="477" spans="2:11" x14ac:dyDescent="0.25">
      <c r="B477" s="6">
        <v>41487</v>
      </c>
      <c r="C477" t="s">
        <v>12</v>
      </c>
      <c r="D477" t="s">
        <v>23</v>
      </c>
      <c r="E477">
        <v>4</v>
      </c>
      <c r="F477">
        <v>307</v>
      </c>
      <c r="G477">
        <v>1228</v>
      </c>
      <c r="H477" t="s">
        <v>44</v>
      </c>
      <c r="I477" t="s">
        <v>58</v>
      </c>
      <c r="J477" t="s">
        <v>65</v>
      </c>
      <c r="K477" s="4" t="s">
        <v>67</v>
      </c>
    </row>
    <row r="478" spans="2:11" x14ac:dyDescent="0.25">
      <c r="B478" s="6">
        <v>41440</v>
      </c>
      <c r="C478" t="s">
        <v>14</v>
      </c>
      <c r="D478" t="s">
        <v>28</v>
      </c>
      <c r="E478">
        <v>1</v>
      </c>
      <c r="F478">
        <v>448</v>
      </c>
      <c r="G478">
        <v>448</v>
      </c>
      <c r="H478" t="s">
        <v>43</v>
      </c>
      <c r="I478" t="s">
        <v>60</v>
      </c>
      <c r="J478" t="s">
        <v>62</v>
      </c>
      <c r="K478" s="4" t="s">
        <v>69</v>
      </c>
    </row>
    <row r="479" spans="2:11" x14ac:dyDescent="0.25">
      <c r="B479" s="6">
        <v>41410</v>
      </c>
      <c r="C479" t="s">
        <v>10</v>
      </c>
      <c r="D479" t="s">
        <v>29</v>
      </c>
      <c r="E479">
        <v>3</v>
      </c>
      <c r="F479">
        <v>496</v>
      </c>
      <c r="G479">
        <v>1488</v>
      </c>
      <c r="H479" t="s">
        <v>31</v>
      </c>
      <c r="I479" t="s">
        <v>57</v>
      </c>
      <c r="J479" t="s">
        <v>64</v>
      </c>
      <c r="K479" s="4" t="s">
        <v>67</v>
      </c>
    </row>
    <row r="480" spans="2:11" x14ac:dyDescent="0.25">
      <c r="B480" s="6">
        <v>41631</v>
      </c>
      <c r="C480" t="s">
        <v>13</v>
      </c>
      <c r="D480" t="s">
        <v>20</v>
      </c>
      <c r="E480">
        <v>4</v>
      </c>
      <c r="F480">
        <v>352</v>
      </c>
      <c r="G480">
        <v>1408</v>
      </c>
      <c r="H480" t="s">
        <v>44</v>
      </c>
      <c r="I480" t="s">
        <v>59</v>
      </c>
      <c r="J480" t="s">
        <v>64</v>
      </c>
      <c r="K480" s="4" t="s">
        <v>66</v>
      </c>
    </row>
    <row r="481" spans="2:11" x14ac:dyDescent="0.25">
      <c r="B481" s="6">
        <v>41386</v>
      </c>
      <c r="C481" t="s">
        <v>19</v>
      </c>
      <c r="D481" t="s">
        <v>27</v>
      </c>
      <c r="E481">
        <v>3</v>
      </c>
      <c r="F481">
        <v>264</v>
      </c>
      <c r="G481">
        <v>792</v>
      </c>
      <c r="H481" t="s">
        <v>34</v>
      </c>
      <c r="I481" t="s">
        <v>51</v>
      </c>
      <c r="J481" t="s">
        <v>65</v>
      </c>
      <c r="K481" s="4" t="s">
        <v>66</v>
      </c>
    </row>
    <row r="482" spans="2:11" x14ac:dyDescent="0.25">
      <c r="B482" s="6">
        <v>41328</v>
      </c>
      <c r="C482" t="s">
        <v>18</v>
      </c>
      <c r="D482" t="s">
        <v>26</v>
      </c>
      <c r="E482">
        <v>2</v>
      </c>
      <c r="F482">
        <v>430</v>
      </c>
      <c r="G482">
        <v>860</v>
      </c>
      <c r="H482" t="s">
        <v>43</v>
      </c>
      <c r="I482" t="s">
        <v>60</v>
      </c>
      <c r="J482" t="s">
        <v>64</v>
      </c>
      <c r="K482" s="4" t="s">
        <v>69</v>
      </c>
    </row>
    <row r="483" spans="2:11" x14ac:dyDescent="0.25">
      <c r="B483" s="6">
        <v>41367</v>
      </c>
      <c r="C483" t="s">
        <v>15</v>
      </c>
      <c r="D483" t="s">
        <v>24</v>
      </c>
      <c r="E483">
        <v>4</v>
      </c>
      <c r="F483">
        <v>246</v>
      </c>
      <c r="G483">
        <v>984</v>
      </c>
      <c r="H483" t="s">
        <v>49</v>
      </c>
      <c r="I483" t="s">
        <v>50</v>
      </c>
      <c r="J483" t="s">
        <v>62</v>
      </c>
      <c r="K483" s="4" t="s">
        <v>68</v>
      </c>
    </row>
    <row r="484" spans="2:11" x14ac:dyDescent="0.25">
      <c r="B484" s="6">
        <v>41538</v>
      </c>
      <c r="C484" t="s">
        <v>13</v>
      </c>
      <c r="D484" t="s">
        <v>24</v>
      </c>
      <c r="E484">
        <v>4</v>
      </c>
      <c r="F484">
        <v>259</v>
      </c>
      <c r="G484">
        <v>1036</v>
      </c>
      <c r="H484" t="s">
        <v>30</v>
      </c>
      <c r="I484" t="s">
        <v>52</v>
      </c>
      <c r="J484" t="s">
        <v>63</v>
      </c>
      <c r="K484" s="4" t="s">
        <v>69</v>
      </c>
    </row>
    <row r="485" spans="2:11" x14ac:dyDescent="0.25">
      <c r="B485" s="6">
        <v>41342</v>
      </c>
      <c r="C485" t="s">
        <v>19</v>
      </c>
      <c r="D485" t="s">
        <v>22</v>
      </c>
      <c r="E485">
        <v>3</v>
      </c>
      <c r="F485">
        <v>296</v>
      </c>
      <c r="G485">
        <v>888</v>
      </c>
      <c r="H485" t="s">
        <v>44</v>
      </c>
      <c r="I485" t="s">
        <v>58</v>
      </c>
      <c r="J485" t="s">
        <v>65</v>
      </c>
      <c r="K485" s="4" t="s">
        <v>69</v>
      </c>
    </row>
    <row r="486" spans="2:11" x14ac:dyDescent="0.25">
      <c r="B486" s="6">
        <v>41426</v>
      </c>
      <c r="C486" t="s">
        <v>11</v>
      </c>
      <c r="D486" t="s">
        <v>20</v>
      </c>
      <c r="E486">
        <v>3</v>
      </c>
      <c r="F486">
        <v>458</v>
      </c>
      <c r="G486">
        <v>1374</v>
      </c>
      <c r="H486" t="s">
        <v>38</v>
      </c>
      <c r="I486" t="s">
        <v>57</v>
      </c>
      <c r="J486" t="s">
        <v>65</v>
      </c>
      <c r="K486" s="4" t="s">
        <v>69</v>
      </c>
    </row>
    <row r="487" spans="2:11" x14ac:dyDescent="0.25">
      <c r="B487" s="6">
        <v>41631</v>
      </c>
      <c r="C487" t="s">
        <v>11</v>
      </c>
      <c r="D487" t="s">
        <v>29</v>
      </c>
      <c r="E487">
        <v>3</v>
      </c>
      <c r="F487">
        <v>318</v>
      </c>
      <c r="G487">
        <v>954</v>
      </c>
      <c r="H487" t="s">
        <v>34</v>
      </c>
      <c r="I487" t="s">
        <v>61</v>
      </c>
      <c r="J487" t="s">
        <v>64</v>
      </c>
      <c r="K487" s="4" t="s">
        <v>66</v>
      </c>
    </row>
    <row r="488" spans="2:11" x14ac:dyDescent="0.25">
      <c r="B488" s="6">
        <v>41481</v>
      </c>
      <c r="C488" t="s">
        <v>19</v>
      </c>
      <c r="D488" t="s">
        <v>26</v>
      </c>
      <c r="E488">
        <v>4</v>
      </c>
      <c r="F488">
        <v>383</v>
      </c>
      <c r="G488">
        <v>1532</v>
      </c>
      <c r="H488" t="s">
        <v>41</v>
      </c>
      <c r="I488" t="s">
        <v>58</v>
      </c>
      <c r="J488" t="s">
        <v>63</v>
      </c>
      <c r="K488" s="4" t="s">
        <v>72</v>
      </c>
    </row>
    <row r="489" spans="2:11" x14ac:dyDescent="0.25">
      <c r="B489" s="6">
        <v>41328</v>
      </c>
      <c r="C489" t="s">
        <v>17</v>
      </c>
      <c r="D489" t="s">
        <v>24</v>
      </c>
      <c r="E489">
        <v>2</v>
      </c>
      <c r="F489">
        <v>256</v>
      </c>
      <c r="G489">
        <v>512</v>
      </c>
      <c r="H489" t="s">
        <v>49</v>
      </c>
      <c r="I489" t="s">
        <v>30</v>
      </c>
      <c r="J489" t="s">
        <v>64</v>
      </c>
      <c r="K489" s="4" t="s">
        <v>69</v>
      </c>
    </row>
    <row r="490" spans="2:11" x14ac:dyDescent="0.25">
      <c r="B490" s="6">
        <v>41538</v>
      </c>
      <c r="C490" t="s">
        <v>18</v>
      </c>
      <c r="D490" t="s">
        <v>26</v>
      </c>
      <c r="E490">
        <v>2</v>
      </c>
      <c r="F490">
        <v>228</v>
      </c>
      <c r="G490">
        <v>456</v>
      </c>
      <c r="H490" t="s">
        <v>43</v>
      </c>
      <c r="I490" t="s">
        <v>53</v>
      </c>
      <c r="J490" t="s">
        <v>62</v>
      </c>
      <c r="K490" s="4" t="s">
        <v>69</v>
      </c>
    </row>
    <row r="491" spans="2:11" x14ac:dyDescent="0.25">
      <c r="B491" s="6">
        <v>41505</v>
      </c>
      <c r="C491" t="s">
        <v>17</v>
      </c>
      <c r="D491" t="s">
        <v>26</v>
      </c>
      <c r="E491">
        <v>2</v>
      </c>
      <c r="F491">
        <v>291</v>
      </c>
      <c r="G491">
        <v>582</v>
      </c>
      <c r="H491" t="s">
        <v>45</v>
      </c>
      <c r="I491" t="s">
        <v>50</v>
      </c>
      <c r="J491" t="s">
        <v>64</v>
      </c>
      <c r="K491" s="4" t="s">
        <v>66</v>
      </c>
    </row>
    <row r="492" spans="2:11" x14ac:dyDescent="0.25">
      <c r="B492" s="6">
        <v>41374</v>
      </c>
      <c r="C492" t="s">
        <v>11</v>
      </c>
      <c r="D492" t="s">
        <v>26</v>
      </c>
      <c r="E492">
        <v>5</v>
      </c>
      <c r="F492">
        <v>493</v>
      </c>
      <c r="G492">
        <v>2465</v>
      </c>
      <c r="H492" t="s">
        <v>36</v>
      </c>
      <c r="I492" t="s">
        <v>60</v>
      </c>
      <c r="J492" t="s">
        <v>65</v>
      </c>
      <c r="K492" s="4" t="s">
        <v>68</v>
      </c>
    </row>
    <row r="493" spans="2:11" x14ac:dyDescent="0.25">
      <c r="B493" s="6">
        <v>41480</v>
      </c>
      <c r="C493" t="s">
        <v>18</v>
      </c>
      <c r="D493" t="s">
        <v>26</v>
      </c>
      <c r="E493">
        <v>2</v>
      </c>
      <c r="F493">
        <v>302</v>
      </c>
      <c r="G493">
        <v>604</v>
      </c>
      <c r="H493" t="s">
        <v>33</v>
      </c>
      <c r="I493" t="s">
        <v>57</v>
      </c>
      <c r="J493" t="s">
        <v>63</v>
      </c>
      <c r="K493" s="4" t="s">
        <v>67</v>
      </c>
    </row>
    <row r="494" spans="2:11" x14ac:dyDescent="0.25">
      <c r="B494" s="6">
        <v>41457</v>
      </c>
      <c r="C494" t="s">
        <v>11</v>
      </c>
      <c r="D494" t="s">
        <v>24</v>
      </c>
      <c r="E494">
        <v>4</v>
      </c>
      <c r="F494">
        <v>392</v>
      </c>
      <c r="G494">
        <v>1568</v>
      </c>
      <c r="H494" t="s">
        <v>43</v>
      </c>
      <c r="I494" t="s">
        <v>55</v>
      </c>
      <c r="J494" t="s">
        <v>63</v>
      </c>
      <c r="K494" s="4" t="s">
        <v>70</v>
      </c>
    </row>
    <row r="495" spans="2:11" x14ac:dyDescent="0.25">
      <c r="B495" s="6">
        <v>41300</v>
      </c>
      <c r="C495" t="s">
        <v>12</v>
      </c>
      <c r="D495" t="s">
        <v>27</v>
      </c>
      <c r="E495">
        <v>4</v>
      </c>
      <c r="F495">
        <v>398</v>
      </c>
      <c r="G495">
        <v>1592</v>
      </c>
      <c r="H495" t="s">
        <v>31</v>
      </c>
      <c r="I495" t="s">
        <v>55</v>
      </c>
      <c r="J495" t="s">
        <v>65</v>
      </c>
      <c r="K495" s="4" t="s">
        <v>69</v>
      </c>
    </row>
    <row r="496" spans="2:11" x14ac:dyDescent="0.25">
      <c r="B496" s="6">
        <v>41541</v>
      </c>
      <c r="C496" t="s">
        <v>10</v>
      </c>
      <c r="D496" t="s">
        <v>27</v>
      </c>
      <c r="E496">
        <v>4</v>
      </c>
      <c r="F496">
        <v>212</v>
      </c>
      <c r="G496">
        <v>848</v>
      </c>
      <c r="H496" t="s">
        <v>47</v>
      </c>
      <c r="I496" t="s">
        <v>54</v>
      </c>
      <c r="J496" t="s">
        <v>65</v>
      </c>
      <c r="K496" s="4" t="s">
        <v>70</v>
      </c>
    </row>
    <row r="497" spans="2:11" x14ac:dyDescent="0.25">
      <c r="B497" s="6">
        <v>41432</v>
      </c>
      <c r="C497" t="s">
        <v>12</v>
      </c>
      <c r="D497" t="s">
        <v>21</v>
      </c>
      <c r="E497">
        <v>5</v>
      </c>
      <c r="F497">
        <v>250</v>
      </c>
      <c r="G497">
        <v>1250</v>
      </c>
      <c r="H497" t="s">
        <v>35</v>
      </c>
      <c r="I497" t="s">
        <v>53</v>
      </c>
      <c r="J497" t="s">
        <v>64</v>
      </c>
      <c r="K497" s="4" t="s">
        <v>72</v>
      </c>
    </row>
    <row r="498" spans="2:11" x14ac:dyDescent="0.25">
      <c r="B498" s="6">
        <v>41448</v>
      </c>
      <c r="C498" t="s">
        <v>11</v>
      </c>
      <c r="D498" t="s">
        <v>29</v>
      </c>
      <c r="E498">
        <v>4</v>
      </c>
      <c r="F498">
        <v>281</v>
      </c>
      <c r="G498">
        <v>1124</v>
      </c>
      <c r="H498" t="s">
        <v>31</v>
      </c>
      <c r="I498" t="s">
        <v>43</v>
      </c>
      <c r="J498" t="s">
        <v>64</v>
      </c>
      <c r="K498" s="4" t="s">
        <v>71</v>
      </c>
    </row>
    <row r="499" spans="2:11" x14ac:dyDescent="0.25">
      <c r="B499" s="6">
        <v>41308</v>
      </c>
      <c r="C499" t="s">
        <v>11</v>
      </c>
      <c r="D499" t="s">
        <v>25</v>
      </c>
      <c r="E499">
        <v>2</v>
      </c>
      <c r="F499">
        <v>215</v>
      </c>
      <c r="G499">
        <v>430</v>
      </c>
      <c r="H499" t="s">
        <v>36</v>
      </c>
      <c r="I499" t="s">
        <v>50</v>
      </c>
      <c r="J499" t="s">
        <v>62</v>
      </c>
      <c r="K499" s="4" t="s">
        <v>71</v>
      </c>
    </row>
    <row r="500" spans="2:11" x14ac:dyDescent="0.25">
      <c r="B500" s="6">
        <v>41323</v>
      </c>
      <c r="C500" t="s">
        <v>16</v>
      </c>
      <c r="D500" t="s">
        <v>24</v>
      </c>
      <c r="E500">
        <v>1</v>
      </c>
      <c r="F500">
        <v>386</v>
      </c>
      <c r="G500">
        <v>386</v>
      </c>
      <c r="H500" t="s">
        <v>45</v>
      </c>
      <c r="I500" t="s">
        <v>57</v>
      </c>
      <c r="J500" t="s">
        <v>65</v>
      </c>
      <c r="K500" s="4" t="s">
        <v>66</v>
      </c>
    </row>
    <row r="501" spans="2:11" x14ac:dyDescent="0.25">
      <c r="B501" s="6">
        <v>41392</v>
      </c>
      <c r="C501" t="s">
        <v>18</v>
      </c>
      <c r="D501" t="s">
        <v>29</v>
      </c>
      <c r="E501">
        <v>5</v>
      </c>
      <c r="F501">
        <v>211</v>
      </c>
      <c r="G501">
        <v>1055</v>
      </c>
      <c r="H501" t="s">
        <v>31</v>
      </c>
      <c r="I501" t="s">
        <v>50</v>
      </c>
      <c r="J501" t="s">
        <v>65</v>
      </c>
      <c r="K501" s="4" t="s">
        <v>71</v>
      </c>
    </row>
    <row r="502" spans="2:11" x14ac:dyDescent="0.25">
      <c r="B502" s="6">
        <v>41334</v>
      </c>
      <c r="C502" t="s">
        <v>17</v>
      </c>
      <c r="D502" t="s">
        <v>24</v>
      </c>
      <c r="E502">
        <v>1</v>
      </c>
      <c r="F502">
        <v>400</v>
      </c>
      <c r="G502">
        <v>400</v>
      </c>
      <c r="H502" t="s">
        <v>34</v>
      </c>
      <c r="I502" t="s">
        <v>30</v>
      </c>
      <c r="J502" t="s">
        <v>63</v>
      </c>
      <c r="K502" s="4" t="s">
        <v>72</v>
      </c>
    </row>
    <row r="503" spans="2:11" x14ac:dyDescent="0.25">
      <c r="B503" s="6">
        <v>41437</v>
      </c>
      <c r="C503" t="s">
        <v>17</v>
      </c>
      <c r="D503" t="s">
        <v>24</v>
      </c>
      <c r="E503">
        <v>4</v>
      </c>
      <c r="F503">
        <v>212</v>
      </c>
      <c r="G503">
        <v>848</v>
      </c>
      <c r="H503" t="s">
        <v>42</v>
      </c>
      <c r="I503" t="s">
        <v>60</v>
      </c>
      <c r="J503" t="s">
        <v>64</v>
      </c>
      <c r="K503" s="4" t="s">
        <v>68</v>
      </c>
    </row>
    <row r="504" spans="2:11" x14ac:dyDescent="0.25">
      <c r="B504" s="6">
        <v>41489</v>
      </c>
      <c r="C504" t="s">
        <v>17</v>
      </c>
      <c r="D504" t="s">
        <v>25</v>
      </c>
      <c r="E504">
        <v>1</v>
      </c>
      <c r="F504">
        <v>366</v>
      </c>
      <c r="G504">
        <v>366</v>
      </c>
      <c r="H504" t="s">
        <v>43</v>
      </c>
      <c r="I504" t="s">
        <v>56</v>
      </c>
      <c r="J504" t="s">
        <v>64</v>
      </c>
      <c r="K504" s="4" t="s">
        <v>69</v>
      </c>
    </row>
    <row r="505" spans="2:11" x14ac:dyDescent="0.25">
      <c r="B505" s="6">
        <v>41314</v>
      </c>
      <c r="C505" t="s">
        <v>13</v>
      </c>
      <c r="D505" t="s">
        <v>21</v>
      </c>
      <c r="E505">
        <v>2</v>
      </c>
      <c r="F505">
        <v>461</v>
      </c>
      <c r="G505">
        <v>922</v>
      </c>
      <c r="H505" t="s">
        <v>39</v>
      </c>
      <c r="I505" t="s">
        <v>61</v>
      </c>
      <c r="J505" t="s">
        <v>63</v>
      </c>
      <c r="K505" s="4" t="s">
        <v>69</v>
      </c>
    </row>
    <row r="506" spans="2:11" x14ac:dyDescent="0.25">
      <c r="B506" s="6">
        <v>41602</v>
      </c>
      <c r="C506" t="s">
        <v>10</v>
      </c>
      <c r="D506" t="s">
        <v>26</v>
      </c>
      <c r="E506">
        <v>2</v>
      </c>
      <c r="F506">
        <v>408</v>
      </c>
      <c r="G506">
        <v>816</v>
      </c>
      <c r="H506" t="s">
        <v>43</v>
      </c>
      <c r="I506" t="s">
        <v>55</v>
      </c>
      <c r="J506" t="s">
        <v>65</v>
      </c>
      <c r="K506" s="4" t="s">
        <v>71</v>
      </c>
    </row>
    <row r="507" spans="2:11" x14ac:dyDescent="0.25">
      <c r="B507" s="6">
        <v>41340</v>
      </c>
      <c r="C507" t="s">
        <v>14</v>
      </c>
      <c r="D507" t="s">
        <v>26</v>
      </c>
      <c r="E507">
        <v>5</v>
      </c>
      <c r="F507">
        <v>313</v>
      </c>
      <c r="G507">
        <v>1565</v>
      </c>
      <c r="H507" t="s">
        <v>48</v>
      </c>
      <c r="I507" t="s">
        <v>60</v>
      </c>
      <c r="J507" t="s">
        <v>62</v>
      </c>
      <c r="K507" s="4" t="s">
        <v>67</v>
      </c>
    </row>
    <row r="508" spans="2:11" x14ac:dyDescent="0.25">
      <c r="B508" s="6">
        <v>41401</v>
      </c>
      <c r="C508" t="s">
        <v>15</v>
      </c>
      <c r="D508" t="s">
        <v>23</v>
      </c>
      <c r="E508">
        <v>2</v>
      </c>
      <c r="F508">
        <v>477</v>
      </c>
      <c r="G508">
        <v>954</v>
      </c>
      <c r="H508" t="s">
        <v>34</v>
      </c>
      <c r="I508" t="s">
        <v>57</v>
      </c>
      <c r="J508" t="s">
        <v>64</v>
      </c>
      <c r="K508" s="4" t="s">
        <v>70</v>
      </c>
    </row>
    <row r="509" spans="2:11" x14ac:dyDescent="0.25">
      <c r="B509" s="6">
        <v>41616</v>
      </c>
      <c r="C509" t="s">
        <v>13</v>
      </c>
      <c r="D509" t="s">
        <v>20</v>
      </c>
      <c r="E509">
        <v>1</v>
      </c>
      <c r="F509">
        <v>475</v>
      </c>
      <c r="G509">
        <v>475</v>
      </c>
      <c r="H509" t="s">
        <v>39</v>
      </c>
      <c r="I509" t="s">
        <v>30</v>
      </c>
      <c r="J509" t="s">
        <v>62</v>
      </c>
      <c r="K509" s="4" t="s">
        <v>71</v>
      </c>
    </row>
    <row r="510" spans="2:11" x14ac:dyDescent="0.25">
      <c r="B510" s="6">
        <v>41307</v>
      </c>
      <c r="C510" t="s">
        <v>17</v>
      </c>
      <c r="D510" t="s">
        <v>23</v>
      </c>
      <c r="E510">
        <v>3</v>
      </c>
      <c r="F510">
        <v>361</v>
      </c>
      <c r="G510">
        <v>1083</v>
      </c>
      <c r="H510" t="s">
        <v>45</v>
      </c>
      <c r="I510" t="s">
        <v>43</v>
      </c>
      <c r="J510" t="s">
        <v>64</v>
      </c>
      <c r="K510" s="4" t="s">
        <v>69</v>
      </c>
    </row>
    <row r="511" spans="2:11" x14ac:dyDescent="0.25">
      <c r="B511" s="6">
        <v>41411</v>
      </c>
      <c r="C511" t="s">
        <v>18</v>
      </c>
      <c r="D511" t="s">
        <v>22</v>
      </c>
      <c r="E511">
        <v>1</v>
      </c>
      <c r="F511">
        <v>473</v>
      </c>
      <c r="G511">
        <v>473</v>
      </c>
      <c r="H511" t="s">
        <v>44</v>
      </c>
      <c r="I511" t="s">
        <v>50</v>
      </c>
      <c r="J511" t="s">
        <v>65</v>
      </c>
      <c r="K511" s="4" t="s">
        <v>72</v>
      </c>
    </row>
    <row r="512" spans="2:11" x14ac:dyDescent="0.25">
      <c r="B512" s="6">
        <v>41472</v>
      </c>
      <c r="C512" t="s">
        <v>19</v>
      </c>
      <c r="D512" t="s">
        <v>29</v>
      </c>
      <c r="E512">
        <v>1</v>
      </c>
      <c r="F512">
        <v>209</v>
      </c>
      <c r="G512">
        <v>209</v>
      </c>
      <c r="H512" t="s">
        <v>37</v>
      </c>
      <c r="I512" t="s">
        <v>52</v>
      </c>
      <c r="J512" t="s">
        <v>63</v>
      </c>
      <c r="K512" s="4" t="s">
        <v>68</v>
      </c>
    </row>
    <row r="513" spans="2:11" x14ac:dyDescent="0.25">
      <c r="B513" s="6">
        <v>41598</v>
      </c>
      <c r="C513" t="s">
        <v>12</v>
      </c>
      <c r="D513" t="s">
        <v>26</v>
      </c>
      <c r="E513">
        <v>2</v>
      </c>
      <c r="F513">
        <v>245</v>
      </c>
      <c r="G513">
        <v>490</v>
      </c>
      <c r="H513" t="s">
        <v>46</v>
      </c>
      <c r="I513" t="s">
        <v>43</v>
      </c>
      <c r="J513" t="s">
        <v>62</v>
      </c>
      <c r="K513" s="4" t="s">
        <v>68</v>
      </c>
    </row>
    <row r="514" spans="2:11" x14ac:dyDescent="0.25">
      <c r="B514" s="6">
        <v>41531</v>
      </c>
      <c r="C514" t="s">
        <v>17</v>
      </c>
      <c r="D514" t="s">
        <v>21</v>
      </c>
      <c r="E514">
        <v>3</v>
      </c>
      <c r="F514">
        <v>467</v>
      </c>
      <c r="G514">
        <v>1401</v>
      </c>
      <c r="H514" t="s">
        <v>46</v>
      </c>
      <c r="I514" t="s">
        <v>60</v>
      </c>
      <c r="J514" t="s">
        <v>65</v>
      </c>
      <c r="K514" s="4" t="s">
        <v>69</v>
      </c>
    </row>
    <row r="515" spans="2:11" x14ac:dyDescent="0.25">
      <c r="B515" s="6">
        <v>41438</v>
      </c>
      <c r="C515" t="s">
        <v>13</v>
      </c>
      <c r="D515" t="s">
        <v>27</v>
      </c>
      <c r="E515">
        <v>2</v>
      </c>
      <c r="F515">
        <v>218</v>
      </c>
      <c r="G515">
        <v>436</v>
      </c>
      <c r="H515" t="s">
        <v>30</v>
      </c>
      <c r="I515" t="s">
        <v>51</v>
      </c>
      <c r="J515" t="s">
        <v>63</v>
      </c>
      <c r="K515" s="4" t="s">
        <v>67</v>
      </c>
    </row>
    <row r="516" spans="2:11" x14ac:dyDescent="0.25">
      <c r="B516" s="6">
        <v>41396</v>
      </c>
      <c r="C516" t="s">
        <v>15</v>
      </c>
      <c r="D516" t="s">
        <v>24</v>
      </c>
      <c r="E516">
        <v>5</v>
      </c>
      <c r="F516">
        <v>479</v>
      </c>
      <c r="G516">
        <v>2395</v>
      </c>
      <c r="H516" t="s">
        <v>33</v>
      </c>
      <c r="I516" t="s">
        <v>61</v>
      </c>
      <c r="J516" t="s">
        <v>65</v>
      </c>
      <c r="K516" s="4" t="s">
        <v>67</v>
      </c>
    </row>
    <row r="517" spans="2:11" x14ac:dyDescent="0.25">
      <c r="B517" s="6">
        <v>41388</v>
      </c>
      <c r="C517" t="s">
        <v>19</v>
      </c>
      <c r="D517" t="s">
        <v>28</v>
      </c>
      <c r="E517">
        <v>2</v>
      </c>
      <c r="F517">
        <v>336</v>
      </c>
      <c r="G517">
        <v>672</v>
      </c>
      <c r="H517" t="s">
        <v>38</v>
      </c>
      <c r="I517" t="s">
        <v>60</v>
      </c>
      <c r="J517" t="s">
        <v>63</v>
      </c>
      <c r="K517" s="4" t="s">
        <v>68</v>
      </c>
    </row>
    <row r="518" spans="2:11" x14ac:dyDescent="0.25">
      <c r="B518" s="6">
        <v>41432</v>
      </c>
      <c r="C518" t="s">
        <v>16</v>
      </c>
      <c r="D518" t="s">
        <v>26</v>
      </c>
      <c r="E518">
        <v>5</v>
      </c>
      <c r="F518">
        <v>311</v>
      </c>
      <c r="G518">
        <v>1555</v>
      </c>
      <c r="H518" t="s">
        <v>42</v>
      </c>
      <c r="I518" t="s">
        <v>50</v>
      </c>
      <c r="J518" t="s">
        <v>64</v>
      </c>
      <c r="K518" s="4" t="s">
        <v>72</v>
      </c>
    </row>
    <row r="519" spans="2:11" x14ac:dyDescent="0.25">
      <c r="B519" s="6">
        <v>41411</v>
      </c>
      <c r="C519" t="s">
        <v>10</v>
      </c>
      <c r="D519" t="s">
        <v>20</v>
      </c>
      <c r="E519">
        <v>5</v>
      </c>
      <c r="F519">
        <v>413</v>
      </c>
      <c r="G519">
        <v>2065</v>
      </c>
      <c r="H519" t="s">
        <v>30</v>
      </c>
      <c r="I519" t="s">
        <v>43</v>
      </c>
      <c r="J519" t="s">
        <v>65</v>
      </c>
      <c r="K519" s="4" t="s">
        <v>72</v>
      </c>
    </row>
    <row r="520" spans="2:11" x14ac:dyDescent="0.25">
      <c r="B520" s="6">
        <v>41567</v>
      </c>
      <c r="C520" t="s">
        <v>11</v>
      </c>
      <c r="D520" t="s">
        <v>23</v>
      </c>
      <c r="E520">
        <v>5</v>
      </c>
      <c r="F520">
        <v>489</v>
      </c>
      <c r="G520">
        <v>2445</v>
      </c>
      <c r="H520" t="s">
        <v>48</v>
      </c>
      <c r="I520" t="s">
        <v>52</v>
      </c>
      <c r="J520" t="s">
        <v>65</v>
      </c>
      <c r="K520" s="4" t="s">
        <v>71</v>
      </c>
    </row>
    <row r="521" spans="2:11" x14ac:dyDescent="0.25">
      <c r="B521" s="6">
        <v>41317</v>
      </c>
      <c r="C521" t="s">
        <v>19</v>
      </c>
      <c r="D521" t="s">
        <v>25</v>
      </c>
      <c r="E521">
        <v>5</v>
      </c>
      <c r="F521">
        <v>488</v>
      </c>
      <c r="G521">
        <v>2440</v>
      </c>
      <c r="H521" t="s">
        <v>30</v>
      </c>
      <c r="I521" t="s">
        <v>55</v>
      </c>
      <c r="J521" t="s">
        <v>65</v>
      </c>
      <c r="K521" s="4" t="s">
        <v>70</v>
      </c>
    </row>
    <row r="522" spans="2:11" x14ac:dyDescent="0.25">
      <c r="B522" s="6">
        <v>41282</v>
      </c>
      <c r="C522" t="s">
        <v>13</v>
      </c>
      <c r="D522" t="s">
        <v>25</v>
      </c>
      <c r="E522">
        <v>1</v>
      </c>
      <c r="F522">
        <v>226</v>
      </c>
      <c r="G522">
        <v>226</v>
      </c>
      <c r="H522" t="s">
        <v>46</v>
      </c>
      <c r="I522" t="s">
        <v>61</v>
      </c>
      <c r="J522" t="s">
        <v>63</v>
      </c>
      <c r="K522" s="4" t="s">
        <v>70</v>
      </c>
    </row>
    <row r="523" spans="2:11" x14ac:dyDescent="0.25">
      <c r="B523" s="6">
        <v>41372</v>
      </c>
      <c r="C523" t="s">
        <v>17</v>
      </c>
      <c r="D523" t="s">
        <v>23</v>
      </c>
      <c r="E523">
        <v>3</v>
      </c>
      <c r="F523">
        <v>448</v>
      </c>
      <c r="G523">
        <v>1344</v>
      </c>
      <c r="H523" t="s">
        <v>31</v>
      </c>
      <c r="I523" t="s">
        <v>59</v>
      </c>
      <c r="J523" t="s">
        <v>63</v>
      </c>
      <c r="K523" s="4" t="s">
        <v>66</v>
      </c>
    </row>
    <row r="524" spans="2:11" x14ac:dyDescent="0.25">
      <c r="B524" s="6">
        <v>41421</v>
      </c>
      <c r="C524" t="s">
        <v>11</v>
      </c>
      <c r="D524" t="s">
        <v>27</v>
      </c>
      <c r="E524">
        <v>4</v>
      </c>
      <c r="F524">
        <v>235</v>
      </c>
      <c r="G524">
        <v>940</v>
      </c>
      <c r="H524" t="s">
        <v>49</v>
      </c>
      <c r="I524" t="s">
        <v>54</v>
      </c>
      <c r="J524" t="s">
        <v>62</v>
      </c>
      <c r="K524" s="4" t="s">
        <v>66</v>
      </c>
    </row>
    <row r="525" spans="2:11" x14ac:dyDescent="0.25">
      <c r="B525" s="6">
        <v>41356</v>
      </c>
      <c r="C525" t="s">
        <v>14</v>
      </c>
      <c r="D525" t="s">
        <v>26</v>
      </c>
      <c r="E525">
        <v>4</v>
      </c>
      <c r="F525">
        <v>417</v>
      </c>
      <c r="G525">
        <v>1668</v>
      </c>
      <c r="H525" t="s">
        <v>38</v>
      </c>
      <c r="I525" t="s">
        <v>57</v>
      </c>
      <c r="J525" t="s">
        <v>65</v>
      </c>
      <c r="K525" s="4" t="s">
        <v>69</v>
      </c>
    </row>
    <row r="526" spans="2:11" x14ac:dyDescent="0.25">
      <c r="B526" s="6">
        <v>41416</v>
      </c>
      <c r="C526" t="s">
        <v>17</v>
      </c>
      <c r="D526" t="s">
        <v>22</v>
      </c>
      <c r="E526">
        <v>4</v>
      </c>
      <c r="F526">
        <v>405</v>
      </c>
      <c r="G526">
        <v>1620</v>
      </c>
      <c r="H526" t="s">
        <v>34</v>
      </c>
      <c r="I526" t="s">
        <v>55</v>
      </c>
      <c r="J526" t="s">
        <v>62</v>
      </c>
      <c r="K526" s="4" t="s">
        <v>68</v>
      </c>
    </row>
    <row r="527" spans="2:11" x14ac:dyDescent="0.25">
      <c r="B527" s="6">
        <v>41430</v>
      </c>
      <c r="C527" t="s">
        <v>18</v>
      </c>
      <c r="D527" t="s">
        <v>29</v>
      </c>
      <c r="E527">
        <v>4</v>
      </c>
      <c r="F527">
        <v>295</v>
      </c>
      <c r="G527">
        <v>1180</v>
      </c>
      <c r="H527" t="s">
        <v>40</v>
      </c>
      <c r="I527" t="s">
        <v>59</v>
      </c>
      <c r="J527" t="s">
        <v>62</v>
      </c>
      <c r="K527" s="4" t="s">
        <v>68</v>
      </c>
    </row>
    <row r="528" spans="2:11" x14ac:dyDescent="0.25">
      <c r="B528" s="6">
        <v>41280</v>
      </c>
      <c r="C528" t="s">
        <v>11</v>
      </c>
      <c r="D528" t="s">
        <v>28</v>
      </c>
      <c r="E528">
        <v>5</v>
      </c>
      <c r="F528">
        <v>412</v>
      </c>
      <c r="G528">
        <v>2060</v>
      </c>
      <c r="H528" t="s">
        <v>38</v>
      </c>
      <c r="I528" t="s">
        <v>60</v>
      </c>
      <c r="J528" t="s">
        <v>65</v>
      </c>
      <c r="K528" s="4" t="s">
        <v>71</v>
      </c>
    </row>
    <row r="529" spans="2:11" x14ac:dyDescent="0.25">
      <c r="B529" s="6">
        <v>41432</v>
      </c>
      <c r="C529" t="s">
        <v>10</v>
      </c>
      <c r="D529" t="s">
        <v>21</v>
      </c>
      <c r="E529">
        <v>1</v>
      </c>
      <c r="F529">
        <v>216</v>
      </c>
      <c r="G529">
        <v>216</v>
      </c>
      <c r="H529" t="s">
        <v>43</v>
      </c>
      <c r="I529" t="s">
        <v>56</v>
      </c>
      <c r="J529" t="s">
        <v>62</v>
      </c>
      <c r="K529" s="4" t="s">
        <v>72</v>
      </c>
    </row>
    <row r="530" spans="2:11" x14ac:dyDescent="0.25">
      <c r="B530" s="6">
        <v>41347</v>
      </c>
      <c r="C530" t="s">
        <v>10</v>
      </c>
      <c r="D530" t="s">
        <v>29</v>
      </c>
      <c r="E530">
        <v>3</v>
      </c>
      <c r="F530">
        <v>245</v>
      </c>
      <c r="G530">
        <v>735</v>
      </c>
      <c r="H530" t="s">
        <v>40</v>
      </c>
      <c r="I530" t="s">
        <v>59</v>
      </c>
      <c r="J530" t="s">
        <v>64</v>
      </c>
      <c r="K530" s="4" t="s">
        <v>67</v>
      </c>
    </row>
    <row r="531" spans="2:11" x14ac:dyDescent="0.25">
      <c r="B531" s="6">
        <v>41526</v>
      </c>
      <c r="C531" t="s">
        <v>11</v>
      </c>
      <c r="D531" t="s">
        <v>20</v>
      </c>
      <c r="E531">
        <v>5</v>
      </c>
      <c r="F531">
        <v>224</v>
      </c>
      <c r="G531">
        <v>1120</v>
      </c>
      <c r="H531" t="s">
        <v>48</v>
      </c>
      <c r="I531" t="s">
        <v>50</v>
      </c>
      <c r="J531" t="s">
        <v>62</v>
      </c>
      <c r="K531" s="4" t="s">
        <v>66</v>
      </c>
    </row>
    <row r="532" spans="2:11" x14ac:dyDescent="0.25">
      <c r="B532" s="6">
        <v>41537</v>
      </c>
      <c r="C532" t="s">
        <v>14</v>
      </c>
      <c r="D532" t="s">
        <v>25</v>
      </c>
      <c r="E532">
        <v>3</v>
      </c>
      <c r="F532">
        <v>312</v>
      </c>
      <c r="G532">
        <v>936</v>
      </c>
      <c r="H532" t="s">
        <v>40</v>
      </c>
      <c r="I532" t="s">
        <v>59</v>
      </c>
      <c r="J532" t="s">
        <v>65</v>
      </c>
      <c r="K532" s="4" t="s">
        <v>72</v>
      </c>
    </row>
    <row r="533" spans="2:11" x14ac:dyDescent="0.25">
      <c r="B533" s="6">
        <v>41312</v>
      </c>
      <c r="C533" t="s">
        <v>13</v>
      </c>
      <c r="D533" t="s">
        <v>27</v>
      </c>
      <c r="E533">
        <v>3</v>
      </c>
      <c r="F533">
        <v>262</v>
      </c>
      <c r="G533">
        <v>786</v>
      </c>
      <c r="H533" t="s">
        <v>47</v>
      </c>
      <c r="I533" t="s">
        <v>57</v>
      </c>
      <c r="J533" t="s">
        <v>64</v>
      </c>
      <c r="K533" s="4" t="s">
        <v>67</v>
      </c>
    </row>
    <row r="534" spans="2:11" x14ac:dyDescent="0.25">
      <c r="B534" s="6">
        <v>41406</v>
      </c>
      <c r="C534" t="s">
        <v>16</v>
      </c>
      <c r="D534" t="s">
        <v>25</v>
      </c>
      <c r="E534">
        <v>5</v>
      </c>
      <c r="F534">
        <v>283</v>
      </c>
      <c r="G534">
        <v>1415</v>
      </c>
      <c r="H534" t="s">
        <v>35</v>
      </c>
      <c r="I534" t="s">
        <v>53</v>
      </c>
      <c r="J534" t="s">
        <v>62</v>
      </c>
      <c r="K534" s="4" t="s">
        <v>71</v>
      </c>
    </row>
    <row r="535" spans="2:11" x14ac:dyDescent="0.25">
      <c r="B535" s="6">
        <v>41441</v>
      </c>
      <c r="C535" t="s">
        <v>18</v>
      </c>
      <c r="D535" t="s">
        <v>26</v>
      </c>
      <c r="E535">
        <v>1</v>
      </c>
      <c r="F535">
        <v>385</v>
      </c>
      <c r="G535">
        <v>385</v>
      </c>
      <c r="H535" t="s">
        <v>34</v>
      </c>
      <c r="I535" t="s">
        <v>53</v>
      </c>
      <c r="J535" t="s">
        <v>63</v>
      </c>
      <c r="K535" s="4" t="s">
        <v>71</v>
      </c>
    </row>
    <row r="536" spans="2:11" x14ac:dyDescent="0.25">
      <c r="B536" s="6">
        <v>41635</v>
      </c>
      <c r="C536" t="s">
        <v>16</v>
      </c>
      <c r="D536" t="s">
        <v>25</v>
      </c>
      <c r="E536">
        <v>4</v>
      </c>
      <c r="F536">
        <v>452</v>
      </c>
      <c r="G536">
        <v>1808</v>
      </c>
      <c r="H536" t="s">
        <v>42</v>
      </c>
      <c r="I536" t="s">
        <v>30</v>
      </c>
      <c r="J536" t="s">
        <v>62</v>
      </c>
      <c r="K536" s="4" t="s">
        <v>72</v>
      </c>
    </row>
    <row r="537" spans="2:11" x14ac:dyDescent="0.25">
      <c r="B537" s="6">
        <v>41299</v>
      </c>
      <c r="C537" t="s">
        <v>12</v>
      </c>
      <c r="D537" t="s">
        <v>22</v>
      </c>
      <c r="E537">
        <v>2</v>
      </c>
      <c r="F537">
        <v>214</v>
      </c>
      <c r="G537">
        <v>428</v>
      </c>
      <c r="H537" t="s">
        <v>49</v>
      </c>
      <c r="I537" t="s">
        <v>52</v>
      </c>
      <c r="J537" t="s">
        <v>62</v>
      </c>
      <c r="K537" s="4" t="s">
        <v>72</v>
      </c>
    </row>
    <row r="538" spans="2:11" x14ac:dyDescent="0.25">
      <c r="B538" s="6">
        <v>41568</v>
      </c>
      <c r="C538" t="s">
        <v>14</v>
      </c>
      <c r="D538" t="s">
        <v>29</v>
      </c>
      <c r="E538">
        <v>1</v>
      </c>
      <c r="F538">
        <v>384</v>
      </c>
      <c r="G538">
        <v>384</v>
      </c>
      <c r="H538" t="s">
        <v>42</v>
      </c>
      <c r="I538" t="s">
        <v>60</v>
      </c>
      <c r="J538" t="s">
        <v>63</v>
      </c>
      <c r="K538" s="4" t="s">
        <v>66</v>
      </c>
    </row>
    <row r="539" spans="2:11" x14ac:dyDescent="0.25">
      <c r="B539" s="6">
        <v>41397</v>
      </c>
      <c r="C539" t="s">
        <v>17</v>
      </c>
      <c r="D539" t="s">
        <v>25</v>
      </c>
      <c r="E539">
        <v>1</v>
      </c>
      <c r="F539">
        <v>250</v>
      </c>
      <c r="G539">
        <v>250</v>
      </c>
      <c r="H539" t="s">
        <v>42</v>
      </c>
      <c r="I539" t="s">
        <v>43</v>
      </c>
      <c r="J539" t="s">
        <v>63</v>
      </c>
      <c r="K539" s="4" t="s">
        <v>72</v>
      </c>
    </row>
    <row r="540" spans="2:11" x14ac:dyDescent="0.25">
      <c r="B540" s="6">
        <v>41355</v>
      </c>
      <c r="C540" t="s">
        <v>13</v>
      </c>
      <c r="D540" t="s">
        <v>29</v>
      </c>
      <c r="E540">
        <v>5</v>
      </c>
      <c r="F540">
        <v>333</v>
      </c>
      <c r="G540">
        <v>1665</v>
      </c>
      <c r="H540" t="s">
        <v>39</v>
      </c>
      <c r="I540" t="s">
        <v>51</v>
      </c>
      <c r="J540" t="s">
        <v>63</v>
      </c>
      <c r="K540" s="4" t="s">
        <v>72</v>
      </c>
    </row>
    <row r="541" spans="2:11" x14ac:dyDescent="0.25">
      <c r="B541" s="6">
        <v>41372</v>
      </c>
      <c r="C541" t="s">
        <v>15</v>
      </c>
      <c r="D541" t="s">
        <v>21</v>
      </c>
      <c r="E541">
        <v>3</v>
      </c>
      <c r="F541">
        <v>435</v>
      </c>
      <c r="G541">
        <v>1305</v>
      </c>
      <c r="H541" t="s">
        <v>45</v>
      </c>
      <c r="I541" t="s">
        <v>60</v>
      </c>
      <c r="J541" t="s">
        <v>63</v>
      </c>
      <c r="K541" s="4" t="s">
        <v>66</v>
      </c>
    </row>
    <row r="542" spans="2:11" x14ac:dyDescent="0.25">
      <c r="B542" s="6">
        <v>41524</v>
      </c>
      <c r="C542" t="s">
        <v>19</v>
      </c>
      <c r="D542" t="s">
        <v>29</v>
      </c>
      <c r="E542">
        <v>2</v>
      </c>
      <c r="F542">
        <v>477</v>
      </c>
      <c r="G542">
        <v>954</v>
      </c>
      <c r="H542" t="s">
        <v>37</v>
      </c>
      <c r="I542" t="s">
        <v>54</v>
      </c>
      <c r="J542" t="s">
        <v>65</v>
      </c>
      <c r="K542" s="4" t="s">
        <v>69</v>
      </c>
    </row>
    <row r="543" spans="2:11" x14ac:dyDescent="0.25">
      <c r="B543" s="6">
        <v>41597</v>
      </c>
      <c r="C543" t="s">
        <v>10</v>
      </c>
      <c r="D543" t="s">
        <v>28</v>
      </c>
      <c r="E543">
        <v>5</v>
      </c>
      <c r="F543">
        <v>349</v>
      </c>
      <c r="G543">
        <v>1745</v>
      </c>
      <c r="H543" t="s">
        <v>48</v>
      </c>
      <c r="I543" t="s">
        <v>51</v>
      </c>
      <c r="J543" t="s">
        <v>65</v>
      </c>
      <c r="K543" s="4" t="s">
        <v>70</v>
      </c>
    </row>
    <row r="544" spans="2:11" x14ac:dyDescent="0.25">
      <c r="B544" s="6">
        <v>41333</v>
      </c>
      <c r="C544" t="s">
        <v>13</v>
      </c>
      <c r="D544" t="s">
        <v>20</v>
      </c>
      <c r="E544">
        <v>3</v>
      </c>
      <c r="F544">
        <v>276</v>
      </c>
      <c r="G544">
        <v>828</v>
      </c>
      <c r="H544" t="s">
        <v>49</v>
      </c>
      <c r="I544" t="s">
        <v>58</v>
      </c>
      <c r="J544" t="s">
        <v>62</v>
      </c>
      <c r="K544" s="4" t="s">
        <v>67</v>
      </c>
    </row>
    <row r="545" spans="2:11" x14ac:dyDescent="0.25">
      <c r="B545" s="6">
        <v>41403</v>
      </c>
      <c r="C545" t="s">
        <v>16</v>
      </c>
      <c r="D545" t="s">
        <v>23</v>
      </c>
      <c r="E545">
        <v>1</v>
      </c>
      <c r="F545">
        <v>483</v>
      </c>
      <c r="G545">
        <v>483</v>
      </c>
      <c r="H545" t="s">
        <v>32</v>
      </c>
      <c r="I545" t="s">
        <v>61</v>
      </c>
      <c r="J545" t="s">
        <v>65</v>
      </c>
      <c r="K545" s="4" t="s">
        <v>67</v>
      </c>
    </row>
    <row r="546" spans="2:11" x14ac:dyDescent="0.25">
      <c r="B546" s="6">
        <v>41292</v>
      </c>
      <c r="C546" t="s">
        <v>11</v>
      </c>
      <c r="D546" t="s">
        <v>23</v>
      </c>
      <c r="E546">
        <v>3</v>
      </c>
      <c r="F546">
        <v>253</v>
      </c>
      <c r="G546">
        <v>759</v>
      </c>
      <c r="H546" t="s">
        <v>40</v>
      </c>
      <c r="I546" t="s">
        <v>30</v>
      </c>
      <c r="J546" t="s">
        <v>62</v>
      </c>
      <c r="K546" s="4" t="s">
        <v>72</v>
      </c>
    </row>
    <row r="547" spans="2:11" x14ac:dyDescent="0.25">
      <c r="B547" s="6">
        <v>41300</v>
      </c>
      <c r="C547" t="s">
        <v>11</v>
      </c>
      <c r="D547" t="s">
        <v>22</v>
      </c>
      <c r="E547">
        <v>5</v>
      </c>
      <c r="F547">
        <v>459</v>
      </c>
      <c r="G547">
        <v>2295</v>
      </c>
      <c r="H547" t="s">
        <v>32</v>
      </c>
      <c r="I547" t="s">
        <v>30</v>
      </c>
      <c r="J547" t="s">
        <v>64</v>
      </c>
      <c r="K547" s="4" t="s">
        <v>69</v>
      </c>
    </row>
    <row r="548" spans="2:11" x14ac:dyDescent="0.25">
      <c r="B548" s="6">
        <v>41417</v>
      </c>
      <c r="C548" t="s">
        <v>15</v>
      </c>
      <c r="D548" t="s">
        <v>20</v>
      </c>
      <c r="E548">
        <v>3</v>
      </c>
      <c r="F548">
        <v>464</v>
      </c>
      <c r="G548">
        <v>1392</v>
      </c>
      <c r="H548" t="s">
        <v>32</v>
      </c>
      <c r="I548" t="s">
        <v>50</v>
      </c>
      <c r="J548" t="s">
        <v>64</v>
      </c>
      <c r="K548" s="4" t="s">
        <v>67</v>
      </c>
    </row>
    <row r="549" spans="2:11" x14ac:dyDescent="0.25">
      <c r="B549" s="6">
        <v>41505</v>
      </c>
      <c r="C549" t="s">
        <v>17</v>
      </c>
      <c r="D549" t="s">
        <v>29</v>
      </c>
      <c r="E549">
        <v>3</v>
      </c>
      <c r="F549">
        <v>473</v>
      </c>
      <c r="G549">
        <v>1419</v>
      </c>
      <c r="H549" t="s">
        <v>42</v>
      </c>
      <c r="I549" t="s">
        <v>51</v>
      </c>
      <c r="J549" t="s">
        <v>62</v>
      </c>
      <c r="K549" s="4" t="s">
        <v>66</v>
      </c>
    </row>
    <row r="550" spans="2:11" x14ac:dyDescent="0.25">
      <c r="B550" s="6">
        <v>41331</v>
      </c>
      <c r="C550" t="s">
        <v>16</v>
      </c>
      <c r="D550" t="s">
        <v>24</v>
      </c>
      <c r="E550">
        <v>2</v>
      </c>
      <c r="F550">
        <v>309</v>
      </c>
      <c r="G550">
        <v>618</v>
      </c>
      <c r="H550" t="s">
        <v>44</v>
      </c>
      <c r="I550" t="s">
        <v>55</v>
      </c>
      <c r="J550" t="s">
        <v>62</v>
      </c>
      <c r="K550" s="4" t="s">
        <v>70</v>
      </c>
    </row>
    <row r="551" spans="2:11" x14ac:dyDescent="0.25">
      <c r="B551" s="6">
        <v>41351</v>
      </c>
      <c r="C551" t="s">
        <v>19</v>
      </c>
      <c r="D551" t="s">
        <v>28</v>
      </c>
      <c r="E551">
        <v>2</v>
      </c>
      <c r="F551">
        <v>204</v>
      </c>
      <c r="G551">
        <v>408</v>
      </c>
      <c r="H551" t="s">
        <v>46</v>
      </c>
      <c r="I551" t="s">
        <v>54</v>
      </c>
      <c r="J551" t="s">
        <v>63</v>
      </c>
      <c r="K551" s="4" t="s">
        <v>66</v>
      </c>
    </row>
    <row r="552" spans="2:11" x14ac:dyDescent="0.25">
      <c r="B552" s="6">
        <v>41617</v>
      </c>
      <c r="C552" t="s">
        <v>16</v>
      </c>
      <c r="D552" t="s">
        <v>24</v>
      </c>
      <c r="E552">
        <v>3</v>
      </c>
      <c r="F552">
        <v>365</v>
      </c>
      <c r="G552">
        <v>1095</v>
      </c>
      <c r="H552" t="s">
        <v>37</v>
      </c>
      <c r="I552" t="s">
        <v>61</v>
      </c>
      <c r="J552" t="s">
        <v>64</v>
      </c>
      <c r="K552" s="4" t="s">
        <v>66</v>
      </c>
    </row>
    <row r="553" spans="2:11" x14ac:dyDescent="0.25">
      <c r="B553" s="6">
        <v>41430</v>
      </c>
      <c r="C553" t="s">
        <v>19</v>
      </c>
      <c r="D553" t="s">
        <v>20</v>
      </c>
      <c r="E553">
        <v>1</v>
      </c>
      <c r="F553">
        <v>352</v>
      </c>
      <c r="G553">
        <v>352</v>
      </c>
      <c r="H553" t="s">
        <v>31</v>
      </c>
      <c r="I553" t="s">
        <v>53</v>
      </c>
      <c r="J553" t="s">
        <v>62</v>
      </c>
      <c r="K553" s="4" t="s">
        <v>68</v>
      </c>
    </row>
    <row r="554" spans="2:11" x14ac:dyDescent="0.25">
      <c r="B554" s="6">
        <v>41477</v>
      </c>
      <c r="C554" t="s">
        <v>14</v>
      </c>
      <c r="D554" t="s">
        <v>22</v>
      </c>
      <c r="E554">
        <v>5</v>
      </c>
      <c r="F554">
        <v>466</v>
      </c>
      <c r="G554">
        <v>2330</v>
      </c>
      <c r="H554" t="s">
        <v>40</v>
      </c>
      <c r="I554" t="s">
        <v>55</v>
      </c>
      <c r="J554" t="s">
        <v>62</v>
      </c>
      <c r="K554" s="4" t="s">
        <v>66</v>
      </c>
    </row>
    <row r="555" spans="2:11" x14ac:dyDescent="0.25">
      <c r="B555" s="6">
        <v>41595</v>
      </c>
      <c r="C555" t="s">
        <v>18</v>
      </c>
      <c r="D555" t="s">
        <v>22</v>
      </c>
      <c r="E555">
        <v>1</v>
      </c>
      <c r="F555">
        <v>320</v>
      </c>
      <c r="G555">
        <v>320</v>
      </c>
      <c r="H555" t="s">
        <v>30</v>
      </c>
      <c r="I555" t="s">
        <v>54</v>
      </c>
      <c r="J555" t="s">
        <v>65</v>
      </c>
      <c r="K555" s="4" t="s">
        <v>71</v>
      </c>
    </row>
    <row r="556" spans="2:11" x14ac:dyDescent="0.25">
      <c r="B556" s="6">
        <v>41540</v>
      </c>
      <c r="C556" t="s">
        <v>10</v>
      </c>
      <c r="D556" t="s">
        <v>20</v>
      </c>
      <c r="E556">
        <v>1</v>
      </c>
      <c r="F556">
        <v>453</v>
      </c>
      <c r="G556">
        <v>453</v>
      </c>
      <c r="H556" t="s">
        <v>46</v>
      </c>
      <c r="I556" t="s">
        <v>52</v>
      </c>
      <c r="J556" t="s">
        <v>63</v>
      </c>
      <c r="K556" s="4" t="s">
        <v>66</v>
      </c>
    </row>
    <row r="557" spans="2:11" x14ac:dyDescent="0.25">
      <c r="B557" s="6">
        <v>41558</v>
      </c>
      <c r="C557" t="s">
        <v>11</v>
      </c>
      <c r="D557" t="s">
        <v>26</v>
      </c>
      <c r="E557">
        <v>2</v>
      </c>
      <c r="F557">
        <v>424</v>
      </c>
      <c r="G557">
        <v>848</v>
      </c>
      <c r="H557" t="s">
        <v>36</v>
      </c>
      <c r="I557" t="s">
        <v>51</v>
      </c>
      <c r="J557" t="s">
        <v>65</v>
      </c>
      <c r="K557" s="4" t="s">
        <v>72</v>
      </c>
    </row>
    <row r="558" spans="2:11" x14ac:dyDescent="0.25">
      <c r="B558" s="6">
        <v>41629</v>
      </c>
      <c r="C558" t="s">
        <v>10</v>
      </c>
      <c r="D558" t="s">
        <v>24</v>
      </c>
      <c r="E558">
        <v>5</v>
      </c>
      <c r="F558">
        <v>430</v>
      </c>
      <c r="G558">
        <v>2150</v>
      </c>
      <c r="H558" t="s">
        <v>33</v>
      </c>
      <c r="I558" t="s">
        <v>52</v>
      </c>
      <c r="J558" t="s">
        <v>65</v>
      </c>
      <c r="K558" s="4" t="s">
        <v>69</v>
      </c>
    </row>
    <row r="559" spans="2:11" x14ac:dyDescent="0.25">
      <c r="B559" s="6">
        <v>41585</v>
      </c>
      <c r="C559" t="s">
        <v>17</v>
      </c>
      <c r="D559" t="s">
        <v>28</v>
      </c>
      <c r="E559">
        <v>5</v>
      </c>
      <c r="F559">
        <v>473</v>
      </c>
      <c r="G559">
        <v>2365</v>
      </c>
      <c r="H559" t="s">
        <v>43</v>
      </c>
      <c r="I559" t="s">
        <v>51</v>
      </c>
      <c r="J559" t="s">
        <v>63</v>
      </c>
      <c r="K559" s="4" t="s">
        <v>67</v>
      </c>
    </row>
    <row r="560" spans="2:11" x14ac:dyDescent="0.25">
      <c r="B560" s="6">
        <v>41280</v>
      </c>
      <c r="C560" t="s">
        <v>16</v>
      </c>
      <c r="D560" t="s">
        <v>23</v>
      </c>
      <c r="E560">
        <v>2</v>
      </c>
      <c r="F560">
        <v>394</v>
      </c>
      <c r="G560">
        <v>788</v>
      </c>
      <c r="H560" t="s">
        <v>42</v>
      </c>
      <c r="I560" t="s">
        <v>57</v>
      </c>
      <c r="J560" t="s">
        <v>63</v>
      </c>
      <c r="K560" s="4" t="s">
        <v>71</v>
      </c>
    </row>
    <row r="561" spans="2:11" x14ac:dyDescent="0.25">
      <c r="B561" s="6">
        <v>41599</v>
      </c>
      <c r="C561" t="s">
        <v>19</v>
      </c>
      <c r="D561" t="s">
        <v>23</v>
      </c>
      <c r="E561">
        <v>3</v>
      </c>
      <c r="F561">
        <v>292</v>
      </c>
      <c r="G561">
        <v>876</v>
      </c>
      <c r="H561" t="s">
        <v>42</v>
      </c>
      <c r="I561" t="s">
        <v>61</v>
      </c>
      <c r="J561" t="s">
        <v>64</v>
      </c>
      <c r="K561" s="4" t="s">
        <v>67</v>
      </c>
    </row>
    <row r="562" spans="2:11" x14ac:dyDescent="0.25">
      <c r="B562" s="6">
        <v>41535</v>
      </c>
      <c r="C562" t="s">
        <v>16</v>
      </c>
      <c r="D562" t="s">
        <v>21</v>
      </c>
      <c r="E562">
        <v>2</v>
      </c>
      <c r="F562">
        <v>386</v>
      </c>
      <c r="G562">
        <v>772</v>
      </c>
      <c r="H562" t="s">
        <v>31</v>
      </c>
      <c r="I562" t="s">
        <v>60</v>
      </c>
      <c r="J562" t="s">
        <v>65</v>
      </c>
      <c r="K562" s="4" t="s">
        <v>68</v>
      </c>
    </row>
    <row r="563" spans="2:11" x14ac:dyDescent="0.25">
      <c r="B563" s="6">
        <v>41283</v>
      </c>
      <c r="C563" t="s">
        <v>12</v>
      </c>
      <c r="D563" t="s">
        <v>24</v>
      </c>
      <c r="E563">
        <v>2</v>
      </c>
      <c r="F563">
        <v>480</v>
      </c>
      <c r="G563">
        <v>960</v>
      </c>
      <c r="H563" t="s">
        <v>37</v>
      </c>
      <c r="I563" t="s">
        <v>51</v>
      </c>
      <c r="J563" t="s">
        <v>63</v>
      </c>
      <c r="K563" s="4" t="s">
        <v>68</v>
      </c>
    </row>
    <row r="564" spans="2:11" x14ac:dyDescent="0.25">
      <c r="B564" s="6">
        <v>41328</v>
      </c>
      <c r="C564" t="s">
        <v>11</v>
      </c>
      <c r="D564" t="s">
        <v>26</v>
      </c>
      <c r="E564">
        <v>2</v>
      </c>
      <c r="F564">
        <v>364</v>
      </c>
      <c r="G564">
        <v>728</v>
      </c>
      <c r="H564" t="s">
        <v>49</v>
      </c>
      <c r="I564" t="s">
        <v>51</v>
      </c>
      <c r="J564" t="s">
        <v>63</v>
      </c>
      <c r="K564" s="4" t="s">
        <v>69</v>
      </c>
    </row>
    <row r="565" spans="2:11" x14ac:dyDescent="0.25">
      <c r="B565" s="6">
        <v>41453</v>
      </c>
      <c r="C565" t="s">
        <v>17</v>
      </c>
      <c r="D565" t="s">
        <v>29</v>
      </c>
      <c r="E565">
        <v>3</v>
      </c>
      <c r="F565">
        <v>281</v>
      </c>
      <c r="G565">
        <v>843</v>
      </c>
      <c r="H565" t="s">
        <v>45</v>
      </c>
      <c r="I565" t="s">
        <v>50</v>
      </c>
      <c r="J565" t="s">
        <v>64</v>
      </c>
      <c r="K565" s="4" t="s">
        <v>72</v>
      </c>
    </row>
    <row r="566" spans="2:11" x14ac:dyDescent="0.25">
      <c r="B566" s="6">
        <v>41369</v>
      </c>
      <c r="C566" t="s">
        <v>13</v>
      </c>
      <c r="D566" t="s">
        <v>28</v>
      </c>
      <c r="E566">
        <v>1</v>
      </c>
      <c r="F566">
        <v>480</v>
      </c>
      <c r="G566">
        <v>480</v>
      </c>
      <c r="H566" t="s">
        <v>35</v>
      </c>
      <c r="I566" t="s">
        <v>55</v>
      </c>
      <c r="J566" t="s">
        <v>62</v>
      </c>
      <c r="K566" s="4" t="s">
        <v>72</v>
      </c>
    </row>
    <row r="567" spans="2:11" x14ac:dyDescent="0.25">
      <c r="B567" s="6">
        <v>41388</v>
      </c>
      <c r="C567" t="s">
        <v>19</v>
      </c>
      <c r="D567" t="s">
        <v>29</v>
      </c>
      <c r="E567">
        <v>4</v>
      </c>
      <c r="F567">
        <v>244</v>
      </c>
      <c r="G567">
        <v>976</v>
      </c>
      <c r="H567" t="s">
        <v>48</v>
      </c>
      <c r="I567" t="s">
        <v>50</v>
      </c>
      <c r="J567" t="s">
        <v>62</v>
      </c>
      <c r="K567" s="4" t="s">
        <v>68</v>
      </c>
    </row>
    <row r="568" spans="2:11" x14ac:dyDescent="0.25">
      <c r="B568" s="6">
        <v>41283</v>
      </c>
      <c r="C568" t="s">
        <v>19</v>
      </c>
      <c r="D568" t="s">
        <v>28</v>
      </c>
      <c r="E568">
        <v>3</v>
      </c>
      <c r="F568">
        <v>471</v>
      </c>
      <c r="G568">
        <v>1413</v>
      </c>
      <c r="H568" t="s">
        <v>42</v>
      </c>
      <c r="I568" t="s">
        <v>61</v>
      </c>
      <c r="J568" t="s">
        <v>63</v>
      </c>
      <c r="K568" s="4" t="s">
        <v>68</v>
      </c>
    </row>
    <row r="569" spans="2:11" x14ac:dyDescent="0.25">
      <c r="B569" s="6">
        <v>41582</v>
      </c>
      <c r="C569" t="s">
        <v>15</v>
      </c>
      <c r="D569" t="s">
        <v>22</v>
      </c>
      <c r="E569">
        <v>4</v>
      </c>
      <c r="F569">
        <v>342</v>
      </c>
      <c r="G569">
        <v>1368</v>
      </c>
      <c r="H569" t="s">
        <v>31</v>
      </c>
      <c r="I569" t="s">
        <v>50</v>
      </c>
      <c r="J569" t="s">
        <v>65</v>
      </c>
      <c r="K569" s="4" t="s">
        <v>66</v>
      </c>
    </row>
    <row r="570" spans="2:11" x14ac:dyDescent="0.25">
      <c r="B570" s="6">
        <v>41354</v>
      </c>
      <c r="C570" t="s">
        <v>16</v>
      </c>
      <c r="D570" t="s">
        <v>27</v>
      </c>
      <c r="E570">
        <v>5</v>
      </c>
      <c r="F570">
        <v>351</v>
      </c>
      <c r="G570">
        <v>1755</v>
      </c>
      <c r="H570" t="s">
        <v>37</v>
      </c>
      <c r="I570" t="s">
        <v>54</v>
      </c>
      <c r="J570" t="s">
        <v>65</v>
      </c>
      <c r="K570" s="4" t="s">
        <v>67</v>
      </c>
    </row>
    <row r="571" spans="2:11" x14ac:dyDescent="0.25">
      <c r="B571" s="6">
        <v>41557</v>
      </c>
      <c r="C571" t="s">
        <v>12</v>
      </c>
      <c r="D571" t="s">
        <v>24</v>
      </c>
      <c r="E571">
        <v>3</v>
      </c>
      <c r="F571">
        <v>315</v>
      </c>
      <c r="G571">
        <v>945</v>
      </c>
      <c r="H571" t="s">
        <v>35</v>
      </c>
      <c r="I571" t="s">
        <v>51</v>
      </c>
      <c r="J571" t="s">
        <v>63</v>
      </c>
      <c r="K571" s="4" t="s">
        <v>67</v>
      </c>
    </row>
    <row r="572" spans="2:11" x14ac:dyDescent="0.25">
      <c r="B572" s="6">
        <v>41616</v>
      </c>
      <c r="C572" t="s">
        <v>19</v>
      </c>
      <c r="D572" t="s">
        <v>28</v>
      </c>
      <c r="E572">
        <v>4</v>
      </c>
      <c r="F572">
        <v>445</v>
      </c>
      <c r="G572">
        <v>1780</v>
      </c>
      <c r="H572" t="s">
        <v>40</v>
      </c>
      <c r="I572" t="s">
        <v>52</v>
      </c>
      <c r="J572" t="s">
        <v>62</v>
      </c>
      <c r="K572" s="4" t="s">
        <v>71</v>
      </c>
    </row>
    <row r="573" spans="2:11" x14ac:dyDescent="0.25">
      <c r="B573" s="6">
        <v>41548</v>
      </c>
      <c r="C573" t="s">
        <v>13</v>
      </c>
      <c r="D573" t="s">
        <v>27</v>
      </c>
      <c r="E573">
        <v>5</v>
      </c>
      <c r="F573">
        <v>393</v>
      </c>
      <c r="G573">
        <v>1965</v>
      </c>
      <c r="H573" t="s">
        <v>40</v>
      </c>
      <c r="I573" t="s">
        <v>58</v>
      </c>
      <c r="J573" t="s">
        <v>62</v>
      </c>
      <c r="K573" s="4" t="s">
        <v>70</v>
      </c>
    </row>
    <row r="574" spans="2:11" x14ac:dyDescent="0.25">
      <c r="B574" s="6">
        <v>41597</v>
      </c>
      <c r="C574" t="s">
        <v>16</v>
      </c>
      <c r="D574" t="s">
        <v>26</v>
      </c>
      <c r="E574">
        <v>2</v>
      </c>
      <c r="F574">
        <v>392</v>
      </c>
      <c r="G574">
        <v>784</v>
      </c>
      <c r="H574" t="s">
        <v>34</v>
      </c>
      <c r="I574" t="s">
        <v>58</v>
      </c>
      <c r="J574" t="s">
        <v>65</v>
      </c>
      <c r="K574" s="4" t="s">
        <v>70</v>
      </c>
    </row>
    <row r="575" spans="2:11" x14ac:dyDescent="0.25">
      <c r="B575" s="6">
        <v>41592</v>
      </c>
      <c r="C575" t="s">
        <v>19</v>
      </c>
      <c r="D575" t="s">
        <v>29</v>
      </c>
      <c r="E575">
        <v>2</v>
      </c>
      <c r="F575">
        <v>372</v>
      </c>
      <c r="G575">
        <v>744</v>
      </c>
      <c r="H575" t="s">
        <v>46</v>
      </c>
      <c r="I575" t="s">
        <v>53</v>
      </c>
      <c r="J575" t="s">
        <v>65</v>
      </c>
      <c r="K575" s="4" t="s">
        <v>67</v>
      </c>
    </row>
    <row r="576" spans="2:11" x14ac:dyDescent="0.25">
      <c r="B576" s="6">
        <v>41553</v>
      </c>
      <c r="C576" t="s">
        <v>14</v>
      </c>
      <c r="D576" t="s">
        <v>24</v>
      </c>
      <c r="E576">
        <v>5</v>
      </c>
      <c r="F576">
        <v>338</v>
      </c>
      <c r="G576">
        <v>1690</v>
      </c>
      <c r="H576" t="s">
        <v>34</v>
      </c>
      <c r="I576" t="s">
        <v>58</v>
      </c>
      <c r="J576" t="s">
        <v>64</v>
      </c>
      <c r="K576" s="4" t="s">
        <v>71</v>
      </c>
    </row>
    <row r="577" spans="2:11" x14ac:dyDescent="0.25">
      <c r="B577" s="6">
        <v>41537</v>
      </c>
      <c r="C577" t="s">
        <v>16</v>
      </c>
      <c r="D577" t="s">
        <v>22</v>
      </c>
      <c r="E577">
        <v>2</v>
      </c>
      <c r="F577">
        <v>378</v>
      </c>
      <c r="G577">
        <v>756</v>
      </c>
      <c r="H577" t="s">
        <v>42</v>
      </c>
      <c r="I577" t="s">
        <v>55</v>
      </c>
      <c r="J577" t="s">
        <v>64</v>
      </c>
      <c r="K577" s="4" t="s">
        <v>72</v>
      </c>
    </row>
    <row r="578" spans="2:11" x14ac:dyDescent="0.25">
      <c r="B578" s="6">
        <v>41427</v>
      </c>
      <c r="C578" t="s">
        <v>11</v>
      </c>
      <c r="D578" t="s">
        <v>24</v>
      </c>
      <c r="E578">
        <v>4</v>
      </c>
      <c r="F578">
        <v>297</v>
      </c>
      <c r="G578">
        <v>1188</v>
      </c>
      <c r="H578" t="s">
        <v>43</v>
      </c>
      <c r="I578" t="s">
        <v>56</v>
      </c>
      <c r="J578" t="s">
        <v>65</v>
      </c>
      <c r="K578" s="4" t="s">
        <v>71</v>
      </c>
    </row>
    <row r="579" spans="2:11" x14ac:dyDescent="0.25">
      <c r="B579" s="6">
        <v>41353</v>
      </c>
      <c r="C579" t="s">
        <v>16</v>
      </c>
      <c r="D579" t="s">
        <v>28</v>
      </c>
      <c r="E579">
        <v>5</v>
      </c>
      <c r="F579">
        <v>323</v>
      </c>
      <c r="G579">
        <v>1615</v>
      </c>
      <c r="H579" t="s">
        <v>49</v>
      </c>
      <c r="I579" t="s">
        <v>58</v>
      </c>
      <c r="J579" t="s">
        <v>62</v>
      </c>
      <c r="K579" s="4" t="s">
        <v>68</v>
      </c>
    </row>
    <row r="580" spans="2:11" x14ac:dyDescent="0.25">
      <c r="B580" s="6">
        <v>41499</v>
      </c>
      <c r="C580" t="s">
        <v>19</v>
      </c>
      <c r="D580" t="s">
        <v>25</v>
      </c>
      <c r="E580">
        <v>4</v>
      </c>
      <c r="F580">
        <v>446</v>
      </c>
      <c r="G580">
        <v>1784</v>
      </c>
      <c r="H580" t="s">
        <v>34</v>
      </c>
      <c r="I580" t="s">
        <v>53</v>
      </c>
      <c r="J580" t="s">
        <v>62</v>
      </c>
      <c r="K580" s="4" t="s">
        <v>70</v>
      </c>
    </row>
    <row r="581" spans="2:11" x14ac:dyDescent="0.25">
      <c r="B581" s="6">
        <v>41309</v>
      </c>
      <c r="C581" t="s">
        <v>10</v>
      </c>
      <c r="D581" t="s">
        <v>24</v>
      </c>
      <c r="E581">
        <v>5</v>
      </c>
      <c r="F581">
        <v>493</v>
      </c>
      <c r="G581">
        <v>2465</v>
      </c>
      <c r="H581" t="s">
        <v>42</v>
      </c>
      <c r="I581" t="s">
        <v>43</v>
      </c>
      <c r="J581" t="s">
        <v>65</v>
      </c>
      <c r="K581" s="4" t="s">
        <v>66</v>
      </c>
    </row>
    <row r="582" spans="2:11" x14ac:dyDescent="0.25">
      <c r="B582" s="6">
        <v>41632</v>
      </c>
      <c r="C582" t="s">
        <v>13</v>
      </c>
      <c r="D582" t="s">
        <v>24</v>
      </c>
      <c r="E582">
        <v>1</v>
      </c>
      <c r="F582">
        <v>364</v>
      </c>
      <c r="G582">
        <v>364</v>
      </c>
      <c r="H582" t="s">
        <v>45</v>
      </c>
      <c r="I582" t="s">
        <v>43</v>
      </c>
      <c r="J582" t="s">
        <v>65</v>
      </c>
      <c r="K582" s="4" t="s">
        <v>70</v>
      </c>
    </row>
    <row r="583" spans="2:11" x14ac:dyDescent="0.25">
      <c r="B583" s="6">
        <v>41611</v>
      </c>
      <c r="C583" t="s">
        <v>12</v>
      </c>
      <c r="D583" t="s">
        <v>22</v>
      </c>
      <c r="E583">
        <v>5</v>
      </c>
      <c r="F583">
        <v>429</v>
      </c>
      <c r="G583">
        <v>2145</v>
      </c>
      <c r="H583" t="s">
        <v>49</v>
      </c>
      <c r="I583" t="s">
        <v>58</v>
      </c>
      <c r="J583" t="s">
        <v>63</v>
      </c>
      <c r="K583" s="4" t="s">
        <v>70</v>
      </c>
    </row>
    <row r="584" spans="2:11" x14ac:dyDescent="0.25">
      <c r="B584" s="6">
        <v>41311</v>
      </c>
      <c r="C584" t="s">
        <v>19</v>
      </c>
      <c r="D584" t="s">
        <v>21</v>
      </c>
      <c r="E584">
        <v>1</v>
      </c>
      <c r="F584">
        <v>200</v>
      </c>
      <c r="G584">
        <v>200</v>
      </c>
      <c r="H584" t="s">
        <v>33</v>
      </c>
      <c r="I584" t="s">
        <v>30</v>
      </c>
      <c r="J584" t="s">
        <v>63</v>
      </c>
      <c r="K584" s="4" t="s">
        <v>68</v>
      </c>
    </row>
    <row r="585" spans="2:11" x14ac:dyDescent="0.25">
      <c r="B585" s="6">
        <v>41476</v>
      </c>
      <c r="C585" t="s">
        <v>12</v>
      </c>
      <c r="D585" t="s">
        <v>21</v>
      </c>
      <c r="E585">
        <v>2</v>
      </c>
      <c r="F585">
        <v>301</v>
      </c>
      <c r="G585">
        <v>602</v>
      </c>
      <c r="H585" t="s">
        <v>49</v>
      </c>
      <c r="I585" t="s">
        <v>55</v>
      </c>
      <c r="J585" t="s">
        <v>62</v>
      </c>
      <c r="K585" s="4" t="s">
        <v>71</v>
      </c>
    </row>
    <row r="586" spans="2:11" x14ac:dyDescent="0.25">
      <c r="B586" s="6">
        <v>41473</v>
      </c>
      <c r="C586" t="s">
        <v>13</v>
      </c>
      <c r="D586" t="s">
        <v>22</v>
      </c>
      <c r="E586">
        <v>4</v>
      </c>
      <c r="F586">
        <v>288</v>
      </c>
      <c r="G586">
        <v>1152</v>
      </c>
      <c r="H586" t="s">
        <v>45</v>
      </c>
      <c r="I586" t="s">
        <v>43</v>
      </c>
      <c r="J586" t="s">
        <v>65</v>
      </c>
      <c r="K586" s="4" t="s">
        <v>67</v>
      </c>
    </row>
    <row r="587" spans="2:11" x14ac:dyDescent="0.25">
      <c r="B587" s="6">
        <v>41383</v>
      </c>
      <c r="C587" t="s">
        <v>11</v>
      </c>
      <c r="D587" t="s">
        <v>24</v>
      </c>
      <c r="E587">
        <v>5</v>
      </c>
      <c r="F587">
        <v>452</v>
      </c>
      <c r="G587">
        <v>2260</v>
      </c>
      <c r="H587" t="s">
        <v>48</v>
      </c>
      <c r="I587" t="s">
        <v>43</v>
      </c>
      <c r="J587" t="s">
        <v>65</v>
      </c>
      <c r="K587" s="4" t="s">
        <v>72</v>
      </c>
    </row>
    <row r="588" spans="2:11" x14ac:dyDescent="0.25">
      <c r="B588" s="6">
        <v>41528</v>
      </c>
      <c r="C588" t="s">
        <v>15</v>
      </c>
      <c r="D588" t="s">
        <v>26</v>
      </c>
      <c r="E588">
        <v>4</v>
      </c>
      <c r="F588">
        <v>306</v>
      </c>
      <c r="G588">
        <v>1224</v>
      </c>
      <c r="H588" t="s">
        <v>41</v>
      </c>
      <c r="I588" t="s">
        <v>59</v>
      </c>
      <c r="J588" t="s">
        <v>65</v>
      </c>
      <c r="K588" s="4" t="s">
        <v>68</v>
      </c>
    </row>
    <row r="589" spans="2:11" x14ac:dyDescent="0.25">
      <c r="B589" s="6">
        <v>41277</v>
      </c>
      <c r="C589" t="s">
        <v>16</v>
      </c>
      <c r="D589" t="s">
        <v>29</v>
      </c>
      <c r="E589">
        <v>1</v>
      </c>
      <c r="F589">
        <v>238</v>
      </c>
      <c r="G589">
        <v>238</v>
      </c>
      <c r="H589" t="s">
        <v>49</v>
      </c>
      <c r="I589" t="s">
        <v>57</v>
      </c>
      <c r="J589" t="s">
        <v>63</v>
      </c>
      <c r="K589" s="4" t="s">
        <v>67</v>
      </c>
    </row>
    <row r="590" spans="2:11" x14ac:dyDescent="0.25">
      <c r="B590" s="6">
        <v>41284</v>
      </c>
      <c r="C590" t="s">
        <v>12</v>
      </c>
      <c r="D590" t="s">
        <v>29</v>
      </c>
      <c r="E590">
        <v>3</v>
      </c>
      <c r="F590">
        <v>415</v>
      </c>
      <c r="G590">
        <v>1245</v>
      </c>
      <c r="H590" t="s">
        <v>45</v>
      </c>
      <c r="I590" t="s">
        <v>43</v>
      </c>
      <c r="J590" t="s">
        <v>64</v>
      </c>
      <c r="K590" s="4" t="s">
        <v>67</v>
      </c>
    </row>
    <row r="591" spans="2:11" x14ac:dyDescent="0.25">
      <c r="B591" s="6">
        <v>41355</v>
      </c>
      <c r="C591" t="s">
        <v>16</v>
      </c>
      <c r="D591" t="s">
        <v>29</v>
      </c>
      <c r="E591">
        <v>3</v>
      </c>
      <c r="F591">
        <v>304</v>
      </c>
      <c r="G591">
        <v>912</v>
      </c>
      <c r="H591" t="s">
        <v>42</v>
      </c>
      <c r="I591" t="s">
        <v>43</v>
      </c>
      <c r="J591" t="s">
        <v>65</v>
      </c>
      <c r="K591" s="4" t="s">
        <v>72</v>
      </c>
    </row>
    <row r="592" spans="2:11" x14ac:dyDescent="0.25">
      <c r="B592" s="6">
        <v>41630</v>
      </c>
      <c r="C592" t="s">
        <v>15</v>
      </c>
      <c r="D592" t="s">
        <v>25</v>
      </c>
      <c r="E592">
        <v>5</v>
      </c>
      <c r="F592">
        <v>375</v>
      </c>
      <c r="G592">
        <v>1875</v>
      </c>
      <c r="H592" t="s">
        <v>30</v>
      </c>
      <c r="I592" t="s">
        <v>56</v>
      </c>
      <c r="J592" t="s">
        <v>64</v>
      </c>
      <c r="K592" s="4" t="s">
        <v>71</v>
      </c>
    </row>
    <row r="593" spans="2:11" x14ac:dyDescent="0.25">
      <c r="B593" s="6">
        <v>41622</v>
      </c>
      <c r="C593" t="s">
        <v>15</v>
      </c>
      <c r="D593" t="s">
        <v>21</v>
      </c>
      <c r="E593">
        <v>2</v>
      </c>
      <c r="F593">
        <v>245</v>
      </c>
      <c r="G593">
        <v>490</v>
      </c>
      <c r="H593" t="s">
        <v>31</v>
      </c>
      <c r="I593" t="s">
        <v>30</v>
      </c>
      <c r="J593" t="s">
        <v>62</v>
      </c>
      <c r="K593" s="4" t="s">
        <v>69</v>
      </c>
    </row>
    <row r="594" spans="2:11" x14ac:dyDescent="0.25">
      <c r="B594" s="6">
        <v>41511</v>
      </c>
      <c r="C594" t="s">
        <v>17</v>
      </c>
      <c r="D594" t="s">
        <v>23</v>
      </c>
      <c r="E594">
        <v>4</v>
      </c>
      <c r="F594">
        <v>452</v>
      </c>
      <c r="G594">
        <v>1808</v>
      </c>
      <c r="H594" t="s">
        <v>32</v>
      </c>
      <c r="I594" t="s">
        <v>43</v>
      </c>
      <c r="J594" t="s">
        <v>63</v>
      </c>
      <c r="K594" s="4" t="s">
        <v>71</v>
      </c>
    </row>
    <row r="595" spans="2:11" x14ac:dyDescent="0.25">
      <c r="B595" s="6">
        <v>41391</v>
      </c>
      <c r="C595" t="s">
        <v>13</v>
      </c>
      <c r="D595" t="s">
        <v>29</v>
      </c>
      <c r="E595">
        <v>4</v>
      </c>
      <c r="F595">
        <v>358</v>
      </c>
      <c r="G595">
        <v>1432</v>
      </c>
      <c r="H595" t="s">
        <v>38</v>
      </c>
      <c r="I595" t="s">
        <v>60</v>
      </c>
      <c r="J595" t="s">
        <v>65</v>
      </c>
      <c r="K595" s="4" t="s">
        <v>69</v>
      </c>
    </row>
    <row r="596" spans="2:11" x14ac:dyDescent="0.25">
      <c r="B596" s="6">
        <v>41518</v>
      </c>
      <c r="C596" t="s">
        <v>13</v>
      </c>
      <c r="D596" t="s">
        <v>23</v>
      </c>
      <c r="E596">
        <v>2</v>
      </c>
      <c r="F596">
        <v>340</v>
      </c>
      <c r="G596">
        <v>680</v>
      </c>
      <c r="H596" t="s">
        <v>31</v>
      </c>
      <c r="I596" t="s">
        <v>30</v>
      </c>
      <c r="J596" t="s">
        <v>63</v>
      </c>
      <c r="K596" s="4" t="s">
        <v>71</v>
      </c>
    </row>
    <row r="597" spans="2:11" x14ac:dyDescent="0.25">
      <c r="B597" s="6">
        <v>41356</v>
      </c>
      <c r="C597" t="s">
        <v>14</v>
      </c>
      <c r="D597" t="s">
        <v>26</v>
      </c>
      <c r="E597">
        <v>2</v>
      </c>
      <c r="F597">
        <v>301</v>
      </c>
      <c r="G597">
        <v>602</v>
      </c>
      <c r="H597" t="s">
        <v>47</v>
      </c>
      <c r="I597" t="s">
        <v>55</v>
      </c>
      <c r="J597" t="s">
        <v>63</v>
      </c>
      <c r="K597" s="4" t="s">
        <v>69</v>
      </c>
    </row>
    <row r="598" spans="2:11" x14ac:dyDescent="0.25">
      <c r="B598" s="6">
        <v>41306</v>
      </c>
      <c r="C598" t="s">
        <v>11</v>
      </c>
      <c r="D598" t="s">
        <v>21</v>
      </c>
      <c r="E598">
        <v>4</v>
      </c>
      <c r="F598">
        <v>485</v>
      </c>
      <c r="G598">
        <v>1940</v>
      </c>
      <c r="H598" t="s">
        <v>40</v>
      </c>
      <c r="I598" t="s">
        <v>54</v>
      </c>
      <c r="J598" t="s">
        <v>63</v>
      </c>
      <c r="K598" s="4" t="s">
        <v>72</v>
      </c>
    </row>
    <row r="599" spans="2:11" x14ac:dyDescent="0.25">
      <c r="B599" s="6">
        <v>41464</v>
      </c>
      <c r="C599" t="s">
        <v>11</v>
      </c>
      <c r="D599" t="s">
        <v>29</v>
      </c>
      <c r="E599">
        <v>5</v>
      </c>
      <c r="F599">
        <v>211</v>
      </c>
      <c r="G599">
        <v>1055</v>
      </c>
      <c r="H599" t="s">
        <v>38</v>
      </c>
      <c r="I599" t="s">
        <v>58</v>
      </c>
      <c r="J599" t="s">
        <v>65</v>
      </c>
      <c r="K599" s="4" t="s">
        <v>70</v>
      </c>
    </row>
    <row r="600" spans="2:11" x14ac:dyDescent="0.25">
      <c r="B600" s="6">
        <v>41359</v>
      </c>
      <c r="C600" t="s">
        <v>15</v>
      </c>
      <c r="D600" t="s">
        <v>22</v>
      </c>
      <c r="E600">
        <v>1</v>
      </c>
      <c r="F600">
        <v>243</v>
      </c>
      <c r="G600">
        <v>243</v>
      </c>
      <c r="H600" t="s">
        <v>31</v>
      </c>
      <c r="I600" t="s">
        <v>30</v>
      </c>
      <c r="J600" t="s">
        <v>62</v>
      </c>
      <c r="K600" s="4" t="s">
        <v>70</v>
      </c>
    </row>
    <row r="601" spans="2:11" x14ac:dyDescent="0.25">
      <c r="B601" s="6">
        <v>41481</v>
      </c>
      <c r="C601" t="s">
        <v>10</v>
      </c>
      <c r="D601" t="s">
        <v>24</v>
      </c>
      <c r="E601">
        <v>5</v>
      </c>
      <c r="F601">
        <v>409</v>
      </c>
      <c r="G601">
        <v>2045</v>
      </c>
      <c r="H601" t="s">
        <v>40</v>
      </c>
      <c r="I601" t="s">
        <v>50</v>
      </c>
      <c r="J601" t="s">
        <v>62</v>
      </c>
      <c r="K601" s="4" t="s">
        <v>72</v>
      </c>
    </row>
    <row r="602" spans="2:11" x14ac:dyDescent="0.25">
      <c r="B602" s="6">
        <v>41282</v>
      </c>
      <c r="C602" t="s">
        <v>15</v>
      </c>
      <c r="D602" t="s">
        <v>23</v>
      </c>
      <c r="E602">
        <v>5</v>
      </c>
      <c r="F602">
        <v>428</v>
      </c>
      <c r="G602">
        <v>2140</v>
      </c>
      <c r="H602" t="s">
        <v>49</v>
      </c>
      <c r="I602" t="s">
        <v>58</v>
      </c>
      <c r="J602" t="s">
        <v>64</v>
      </c>
      <c r="K602" s="4" t="s">
        <v>70</v>
      </c>
    </row>
    <row r="603" spans="2:11" x14ac:dyDescent="0.25">
      <c r="B603" s="6">
        <v>41622</v>
      </c>
      <c r="C603" t="s">
        <v>11</v>
      </c>
      <c r="D603" t="s">
        <v>21</v>
      </c>
      <c r="E603">
        <v>2</v>
      </c>
      <c r="F603">
        <v>418</v>
      </c>
      <c r="G603">
        <v>836</v>
      </c>
      <c r="H603" t="s">
        <v>37</v>
      </c>
      <c r="I603" t="s">
        <v>54</v>
      </c>
      <c r="J603" t="s">
        <v>64</v>
      </c>
      <c r="K603" s="4" t="s">
        <v>69</v>
      </c>
    </row>
    <row r="604" spans="2:11" x14ac:dyDescent="0.25">
      <c r="B604" s="6">
        <v>41492</v>
      </c>
      <c r="C604" t="s">
        <v>17</v>
      </c>
      <c r="D604" t="s">
        <v>26</v>
      </c>
      <c r="E604">
        <v>5</v>
      </c>
      <c r="F604">
        <v>442</v>
      </c>
      <c r="G604">
        <v>2210</v>
      </c>
      <c r="H604" t="s">
        <v>40</v>
      </c>
      <c r="I604" t="s">
        <v>55</v>
      </c>
      <c r="J604" t="s">
        <v>64</v>
      </c>
      <c r="K604" s="4" t="s">
        <v>70</v>
      </c>
    </row>
    <row r="605" spans="2:11" x14ac:dyDescent="0.25">
      <c r="B605" s="6">
        <v>41504</v>
      </c>
      <c r="C605" t="s">
        <v>11</v>
      </c>
      <c r="D605" t="s">
        <v>20</v>
      </c>
      <c r="E605">
        <v>2</v>
      </c>
      <c r="F605">
        <v>379</v>
      </c>
      <c r="G605">
        <v>758</v>
      </c>
      <c r="H605" t="s">
        <v>45</v>
      </c>
      <c r="I605" t="s">
        <v>53</v>
      </c>
      <c r="J605" t="s">
        <v>63</v>
      </c>
      <c r="K605" s="4" t="s">
        <v>71</v>
      </c>
    </row>
    <row r="606" spans="2:11" x14ac:dyDescent="0.25">
      <c r="B606" s="6">
        <v>41312</v>
      </c>
      <c r="C606" t="s">
        <v>19</v>
      </c>
      <c r="D606" t="s">
        <v>24</v>
      </c>
      <c r="E606">
        <v>5</v>
      </c>
      <c r="F606">
        <v>491</v>
      </c>
      <c r="G606">
        <v>2455</v>
      </c>
      <c r="H606" t="s">
        <v>38</v>
      </c>
      <c r="I606" t="s">
        <v>58</v>
      </c>
      <c r="J606" t="s">
        <v>65</v>
      </c>
      <c r="K606" s="4" t="s">
        <v>67</v>
      </c>
    </row>
    <row r="607" spans="2:11" x14ac:dyDescent="0.25">
      <c r="B607" s="6">
        <v>41561</v>
      </c>
      <c r="C607" t="s">
        <v>19</v>
      </c>
      <c r="D607" t="s">
        <v>20</v>
      </c>
      <c r="E607">
        <v>4</v>
      </c>
      <c r="F607">
        <v>207</v>
      </c>
      <c r="G607">
        <v>828</v>
      </c>
      <c r="H607" t="s">
        <v>40</v>
      </c>
      <c r="I607" t="s">
        <v>57</v>
      </c>
      <c r="J607" t="s">
        <v>63</v>
      </c>
      <c r="K607" s="4" t="s">
        <v>66</v>
      </c>
    </row>
    <row r="608" spans="2:11" x14ac:dyDescent="0.25">
      <c r="B608" s="6">
        <v>41445</v>
      </c>
      <c r="C608" t="s">
        <v>10</v>
      </c>
      <c r="D608" t="s">
        <v>26</v>
      </c>
      <c r="E608">
        <v>5</v>
      </c>
      <c r="F608">
        <v>292</v>
      </c>
      <c r="G608">
        <v>1460</v>
      </c>
      <c r="H608" t="s">
        <v>42</v>
      </c>
      <c r="I608" t="s">
        <v>54</v>
      </c>
      <c r="J608" t="s">
        <v>65</v>
      </c>
      <c r="K608" s="4" t="s">
        <v>67</v>
      </c>
    </row>
    <row r="609" spans="2:11" x14ac:dyDescent="0.25">
      <c r="B609" s="6">
        <v>41428</v>
      </c>
      <c r="C609" t="s">
        <v>16</v>
      </c>
      <c r="D609" t="s">
        <v>23</v>
      </c>
      <c r="E609">
        <v>4</v>
      </c>
      <c r="F609">
        <v>431</v>
      </c>
      <c r="G609">
        <v>1724</v>
      </c>
      <c r="H609" t="s">
        <v>43</v>
      </c>
      <c r="I609" t="s">
        <v>43</v>
      </c>
      <c r="J609" t="s">
        <v>65</v>
      </c>
      <c r="K609" s="4" t="s">
        <v>66</v>
      </c>
    </row>
    <row r="610" spans="2:11" x14ac:dyDescent="0.25">
      <c r="B610" s="6">
        <v>41543</v>
      </c>
      <c r="C610" t="s">
        <v>17</v>
      </c>
      <c r="D610" t="s">
        <v>22</v>
      </c>
      <c r="E610">
        <v>3</v>
      </c>
      <c r="F610">
        <v>465</v>
      </c>
      <c r="G610">
        <v>1395</v>
      </c>
      <c r="H610" t="s">
        <v>38</v>
      </c>
      <c r="I610" t="s">
        <v>55</v>
      </c>
      <c r="J610" t="s">
        <v>65</v>
      </c>
      <c r="K610" s="4" t="s">
        <v>67</v>
      </c>
    </row>
    <row r="611" spans="2:11" x14ac:dyDescent="0.25">
      <c r="B611" s="6">
        <v>41439</v>
      </c>
      <c r="C611" t="s">
        <v>14</v>
      </c>
      <c r="D611" t="s">
        <v>22</v>
      </c>
      <c r="E611">
        <v>3</v>
      </c>
      <c r="F611">
        <v>341</v>
      </c>
      <c r="G611">
        <v>1023</v>
      </c>
      <c r="H611" t="s">
        <v>45</v>
      </c>
      <c r="I611" t="s">
        <v>43</v>
      </c>
      <c r="J611" t="s">
        <v>64</v>
      </c>
      <c r="K611" s="4" t="s">
        <v>72</v>
      </c>
    </row>
    <row r="612" spans="2:11" x14ac:dyDescent="0.25">
      <c r="B612" s="6">
        <v>41444</v>
      </c>
      <c r="C612" t="s">
        <v>10</v>
      </c>
      <c r="D612" t="s">
        <v>26</v>
      </c>
      <c r="E612">
        <v>4</v>
      </c>
      <c r="F612">
        <v>302</v>
      </c>
      <c r="G612">
        <v>1208</v>
      </c>
      <c r="H612" t="s">
        <v>38</v>
      </c>
      <c r="I612" t="s">
        <v>30</v>
      </c>
      <c r="J612" t="s">
        <v>63</v>
      </c>
      <c r="K612" s="4" t="s">
        <v>68</v>
      </c>
    </row>
    <row r="613" spans="2:11" x14ac:dyDescent="0.25">
      <c r="B613" s="6">
        <v>41599</v>
      </c>
      <c r="C613" t="s">
        <v>13</v>
      </c>
      <c r="D613" t="s">
        <v>26</v>
      </c>
      <c r="E613">
        <v>3</v>
      </c>
      <c r="F613">
        <v>327</v>
      </c>
      <c r="G613">
        <v>981</v>
      </c>
      <c r="H613" t="s">
        <v>36</v>
      </c>
      <c r="I613" t="s">
        <v>56</v>
      </c>
      <c r="J613" t="s">
        <v>65</v>
      </c>
      <c r="K613" s="4" t="s">
        <v>67</v>
      </c>
    </row>
    <row r="614" spans="2:11" x14ac:dyDescent="0.25">
      <c r="B614" s="6">
        <v>41590</v>
      </c>
      <c r="C614" t="s">
        <v>18</v>
      </c>
      <c r="D614" t="s">
        <v>21</v>
      </c>
      <c r="E614">
        <v>4</v>
      </c>
      <c r="F614">
        <v>209</v>
      </c>
      <c r="G614">
        <v>836</v>
      </c>
      <c r="H614" t="s">
        <v>39</v>
      </c>
      <c r="I614" t="s">
        <v>53</v>
      </c>
      <c r="J614" t="s">
        <v>65</v>
      </c>
      <c r="K614" s="4" t="s">
        <v>70</v>
      </c>
    </row>
    <row r="615" spans="2:11" x14ac:dyDescent="0.25">
      <c r="B615" s="6">
        <v>41579</v>
      </c>
      <c r="C615" t="s">
        <v>16</v>
      </c>
      <c r="D615" t="s">
        <v>22</v>
      </c>
      <c r="E615">
        <v>2</v>
      </c>
      <c r="F615">
        <v>385</v>
      </c>
      <c r="G615">
        <v>770</v>
      </c>
      <c r="H615" t="s">
        <v>40</v>
      </c>
      <c r="I615" t="s">
        <v>55</v>
      </c>
      <c r="J615" t="s">
        <v>65</v>
      </c>
      <c r="K615" s="4" t="s">
        <v>72</v>
      </c>
    </row>
    <row r="616" spans="2:11" x14ac:dyDescent="0.25">
      <c r="B616" s="6">
        <v>41465</v>
      </c>
      <c r="C616" t="s">
        <v>16</v>
      </c>
      <c r="D616" t="s">
        <v>21</v>
      </c>
      <c r="E616">
        <v>3</v>
      </c>
      <c r="F616">
        <v>377</v>
      </c>
      <c r="G616">
        <v>1131</v>
      </c>
      <c r="H616" t="s">
        <v>32</v>
      </c>
      <c r="I616" t="s">
        <v>54</v>
      </c>
      <c r="J616" t="s">
        <v>63</v>
      </c>
      <c r="K616" s="4" t="s">
        <v>68</v>
      </c>
    </row>
    <row r="617" spans="2:11" x14ac:dyDescent="0.25">
      <c r="B617" s="6">
        <v>41530</v>
      </c>
      <c r="C617" t="s">
        <v>13</v>
      </c>
      <c r="D617" t="s">
        <v>25</v>
      </c>
      <c r="E617">
        <v>2</v>
      </c>
      <c r="F617">
        <v>475</v>
      </c>
      <c r="G617">
        <v>950</v>
      </c>
      <c r="H617" t="s">
        <v>37</v>
      </c>
      <c r="I617" t="s">
        <v>30</v>
      </c>
      <c r="J617" t="s">
        <v>64</v>
      </c>
      <c r="K617" s="4" t="s">
        <v>72</v>
      </c>
    </row>
    <row r="618" spans="2:11" x14ac:dyDescent="0.25">
      <c r="B618" s="6">
        <v>41289</v>
      </c>
      <c r="C618" t="s">
        <v>19</v>
      </c>
      <c r="D618" t="s">
        <v>21</v>
      </c>
      <c r="E618">
        <v>2</v>
      </c>
      <c r="F618">
        <v>253</v>
      </c>
      <c r="G618">
        <v>506</v>
      </c>
      <c r="H618" t="s">
        <v>41</v>
      </c>
      <c r="I618" t="s">
        <v>55</v>
      </c>
      <c r="J618" t="s">
        <v>62</v>
      </c>
      <c r="K618" s="4" t="s">
        <v>70</v>
      </c>
    </row>
    <row r="619" spans="2:11" x14ac:dyDescent="0.25">
      <c r="B619" s="6">
        <v>41340</v>
      </c>
      <c r="C619" t="s">
        <v>18</v>
      </c>
      <c r="D619" t="s">
        <v>25</v>
      </c>
      <c r="E619">
        <v>4</v>
      </c>
      <c r="F619">
        <v>434</v>
      </c>
      <c r="G619">
        <v>1736</v>
      </c>
      <c r="H619" t="s">
        <v>45</v>
      </c>
      <c r="I619" t="s">
        <v>50</v>
      </c>
      <c r="J619" t="s">
        <v>65</v>
      </c>
      <c r="K619" s="4" t="s">
        <v>67</v>
      </c>
    </row>
    <row r="620" spans="2:11" x14ac:dyDescent="0.25">
      <c r="B620" s="6">
        <v>41469</v>
      </c>
      <c r="C620" t="s">
        <v>19</v>
      </c>
      <c r="D620" t="s">
        <v>27</v>
      </c>
      <c r="E620">
        <v>2</v>
      </c>
      <c r="F620">
        <v>430</v>
      </c>
      <c r="G620">
        <v>860</v>
      </c>
      <c r="H620" t="s">
        <v>30</v>
      </c>
      <c r="I620" t="s">
        <v>56</v>
      </c>
      <c r="J620" t="s">
        <v>64</v>
      </c>
      <c r="K620" s="4" t="s">
        <v>71</v>
      </c>
    </row>
    <row r="621" spans="2:11" x14ac:dyDescent="0.25">
      <c r="B621" s="6">
        <v>41525</v>
      </c>
      <c r="C621" t="s">
        <v>14</v>
      </c>
      <c r="D621" t="s">
        <v>22</v>
      </c>
      <c r="E621">
        <v>5</v>
      </c>
      <c r="F621">
        <v>415</v>
      </c>
      <c r="G621">
        <v>2075</v>
      </c>
      <c r="H621" t="s">
        <v>42</v>
      </c>
      <c r="I621" t="s">
        <v>52</v>
      </c>
      <c r="J621" t="s">
        <v>63</v>
      </c>
      <c r="K621" s="4" t="s">
        <v>71</v>
      </c>
    </row>
    <row r="622" spans="2:11" x14ac:dyDescent="0.25">
      <c r="B622" s="6">
        <v>41416</v>
      </c>
      <c r="C622" t="s">
        <v>12</v>
      </c>
      <c r="D622" t="s">
        <v>21</v>
      </c>
      <c r="E622">
        <v>2</v>
      </c>
      <c r="F622">
        <v>344</v>
      </c>
      <c r="G622">
        <v>688</v>
      </c>
      <c r="H622" t="s">
        <v>37</v>
      </c>
      <c r="I622" t="s">
        <v>58</v>
      </c>
      <c r="J622" t="s">
        <v>62</v>
      </c>
      <c r="K622" s="4" t="s">
        <v>68</v>
      </c>
    </row>
    <row r="623" spans="2:11" x14ac:dyDescent="0.25">
      <c r="B623" s="6">
        <v>41336</v>
      </c>
      <c r="C623" t="s">
        <v>17</v>
      </c>
      <c r="D623" t="s">
        <v>21</v>
      </c>
      <c r="E623">
        <v>5</v>
      </c>
      <c r="F623">
        <v>448</v>
      </c>
      <c r="G623">
        <v>2240</v>
      </c>
      <c r="H623" t="s">
        <v>38</v>
      </c>
      <c r="I623" t="s">
        <v>51</v>
      </c>
      <c r="J623" t="s">
        <v>62</v>
      </c>
      <c r="K623" s="4" t="s">
        <v>71</v>
      </c>
    </row>
    <row r="624" spans="2:11" x14ac:dyDescent="0.25">
      <c r="B624" s="6">
        <v>41390</v>
      </c>
      <c r="C624" t="s">
        <v>10</v>
      </c>
      <c r="D624" t="s">
        <v>24</v>
      </c>
      <c r="E624">
        <v>2</v>
      </c>
      <c r="F624">
        <v>208</v>
      </c>
      <c r="G624">
        <v>416</v>
      </c>
      <c r="H624" t="s">
        <v>37</v>
      </c>
      <c r="I624" t="s">
        <v>53</v>
      </c>
      <c r="J624" t="s">
        <v>63</v>
      </c>
      <c r="K624" s="4" t="s">
        <v>72</v>
      </c>
    </row>
    <row r="625" spans="2:11" x14ac:dyDescent="0.25">
      <c r="B625" s="6">
        <v>41521</v>
      </c>
      <c r="C625" t="s">
        <v>18</v>
      </c>
      <c r="D625" t="s">
        <v>20</v>
      </c>
      <c r="E625">
        <v>1</v>
      </c>
      <c r="F625">
        <v>283</v>
      </c>
      <c r="G625">
        <v>283</v>
      </c>
      <c r="H625" t="s">
        <v>32</v>
      </c>
      <c r="I625" t="s">
        <v>53</v>
      </c>
      <c r="J625" t="s">
        <v>63</v>
      </c>
      <c r="K625" s="4" t="s">
        <v>68</v>
      </c>
    </row>
    <row r="626" spans="2:11" x14ac:dyDescent="0.25">
      <c r="B626" s="6">
        <v>41582</v>
      </c>
      <c r="C626" t="s">
        <v>10</v>
      </c>
      <c r="D626" t="s">
        <v>21</v>
      </c>
      <c r="E626">
        <v>2</v>
      </c>
      <c r="F626">
        <v>312</v>
      </c>
      <c r="G626">
        <v>624</v>
      </c>
      <c r="H626" t="s">
        <v>32</v>
      </c>
      <c r="I626" t="s">
        <v>61</v>
      </c>
      <c r="J626" t="s">
        <v>64</v>
      </c>
      <c r="K626" s="4" t="s">
        <v>66</v>
      </c>
    </row>
    <row r="627" spans="2:11" x14ac:dyDescent="0.25">
      <c r="B627" s="6">
        <v>41319</v>
      </c>
      <c r="C627" t="s">
        <v>13</v>
      </c>
      <c r="D627" t="s">
        <v>27</v>
      </c>
      <c r="E627">
        <v>1</v>
      </c>
      <c r="F627">
        <v>341</v>
      </c>
      <c r="G627">
        <v>341</v>
      </c>
      <c r="H627" t="s">
        <v>37</v>
      </c>
      <c r="I627" t="s">
        <v>61</v>
      </c>
      <c r="J627" t="s">
        <v>62</v>
      </c>
      <c r="K627" s="4" t="s">
        <v>67</v>
      </c>
    </row>
    <row r="628" spans="2:11" x14ac:dyDescent="0.25">
      <c r="B628" s="6">
        <v>41467</v>
      </c>
      <c r="C628" t="s">
        <v>10</v>
      </c>
      <c r="D628" t="s">
        <v>20</v>
      </c>
      <c r="E628">
        <v>2</v>
      </c>
      <c r="F628">
        <v>285</v>
      </c>
      <c r="G628">
        <v>570</v>
      </c>
      <c r="H628" t="s">
        <v>40</v>
      </c>
      <c r="I628" t="s">
        <v>58</v>
      </c>
      <c r="J628" t="s">
        <v>62</v>
      </c>
      <c r="K628" s="4" t="s">
        <v>72</v>
      </c>
    </row>
    <row r="629" spans="2:11" x14ac:dyDescent="0.25">
      <c r="B629" s="6">
        <v>41318</v>
      </c>
      <c r="C629" t="s">
        <v>15</v>
      </c>
      <c r="D629" t="s">
        <v>25</v>
      </c>
      <c r="E629">
        <v>3</v>
      </c>
      <c r="F629">
        <v>284</v>
      </c>
      <c r="G629">
        <v>852</v>
      </c>
      <c r="H629" t="s">
        <v>33</v>
      </c>
      <c r="I629" t="s">
        <v>51</v>
      </c>
      <c r="J629" t="s">
        <v>64</v>
      </c>
      <c r="K629" s="4" t="s">
        <v>68</v>
      </c>
    </row>
    <row r="630" spans="2:11" x14ac:dyDescent="0.25">
      <c r="B630" s="6">
        <v>41585</v>
      </c>
      <c r="C630" t="s">
        <v>12</v>
      </c>
      <c r="D630" t="s">
        <v>26</v>
      </c>
      <c r="E630">
        <v>2</v>
      </c>
      <c r="F630">
        <v>287</v>
      </c>
      <c r="G630">
        <v>574</v>
      </c>
      <c r="H630" t="s">
        <v>34</v>
      </c>
      <c r="I630" t="s">
        <v>60</v>
      </c>
      <c r="J630" t="s">
        <v>63</v>
      </c>
      <c r="K630" s="4" t="s">
        <v>67</v>
      </c>
    </row>
    <row r="631" spans="2:11" x14ac:dyDescent="0.25">
      <c r="B631" s="6">
        <v>41376</v>
      </c>
      <c r="C631" t="s">
        <v>19</v>
      </c>
      <c r="D631" t="s">
        <v>25</v>
      </c>
      <c r="E631">
        <v>3</v>
      </c>
      <c r="F631">
        <v>372</v>
      </c>
      <c r="G631">
        <v>1116</v>
      </c>
      <c r="H631" t="s">
        <v>36</v>
      </c>
      <c r="I631" t="s">
        <v>56</v>
      </c>
      <c r="J631" t="s">
        <v>65</v>
      </c>
      <c r="K631" s="4" t="s">
        <v>72</v>
      </c>
    </row>
    <row r="632" spans="2:11" x14ac:dyDescent="0.25">
      <c r="B632" s="6">
        <v>41321</v>
      </c>
      <c r="C632" t="s">
        <v>15</v>
      </c>
      <c r="D632" t="s">
        <v>29</v>
      </c>
      <c r="E632">
        <v>1</v>
      </c>
      <c r="F632">
        <v>465</v>
      </c>
      <c r="G632">
        <v>465</v>
      </c>
      <c r="H632" t="s">
        <v>44</v>
      </c>
      <c r="I632" t="s">
        <v>30</v>
      </c>
      <c r="J632" t="s">
        <v>64</v>
      </c>
      <c r="K632" s="4" t="s">
        <v>69</v>
      </c>
    </row>
    <row r="633" spans="2:11" x14ac:dyDescent="0.25">
      <c r="B633" s="6">
        <v>41370</v>
      </c>
      <c r="C633" t="s">
        <v>15</v>
      </c>
      <c r="D633" t="s">
        <v>22</v>
      </c>
      <c r="E633">
        <v>5</v>
      </c>
      <c r="F633">
        <v>223</v>
      </c>
      <c r="G633">
        <v>1115</v>
      </c>
      <c r="H633" t="s">
        <v>47</v>
      </c>
      <c r="I633" t="s">
        <v>60</v>
      </c>
      <c r="J633" t="s">
        <v>62</v>
      </c>
      <c r="K633" s="4" t="s">
        <v>69</v>
      </c>
    </row>
    <row r="634" spans="2:11" x14ac:dyDescent="0.25">
      <c r="B634" s="6">
        <v>41298</v>
      </c>
      <c r="C634" t="s">
        <v>13</v>
      </c>
      <c r="D634" t="s">
        <v>23</v>
      </c>
      <c r="E634">
        <v>3</v>
      </c>
      <c r="F634">
        <v>445</v>
      </c>
      <c r="G634">
        <v>1335</v>
      </c>
      <c r="H634" t="s">
        <v>41</v>
      </c>
      <c r="I634" t="s">
        <v>53</v>
      </c>
      <c r="J634" t="s">
        <v>65</v>
      </c>
      <c r="K634" s="4" t="s">
        <v>67</v>
      </c>
    </row>
    <row r="635" spans="2:11" x14ac:dyDescent="0.25">
      <c r="B635" s="6">
        <v>41358</v>
      </c>
      <c r="C635" t="s">
        <v>17</v>
      </c>
      <c r="D635" t="s">
        <v>25</v>
      </c>
      <c r="E635">
        <v>1</v>
      </c>
      <c r="F635">
        <v>490</v>
      </c>
      <c r="G635">
        <v>490</v>
      </c>
      <c r="H635" t="s">
        <v>47</v>
      </c>
      <c r="I635" t="s">
        <v>58</v>
      </c>
      <c r="J635" t="s">
        <v>63</v>
      </c>
      <c r="K635" s="4" t="s">
        <v>66</v>
      </c>
    </row>
    <row r="636" spans="2:11" x14ac:dyDescent="0.25">
      <c r="B636" s="6">
        <v>41447</v>
      </c>
      <c r="C636" t="s">
        <v>13</v>
      </c>
      <c r="D636" t="s">
        <v>29</v>
      </c>
      <c r="E636">
        <v>3</v>
      </c>
      <c r="F636">
        <v>339</v>
      </c>
      <c r="G636">
        <v>1017</v>
      </c>
      <c r="H636" t="s">
        <v>33</v>
      </c>
      <c r="I636" t="s">
        <v>57</v>
      </c>
      <c r="J636" t="s">
        <v>63</v>
      </c>
      <c r="K636" s="4" t="s">
        <v>69</v>
      </c>
    </row>
    <row r="637" spans="2:11" x14ac:dyDescent="0.25">
      <c r="B637" s="6">
        <v>41401</v>
      </c>
      <c r="C637" t="s">
        <v>19</v>
      </c>
      <c r="D637" t="s">
        <v>21</v>
      </c>
      <c r="E637">
        <v>3</v>
      </c>
      <c r="F637">
        <v>342</v>
      </c>
      <c r="G637">
        <v>1026</v>
      </c>
      <c r="H637" t="s">
        <v>34</v>
      </c>
      <c r="I637" t="s">
        <v>43</v>
      </c>
      <c r="J637" t="s">
        <v>63</v>
      </c>
      <c r="K637" s="4" t="s">
        <v>70</v>
      </c>
    </row>
    <row r="638" spans="2:11" x14ac:dyDescent="0.25">
      <c r="B638" s="6">
        <v>41538</v>
      </c>
      <c r="C638" t="s">
        <v>13</v>
      </c>
      <c r="D638" t="s">
        <v>20</v>
      </c>
      <c r="E638">
        <v>3</v>
      </c>
      <c r="F638">
        <v>249</v>
      </c>
      <c r="G638">
        <v>747</v>
      </c>
      <c r="H638" t="s">
        <v>43</v>
      </c>
      <c r="I638" t="s">
        <v>43</v>
      </c>
      <c r="J638" t="s">
        <v>64</v>
      </c>
      <c r="K638" s="4" t="s">
        <v>69</v>
      </c>
    </row>
    <row r="639" spans="2:11" x14ac:dyDescent="0.25">
      <c r="B639" s="6">
        <v>41501</v>
      </c>
      <c r="C639" t="s">
        <v>19</v>
      </c>
      <c r="D639" t="s">
        <v>24</v>
      </c>
      <c r="E639">
        <v>4</v>
      </c>
      <c r="F639">
        <v>264</v>
      </c>
      <c r="G639">
        <v>1056</v>
      </c>
      <c r="H639" t="s">
        <v>39</v>
      </c>
      <c r="I639" t="s">
        <v>51</v>
      </c>
      <c r="J639" t="s">
        <v>63</v>
      </c>
      <c r="K639" s="4" t="s">
        <v>67</v>
      </c>
    </row>
    <row r="640" spans="2:11" x14ac:dyDescent="0.25">
      <c r="B640" s="6">
        <v>41437</v>
      </c>
      <c r="C640" t="s">
        <v>10</v>
      </c>
      <c r="D640" t="s">
        <v>26</v>
      </c>
      <c r="E640">
        <v>1</v>
      </c>
      <c r="F640">
        <v>291</v>
      </c>
      <c r="G640">
        <v>291</v>
      </c>
      <c r="H640" t="s">
        <v>42</v>
      </c>
      <c r="I640" t="s">
        <v>53</v>
      </c>
      <c r="J640" t="s">
        <v>63</v>
      </c>
      <c r="K640" s="4" t="s">
        <v>68</v>
      </c>
    </row>
    <row r="641" spans="2:11" x14ac:dyDescent="0.25">
      <c r="B641" s="6">
        <v>41491</v>
      </c>
      <c r="C641" t="s">
        <v>13</v>
      </c>
      <c r="D641" t="s">
        <v>22</v>
      </c>
      <c r="E641">
        <v>3</v>
      </c>
      <c r="F641">
        <v>404</v>
      </c>
      <c r="G641">
        <v>1212</v>
      </c>
      <c r="H641" t="s">
        <v>47</v>
      </c>
      <c r="I641" t="s">
        <v>52</v>
      </c>
      <c r="J641" t="s">
        <v>63</v>
      </c>
      <c r="K641" s="4" t="s">
        <v>66</v>
      </c>
    </row>
    <row r="642" spans="2:11" x14ac:dyDescent="0.25">
      <c r="B642" s="6">
        <v>41434</v>
      </c>
      <c r="C642" t="s">
        <v>13</v>
      </c>
      <c r="D642" t="s">
        <v>26</v>
      </c>
      <c r="E642">
        <v>5</v>
      </c>
      <c r="F642">
        <v>331</v>
      </c>
      <c r="G642">
        <v>1655</v>
      </c>
      <c r="H642" t="s">
        <v>35</v>
      </c>
      <c r="I642" t="s">
        <v>43</v>
      </c>
      <c r="J642" t="s">
        <v>62</v>
      </c>
      <c r="K642" s="4" t="s">
        <v>71</v>
      </c>
    </row>
    <row r="643" spans="2:11" x14ac:dyDescent="0.25">
      <c r="B643" s="6">
        <v>41395</v>
      </c>
      <c r="C643" t="s">
        <v>15</v>
      </c>
      <c r="D643" t="s">
        <v>21</v>
      </c>
      <c r="E643">
        <v>4</v>
      </c>
      <c r="F643">
        <v>264</v>
      </c>
      <c r="G643">
        <v>1056</v>
      </c>
      <c r="H643" t="s">
        <v>39</v>
      </c>
      <c r="I643" t="s">
        <v>58</v>
      </c>
      <c r="J643" t="s">
        <v>64</v>
      </c>
      <c r="K643" s="4" t="s">
        <v>68</v>
      </c>
    </row>
    <row r="644" spans="2:11" x14ac:dyDescent="0.25">
      <c r="B644" s="6">
        <v>41514</v>
      </c>
      <c r="C644" t="s">
        <v>17</v>
      </c>
      <c r="D644" t="s">
        <v>24</v>
      </c>
      <c r="E644">
        <v>1</v>
      </c>
      <c r="F644">
        <v>213</v>
      </c>
      <c r="G644">
        <v>213</v>
      </c>
      <c r="H644" t="s">
        <v>37</v>
      </c>
      <c r="I644" t="s">
        <v>59</v>
      </c>
      <c r="J644" t="s">
        <v>62</v>
      </c>
      <c r="K644" s="4" t="s">
        <v>68</v>
      </c>
    </row>
    <row r="645" spans="2:11" x14ac:dyDescent="0.25">
      <c r="B645" s="6">
        <v>41553</v>
      </c>
      <c r="C645" t="s">
        <v>14</v>
      </c>
      <c r="D645" t="s">
        <v>23</v>
      </c>
      <c r="E645">
        <v>1</v>
      </c>
      <c r="F645">
        <v>224</v>
      </c>
      <c r="G645">
        <v>224</v>
      </c>
      <c r="H645" t="s">
        <v>41</v>
      </c>
      <c r="I645" t="s">
        <v>57</v>
      </c>
      <c r="J645" t="s">
        <v>63</v>
      </c>
      <c r="K645" s="4" t="s">
        <v>71</v>
      </c>
    </row>
    <row r="646" spans="2:11" x14ac:dyDescent="0.25">
      <c r="B646" s="6">
        <v>41619</v>
      </c>
      <c r="C646" t="s">
        <v>18</v>
      </c>
      <c r="D646" t="s">
        <v>28</v>
      </c>
      <c r="E646">
        <v>1</v>
      </c>
      <c r="F646">
        <v>491</v>
      </c>
      <c r="G646">
        <v>491</v>
      </c>
      <c r="H646" t="s">
        <v>38</v>
      </c>
      <c r="I646" t="s">
        <v>61</v>
      </c>
      <c r="J646" t="s">
        <v>63</v>
      </c>
      <c r="K646" s="4" t="s">
        <v>68</v>
      </c>
    </row>
    <row r="647" spans="2:11" x14ac:dyDescent="0.25">
      <c r="B647" s="6">
        <v>41294</v>
      </c>
      <c r="C647" t="s">
        <v>10</v>
      </c>
      <c r="D647" t="s">
        <v>25</v>
      </c>
      <c r="E647">
        <v>3</v>
      </c>
      <c r="F647">
        <v>328</v>
      </c>
      <c r="G647">
        <v>984</v>
      </c>
      <c r="H647" t="s">
        <v>31</v>
      </c>
      <c r="I647" t="s">
        <v>61</v>
      </c>
      <c r="J647" t="s">
        <v>63</v>
      </c>
      <c r="K647" s="4" t="s">
        <v>71</v>
      </c>
    </row>
    <row r="648" spans="2:11" x14ac:dyDescent="0.25">
      <c r="B648" s="6">
        <v>41333</v>
      </c>
      <c r="C648" t="s">
        <v>16</v>
      </c>
      <c r="D648" t="s">
        <v>29</v>
      </c>
      <c r="E648">
        <v>5</v>
      </c>
      <c r="F648">
        <v>481</v>
      </c>
      <c r="G648">
        <v>2405</v>
      </c>
      <c r="H648" t="s">
        <v>30</v>
      </c>
      <c r="I648" t="s">
        <v>54</v>
      </c>
      <c r="J648" t="s">
        <v>64</v>
      </c>
      <c r="K648" s="4" t="s">
        <v>67</v>
      </c>
    </row>
    <row r="649" spans="2:11" x14ac:dyDescent="0.25">
      <c r="B649" s="6">
        <v>41293</v>
      </c>
      <c r="C649" t="s">
        <v>12</v>
      </c>
      <c r="D649" t="s">
        <v>26</v>
      </c>
      <c r="E649">
        <v>3</v>
      </c>
      <c r="F649">
        <v>411</v>
      </c>
      <c r="G649">
        <v>1233</v>
      </c>
      <c r="H649" t="s">
        <v>30</v>
      </c>
      <c r="I649" t="s">
        <v>57</v>
      </c>
      <c r="J649" t="s">
        <v>64</v>
      </c>
      <c r="K649" s="4" t="s">
        <v>69</v>
      </c>
    </row>
    <row r="650" spans="2:11" x14ac:dyDescent="0.25">
      <c r="B650" s="6">
        <v>41583</v>
      </c>
      <c r="C650" t="s">
        <v>17</v>
      </c>
      <c r="D650" t="s">
        <v>21</v>
      </c>
      <c r="E650">
        <v>2</v>
      </c>
      <c r="F650">
        <v>415</v>
      </c>
      <c r="G650">
        <v>830</v>
      </c>
      <c r="H650" t="s">
        <v>33</v>
      </c>
      <c r="I650" t="s">
        <v>59</v>
      </c>
      <c r="J650" t="s">
        <v>64</v>
      </c>
      <c r="K650" s="4" t="s">
        <v>70</v>
      </c>
    </row>
    <row r="651" spans="2:11" x14ac:dyDescent="0.25">
      <c r="B651" s="6">
        <v>41399</v>
      </c>
      <c r="C651" t="s">
        <v>12</v>
      </c>
      <c r="D651" t="s">
        <v>23</v>
      </c>
      <c r="E651">
        <v>3</v>
      </c>
      <c r="F651">
        <v>297</v>
      </c>
      <c r="G651">
        <v>891</v>
      </c>
      <c r="H651" t="s">
        <v>37</v>
      </c>
      <c r="I651" t="s">
        <v>60</v>
      </c>
      <c r="J651" t="s">
        <v>63</v>
      </c>
      <c r="K651" s="4" t="s">
        <v>71</v>
      </c>
    </row>
    <row r="652" spans="2:11" x14ac:dyDescent="0.25">
      <c r="B652" s="6">
        <v>41280</v>
      </c>
      <c r="C652" t="s">
        <v>11</v>
      </c>
      <c r="D652" t="s">
        <v>25</v>
      </c>
      <c r="E652">
        <v>2</v>
      </c>
      <c r="F652">
        <v>489</v>
      </c>
      <c r="G652">
        <v>978</v>
      </c>
      <c r="H652" t="s">
        <v>47</v>
      </c>
      <c r="I652" t="s">
        <v>57</v>
      </c>
      <c r="J652" t="s">
        <v>63</v>
      </c>
      <c r="K652" s="4" t="s">
        <v>71</v>
      </c>
    </row>
    <row r="653" spans="2:11" x14ac:dyDescent="0.25">
      <c r="B653" s="6">
        <v>41379</v>
      </c>
      <c r="C653" t="s">
        <v>12</v>
      </c>
      <c r="D653" t="s">
        <v>29</v>
      </c>
      <c r="E653">
        <v>1</v>
      </c>
      <c r="F653">
        <v>278</v>
      </c>
      <c r="G653">
        <v>278</v>
      </c>
      <c r="H653" t="s">
        <v>47</v>
      </c>
      <c r="I653" t="s">
        <v>59</v>
      </c>
      <c r="J653" t="s">
        <v>63</v>
      </c>
      <c r="K653" s="4" t="s">
        <v>66</v>
      </c>
    </row>
    <row r="654" spans="2:11" x14ac:dyDescent="0.25">
      <c r="B654" s="6">
        <v>41624</v>
      </c>
      <c r="C654" t="s">
        <v>16</v>
      </c>
      <c r="D654" t="s">
        <v>21</v>
      </c>
      <c r="E654">
        <v>1</v>
      </c>
      <c r="F654">
        <v>498</v>
      </c>
      <c r="G654">
        <v>498</v>
      </c>
      <c r="H654" t="s">
        <v>35</v>
      </c>
      <c r="I654" t="s">
        <v>50</v>
      </c>
      <c r="J654" t="s">
        <v>62</v>
      </c>
      <c r="K654" s="4" t="s">
        <v>66</v>
      </c>
    </row>
    <row r="655" spans="2:11" x14ac:dyDescent="0.25">
      <c r="B655" s="6">
        <v>41480</v>
      </c>
      <c r="C655" t="s">
        <v>15</v>
      </c>
      <c r="D655" t="s">
        <v>23</v>
      </c>
      <c r="E655">
        <v>3</v>
      </c>
      <c r="F655">
        <v>214</v>
      </c>
      <c r="G655">
        <v>642</v>
      </c>
      <c r="H655" t="s">
        <v>47</v>
      </c>
      <c r="I655" t="s">
        <v>58</v>
      </c>
      <c r="J655" t="s">
        <v>62</v>
      </c>
      <c r="K655" s="4" t="s">
        <v>67</v>
      </c>
    </row>
    <row r="656" spans="2:11" x14ac:dyDescent="0.25">
      <c r="B656" s="6">
        <v>41396</v>
      </c>
      <c r="C656" t="s">
        <v>11</v>
      </c>
      <c r="D656" t="s">
        <v>29</v>
      </c>
      <c r="E656">
        <v>5</v>
      </c>
      <c r="F656">
        <v>350</v>
      </c>
      <c r="G656">
        <v>1750</v>
      </c>
      <c r="H656" t="s">
        <v>38</v>
      </c>
      <c r="I656" t="s">
        <v>50</v>
      </c>
      <c r="J656" t="s">
        <v>62</v>
      </c>
      <c r="K656" s="4" t="s">
        <v>67</v>
      </c>
    </row>
    <row r="657" spans="2:11" x14ac:dyDescent="0.25">
      <c r="B657" s="6">
        <v>41311</v>
      </c>
      <c r="C657" t="s">
        <v>11</v>
      </c>
      <c r="D657" t="s">
        <v>24</v>
      </c>
      <c r="E657">
        <v>2</v>
      </c>
      <c r="F657">
        <v>273</v>
      </c>
      <c r="G657">
        <v>546</v>
      </c>
      <c r="H657" t="s">
        <v>36</v>
      </c>
      <c r="I657" t="s">
        <v>30</v>
      </c>
      <c r="J657" t="s">
        <v>65</v>
      </c>
      <c r="K657" s="4" t="s">
        <v>68</v>
      </c>
    </row>
    <row r="658" spans="2:11" x14ac:dyDescent="0.25">
      <c r="B658" s="6">
        <v>41582</v>
      </c>
      <c r="C658" t="s">
        <v>10</v>
      </c>
      <c r="D658" t="s">
        <v>24</v>
      </c>
      <c r="E658">
        <v>5</v>
      </c>
      <c r="F658">
        <v>454</v>
      </c>
      <c r="G658">
        <v>2270</v>
      </c>
      <c r="H658" t="s">
        <v>38</v>
      </c>
      <c r="I658" t="s">
        <v>54</v>
      </c>
      <c r="J658" t="s">
        <v>63</v>
      </c>
      <c r="K658" s="4" t="s">
        <v>66</v>
      </c>
    </row>
    <row r="659" spans="2:11" x14ac:dyDescent="0.25">
      <c r="B659" s="6">
        <v>41422</v>
      </c>
      <c r="C659" t="s">
        <v>16</v>
      </c>
      <c r="D659" t="s">
        <v>29</v>
      </c>
      <c r="E659">
        <v>2</v>
      </c>
      <c r="F659">
        <v>474</v>
      </c>
      <c r="G659">
        <v>948</v>
      </c>
      <c r="H659" t="s">
        <v>31</v>
      </c>
      <c r="I659" t="s">
        <v>59</v>
      </c>
      <c r="J659" t="s">
        <v>64</v>
      </c>
      <c r="K659" s="4" t="s">
        <v>70</v>
      </c>
    </row>
    <row r="660" spans="2:11" x14ac:dyDescent="0.25">
      <c r="B660" s="6">
        <v>41560</v>
      </c>
      <c r="C660" t="s">
        <v>19</v>
      </c>
      <c r="D660" t="s">
        <v>22</v>
      </c>
      <c r="E660">
        <v>2</v>
      </c>
      <c r="F660">
        <v>257</v>
      </c>
      <c r="G660">
        <v>514</v>
      </c>
      <c r="H660" t="s">
        <v>49</v>
      </c>
      <c r="I660" t="s">
        <v>54</v>
      </c>
      <c r="J660" t="s">
        <v>64</v>
      </c>
      <c r="K660" s="4" t="s">
        <v>71</v>
      </c>
    </row>
    <row r="661" spans="2:11" x14ac:dyDescent="0.25">
      <c r="B661" s="6">
        <v>41451</v>
      </c>
      <c r="C661" t="s">
        <v>12</v>
      </c>
      <c r="D661" t="s">
        <v>20</v>
      </c>
      <c r="E661">
        <v>5</v>
      </c>
      <c r="F661">
        <v>243</v>
      </c>
      <c r="G661">
        <v>1215</v>
      </c>
      <c r="H661" t="s">
        <v>45</v>
      </c>
      <c r="I661" t="s">
        <v>61</v>
      </c>
      <c r="J661" t="s">
        <v>64</v>
      </c>
      <c r="K661" s="4" t="s">
        <v>68</v>
      </c>
    </row>
    <row r="662" spans="2:11" x14ac:dyDescent="0.25">
      <c r="B662" s="6">
        <v>41441</v>
      </c>
      <c r="C662" t="s">
        <v>16</v>
      </c>
      <c r="D662" t="s">
        <v>25</v>
      </c>
      <c r="E662">
        <v>2</v>
      </c>
      <c r="F662">
        <v>282</v>
      </c>
      <c r="G662">
        <v>564</v>
      </c>
      <c r="H662" t="s">
        <v>38</v>
      </c>
      <c r="I662" t="s">
        <v>57</v>
      </c>
      <c r="J662" t="s">
        <v>62</v>
      </c>
      <c r="K662" s="4" t="s">
        <v>71</v>
      </c>
    </row>
    <row r="663" spans="2:11" x14ac:dyDescent="0.25">
      <c r="B663" s="6">
        <v>41482</v>
      </c>
      <c r="C663" t="s">
        <v>15</v>
      </c>
      <c r="D663" t="s">
        <v>22</v>
      </c>
      <c r="E663">
        <v>5</v>
      </c>
      <c r="F663">
        <v>233</v>
      </c>
      <c r="G663">
        <v>1165</v>
      </c>
      <c r="H663" t="s">
        <v>35</v>
      </c>
      <c r="I663" t="s">
        <v>50</v>
      </c>
      <c r="J663" t="s">
        <v>62</v>
      </c>
      <c r="K663" s="4" t="s">
        <v>69</v>
      </c>
    </row>
    <row r="664" spans="2:11" x14ac:dyDescent="0.25">
      <c r="B664" s="6">
        <v>41469</v>
      </c>
      <c r="C664" t="s">
        <v>16</v>
      </c>
      <c r="D664" t="s">
        <v>21</v>
      </c>
      <c r="E664">
        <v>1</v>
      </c>
      <c r="F664">
        <v>229</v>
      </c>
      <c r="G664">
        <v>229</v>
      </c>
      <c r="H664" t="s">
        <v>32</v>
      </c>
      <c r="I664" t="s">
        <v>52</v>
      </c>
      <c r="J664" t="s">
        <v>65</v>
      </c>
      <c r="K664" s="4" t="s">
        <v>71</v>
      </c>
    </row>
    <row r="665" spans="2:11" x14ac:dyDescent="0.25">
      <c r="B665" s="6">
        <v>41381</v>
      </c>
      <c r="C665" t="s">
        <v>16</v>
      </c>
      <c r="D665" t="s">
        <v>24</v>
      </c>
      <c r="E665">
        <v>4</v>
      </c>
      <c r="F665">
        <v>223</v>
      </c>
      <c r="G665">
        <v>892</v>
      </c>
      <c r="H665" t="s">
        <v>31</v>
      </c>
      <c r="I665" t="s">
        <v>55</v>
      </c>
      <c r="J665" t="s">
        <v>64</v>
      </c>
      <c r="K665" s="4" t="s">
        <v>68</v>
      </c>
    </row>
    <row r="666" spans="2:11" x14ac:dyDescent="0.25">
      <c r="B666" s="6">
        <v>41383</v>
      </c>
      <c r="C666" t="s">
        <v>15</v>
      </c>
      <c r="D666" t="s">
        <v>22</v>
      </c>
      <c r="E666">
        <v>1</v>
      </c>
      <c r="F666">
        <v>238</v>
      </c>
      <c r="G666">
        <v>238</v>
      </c>
      <c r="H666" t="s">
        <v>45</v>
      </c>
      <c r="I666" t="s">
        <v>56</v>
      </c>
      <c r="J666" t="s">
        <v>64</v>
      </c>
      <c r="K666" s="4" t="s">
        <v>72</v>
      </c>
    </row>
    <row r="667" spans="2:11" x14ac:dyDescent="0.25">
      <c r="B667" s="6">
        <v>41420</v>
      </c>
      <c r="C667" t="s">
        <v>13</v>
      </c>
      <c r="D667" t="s">
        <v>24</v>
      </c>
      <c r="E667">
        <v>4</v>
      </c>
      <c r="F667">
        <v>246</v>
      </c>
      <c r="G667">
        <v>984</v>
      </c>
      <c r="H667" t="s">
        <v>42</v>
      </c>
      <c r="I667" t="s">
        <v>53</v>
      </c>
      <c r="J667" t="s">
        <v>65</v>
      </c>
      <c r="K667" s="4" t="s">
        <v>71</v>
      </c>
    </row>
    <row r="668" spans="2:11" x14ac:dyDescent="0.25">
      <c r="B668" s="6">
        <v>41514</v>
      </c>
      <c r="C668" t="s">
        <v>19</v>
      </c>
      <c r="D668" t="s">
        <v>23</v>
      </c>
      <c r="E668">
        <v>3</v>
      </c>
      <c r="F668">
        <v>337</v>
      </c>
      <c r="G668">
        <v>1011</v>
      </c>
      <c r="H668" t="s">
        <v>38</v>
      </c>
      <c r="I668" t="s">
        <v>57</v>
      </c>
      <c r="J668" t="s">
        <v>63</v>
      </c>
      <c r="K668" s="4" t="s">
        <v>68</v>
      </c>
    </row>
    <row r="669" spans="2:11" x14ac:dyDescent="0.25">
      <c r="B669" s="6">
        <v>41469</v>
      </c>
      <c r="C669" t="s">
        <v>16</v>
      </c>
      <c r="D669" t="s">
        <v>23</v>
      </c>
      <c r="E669">
        <v>3</v>
      </c>
      <c r="F669">
        <v>410</v>
      </c>
      <c r="G669">
        <v>1230</v>
      </c>
      <c r="H669" t="s">
        <v>36</v>
      </c>
      <c r="I669" t="s">
        <v>57</v>
      </c>
      <c r="J669" t="s">
        <v>64</v>
      </c>
      <c r="K669" s="4" t="s">
        <v>71</v>
      </c>
    </row>
    <row r="670" spans="2:11" x14ac:dyDescent="0.25">
      <c r="B670" s="6">
        <v>41329</v>
      </c>
      <c r="C670" t="s">
        <v>16</v>
      </c>
      <c r="D670" t="s">
        <v>22</v>
      </c>
      <c r="E670">
        <v>5</v>
      </c>
      <c r="F670">
        <v>203</v>
      </c>
      <c r="G670">
        <v>1015</v>
      </c>
      <c r="H670" t="s">
        <v>34</v>
      </c>
      <c r="I670" t="s">
        <v>57</v>
      </c>
      <c r="J670" t="s">
        <v>65</v>
      </c>
      <c r="K670" s="4" t="s">
        <v>71</v>
      </c>
    </row>
    <row r="671" spans="2:11" x14ac:dyDescent="0.25">
      <c r="B671" s="6">
        <v>41588</v>
      </c>
      <c r="C671" t="s">
        <v>14</v>
      </c>
      <c r="D671" t="s">
        <v>22</v>
      </c>
      <c r="E671">
        <v>2</v>
      </c>
      <c r="F671">
        <v>296</v>
      </c>
      <c r="G671">
        <v>592</v>
      </c>
      <c r="H671" t="s">
        <v>41</v>
      </c>
      <c r="I671" t="s">
        <v>59</v>
      </c>
      <c r="J671" t="s">
        <v>62</v>
      </c>
      <c r="K671" s="4" t="s">
        <v>71</v>
      </c>
    </row>
    <row r="672" spans="2:11" x14ac:dyDescent="0.25">
      <c r="B672" s="6">
        <v>41468</v>
      </c>
      <c r="C672" t="s">
        <v>18</v>
      </c>
      <c r="D672" t="s">
        <v>21</v>
      </c>
      <c r="E672">
        <v>3</v>
      </c>
      <c r="F672">
        <v>446</v>
      </c>
      <c r="G672">
        <v>1338</v>
      </c>
      <c r="H672" t="s">
        <v>30</v>
      </c>
      <c r="I672" t="s">
        <v>56</v>
      </c>
      <c r="J672" t="s">
        <v>64</v>
      </c>
      <c r="K672" s="4" t="s">
        <v>69</v>
      </c>
    </row>
    <row r="673" spans="2:11" x14ac:dyDescent="0.25">
      <c r="B673" s="6">
        <v>41347</v>
      </c>
      <c r="C673" t="s">
        <v>17</v>
      </c>
      <c r="D673" t="s">
        <v>25</v>
      </c>
      <c r="E673">
        <v>4</v>
      </c>
      <c r="F673">
        <v>279</v>
      </c>
      <c r="G673">
        <v>1116</v>
      </c>
      <c r="H673" t="s">
        <v>45</v>
      </c>
      <c r="I673" t="s">
        <v>52</v>
      </c>
      <c r="J673" t="s">
        <v>62</v>
      </c>
      <c r="K673" s="4" t="s">
        <v>67</v>
      </c>
    </row>
    <row r="674" spans="2:11" x14ac:dyDescent="0.25">
      <c r="B674" s="6">
        <v>41308</v>
      </c>
      <c r="C674" t="s">
        <v>13</v>
      </c>
      <c r="D674" t="s">
        <v>29</v>
      </c>
      <c r="E674">
        <v>2</v>
      </c>
      <c r="F674">
        <v>282</v>
      </c>
      <c r="G674">
        <v>564</v>
      </c>
      <c r="H674" t="s">
        <v>41</v>
      </c>
      <c r="I674" t="s">
        <v>57</v>
      </c>
      <c r="J674" t="s">
        <v>64</v>
      </c>
      <c r="K674" s="4" t="s">
        <v>71</v>
      </c>
    </row>
    <row r="675" spans="2:11" x14ac:dyDescent="0.25">
      <c r="B675" s="6">
        <v>41369</v>
      </c>
      <c r="C675" t="s">
        <v>11</v>
      </c>
      <c r="D675" t="s">
        <v>22</v>
      </c>
      <c r="E675">
        <v>5</v>
      </c>
      <c r="F675">
        <v>345</v>
      </c>
      <c r="G675">
        <v>1725</v>
      </c>
      <c r="H675" t="s">
        <v>34</v>
      </c>
      <c r="I675" t="s">
        <v>57</v>
      </c>
      <c r="J675" t="s">
        <v>64</v>
      </c>
      <c r="K675" s="4" t="s">
        <v>72</v>
      </c>
    </row>
    <row r="676" spans="2:11" x14ac:dyDescent="0.25">
      <c r="B676" s="6">
        <v>41385</v>
      </c>
      <c r="C676" t="s">
        <v>14</v>
      </c>
      <c r="D676" t="s">
        <v>25</v>
      </c>
      <c r="E676">
        <v>2</v>
      </c>
      <c r="F676">
        <v>219</v>
      </c>
      <c r="G676">
        <v>438</v>
      </c>
      <c r="H676" t="s">
        <v>40</v>
      </c>
      <c r="I676" t="s">
        <v>43</v>
      </c>
      <c r="J676" t="s">
        <v>64</v>
      </c>
      <c r="K676" s="4" t="s">
        <v>71</v>
      </c>
    </row>
    <row r="677" spans="2:11" x14ac:dyDescent="0.25">
      <c r="B677" s="6">
        <v>41528</v>
      </c>
      <c r="C677" t="s">
        <v>16</v>
      </c>
      <c r="D677" t="s">
        <v>25</v>
      </c>
      <c r="E677">
        <v>2</v>
      </c>
      <c r="F677">
        <v>348</v>
      </c>
      <c r="G677">
        <v>696</v>
      </c>
      <c r="H677" t="s">
        <v>41</v>
      </c>
      <c r="I677" t="s">
        <v>30</v>
      </c>
      <c r="J677" t="s">
        <v>63</v>
      </c>
      <c r="K677" s="4" t="s">
        <v>68</v>
      </c>
    </row>
    <row r="678" spans="2:11" x14ac:dyDescent="0.25">
      <c r="B678" s="6">
        <v>41550</v>
      </c>
      <c r="C678" t="s">
        <v>15</v>
      </c>
      <c r="D678" t="s">
        <v>26</v>
      </c>
      <c r="E678">
        <v>2</v>
      </c>
      <c r="F678">
        <v>339</v>
      </c>
      <c r="G678">
        <v>678</v>
      </c>
      <c r="H678" t="s">
        <v>37</v>
      </c>
      <c r="I678" t="s">
        <v>43</v>
      </c>
      <c r="J678" t="s">
        <v>62</v>
      </c>
      <c r="K678" s="4" t="s">
        <v>67</v>
      </c>
    </row>
    <row r="679" spans="2:11" x14ac:dyDescent="0.25">
      <c r="B679" s="6">
        <v>41518</v>
      </c>
      <c r="C679" t="s">
        <v>11</v>
      </c>
      <c r="D679" t="s">
        <v>20</v>
      </c>
      <c r="E679">
        <v>2</v>
      </c>
      <c r="F679">
        <v>358</v>
      </c>
      <c r="G679">
        <v>716</v>
      </c>
      <c r="H679" t="s">
        <v>35</v>
      </c>
      <c r="I679" t="s">
        <v>59</v>
      </c>
      <c r="J679" t="s">
        <v>65</v>
      </c>
      <c r="K679" s="4" t="s">
        <v>71</v>
      </c>
    </row>
    <row r="680" spans="2:11" x14ac:dyDescent="0.25">
      <c r="B680" s="6">
        <v>41581</v>
      </c>
      <c r="C680" t="s">
        <v>17</v>
      </c>
      <c r="D680" t="s">
        <v>21</v>
      </c>
      <c r="E680">
        <v>4</v>
      </c>
      <c r="F680">
        <v>461</v>
      </c>
      <c r="G680">
        <v>1844</v>
      </c>
      <c r="H680" t="s">
        <v>35</v>
      </c>
      <c r="I680" t="s">
        <v>60</v>
      </c>
      <c r="J680" t="s">
        <v>64</v>
      </c>
      <c r="K680" s="4" t="s">
        <v>71</v>
      </c>
    </row>
    <row r="681" spans="2:11" x14ac:dyDescent="0.25">
      <c r="B681" s="6">
        <v>41604</v>
      </c>
      <c r="C681" t="s">
        <v>13</v>
      </c>
      <c r="D681" t="s">
        <v>24</v>
      </c>
      <c r="E681">
        <v>4</v>
      </c>
      <c r="F681">
        <v>294</v>
      </c>
      <c r="G681">
        <v>1176</v>
      </c>
      <c r="H681" t="s">
        <v>49</v>
      </c>
      <c r="I681" t="s">
        <v>54</v>
      </c>
      <c r="J681" t="s">
        <v>65</v>
      </c>
      <c r="K681" s="4" t="s">
        <v>70</v>
      </c>
    </row>
    <row r="682" spans="2:11" x14ac:dyDescent="0.25">
      <c r="B682" s="6">
        <v>41325</v>
      </c>
      <c r="C682" t="s">
        <v>15</v>
      </c>
      <c r="D682" t="s">
        <v>28</v>
      </c>
      <c r="E682">
        <v>3</v>
      </c>
      <c r="F682">
        <v>292</v>
      </c>
      <c r="G682">
        <v>876</v>
      </c>
      <c r="H682" t="s">
        <v>37</v>
      </c>
      <c r="I682" t="s">
        <v>61</v>
      </c>
      <c r="J682" t="s">
        <v>64</v>
      </c>
      <c r="K682" s="4" t="s">
        <v>68</v>
      </c>
    </row>
    <row r="683" spans="2:11" x14ac:dyDescent="0.25">
      <c r="B683" s="6">
        <v>41469</v>
      </c>
      <c r="C683" t="s">
        <v>16</v>
      </c>
      <c r="D683" t="s">
        <v>20</v>
      </c>
      <c r="E683">
        <v>2</v>
      </c>
      <c r="F683">
        <v>434</v>
      </c>
      <c r="G683">
        <v>868</v>
      </c>
      <c r="H683" t="s">
        <v>33</v>
      </c>
      <c r="I683" t="s">
        <v>43</v>
      </c>
      <c r="J683" t="s">
        <v>63</v>
      </c>
      <c r="K683" s="4" t="s">
        <v>71</v>
      </c>
    </row>
    <row r="684" spans="2:11" x14ac:dyDescent="0.25">
      <c r="B684" s="6">
        <v>41513</v>
      </c>
      <c r="C684" t="s">
        <v>13</v>
      </c>
      <c r="D684" t="s">
        <v>28</v>
      </c>
      <c r="E684">
        <v>2</v>
      </c>
      <c r="F684">
        <v>295</v>
      </c>
      <c r="G684">
        <v>590</v>
      </c>
      <c r="H684" t="s">
        <v>34</v>
      </c>
      <c r="I684" t="s">
        <v>61</v>
      </c>
      <c r="J684" t="s">
        <v>62</v>
      </c>
      <c r="K684" s="4" t="s">
        <v>70</v>
      </c>
    </row>
    <row r="685" spans="2:11" x14ac:dyDescent="0.25">
      <c r="B685" s="6">
        <v>41358</v>
      </c>
      <c r="C685" t="s">
        <v>14</v>
      </c>
      <c r="D685" t="s">
        <v>20</v>
      </c>
      <c r="E685">
        <v>2</v>
      </c>
      <c r="F685">
        <v>384</v>
      </c>
      <c r="G685">
        <v>768</v>
      </c>
      <c r="H685" t="s">
        <v>30</v>
      </c>
      <c r="I685" t="s">
        <v>55</v>
      </c>
      <c r="J685" t="s">
        <v>65</v>
      </c>
      <c r="K685" s="4" t="s">
        <v>66</v>
      </c>
    </row>
    <row r="686" spans="2:11" x14ac:dyDescent="0.25">
      <c r="B686" s="6">
        <v>41408</v>
      </c>
      <c r="C686" t="s">
        <v>18</v>
      </c>
      <c r="D686" t="s">
        <v>20</v>
      </c>
      <c r="E686">
        <v>1</v>
      </c>
      <c r="F686">
        <v>300</v>
      </c>
      <c r="G686">
        <v>300</v>
      </c>
      <c r="H686" t="s">
        <v>40</v>
      </c>
      <c r="I686" t="s">
        <v>61</v>
      </c>
      <c r="J686" t="s">
        <v>63</v>
      </c>
      <c r="K686" s="4" t="s">
        <v>70</v>
      </c>
    </row>
    <row r="687" spans="2:11" x14ac:dyDescent="0.25">
      <c r="B687" s="6">
        <v>41419</v>
      </c>
      <c r="C687" t="s">
        <v>15</v>
      </c>
      <c r="D687" t="s">
        <v>23</v>
      </c>
      <c r="E687">
        <v>1</v>
      </c>
      <c r="F687">
        <v>356</v>
      </c>
      <c r="G687">
        <v>356</v>
      </c>
      <c r="H687" t="s">
        <v>42</v>
      </c>
      <c r="I687" t="s">
        <v>55</v>
      </c>
      <c r="J687" t="s">
        <v>62</v>
      </c>
      <c r="K687" s="4" t="s">
        <v>69</v>
      </c>
    </row>
    <row r="688" spans="2:11" x14ac:dyDescent="0.25">
      <c r="B688" s="6">
        <v>41560</v>
      </c>
      <c r="C688" t="s">
        <v>17</v>
      </c>
      <c r="D688" t="s">
        <v>28</v>
      </c>
      <c r="E688">
        <v>3</v>
      </c>
      <c r="F688">
        <v>397</v>
      </c>
      <c r="G688">
        <v>1191</v>
      </c>
      <c r="H688" t="s">
        <v>44</v>
      </c>
      <c r="I688" t="s">
        <v>52</v>
      </c>
      <c r="J688" t="s">
        <v>62</v>
      </c>
      <c r="K688" s="4" t="s">
        <v>71</v>
      </c>
    </row>
    <row r="689" spans="2:11" x14ac:dyDescent="0.25">
      <c r="B689" s="6">
        <v>41317</v>
      </c>
      <c r="C689" t="s">
        <v>14</v>
      </c>
      <c r="D689" t="s">
        <v>27</v>
      </c>
      <c r="E689">
        <v>5</v>
      </c>
      <c r="F689">
        <v>500</v>
      </c>
      <c r="G689">
        <v>2500</v>
      </c>
      <c r="H689" t="s">
        <v>45</v>
      </c>
      <c r="I689" t="s">
        <v>59</v>
      </c>
      <c r="J689" t="s">
        <v>63</v>
      </c>
      <c r="K689" s="4" t="s">
        <v>70</v>
      </c>
    </row>
    <row r="690" spans="2:11" x14ac:dyDescent="0.25">
      <c r="B690" s="6">
        <v>41452</v>
      </c>
      <c r="C690" t="s">
        <v>15</v>
      </c>
      <c r="D690" t="s">
        <v>22</v>
      </c>
      <c r="E690">
        <v>1</v>
      </c>
      <c r="F690">
        <v>366</v>
      </c>
      <c r="G690">
        <v>366</v>
      </c>
      <c r="H690" t="s">
        <v>47</v>
      </c>
      <c r="I690" t="s">
        <v>58</v>
      </c>
      <c r="J690" t="s">
        <v>63</v>
      </c>
      <c r="K690" s="4" t="s">
        <v>67</v>
      </c>
    </row>
    <row r="691" spans="2:11" x14ac:dyDescent="0.25">
      <c r="B691" s="6">
        <v>41596</v>
      </c>
      <c r="C691" t="s">
        <v>16</v>
      </c>
      <c r="D691" t="s">
        <v>27</v>
      </c>
      <c r="E691">
        <v>3</v>
      </c>
      <c r="F691">
        <v>426</v>
      </c>
      <c r="G691">
        <v>1278</v>
      </c>
      <c r="H691" t="s">
        <v>47</v>
      </c>
      <c r="I691" t="s">
        <v>54</v>
      </c>
      <c r="J691" t="s">
        <v>65</v>
      </c>
      <c r="K691" s="4" t="s">
        <v>66</v>
      </c>
    </row>
    <row r="692" spans="2:11" x14ac:dyDescent="0.25">
      <c r="B692" s="6">
        <v>41401</v>
      </c>
      <c r="C692" t="s">
        <v>12</v>
      </c>
      <c r="D692" t="s">
        <v>23</v>
      </c>
      <c r="E692">
        <v>5</v>
      </c>
      <c r="F692">
        <v>325</v>
      </c>
      <c r="G692">
        <v>1625</v>
      </c>
      <c r="H692" t="s">
        <v>42</v>
      </c>
      <c r="I692" t="s">
        <v>54</v>
      </c>
      <c r="J692" t="s">
        <v>64</v>
      </c>
      <c r="K692" s="4" t="s">
        <v>70</v>
      </c>
    </row>
    <row r="693" spans="2:11" x14ac:dyDescent="0.25">
      <c r="B693" s="6">
        <v>41313</v>
      </c>
      <c r="C693" t="s">
        <v>19</v>
      </c>
      <c r="D693" t="s">
        <v>23</v>
      </c>
      <c r="E693">
        <v>1</v>
      </c>
      <c r="F693">
        <v>387</v>
      </c>
      <c r="G693">
        <v>387</v>
      </c>
      <c r="H693" t="s">
        <v>34</v>
      </c>
      <c r="I693" t="s">
        <v>52</v>
      </c>
      <c r="J693" t="s">
        <v>63</v>
      </c>
      <c r="K693" s="4" t="s">
        <v>72</v>
      </c>
    </row>
    <row r="694" spans="2:11" x14ac:dyDescent="0.25">
      <c r="B694" s="6">
        <v>41636</v>
      </c>
      <c r="C694" t="s">
        <v>12</v>
      </c>
      <c r="D694" t="s">
        <v>20</v>
      </c>
      <c r="E694">
        <v>2</v>
      </c>
      <c r="F694">
        <v>433</v>
      </c>
      <c r="G694">
        <v>866</v>
      </c>
      <c r="H694" t="s">
        <v>45</v>
      </c>
      <c r="I694" t="s">
        <v>54</v>
      </c>
      <c r="J694" t="s">
        <v>65</v>
      </c>
      <c r="K694" s="4" t="s">
        <v>69</v>
      </c>
    </row>
    <row r="695" spans="2:11" x14ac:dyDescent="0.25">
      <c r="B695" s="6">
        <v>41330</v>
      </c>
      <c r="C695" t="s">
        <v>14</v>
      </c>
      <c r="D695" t="s">
        <v>28</v>
      </c>
      <c r="E695">
        <v>5</v>
      </c>
      <c r="F695">
        <v>485</v>
      </c>
      <c r="G695">
        <v>2425</v>
      </c>
      <c r="H695" t="s">
        <v>41</v>
      </c>
      <c r="I695" t="s">
        <v>59</v>
      </c>
      <c r="J695" t="s">
        <v>62</v>
      </c>
      <c r="K695" s="4" t="s">
        <v>66</v>
      </c>
    </row>
    <row r="696" spans="2:11" x14ac:dyDescent="0.25">
      <c r="B696" s="6">
        <v>41493</v>
      </c>
      <c r="C696" t="s">
        <v>14</v>
      </c>
      <c r="D696" t="s">
        <v>28</v>
      </c>
      <c r="E696">
        <v>3</v>
      </c>
      <c r="F696">
        <v>466</v>
      </c>
      <c r="G696">
        <v>1398</v>
      </c>
      <c r="H696" t="s">
        <v>42</v>
      </c>
      <c r="I696" t="s">
        <v>56</v>
      </c>
      <c r="J696" t="s">
        <v>63</v>
      </c>
      <c r="K696" s="4" t="s">
        <v>68</v>
      </c>
    </row>
    <row r="697" spans="2:11" x14ac:dyDescent="0.25">
      <c r="B697" s="6">
        <v>41550</v>
      </c>
      <c r="C697" t="s">
        <v>18</v>
      </c>
      <c r="D697" t="s">
        <v>20</v>
      </c>
      <c r="E697">
        <v>1</v>
      </c>
      <c r="F697">
        <v>337</v>
      </c>
      <c r="G697">
        <v>337</v>
      </c>
      <c r="H697" t="s">
        <v>45</v>
      </c>
      <c r="I697" t="s">
        <v>50</v>
      </c>
      <c r="J697" t="s">
        <v>63</v>
      </c>
      <c r="K697" s="4" t="s">
        <v>67</v>
      </c>
    </row>
    <row r="698" spans="2:11" x14ac:dyDescent="0.25">
      <c r="B698" s="6">
        <v>41358</v>
      </c>
      <c r="C698" t="s">
        <v>18</v>
      </c>
      <c r="D698" t="s">
        <v>29</v>
      </c>
      <c r="E698">
        <v>1</v>
      </c>
      <c r="F698">
        <v>287</v>
      </c>
      <c r="G698">
        <v>287</v>
      </c>
      <c r="H698" t="s">
        <v>34</v>
      </c>
      <c r="I698" t="s">
        <v>57</v>
      </c>
      <c r="J698" t="s">
        <v>62</v>
      </c>
      <c r="K698" s="4" t="s">
        <v>66</v>
      </c>
    </row>
    <row r="699" spans="2:11" x14ac:dyDescent="0.25">
      <c r="B699" s="6">
        <v>41564</v>
      </c>
      <c r="C699" t="s">
        <v>17</v>
      </c>
      <c r="D699" t="s">
        <v>24</v>
      </c>
      <c r="E699">
        <v>3</v>
      </c>
      <c r="F699">
        <v>272</v>
      </c>
      <c r="G699">
        <v>816</v>
      </c>
      <c r="H699" t="s">
        <v>41</v>
      </c>
      <c r="I699" t="s">
        <v>56</v>
      </c>
      <c r="J699" t="s">
        <v>63</v>
      </c>
      <c r="K699" s="4" t="s">
        <v>67</v>
      </c>
    </row>
    <row r="700" spans="2:11" x14ac:dyDescent="0.25">
      <c r="B700" s="6">
        <v>41520</v>
      </c>
      <c r="C700" t="s">
        <v>13</v>
      </c>
      <c r="D700" t="s">
        <v>26</v>
      </c>
      <c r="E700">
        <v>2</v>
      </c>
      <c r="F700">
        <v>367</v>
      </c>
      <c r="G700">
        <v>734</v>
      </c>
      <c r="H700" t="s">
        <v>33</v>
      </c>
      <c r="I700" t="s">
        <v>61</v>
      </c>
      <c r="J700" t="s">
        <v>64</v>
      </c>
      <c r="K700" s="4" t="s">
        <v>70</v>
      </c>
    </row>
    <row r="701" spans="2:11" x14ac:dyDescent="0.25">
      <c r="B701" s="6">
        <v>41626</v>
      </c>
      <c r="C701" t="s">
        <v>10</v>
      </c>
      <c r="D701" t="s">
        <v>24</v>
      </c>
      <c r="E701">
        <v>2</v>
      </c>
      <c r="F701">
        <v>256</v>
      </c>
      <c r="G701">
        <v>512</v>
      </c>
      <c r="H701" t="s">
        <v>36</v>
      </c>
      <c r="I701" t="s">
        <v>43</v>
      </c>
      <c r="J701" t="s">
        <v>65</v>
      </c>
      <c r="K701" s="4" t="s">
        <v>68</v>
      </c>
    </row>
    <row r="702" spans="2:11" x14ac:dyDescent="0.25">
      <c r="B702" s="6">
        <v>41537</v>
      </c>
      <c r="C702" t="s">
        <v>13</v>
      </c>
      <c r="D702" t="s">
        <v>29</v>
      </c>
      <c r="E702">
        <v>4</v>
      </c>
      <c r="F702">
        <v>214</v>
      </c>
      <c r="G702">
        <v>856</v>
      </c>
      <c r="H702" t="s">
        <v>42</v>
      </c>
      <c r="I702" t="s">
        <v>57</v>
      </c>
      <c r="J702" t="s">
        <v>63</v>
      </c>
      <c r="K702" s="4" t="s">
        <v>72</v>
      </c>
    </row>
    <row r="703" spans="2:11" x14ac:dyDescent="0.25">
      <c r="B703" s="6">
        <v>41598</v>
      </c>
      <c r="C703" t="s">
        <v>19</v>
      </c>
      <c r="D703" t="s">
        <v>25</v>
      </c>
      <c r="E703">
        <v>4</v>
      </c>
      <c r="F703">
        <v>409</v>
      </c>
      <c r="G703">
        <v>1636</v>
      </c>
      <c r="H703" t="s">
        <v>41</v>
      </c>
      <c r="I703" t="s">
        <v>58</v>
      </c>
      <c r="J703" t="s">
        <v>62</v>
      </c>
      <c r="K703" s="4" t="s">
        <v>68</v>
      </c>
    </row>
    <row r="704" spans="2:11" x14ac:dyDescent="0.25">
      <c r="B704" s="6">
        <v>41564</v>
      </c>
      <c r="C704" t="s">
        <v>18</v>
      </c>
      <c r="D704" t="s">
        <v>23</v>
      </c>
      <c r="E704">
        <v>5</v>
      </c>
      <c r="F704">
        <v>346</v>
      </c>
      <c r="G704">
        <v>1730</v>
      </c>
      <c r="H704" t="s">
        <v>41</v>
      </c>
      <c r="I704" t="s">
        <v>43</v>
      </c>
      <c r="J704" t="s">
        <v>65</v>
      </c>
      <c r="K704" s="4" t="s">
        <v>67</v>
      </c>
    </row>
    <row r="705" spans="2:11" x14ac:dyDescent="0.25">
      <c r="B705" s="6">
        <v>41621</v>
      </c>
      <c r="C705" t="s">
        <v>16</v>
      </c>
      <c r="D705" t="s">
        <v>29</v>
      </c>
      <c r="E705">
        <v>5</v>
      </c>
      <c r="F705">
        <v>385</v>
      </c>
      <c r="G705">
        <v>1925</v>
      </c>
      <c r="H705" t="s">
        <v>47</v>
      </c>
      <c r="I705" t="s">
        <v>55</v>
      </c>
      <c r="J705" t="s">
        <v>62</v>
      </c>
      <c r="K705" s="4" t="s">
        <v>72</v>
      </c>
    </row>
    <row r="706" spans="2:11" x14ac:dyDescent="0.25">
      <c r="B706" s="6">
        <v>41604</v>
      </c>
      <c r="C706" t="s">
        <v>19</v>
      </c>
      <c r="D706" t="s">
        <v>23</v>
      </c>
      <c r="E706">
        <v>4</v>
      </c>
      <c r="F706">
        <v>355</v>
      </c>
      <c r="G706">
        <v>1420</v>
      </c>
      <c r="H706" t="s">
        <v>33</v>
      </c>
      <c r="I706" t="s">
        <v>51</v>
      </c>
      <c r="J706" t="s">
        <v>64</v>
      </c>
      <c r="K706" s="4" t="s">
        <v>70</v>
      </c>
    </row>
    <row r="707" spans="2:11" x14ac:dyDescent="0.25">
      <c r="B707" s="6">
        <v>41627</v>
      </c>
      <c r="C707" t="s">
        <v>13</v>
      </c>
      <c r="D707" t="s">
        <v>26</v>
      </c>
      <c r="E707">
        <v>4</v>
      </c>
      <c r="F707">
        <v>235</v>
      </c>
      <c r="G707">
        <v>940</v>
      </c>
      <c r="H707" t="s">
        <v>39</v>
      </c>
      <c r="I707" t="s">
        <v>58</v>
      </c>
      <c r="J707" t="s">
        <v>64</v>
      </c>
      <c r="K707" s="4" t="s">
        <v>67</v>
      </c>
    </row>
    <row r="708" spans="2:11" x14ac:dyDescent="0.25">
      <c r="B708" s="6">
        <v>41469</v>
      </c>
      <c r="C708" t="s">
        <v>12</v>
      </c>
      <c r="D708" t="s">
        <v>21</v>
      </c>
      <c r="E708">
        <v>2</v>
      </c>
      <c r="F708">
        <v>357</v>
      </c>
      <c r="G708">
        <v>714</v>
      </c>
      <c r="H708" t="s">
        <v>32</v>
      </c>
      <c r="I708" t="s">
        <v>52</v>
      </c>
      <c r="J708" t="s">
        <v>65</v>
      </c>
      <c r="K708" s="4" t="s">
        <v>71</v>
      </c>
    </row>
    <row r="709" spans="2:11" x14ac:dyDescent="0.25">
      <c r="B709" s="6">
        <v>41470</v>
      </c>
      <c r="C709" t="s">
        <v>14</v>
      </c>
      <c r="D709" t="s">
        <v>28</v>
      </c>
      <c r="E709">
        <v>5</v>
      </c>
      <c r="F709">
        <v>499</v>
      </c>
      <c r="G709">
        <v>2495</v>
      </c>
      <c r="H709" t="s">
        <v>41</v>
      </c>
      <c r="I709" t="s">
        <v>52</v>
      </c>
      <c r="J709" t="s">
        <v>63</v>
      </c>
      <c r="K709" s="4" t="s">
        <v>66</v>
      </c>
    </row>
    <row r="710" spans="2:11" x14ac:dyDescent="0.25">
      <c r="B710" s="6">
        <v>41603</v>
      </c>
      <c r="C710" t="s">
        <v>17</v>
      </c>
      <c r="D710" t="s">
        <v>28</v>
      </c>
      <c r="E710">
        <v>5</v>
      </c>
      <c r="F710">
        <v>213</v>
      </c>
      <c r="G710">
        <v>1065</v>
      </c>
      <c r="H710" t="s">
        <v>34</v>
      </c>
      <c r="I710" t="s">
        <v>30</v>
      </c>
      <c r="J710" t="s">
        <v>64</v>
      </c>
      <c r="K710" s="4" t="s">
        <v>66</v>
      </c>
    </row>
    <row r="711" spans="2:11" x14ac:dyDescent="0.25">
      <c r="B711" s="6">
        <v>41512</v>
      </c>
      <c r="C711" t="s">
        <v>11</v>
      </c>
      <c r="D711" t="s">
        <v>26</v>
      </c>
      <c r="E711">
        <v>5</v>
      </c>
      <c r="F711">
        <v>282</v>
      </c>
      <c r="G711">
        <v>1410</v>
      </c>
      <c r="H711" t="s">
        <v>36</v>
      </c>
      <c r="I711" t="s">
        <v>30</v>
      </c>
      <c r="J711" t="s">
        <v>64</v>
      </c>
      <c r="K711" s="4" t="s">
        <v>66</v>
      </c>
    </row>
    <row r="712" spans="2:11" x14ac:dyDescent="0.25">
      <c r="B712" s="6">
        <v>41537</v>
      </c>
      <c r="C712" t="s">
        <v>12</v>
      </c>
      <c r="D712" t="s">
        <v>23</v>
      </c>
      <c r="E712">
        <v>2</v>
      </c>
      <c r="F712">
        <v>329</v>
      </c>
      <c r="G712">
        <v>658</v>
      </c>
      <c r="H712" t="s">
        <v>34</v>
      </c>
      <c r="I712" t="s">
        <v>43</v>
      </c>
      <c r="J712" t="s">
        <v>64</v>
      </c>
      <c r="K712" s="4" t="s">
        <v>72</v>
      </c>
    </row>
    <row r="713" spans="2:11" x14ac:dyDescent="0.25">
      <c r="B713" s="6">
        <v>41422</v>
      </c>
      <c r="C713" t="s">
        <v>11</v>
      </c>
      <c r="D713" t="s">
        <v>22</v>
      </c>
      <c r="E713">
        <v>4</v>
      </c>
      <c r="F713">
        <v>311</v>
      </c>
      <c r="G713">
        <v>1244</v>
      </c>
      <c r="H713" t="s">
        <v>36</v>
      </c>
      <c r="I713" t="s">
        <v>57</v>
      </c>
      <c r="J713" t="s">
        <v>65</v>
      </c>
      <c r="K713" s="4" t="s">
        <v>70</v>
      </c>
    </row>
    <row r="714" spans="2:11" x14ac:dyDescent="0.25">
      <c r="B714" s="6">
        <v>41622</v>
      </c>
      <c r="C714" t="s">
        <v>13</v>
      </c>
      <c r="D714" t="s">
        <v>28</v>
      </c>
      <c r="E714">
        <v>4</v>
      </c>
      <c r="F714">
        <v>493</v>
      </c>
      <c r="G714">
        <v>1972</v>
      </c>
      <c r="H714" t="s">
        <v>41</v>
      </c>
      <c r="I714" t="s">
        <v>58</v>
      </c>
      <c r="J714" t="s">
        <v>62</v>
      </c>
      <c r="K714" s="4" t="s">
        <v>69</v>
      </c>
    </row>
    <row r="715" spans="2:11" x14ac:dyDescent="0.25">
      <c r="B715" s="6">
        <v>41319</v>
      </c>
      <c r="C715" t="s">
        <v>12</v>
      </c>
      <c r="D715" t="s">
        <v>22</v>
      </c>
      <c r="E715">
        <v>3</v>
      </c>
      <c r="F715">
        <v>405</v>
      </c>
      <c r="G715">
        <v>1215</v>
      </c>
      <c r="H715" t="s">
        <v>47</v>
      </c>
      <c r="I715" t="s">
        <v>57</v>
      </c>
      <c r="J715" t="s">
        <v>65</v>
      </c>
      <c r="K715" s="4" t="s">
        <v>67</v>
      </c>
    </row>
    <row r="716" spans="2:11" x14ac:dyDescent="0.25">
      <c r="B716" s="6">
        <v>41396</v>
      </c>
      <c r="C716" t="s">
        <v>11</v>
      </c>
      <c r="D716" t="s">
        <v>24</v>
      </c>
      <c r="E716">
        <v>2</v>
      </c>
      <c r="F716">
        <v>278</v>
      </c>
      <c r="G716">
        <v>556</v>
      </c>
      <c r="H716" t="s">
        <v>42</v>
      </c>
      <c r="I716" t="s">
        <v>43</v>
      </c>
      <c r="J716" t="s">
        <v>64</v>
      </c>
      <c r="K716" s="4" t="s">
        <v>67</v>
      </c>
    </row>
    <row r="717" spans="2:11" x14ac:dyDescent="0.25">
      <c r="B717" s="6">
        <v>41330</v>
      </c>
      <c r="C717" t="s">
        <v>11</v>
      </c>
      <c r="D717" t="s">
        <v>23</v>
      </c>
      <c r="E717">
        <v>5</v>
      </c>
      <c r="F717">
        <v>415</v>
      </c>
      <c r="G717">
        <v>2075</v>
      </c>
      <c r="H717" t="s">
        <v>33</v>
      </c>
      <c r="I717" t="s">
        <v>53</v>
      </c>
      <c r="J717" t="s">
        <v>64</v>
      </c>
      <c r="K717" s="4" t="s">
        <v>66</v>
      </c>
    </row>
    <row r="718" spans="2:11" x14ac:dyDescent="0.25">
      <c r="B718" s="6">
        <v>41520</v>
      </c>
      <c r="C718" t="s">
        <v>16</v>
      </c>
      <c r="D718" t="s">
        <v>24</v>
      </c>
      <c r="E718">
        <v>4</v>
      </c>
      <c r="F718">
        <v>433</v>
      </c>
      <c r="G718">
        <v>1732</v>
      </c>
      <c r="H718" t="s">
        <v>42</v>
      </c>
      <c r="I718" t="s">
        <v>55</v>
      </c>
      <c r="J718" t="s">
        <v>62</v>
      </c>
      <c r="K718" s="4" t="s">
        <v>70</v>
      </c>
    </row>
    <row r="719" spans="2:11" x14ac:dyDescent="0.25">
      <c r="B719" s="6">
        <v>41396</v>
      </c>
      <c r="C719" t="s">
        <v>16</v>
      </c>
      <c r="D719" t="s">
        <v>24</v>
      </c>
      <c r="E719">
        <v>3</v>
      </c>
      <c r="F719">
        <v>340</v>
      </c>
      <c r="G719">
        <v>1020</v>
      </c>
      <c r="H719" t="s">
        <v>30</v>
      </c>
      <c r="I719" t="s">
        <v>61</v>
      </c>
      <c r="J719" t="s">
        <v>64</v>
      </c>
      <c r="K719" s="4" t="s">
        <v>67</v>
      </c>
    </row>
    <row r="720" spans="2:11" x14ac:dyDescent="0.25">
      <c r="B720" s="6">
        <v>41601</v>
      </c>
      <c r="C720" t="s">
        <v>18</v>
      </c>
      <c r="D720" t="s">
        <v>24</v>
      </c>
      <c r="E720">
        <v>2</v>
      </c>
      <c r="F720">
        <v>214</v>
      </c>
      <c r="G720">
        <v>428</v>
      </c>
      <c r="H720" t="s">
        <v>49</v>
      </c>
      <c r="I720" t="s">
        <v>43</v>
      </c>
      <c r="J720" t="s">
        <v>62</v>
      </c>
      <c r="K720" s="4" t="s">
        <v>69</v>
      </c>
    </row>
    <row r="721" spans="2:11" x14ac:dyDescent="0.25">
      <c r="B721" s="6">
        <v>41585</v>
      </c>
      <c r="C721" t="s">
        <v>18</v>
      </c>
      <c r="D721" t="s">
        <v>25</v>
      </c>
      <c r="E721">
        <v>4</v>
      </c>
      <c r="F721">
        <v>309</v>
      </c>
      <c r="G721">
        <v>1236</v>
      </c>
      <c r="H721" t="s">
        <v>30</v>
      </c>
      <c r="I721" t="s">
        <v>50</v>
      </c>
      <c r="J721" t="s">
        <v>62</v>
      </c>
      <c r="K721" s="4" t="s">
        <v>67</v>
      </c>
    </row>
    <row r="722" spans="2:11" x14ac:dyDescent="0.25">
      <c r="B722" s="6">
        <v>41330</v>
      </c>
      <c r="C722" t="s">
        <v>11</v>
      </c>
      <c r="D722" t="s">
        <v>24</v>
      </c>
      <c r="E722">
        <v>4</v>
      </c>
      <c r="F722">
        <v>470</v>
      </c>
      <c r="G722">
        <v>1880</v>
      </c>
      <c r="H722" t="s">
        <v>47</v>
      </c>
      <c r="I722" t="s">
        <v>50</v>
      </c>
      <c r="J722" t="s">
        <v>65</v>
      </c>
      <c r="K722" s="4" t="s">
        <v>66</v>
      </c>
    </row>
    <row r="723" spans="2:11" x14ac:dyDescent="0.25">
      <c r="B723" s="6">
        <v>41469</v>
      </c>
      <c r="C723" t="s">
        <v>15</v>
      </c>
      <c r="D723" t="s">
        <v>20</v>
      </c>
      <c r="E723">
        <v>1</v>
      </c>
      <c r="F723">
        <v>303</v>
      </c>
      <c r="G723">
        <v>303</v>
      </c>
      <c r="H723" t="s">
        <v>33</v>
      </c>
      <c r="I723" t="s">
        <v>57</v>
      </c>
      <c r="J723" t="s">
        <v>63</v>
      </c>
      <c r="K723" s="4" t="s">
        <v>71</v>
      </c>
    </row>
    <row r="724" spans="2:11" x14ac:dyDescent="0.25">
      <c r="B724" s="6">
        <v>41283</v>
      </c>
      <c r="C724" t="s">
        <v>14</v>
      </c>
      <c r="D724" t="s">
        <v>20</v>
      </c>
      <c r="E724">
        <v>2</v>
      </c>
      <c r="F724">
        <v>287</v>
      </c>
      <c r="G724">
        <v>574</v>
      </c>
      <c r="H724" t="s">
        <v>32</v>
      </c>
      <c r="I724" t="s">
        <v>30</v>
      </c>
      <c r="J724" t="s">
        <v>65</v>
      </c>
      <c r="K724" s="4" t="s">
        <v>68</v>
      </c>
    </row>
    <row r="725" spans="2:11" x14ac:dyDescent="0.25">
      <c r="B725" s="6">
        <v>41565</v>
      </c>
      <c r="C725" t="s">
        <v>18</v>
      </c>
      <c r="D725" t="s">
        <v>20</v>
      </c>
      <c r="E725">
        <v>4</v>
      </c>
      <c r="F725">
        <v>319</v>
      </c>
      <c r="G725">
        <v>1276</v>
      </c>
      <c r="H725" t="s">
        <v>34</v>
      </c>
      <c r="I725" t="s">
        <v>43</v>
      </c>
      <c r="J725" t="s">
        <v>64</v>
      </c>
      <c r="K725" s="4" t="s">
        <v>72</v>
      </c>
    </row>
    <row r="726" spans="2:11" x14ac:dyDescent="0.25">
      <c r="B726" s="6">
        <v>41285</v>
      </c>
      <c r="C726" t="s">
        <v>17</v>
      </c>
      <c r="D726" t="s">
        <v>27</v>
      </c>
      <c r="E726">
        <v>5</v>
      </c>
      <c r="F726">
        <v>374</v>
      </c>
      <c r="G726">
        <v>1870</v>
      </c>
      <c r="H726" t="s">
        <v>39</v>
      </c>
      <c r="I726" t="s">
        <v>55</v>
      </c>
      <c r="J726" t="s">
        <v>65</v>
      </c>
      <c r="K726" s="4" t="s">
        <v>72</v>
      </c>
    </row>
    <row r="727" spans="2:11" x14ac:dyDescent="0.25">
      <c r="B727" s="6">
        <v>41618</v>
      </c>
      <c r="C727" t="s">
        <v>17</v>
      </c>
      <c r="D727" t="s">
        <v>20</v>
      </c>
      <c r="E727">
        <v>3</v>
      </c>
      <c r="F727">
        <v>456</v>
      </c>
      <c r="G727">
        <v>1368</v>
      </c>
      <c r="H727" t="s">
        <v>39</v>
      </c>
      <c r="I727" t="s">
        <v>54</v>
      </c>
      <c r="J727" t="s">
        <v>65</v>
      </c>
      <c r="K727" s="4" t="s">
        <v>70</v>
      </c>
    </row>
    <row r="728" spans="2:11" x14ac:dyDescent="0.25">
      <c r="B728" s="6">
        <v>41631</v>
      </c>
      <c r="C728" t="s">
        <v>18</v>
      </c>
      <c r="D728" t="s">
        <v>28</v>
      </c>
      <c r="E728">
        <v>3</v>
      </c>
      <c r="F728">
        <v>353</v>
      </c>
      <c r="G728">
        <v>1059</v>
      </c>
      <c r="H728" t="s">
        <v>36</v>
      </c>
      <c r="I728" t="s">
        <v>52</v>
      </c>
      <c r="J728" t="s">
        <v>63</v>
      </c>
      <c r="K728" s="4" t="s">
        <v>66</v>
      </c>
    </row>
    <row r="729" spans="2:11" x14ac:dyDescent="0.25">
      <c r="B729" s="6">
        <v>41567</v>
      </c>
      <c r="C729" t="s">
        <v>11</v>
      </c>
      <c r="D729" t="s">
        <v>29</v>
      </c>
      <c r="E729">
        <v>5</v>
      </c>
      <c r="F729">
        <v>248</v>
      </c>
      <c r="G729">
        <v>1240</v>
      </c>
      <c r="H729" t="s">
        <v>35</v>
      </c>
      <c r="I729" t="s">
        <v>56</v>
      </c>
      <c r="J729" t="s">
        <v>65</v>
      </c>
      <c r="K729" s="4" t="s">
        <v>71</v>
      </c>
    </row>
    <row r="730" spans="2:11" x14ac:dyDescent="0.25">
      <c r="B730" s="6">
        <v>41570</v>
      </c>
      <c r="C730" t="s">
        <v>10</v>
      </c>
      <c r="D730" t="s">
        <v>20</v>
      </c>
      <c r="E730">
        <v>4</v>
      </c>
      <c r="F730">
        <v>442</v>
      </c>
      <c r="G730">
        <v>1768</v>
      </c>
      <c r="H730" t="s">
        <v>44</v>
      </c>
      <c r="I730" t="s">
        <v>51</v>
      </c>
      <c r="J730" t="s">
        <v>65</v>
      </c>
      <c r="K730" s="4" t="s">
        <v>68</v>
      </c>
    </row>
    <row r="731" spans="2:11" x14ac:dyDescent="0.25">
      <c r="B731" s="6">
        <v>41466</v>
      </c>
      <c r="C731" t="s">
        <v>16</v>
      </c>
      <c r="D731" t="s">
        <v>28</v>
      </c>
      <c r="E731">
        <v>2</v>
      </c>
      <c r="F731">
        <v>409</v>
      </c>
      <c r="G731">
        <v>818</v>
      </c>
      <c r="H731" t="s">
        <v>33</v>
      </c>
      <c r="I731" t="s">
        <v>56</v>
      </c>
      <c r="J731" t="s">
        <v>65</v>
      </c>
      <c r="K731" s="4" t="s">
        <v>67</v>
      </c>
    </row>
    <row r="732" spans="2:11" x14ac:dyDescent="0.25">
      <c r="B732" s="6">
        <v>41335</v>
      </c>
      <c r="C732" t="s">
        <v>14</v>
      </c>
      <c r="D732" t="s">
        <v>26</v>
      </c>
      <c r="E732">
        <v>5</v>
      </c>
      <c r="F732">
        <v>353</v>
      </c>
      <c r="G732">
        <v>1765</v>
      </c>
      <c r="H732" t="s">
        <v>48</v>
      </c>
      <c r="I732" t="s">
        <v>59</v>
      </c>
      <c r="J732" t="s">
        <v>63</v>
      </c>
      <c r="K732" s="4" t="s">
        <v>69</v>
      </c>
    </row>
    <row r="733" spans="2:11" x14ac:dyDescent="0.25">
      <c r="B733" s="6">
        <v>41480</v>
      </c>
      <c r="C733" t="s">
        <v>15</v>
      </c>
      <c r="D733" t="s">
        <v>24</v>
      </c>
      <c r="E733">
        <v>3</v>
      </c>
      <c r="F733">
        <v>304</v>
      </c>
      <c r="G733">
        <v>912</v>
      </c>
      <c r="H733" t="s">
        <v>37</v>
      </c>
      <c r="I733" t="s">
        <v>53</v>
      </c>
      <c r="J733" t="s">
        <v>65</v>
      </c>
      <c r="K733" s="4" t="s">
        <v>67</v>
      </c>
    </row>
    <row r="734" spans="2:11" x14ac:dyDescent="0.25">
      <c r="B734" s="6">
        <v>41521</v>
      </c>
      <c r="C734" t="s">
        <v>14</v>
      </c>
      <c r="D734" t="s">
        <v>23</v>
      </c>
      <c r="E734">
        <v>3</v>
      </c>
      <c r="F734">
        <v>295</v>
      </c>
      <c r="G734">
        <v>885</v>
      </c>
      <c r="H734" t="s">
        <v>41</v>
      </c>
      <c r="I734" t="s">
        <v>59</v>
      </c>
      <c r="J734" t="s">
        <v>65</v>
      </c>
      <c r="K734" s="4" t="s">
        <v>68</v>
      </c>
    </row>
    <row r="735" spans="2:11" x14ac:dyDescent="0.25">
      <c r="B735" s="6">
        <v>41339</v>
      </c>
      <c r="C735" t="s">
        <v>19</v>
      </c>
      <c r="D735" t="s">
        <v>25</v>
      </c>
      <c r="E735">
        <v>3</v>
      </c>
      <c r="F735">
        <v>265</v>
      </c>
      <c r="G735">
        <v>795</v>
      </c>
      <c r="H735" t="s">
        <v>31</v>
      </c>
      <c r="I735" t="s">
        <v>43</v>
      </c>
      <c r="J735" t="s">
        <v>64</v>
      </c>
      <c r="K735" s="4" t="s">
        <v>68</v>
      </c>
    </row>
    <row r="736" spans="2:11" x14ac:dyDescent="0.25">
      <c r="B736" s="6">
        <v>41464</v>
      </c>
      <c r="C736" t="s">
        <v>12</v>
      </c>
      <c r="D736" t="s">
        <v>26</v>
      </c>
      <c r="E736">
        <v>2</v>
      </c>
      <c r="F736">
        <v>434</v>
      </c>
      <c r="G736">
        <v>868</v>
      </c>
      <c r="H736" t="s">
        <v>31</v>
      </c>
      <c r="I736" t="s">
        <v>61</v>
      </c>
      <c r="J736" t="s">
        <v>62</v>
      </c>
      <c r="K736" s="4" t="s">
        <v>70</v>
      </c>
    </row>
    <row r="737" spans="2:11" x14ac:dyDescent="0.25">
      <c r="B737" s="6">
        <v>41392</v>
      </c>
      <c r="C737" t="s">
        <v>16</v>
      </c>
      <c r="D737" t="s">
        <v>28</v>
      </c>
      <c r="E737">
        <v>4</v>
      </c>
      <c r="F737">
        <v>489</v>
      </c>
      <c r="G737">
        <v>1956</v>
      </c>
      <c r="H737" t="s">
        <v>42</v>
      </c>
      <c r="I737" t="s">
        <v>57</v>
      </c>
      <c r="J737" t="s">
        <v>64</v>
      </c>
      <c r="K737" s="4" t="s">
        <v>71</v>
      </c>
    </row>
    <row r="738" spans="2:11" x14ac:dyDescent="0.25">
      <c r="B738" s="6">
        <v>41477</v>
      </c>
      <c r="C738" t="s">
        <v>10</v>
      </c>
      <c r="D738" t="s">
        <v>21</v>
      </c>
      <c r="E738">
        <v>1</v>
      </c>
      <c r="F738">
        <v>269</v>
      </c>
      <c r="G738">
        <v>269</v>
      </c>
      <c r="H738" t="s">
        <v>44</v>
      </c>
      <c r="I738" t="s">
        <v>56</v>
      </c>
      <c r="J738" t="s">
        <v>63</v>
      </c>
      <c r="K738" s="4" t="s">
        <v>66</v>
      </c>
    </row>
    <row r="739" spans="2:11" x14ac:dyDescent="0.25">
      <c r="B739" s="6">
        <v>41575</v>
      </c>
      <c r="C739" t="s">
        <v>13</v>
      </c>
      <c r="D739" t="s">
        <v>26</v>
      </c>
      <c r="E739">
        <v>2</v>
      </c>
      <c r="F739">
        <v>301</v>
      </c>
      <c r="G739">
        <v>602</v>
      </c>
      <c r="H739" t="s">
        <v>46</v>
      </c>
      <c r="I739" t="s">
        <v>59</v>
      </c>
      <c r="J739" t="s">
        <v>63</v>
      </c>
      <c r="K739" s="4" t="s">
        <v>66</v>
      </c>
    </row>
    <row r="740" spans="2:11" x14ac:dyDescent="0.25">
      <c r="B740" s="6">
        <v>41525</v>
      </c>
      <c r="C740" t="s">
        <v>13</v>
      </c>
      <c r="D740" t="s">
        <v>24</v>
      </c>
      <c r="E740">
        <v>5</v>
      </c>
      <c r="F740">
        <v>459</v>
      </c>
      <c r="G740">
        <v>2295</v>
      </c>
      <c r="H740" t="s">
        <v>45</v>
      </c>
      <c r="I740" t="s">
        <v>55</v>
      </c>
      <c r="J740" t="s">
        <v>65</v>
      </c>
      <c r="K740" s="4" t="s">
        <v>71</v>
      </c>
    </row>
    <row r="741" spans="2:11" x14ac:dyDescent="0.25">
      <c r="B741" s="6">
        <v>41390</v>
      </c>
      <c r="C741" t="s">
        <v>17</v>
      </c>
      <c r="D741" t="s">
        <v>21</v>
      </c>
      <c r="E741">
        <v>1</v>
      </c>
      <c r="F741">
        <v>497</v>
      </c>
      <c r="G741">
        <v>497</v>
      </c>
      <c r="H741" t="s">
        <v>31</v>
      </c>
      <c r="I741" t="s">
        <v>61</v>
      </c>
      <c r="J741" t="s">
        <v>65</v>
      </c>
      <c r="K741" s="4" t="s">
        <v>72</v>
      </c>
    </row>
    <row r="742" spans="2:11" x14ac:dyDescent="0.25">
      <c r="B742" s="6">
        <v>41453</v>
      </c>
      <c r="C742" t="s">
        <v>17</v>
      </c>
      <c r="D742" t="s">
        <v>29</v>
      </c>
      <c r="E742">
        <v>3</v>
      </c>
      <c r="F742">
        <v>320</v>
      </c>
      <c r="G742">
        <v>960</v>
      </c>
      <c r="H742" t="s">
        <v>47</v>
      </c>
      <c r="I742" t="s">
        <v>52</v>
      </c>
      <c r="J742" t="s">
        <v>63</v>
      </c>
      <c r="K742" s="4" t="s">
        <v>72</v>
      </c>
    </row>
    <row r="743" spans="2:11" x14ac:dyDescent="0.25">
      <c r="B743" s="6">
        <v>41506</v>
      </c>
      <c r="C743" t="s">
        <v>11</v>
      </c>
      <c r="D743" t="s">
        <v>20</v>
      </c>
      <c r="E743">
        <v>3</v>
      </c>
      <c r="F743">
        <v>230</v>
      </c>
      <c r="G743">
        <v>690</v>
      </c>
      <c r="H743" t="s">
        <v>36</v>
      </c>
      <c r="I743" t="s">
        <v>51</v>
      </c>
      <c r="J743" t="s">
        <v>65</v>
      </c>
      <c r="K743" s="4" t="s">
        <v>70</v>
      </c>
    </row>
    <row r="744" spans="2:11" x14ac:dyDescent="0.25">
      <c r="B744" s="6">
        <v>41633</v>
      </c>
      <c r="C744" t="s">
        <v>13</v>
      </c>
      <c r="D744" t="s">
        <v>28</v>
      </c>
      <c r="E744">
        <v>3</v>
      </c>
      <c r="F744">
        <v>438</v>
      </c>
      <c r="G744">
        <v>1314</v>
      </c>
      <c r="H744" t="s">
        <v>35</v>
      </c>
      <c r="I744" t="s">
        <v>58</v>
      </c>
      <c r="J744" t="s">
        <v>65</v>
      </c>
      <c r="K744" s="4" t="s">
        <v>68</v>
      </c>
    </row>
    <row r="745" spans="2:11" x14ac:dyDescent="0.25">
      <c r="B745" s="6">
        <v>41474</v>
      </c>
      <c r="C745" t="s">
        <v>11</v>
      </c>
      <c r="D745" t="s">
        <v>20</v>
      </c>
      <c r="E745">
        <v>2</v>
      </c>
      <c r="F745">
        <v>471</v>
      </c>
      <c r="G745">
        <v>942</v>
      </c>
      <c r="H745" t="s">
        <v>31</v>
      </c>
      <c r="I745" t="s">
        <v>56</v>
      </c>
      <c r="J745" t="s">
        <v>65</v>
      </c>
      <c r="K745" s="4" t="s">
        <v>72</v>
      </c>
    </row>
    <row r="746" spans="2:11" x14ac:dyDescent="0.25">
      <c r="B746" s="6">
        <v>41427</v>
      </c>
      <c r="C746" t="s">
        <v>17</v>
      </c>
      <c r="D746" t="s">
        <v>24</v>
      </c>
      <c r="E746">
        <v>5</v>
      </c>
      <c r="F746">
        <v>494</v>
      </c>
      <c r="G746">
        <v>2470</v>
      </c>
      <c r="H746" t="s">
        <v>40</v>
      </c>
      <c r="I746" t="s">
        <v>54</v>
      </c>
      <c r="J746" t="s">
        <v>63</v>
      </c>
      <c r="K746" s="4" t="s">
        <v>71</v>
      </c>
    </row>
    <row r="747" spans="2:11" x14ac:dyDescent="0.25">
      <c r="B747" s="6">
        <v>41343</v>
      </c>
      <c r="C747" t="s">
        <v>19</v>
      </c>
      <c r="D747" t="s">
        <v>27</v>
      </c>
      <c r="E747">
        <v>4</v>
      </c>
      <c r="F747">
        <v>284</v>
      </c>
      <c r="G747">
        <v>1136</v>
      </c>
      <c r="H747" t="s">
        <v>49</v>
      </c>
      <c r="I747" t="s">
        <v>51</v>
      </c>
      <c r="J747" t="s">
        <v>62</v>
      </c>
      <c r="K747" s="4" t="s">
        <v>71</v>
      </c>
    </row>
    <row r="748" spans="2:11" x14ac:dyDescent="0.25">
      <c r="B748" s="6">
        <v>41405</v>
      </c>
      <c r="C748" t="s">
        <v>13</v>
      </c>
      <c r="D748" t="s">
        <v>26</v>
      </c>
      <c r="E748">
        <v>3</v>
      </c>
      <c r="F748">
        <v>489</v>
      </c>
      <c r="G748">
        <v>1467</v>
      </c>
      <c r="H748" t="s">
        <v>31</v>
      </c>
      <c r="I748" t="s">
        <v>60</v>
      </c>
      <c r="J748" t="s">
        <v>64</v>
      </c>
      <c r="K748" s="4" t="s">
        <v>69</v>
      </c>
    </row>
    <row r="749" spans="2:11" x14ac:dyDescent="0.25">
      <c r="B749" s="6">
        <v>41308</v>
      </c>
      <c r="C749" t="s">
        <v>13</v>
      </c>
      <c r="D749" t="s">
        <v>23</v>
      </c>
      <c r="E749">
        <v>1</v>
      </c>
      <c r="F749">
        <v>298</v>
      </c>
      <c r="G749">
        <v>298</v>
      </c>
      <c r="H749" t="s">
        <v>31</v>
      </c>
      <c r="I749" t="s">
        <v>55</v>
      </c>
      <c r="J749" t="s">
        <v>65</v>
      </c>
      <c r="K749" s="4" t="s">
        <v>71</v>
      </c>
    </row>
    <row r="750" spans="2:11" x14ac:dyDescent="0.25">
      <c r="B750" s="6">
        <v>41635</v>
      </c>
      <c r="C750" t="s">
        <v>14</v>
      </c>
      <c r="D750" t="s">
        <v>23</v>
      </c>
      <c r="E750">
        <v>5</v>
      </c>
      <c r="F750">
        <v>322</v>
      </c>
      <c r="G750">
        <v>1610</v>
      </c>
      <c r="H750" t="s">
        <v>34</v>
      </c>
      <c r="I750" t="s">
        <v>55</v>
      </c>
      <c r="J750" t="s">
        <v>65</v>
      </c>
      <c r="K750" s="4" t="s">
        <v>72</v>
      </c>
    </row>
    <row r="751" spans="2:11" x14ac:dyDescent="0.25">
      <c r="B751" s="6">
        <v>41559</v>
      </c>
      <c r="C751" t="s">
        <v>18</v>
      </c>
      <c r="D751" t="s">
        <v>22</v>
      </c>
      <c r="E751">
        <v>3</v>
      </c>
      <c r="F751">
        <v>411</v>
      </c>
      <c r="G751">
        <v>1233</v>
      </c>
      <c r="H751" t="s">
        <v>46</v>
      </c>
      <c r="I751" t="s">
        <v>30</v>
      </c>
      <c r="J751" t="s">
        <v>64</v>
      </c>
      <c r="K751" s="4" t="s">
        <v>69</v>
      </c>
    </row>
    <row r="752" spans="2:11" x14ac:dyDescent="0.25">
      <c r="B752" s="6">
        <v>41519</v>
      </c>
      <c r="C752" t="s">
        <v>17</v>
      </c>
      <c r="D752" t="s">
        <v>29</v>
      </c>
      <c r="E752">
        <v>1</v>
      </c>
      <c r="F752">
        <v>473</v>
      </c>
      <c r="G752">
        <v>473</v>
      </c>
      <c r="H752" t="s">
        <v>35</v>
      </c>
      <c r="I752" t="s">
        <v>58</v>
      </c>
      <c r="J752" t="s">
        <v>65</v>
      </c>
      <c r="K752" s="4" t="s">
        <v>66</v>
      </c>
    </row>
    <row r="753" spans="2:11" x14ac:dyDescent="0.25">
      <c r="B753" s="6">
        <v>41564</v>
      </c>
      <c r="C753" t="s">
        <v>17</v>
      </c>
      <c r="D753" t="s">
        <v>23</v>
      </c>
      <c r="E753">
        <v>4</v>
      </c>
      <c r="F753">
        <v>353</v>
      </c>
      <c r="G753">
        <v>1412</v>
      </c>
      <c r="H753" t="s">
        <v>41</v>
      </c>
      <c r="I753" t="s">
        <v>56</v>
      </c>
      <c r="J753" t="s">
        <v>65</v>
      </c>
      <c r="K753" s="4" t="s">
        <v>67</v>
      </c>
    </row>
    <row r="754" spans="2:11" x14ac:dyDescent="0.25">
      <c r="B754" s="6">
        <v>41489</v>
      </c>
      <c r="C754" t="s">
        <v>12</v>
      </c>
      <c r="D754" t="s">
        <v>28</v>
      </c>
      <c r="E754">
        <v>2</v>
      </c>
      <c r="F754">
        <v>469</v>
      </c>
      <c r="G754">
        <v>938</v>
      </c>
      <c r="H754" t="s">
        <v>49</v>
      </c>
      <c r="I754" t="s">
        <v>57</v>
      </c>
      <c r="J754" t="s">
        <v>65</v>
      </c>
      <c r="K754" s="4" t="s">
        <v>69</v>
      </c>
    </row>
    <row r="755" spans="2:11" x14ac:dyDescent="0.25">
      <c r="B755" s="6">
        <v>41373</v>
      </c>
      <c r="C755" t="s">
        <v>16</v>
      </c>
      <c r="D755" t="s">
        <v>28</v>
      </c>
      <c r="E755">
        <v>4</v>
      </c>
      <c r="F755">
        <v>335</v>
      </c>
      <c r="G755">
        <v>1340</v>
      </c>
      <c r="H755" t="s">
        <v>41</v>
      </c>
      <c r="I755" t="s">
        <v>61</v>
      </c>
      <c r="J755" t="s">
        <v>65</v>
      </c>
      <c r="K755" s="4" t="s">
        <v>70</v>
      </c>
    </row>
    <row r="756" spans="2:11" x14ac:dyDescent="0.25">
      <c r="B756" s="6">
        <v>41371</v>
      </c>
      <c r="C756" t="s">
        <v>17</v>
      </c>
      <c r="D756" t="s">
        <v>29</v>
      </c>
      <c r="E756">
        <v>4</v>
      </c>
      <c r="F756">
        <v>281</v>
      </c>
      <c r="G756">
        <v>1124</v>
      </c>
      <c r="H756" t="s">
        <v>44</v>
      </c>
      <c r="I756" t="s">
        <v>60</v>
      </c>
      <c r="J756" t="s">
        <v>63</v>
      </c>
      <c r="K756" s="4" t="s">
        <v>71</v>
      </c>
    </row>
    <row r="757" spans="2:11" x14ac:dyDescent="0.25">
      <c r="B757" s="6">
        <v>41367</v>
      </c>
      <c r="C757" t="s">
        <v>16</v>
      </c>
      <c r="D757" t="s">
        <v>29</v>
      </c>
      <c r="E757">
        <v>4</v>
      </c>
      <c r="F757">
        <v>276</v>
      </c>
      <c r="G757">
        <v>1104</v>
      </c>
      <c r="H757" t="s">
        <v>32</v>
      </c>
      <c r="I757" t="s">
        <v>30</v>
      </c>
      <c r="J757" t="s">
        <v>62</v>
      </c>
      <c r="K757" s="4" t="s">
        <v>68</v>
      </c>
    </row>
    <row r="758" spans="2:11" x14ac:dyDescent="0.25">
      <c r="B758" s="6">
        <v>41524</v>
      </c>
      <c r="C758" t="s">
        <v>17</v>
      </c>
      <c r="D758" t="s">
        <v>21</v>
      </c>
      <c r="E758">
        <v>1</v>
      </c>
      <c r="F758">
        <v>377</v>
      </c>
      <c r="G758">
        <v>377</v>
      </c>
      <c r="H758" t="s">
        <v>44</v>
      </c>
      <c r="I758" t="s">
        <v>51</v>
      </c>
      <c r="J758" t="s">
        <v>63</v>
      </c>
      <c r="K758" s="4" t="s">
        <v>69</v>
      </c>
    </row>
    <row r="759" spans="2:11" x14ac:dyDescent="0.25">
      <c r="B759" s="6">
        <v>41380</v>
      </c>
      <c r="C759" t="s">
        <v>12</v>
      </c>
      <c r="D759" t="s">
        <v>26</v>
      </c>
      <c r="E759">
        <v>2</v>
      </c>
      <c r="F759">
        <v>431</v>
      </c>
      <c r="G759">
        <v>862</v>
      </c>
      <c r="H759" t="s">
        <v>47</v>
      </c>
      <c r="I759" t="s">
        <v>58</v>
      </c>
      <c r="J759" t="s">
        <v>62</v>
      </c>
      <c r="K759" s="4" t="s">
        <v>70</v>
      </c>
    </row>
    <row r="760" spans="2:11" x14ac:dyDescent="0.25">
      <c r="B760" s="6">
        <v>41291</v>
      </c>
      <c r="C760" t="s">
        <v>18</v>
      </c>
      <c r="D760" t="s">
        <v>26</v>
      </c>
      <c r="E760">
        <v>3</v>
      </c>
      <c r="F760">
        <v>224</v>
      </c>
      <c r="G760">
        <v>672</v>
      </c>
      <c r="H760" t="s">
        <v>46</v>
      </c>
      <c r="I760" t="s">
        <v>51</v>
      </c>
      <c r="J760" t="s">
        <v>64</v>
      </c>
      <c r="K760" s="4" t="s">
        <v>67</v>
      </c>
    </row>
    <row r="761" spans="2:11" x14ac:dyDescent="0.25">
      <c r="B761" s="6">
        <v>41622</v>
      </c>
      <c r="C761" t="s">
        <v>14</v>
      </c>
      <c r="D761" t="s">
        <v>20</v>
      </c>
      <c r="E761">
        <v>1</v>
      </c>
      <c r="F761">
        <v>499</v>
      </c>
      <c r="G761">
        <v>499</v>
      </c>
      <c r="H761" t="s">
        <v>49</v>
      </c>
      <c r="I761" t="s">
        <v>58</v>
      </c>
      <c r="J761" t="s">
        <v>65</v>
      </c>
      <c r="K761" s="4" t="s">
        <v>69</v>
      </c>
    </row>
    <row r="762" spans="2:11" x14ac:dyDescent="0.25">
      <c r="B762" s="6">
        <v>41463</v>
      </c>
      <c r="C762" t="s">
        <v>12</v>
      </c>
      <c r="D762" t="s">
        <v>26</v>
      </c>
      <c r="E762">
        <v>4</v>
      </c>
      <c r="F762">
        <v>493</v>
      </c>
      <c r="G762">
        <v>1972</v>
      </c>
      <c r="H762" t="s">
        <v>42</v>
      </c>
      <c r="I762" t="s">
        <v>30</v>
      </c>
      <c r="J762" t="s">
        <v>65</v>
      </c>
      <c r="K762" s="4" t="s">
        <v>66</v>
      </c>
    </row>
    <row r="763" spans="2:11" x14ac:dyDescent="0.25">
      <c r="B763" s="6">
        <v>41307</v>
      </c>
      <c r="C763" t="s">
        <v>11</v>
      </c>
      <c r="D763" t="s">
        <v>26</v>
      </c>
      <c r="E763">
        <v>5</v>
      </c>
      <c r="F763">
        <v>324</v>
      </c>
      <c r="G763">
        <v>1620</v>
      </c>
      <c r="H763" t="s">
        <v>43</v>
      </c>
      <c r="I763" t="s">
        <v>54</v>
      </c>
      <c r="J763" t="s">
        <v>65</v>
      </c>
      <c r="K763" s="4" t="s">
        <v>69</v>
      </c>
    </row>
    <row r="764" spans="2:11" x14ac:dyDescent="0.25">
      <c r="B764" s="6">
        <v>41342</v>
      </c>
      <c r="C764" t="s">
        <v>16</v>
      </c>
      <c r="D764" t="s">
        <v>20</v>
      </c>
      <c r="E764">
        <v>4</v>
      </c>
      <c r="F764">
        <v>411</v>
      </c>
      <c r="G764">
        <v>1644</v>
      </c>
      <c r="H764" t="s">
        <v>33</v>
      </c>
      <c r="I764" t="s">
        <v>56</v>
      </c>
      <c r="J764" t="s">
        <v>65</v>
      </c>
      <c r="K764" s="4" t="s">
        <v>69</v>
      </c>
    </row>
    <row r="765" spans="2:11" x14ac:dyDescent="0.25">
      <c r="B765" s="6">
        <v>41585</v>
      </c>
      <c r="C765" t="s">
        <v>16</v>
      </c>
      <c r="D765" t="s">
        <v>20</v>
      </c>
      <c r="E765">
        <v>5</v>
      </c>
      <c r="F765">
        <v>229</v>
      </c>
      <c r="G765">
        <v>1145</v>
      </c>
      <c r="H765" t="s">
        <v>46</v>
      </c>
      <c r="I765" t="s">
        <v>30</v>
      </c>
      <c r="J765" t="s">
        <v>65</v>
      </c>
      <c r="K765" s="4" t="s">
        <v>67</v>
      </c>
    </row>
    <row r="766" spans="2:11" x14ac:dyDescent="0.25">
      <c r="B766" s="6">
        <v>41297</v>
      </c>
      <c r="C766" t="s">
        <v>15</v>
      </c>
      <c r="D766" t="s">
        <v>28</v>
      </c>
      <c r="E766">
        <v>5</v>
      </c>
      <c r="F766">
        <v>267</v>
      </c>
      <c r="G766">
        <v>1335</v>
      </c>
      <c r="H766" t="s">
        <v>38</v>
      </c>
      <c r="I766" t="s">
        <v>58</v>
      </c>
      <c r="J766" t="s">
        <v>62</v>
      </c>
      <c r="K766" s="4" t="s">
        <v>68</v>
      </c>
    </row>
    <row r="767" spans="2:11" x14ac:dyDescent="0.25">
      <c r="B767" s="6">
        <v>41422</v>
      </c>
      <c r="C767" t="s">
        <v>14</v>
      </c>
      <c r="D767" t="s">
        <v>28</v>
      </c>
      <c r="E767">
        <v>1</v>
      </c>
      <c r="F767">
        <v>316</v>
      </c>
      <c r="G767">
        <v>316</v>
      </c>
      <c r="H767" t="s">
        <v>45</v>
      </c>
      <c r="I767" t="s">
        <v>55</v>
      </c>
      <c r="J767" t="s">
        <v>62</v>
      </c>
      <c r="K767" s="4" t="s">
        <v>70</v>
      </c>
    </row>
    <row r="768" spans="2:11" x14ac:dyDescent="0.25">
      <c r="B768" s="6">
        <v>41450</v>
      </c>
      <c r="C768" t="s">
        <v>16</v>
      </c>
      <c r="D768" t="s">
        <v>24</v>
      </c>
      <c r="E768">
        <v>5</v>
      </c>
      <c r="F768">
        <v>233</v>
      </c>
      <c r="G768">
        <v>1165</v>
      </c>
      <c r="H768" t="s">
        <v>49</v>
      </c>
      <c r="I768" t="s">
        <v>56</v>
      </c>
      <c r="J768" t="s">
        <v>65</v>
      </c>
      <c r="K768" s="4" t="s">
        <v>70</v>
      </c>
    </row>
    <row r="769" spans="2:11" x14ac:dyDescent="0.25">
      <c r="B769" s="6">
        <v>41551</v>
      </c>
      <c r="C769" t="s">
        <v>10</v>
      </c>
      <c r="D769" t="s">
        <v>20</v>
      </c>
      <c r="E769">
        <v>4</v>
      </c>
      <c r="F769">
        <v>437</v>
      </c>
      <c r="G769">
        <v>1748</v>
      </c>
      <c r="H769" t="s">
        <v>47</v>
      </c>
      <c r="I769" t="s">
        <v>59</v>
      </c>
      <c r="J769" t="s">
        <v>63</v>
      </c>
      <c r="K769" s="4" t="s">
        <v>72</v>
      </c>
    </row>
    <row r="770" spans="2:11" x14ac:dyDescent="0.25">
      <c r="B770" s="6">
        <v>41514</v>
      </c>
      <c r="C770" t="s">
        <v>11</v>
      </c>
      <c r="D770" t="s">
        <v>28</v>
      </c>
      <c r="E770">
        <v>4</v>
      </c>
      <c r="F770">
        <v>293</v>
      </c>
      <c r="G770">
        <v>1172</v>
      </c>
      <c r="H770" t="s">
        <v>47</v>
      </c>
      <c r="I770" t="s">
        <v>58</v>
      </c>
      <c r="J770" t="s">
        <v>63</v>
      </c>
      <c r="K770" s="4" t="s">
        <v>68</v>
      </c>
    </row>
    <row r="771" spans="2:11" x14ac:dyDescent="0.25">
      <c r="B771" s="6">
        <v>41297</v>
      </c>
      <c r="C771" t="s">
        <v>10</v>
      </c>
      <c r="D771" t="s">
        <v>27</v>
      </c>
      <c r="E771">
        <v>4</v>
      </c>
      <c r="F771">
        <v>370</v>
      </c>
      <c r="G771">
        <v>1480</v>
      </c>
      <c r="H771" t="s">
        <v>35</v>
      </c>
      <c r="I771" t="s">
        <v>56</v>
      </c>
      <c r="J771" t="s">
        <v>65</v>
      </c>
      <c r="K771" s="4" t="s">
        <v>68</v>
      </c>
    </row>
    <row r="772" spans="2:11" x14ac:dyDescent="0.25">
      <c r="B772" s="6">
        <v>41544</v>
      </c>
      <c r="C772" t="s">
        <v>10</v>
      </c>
      <c r="D772" t="s">
        <v>20</v>
      </c>
      <c r="E772">
        <v>5</v>
      </c>
      <c r="F772">
        <v>448</v>
      </c>
      <c r="G772">
        <v>2240</v>
      </c>
      <c r="H772" t="s">
        <v>31</v>
      </c>
      <c r="I772" t="s">
        <v>50</v>
      </c>
      <c r="J772" t="s">
        <v>63</v>
      </c>
      <c r="K772" s="4" t="s">
        <v>72</v>
      </c>
    </row>
    <row r="773" spans="2:11" x14ac:dyDescent="0.25">
      <c r="B773" s="6">
        <v>41434</v>
      </c>
      <c r="C773" t="s">
        <v>10</v>
      </c>
      <c r="D773" t="s">
        <v>21</v>
      </c>
      <c r="E773">
        <v>5</v>
      </c>
      <c r="F773">
        <v>474</v>
      </c>
      <c r="G773">
        <v>2370</v>
      </c>
      <c r="H773" t="s">
        <v>39</v>
      </c>
      <c r="I773" t="s">
        <v>55</v>
      </c>
      <c r="J773" t="s">
        <v>62</v>
      </c>
      <c r="K773" s="4" t="s">
        <v>71</v>
      </c>
    </row>
    <row r="774" spans="2:11" x14ac:dyDescent="0.25">
      <c r="B774" s="6">
        <v>41536</v>
      </c>
      <c r="C774" t="s">
        <v>17</v>
      </c>
      <c r="D774" t="s">
        <v>23</v>
      </c>
      <c r="E774">
        <v>3</v>
      </c>
      <c r="F774">
        <v>461</v>
      </c>
      <c r="G774">
        <v>1383</v>
      </c>
      <c r="H774" t="s">
        <v>33</v>
      </c>
      <c r="I774" t="s">
        <v>57</v>
      </c>
      <c r="J774" t="s">
        <v>63</v>
      </c>
      <c r="K774" s="4" t="s">
        <v>67</v>
      </c>
    </row>
    <row r="775" spans="2:11" x14ac:dyDescent="0.25">
      <c r="B775" s="6">
        <v>41618</v>
      </c>
      <c r="C775" t="s">
        <v>10</v>
      </c>
      <c r="D775" t="s">
        <v>27</v>
      </c>
      <c r="E775">
        <v>2</v>
      </c>
      <c r="F775">
        <v>299</v>
      </c>
      <c r="G775">
        <v>598</v>
      </c>
      <c r="H775" t="s">
        <v>35</v>
      </c>
      <c r="I775" t="s">
        <v>51</v>
      </c>
      <c r="J775" t="s">
        <v>65</v>
      </c>
      <c r="K775" s="4" t="s">
        <v>70</v>
      </c>
    </row>
    <row r="776" spans="2:11" x14ac:dyDescent="0.25">
      <c r="B776" s="6">
        <v>41511</v>
      </c>
      <c r="C776" t="s">
        <v>15</v>
      </c>
      <c r="D776" t="s">
        <v>21</v>
      </c>
      <c r="E776">
        <v>2</v>
      </c>
      <c r="F776">
        <v>215</v>
      </c>
      <c r="G776">
        <v>430</v>
      </c>
      <c r="H776" t="s">
        <v>41</v>
      </c>
      <c r="I776" t="s">
        <v>53</v>
      </c>
      <c r="J776" t="s">
        <v>62</v>
      </c>
      <c r="K776" s="4" t="s">
        <v>71</v>
      </c>
    </row>
    <row r="777" spans="2:11" x14ac:dyDescent="0.25">
      <c r="B777" s="6">
        <v>41317</v>
      </c>
      <c r="C777" t="s">
        <v>19</v>
      </c>
      <c r="D777" t="s">
        <v>24</v>
      </c>
      <c r="E777">
        <v>3</v>
      </c>
      <c r="F777">
        <v>412</v>
      </c>
      <c r="G777">
        <v>1236</v>
      </c>
      <c r="H777" t="s">
        <v>49</v>
      </c>
      <c r="I777" t="s">
        <v>52</v>
      </c>
      <c r="J777" t="s">
        <v>65</v>
      </c>
      <c r="K777" s="4" t="s">
        <v>70</v>
      </c>
    </row>
    <row r="778" spans="2:11" x14ac:dyDescent="0.25">
      <c r="B778" s="6">
        <v>41453</v>
      </c>
      <c r="C778" t="s">
        <v>13</v>
      </c>
      <c r="D778" t="s">
        <v>26</v>
      </c>
      <c r="E778">
        <v>1</v>
      </c>
      <c r="F778">
        <v>470</v>
      </c>
      <c r="G778">
        <v>470</v>
      </c>
      <c r="H778" t="s">
        <v>37</v>
      </c>
      <c r="I778" t="s">
        <v>51</v>
      </c>
      <c r="J778" t="s">
        <v>62</v>
      </c>
      <c r="K778" s="4" t="s">
        <v>72</v>
      </c>
    </row>
    <row r="779" spans="2:11" x14ac:dyDescent="0.25">
      <c r="B779" s="6">
        <v>41498</v>
      </c>
      <c r="C779" t="s">
        <v>13</v>
      </c>
      <c r="D779" t="s">
        <v>22</v>
      </c>
      <c r="E779">
        <v>3</v>
      </c>
      <c r="F779">
        <v>249</v>
      </c>
      <c r="G779">
        <v>747</v>
      </c>
      <c r="H779" t="s">
        <v>30</v>
      </c>
      <c r="I779" t="s">
        <v>54</v>
      </c>
      <c r="J779" t="s">
        <v>62</v>
      </c>
      <c r="K779" s="4" t="s">
        <v>66</v>
      </c>
    </row>
    <row r="780" spans="2:11" x14ac:dyDescent="0.25">
      <c r="B780" s="6">
        <v>41377</v>
      </c>
      <c r="C780" t="s">
        <v>17</v>
      </c>
      <c r="D780" t="s">
        <v>25</v>
      </c>
      <c r="E780">
        <v>3</v>
      </c>
      <c r="F780">
        <v>307</v>
      </c>
      <c r="G780">
        <v>921</v>
      </c>
      <c r="H780" t="s">
        <v>34</v>
      </c>
      <c r="I780" t="s">
        <v>58</v>
      </c>
      <c r="J780" t="s">
        <v>62</v>
      </c>
      <c r="K780" s="4" t="s">
        <v>69</v>
      </c>
    </row>
    <row r="781" spans="2:11" x14ac:dyDescent="0.25">
      <c r="B781" s="6">
        <v>41502</v>
      </c>
      <c r="C781" t="s">
        <v>11</v>
      </c>
      <c r="D781" t="s">
        <v>22</v>
      </c>
      <c r="E781">
        <v>3</v>
      </c>
      <c r="F781">
        <v>450</v>
      </c>
      <c r="G781">
        <v>1350</v>
      </c>
      <c r="H781" t="s">
        <v>44</v>
      </c>
      <c r="I781" t="s">
        <v>55</v>
      </c>
      <c r="J781" t="s">
        <v>62</v>
      </c>
      <c r="K781" s="4" t="s">
        <v>72</v>
      </c>
    </row>
    <row r="782" spans="2:11" x14ac:dyDescent="0.25">
      <c r="B782" s="6">
        <v>41459</v>
      </c>
      <c r="C782" t="s">
        <v>15</v>
      </c>
      <c r="D782" t="s">
        <v>21</v>
      </c>
      <c r="E782">
        <v>4</v>
      </c>
      <c r="F782">
        <v>333</v>
      </c>
      <c r="G782">
        <v>1332</v>
      </c>
      <c r="H782" t="s">
        <v>36</v>
      </c>
      <c r="I782" t="s">
        <v>51</v>
      </c>
      <c r="J782" t="s">
        <v>64</v>
      </c>
      <c r="K782" s="4" t="s">
        <v>67</v>
      </c>
    </row>
    <row r="783" spans="2:11" x14ac:dyDescent="0.25">
      <c r="B783" s="6">
        <v>41438</v>
      </c>
      <c r="C783" t="s">
        <v>19</v>
      </c>
      <c r="D783" t="s">
        <v>20</v>
      </c>
      <c r="E783">
        <v>1</v>
      </c>
      <c r="F783">
        <v>220</v>
      </c>
      <c r="G783">
        <v>220</v>
      </c>
      <c r="H783" t="s">
        <v>44</v>
      </c>
      <c r="I783" t="s">
        <v>55</v>
      </c>
      <c r="J783" t="s">
        <v>64</v>
      </c>
      <c r="K783" s="4" t="s">
        <v>67</v>
      </c>
    </row>
    <row r="784" spans="2:11" x14ac:dyDescent="0.25">
      <c r="B784" s="6">
        <v>41414</v>
      </c>
      <c r="C784" t="s">
        <v>12</v>
      </c>
      <c r="D784" t="s">
        <v>23</v>
      </c>
      <c r="E784">
        <v>5</v>
      </c>
      <c r="F784">
        <v>350</v>
      </c>
      <c r="G784">
        <v>1750</v>
      </c>
      <c r="H784" t="s">
        <v>44</v>
      </c>
      <c r="I784" t="s">
        <v>52</v>
      </c>
      <c r="J784" t="s">
        <v>64</v>
      </c>
      <c r="K784" s="4" t="s">
        <v>66</v>
      </c>
    </row>
    <row r="785" spans="2:11" x14ac:dyDescent="0.25">
      <c r="B785" s="6">
        <v>41477</v>
      </c>
      <c r="C785" t="s">
        <v>15</v>
      </c>
      <c r="D785" t="s">
        <v>29</v>
      </c>
      <c r="E785">
        <v>2</v>
      </c>
      <c r="F785">
        <v>324</v>
      </c>
      <c r="G785">
        <v>648</v>
      </c>
      <c r="H785" t="s">
        <v>39</v>
      </c>
      <c r="I785" t="s">
        <v>57</v>
      </c>
      <c r="J785" t="s">
        <v>62</v>
      </c>
      <c r="K785" s="4" t="s">
        <v>66</v>
      </c>
    </row>
    <row r="786" spans="2:11" x14ac:dyDescent="0.25">
      <c r="B786" s="6">
        <v>41619</v>
      </c>
      <c r="C786" t="s">
        <v>13</v>
      </c>
      <c r="D786" t="s">
        <v>25</v>
      </c>
      <c r="E786">
        <v>5</v>
      </c>
      <c r="F786">
        <v>294</v>
      </c>
      <c r="G786">
        <v>1470</v>
      </c>
      <c r="H786" t="s">
        <v>39</v>
      </c>
      <c r="I786" t="s">
        <v>50</v>
      </c>
      <c r="J786" t="s">
        <v>62</v>
      </c>
      <c r="K786" s="4" t="s">
        <v>68</v>
      </c>
    </row>
    <row r="787" spans="2:11" x14ac:dyDescent="0.25">
      <c r="B787" s="6">
        <v>41426</v>
      </c>
      <c r="C787" t="s">
        <v>14</v>
      </c>
      <c r="D787" t="s">
        <v>22</v>
      </c>
      <c r="E787">
        <v>5</v>
      </c>
      <c r="F787">
        <v>426</v>
      </c>
      <c r="G787">
        <v>2130</v>
      </c>
      <c r="H787" t="s">
        <v>48</v>
      </c>
      <c r="I787" t="s">
        <v>56</v>
      </c>
      <c r="J787" t="s">
        <v>62</v>
      </c>
      <c r="K787" s="4" t="s">
        <v>69</v>
      </c>
    </row>
    <row r="788" spans="2:11" x14ac:dyDescent="0.25">
      <c r="B788" s="6">
        <v>41340</v>
      </c>
      <c r="C788" t="s">
        <v>15</v>
      </c>
      <c r="D788" t="s">
        <v>29</v>
      </c>
      <c r="E788">
        <v>1</v>
      </c>
      <c r="F788">
        <v>294</v>
      </c>
      <c r="G788">
        <v>294</v>
      </c>
      <c r="H788" t="s">
        <v>33</v>
      </c>
      <c r="I788" t="s">
        <v>58</v>
      </c>
      <c r="J788" t="s">
        <v>64</v>
      </c>
      <c r="K788" s="4" t="s">
        <v>67</v>
      </c>
    </row>
    <row r="789" spans="2:11" x14ac:dyDescent="0.25">
      <c r="B789" s="6">
        <v>41315</v>
      </c>
      <c r="C789" t="s">
        <v>16</v>
      </c>
      <c r="D789" t="s">
        <v>28</v>
      </c>
      <c r="E789">
        <v>5</v>
      </c>
      <c r="F789">
        <v>271</v>
      </c>
      <c r="G789">
        <v>1355</v>
      </c>
      <c r="H789" t="s">
        <v>49</v>
      </c>
      <c r="I789" t="s">
        <v>53</v>
      </c>
      <c r="J789" t="s">
        <v>65</v>
      </c>
      <c r="K789" s="4" t="s">
        <v>71</v>
      </c>
    </row>
    <row r="790" spans="2:11" x14ac:dyDescent="0.25">
      <c r="B790" s="6">
        <v>41599</v>
      </c>
      <c r="C790" t="s">
        <v>14</v>
      </c>
      <c r="D790" t="s">
        <v>25</v>
      </c>
      <c r="E790">
        <v>1</v>
      </c>
      <c r="F790">
        <v>360</v>
      </c>
      <c r="G790">
        <v>360</v>
      </c>
      <c r="H790" t="s">
        <v>45</v>
      </c>
      <c r="I790" t="s">
        <v>53</v>
      </c>
      <c r="J790" t="s">
        <v>62</v>
      </c>
      <c r="K790" s="4" t="s">
        <v>67</v>
      </c>
    </row>
    <row r="791" spans="2:11" x14ac:dyDescent="0.25">
      <c r="B791" s="6">
        <v>41398</v>
      </c>
      <c r="C791" t="s">
        <v>11</v>
      </c>
      <c r="D791" t="s">
        <v>20</v>
      </c>
      <c r="E791">
        <v>2</v>
      </c>
      <c r="F791">
        <v>372</v>
      </c>
      <c r="G791">
        <v>744</v>
      </c>
      <c r="H791" t="s">
        <v>40</v>
      </c>
      <c r="I791" t="s">
        <v>52</v>
      </c>
      <c r="J791" t="s">
        <v>64</v>
      </c>
      <c r="K791" s="4" t="s">
        <v>69</v>
      </c>
    </row>
    <row r="792" spans="2:11" x14ac:dyDescent="0.25">
      <c r="B792" s="6">
        <v>41338</v>
      </c>
      <c r="C792" t="s">
        <v>15</v>
      </c>
      <c r="D792" t="s">
        <v>25</v>
      </c>
      <c r="E792">
        <v>2</v>
      </c>
      <c r="F792">
        <v>297</v>
      </c>
      <c r="G792">
        <v>594</v>
      </c>
      <c r="H792" t="s">
        <v>45</v>
      </c>
      <c r="I792" t="s">
        <v>30</v>
      </c>
      <c r="J792" t="s">
        <v>63</v>
      </c>
      <c r="K792" s="4" t="s">
        <v>70</v>
      </c>
    </row>
    <row r="793" spans="2:11" x14ac:dyDescent="0.25">
      <c r="B793" s="6">
        <v>41566</v>
      </c>
      <c r="C793" t="s">
        <v>12</v>
      </c>
      <c r="D793" t="s">
        <v>20</v>
      </c>
      <c r="E793">
        <v>3</v>
      </c>
      <c r="F793">
        <v>407</v>
      </c>
      <c r="G793">
        <v>1221</v>
      </c>
      <c r="H793" t="s">
        <v>45</v>
      </c>
      <c r="I793" t="s">
        <v>60</v>
      </c>
      <c r="J793" t="s">
        <v>64</v>
      </c>
      <c r="K793" s="4" t="s">
        <v>69</v>
      </c>
    </row>
    <row r="794" spans="2:11" x14ac:dyDescent="0.25">
      <c r="B794" s="6">
        <v>41474</v>
      </c>
      <c r="C794" t="s">
        <v>11</v>
      </c>
      <c r="D794" t="s">
        <v>25</v>
      </c>
      <c r="E794">
        <v>4</v>
      </c>
      <c r="F794">
        <v>368</v>
      </c>
      <c r="G794">
        <v>1472</v>
      </c>
      <c r="H794" t="s">
        <v>42</v>
      </c>
      <c r="I794" t="s">
        <v>61</v>
      </c>
      <c r="J794" t="s">
        <v>62</v>
      </c>
      <c r="K794" s="4" t="s">
        <v>72</v>
      </c>
    </row>
    <row r="795" spans="2:11" x14ac:dyDescent="0.25">
      <c r="B795" s="6">
        <v>41436</v>
      </c>
      <c r="C795" t="s">
        <v>16</v>
      </c>
      <c r="D795" t="s">
        <v>25</v>
      </c>
      <c r="E795">
        <v>5</v>
      </c>
      <c r="F795">
        <v>225</v>
      </c>
      <c r="G795">
        <v>1125</v>
      </c>
      <c r="H795" t="s">
        <v>35</v>
      </c>
      <c r="I795" t="s">
        <v>56</v>
      </c>
      <c r="J795" t="s">
        <v>63</v>
      </c>
      <c r="K795" s="4" t="s">
        <v>70</v>
      </c>
    </row>
    <row r="796" spans="2:11" x14ac:dyDescent="0.25">
      <c r="B796" s="6">
        <v>41386</v>
      </c>
      <c r="C796" t="s">
        <v>14</v>
      </c>
      <c r="D796" t="s">
        <v>20</v>
      </c>
      <c r="E796">
        <v>3</v>
      </c>
      <c r="F796">
        <v>254</v>
      </c>
      <c r="G796">
        <v>762</v>
      </c>
      <c r="H796" t="s">
        <v>37</v>
      </c>
      <c r="I796" t="s">
        <v>59</v>
      </c>
      <c r="J796" t="s">
        <v>65</v>
      </c>
      <c r="K796" s="4" t="s">
        <v>66</v>
      </c>
    </row>
    <row r="797" spans="2:11" x14ac:dyDescent="0.25">
      <c r="B797" s="6">
        <v>41405</v>
      </c>
      <c r="C797" t="s">
        <v>19</v>
      </c>
      <c r="D797" t="s">
        <v>22</v>
      </c>
      <c r="E797">
        <v>4</v>
      </c>
      <c r="F797">
        <v>391</v>
      </c>
      <c r="G797">
        <v>1564</v>
      </c>
      <c r="H797" t="s">
        <v>48</v>
      </c>
      <c r="I797" t="s">
        <v>61</v>
      </c>
      <c r="J797" t="s">
        <v>64</v>
      </c>
      <c r="K797" s="4" t="s">
        <v>69</v>
      </c>
    </row>
    <row r="798" spans="2:11" x14ac:dyDescent="0.25">
      <c r="B798" s="6">
        <v>41506</v>
      </c>
      <c r="C798" t="s">
        <v>15</v>
      </c>
      <c r="D798" t="s">
        <v>26</v>
      </c>
      <c r="E798">
        <v>2</v>
      </c>
      <c r="F798">
        <v>364</v>
      </c>
      <c r="G798">
        <v>728</v>
      </c>
      <c r="H798" t="s">
        <v>38</v>
      </c>
      <c r="I798" t="s">
        <v>56</v>
      </c>
      <c r="J798" t="s">
        <v>63</v>
      </c>
      <c r="K798" s="4" t="s">
        <v>70</v>
      </c>
    </row>
    <row r="799" spans="2:11" x14ac:dyDescent="0.25">
      <c r="B799" s="6">
        <v>41635</v>
      </c>
      <c r="C799" t="s">
        <v>12</v>
      </c>
      <c r="D799" t="s">
        <v>27</v>
      </c>
      <c r="E799">
        <v>4</v>
      </c>
      <c r="F799">
        <v>350</v>
      </c>
      <c r="G799">
        <v>1400</v>
      </c>
      <c r="H799" t="s">
        <v>38</v>
      </c>
      <c r="I799" t="s">
        <v>51</v>
      </c>
      <c r="J799" t="s">
        <v>62</v>
      </c>
      <c r="K799" s="4" t="s">
        <v>72</v>
      </c>
    </row>
    <row r="800" spans="2:11" x14ac:dyDescent="0.25">
      <c r="B800" s="6">
        <v>41569</v>
      </c>
      <c r="C800" t="s">
        <v>17</v>
      </c>
      <c r="D800" t="s">
        <v>29</v>
      </c>
      <c r="E800">
        <v>3</v>
      </c>
      <c r="F800">
        <v>308</v>
      </c>
      <c r="G800">
        <v>924</v>
      </c>
      <c r="H800" t="s">
        <v>46</v>
      </c>
      <c r="I800" t="s">
        <v>60</v>
      </c>
      <c r="J800" t="s">
        <v>62</v>
      </c>
      <c r="K800" s="4" t="s">
        <v>70</v>
      </c>
    </row>
    <row r="801" spans="2:11" x14ac:dyDescent="0.25">
      <c r="B801" s="6">
        <v>41487</v>
      </c>
      <c r="C801" t="s">
        <v>13</v>
      </c>
      <c r="D801" t="s">
        <v>27</v>
      </c>
      <c r="E801">
        <v>1</v>
      </c>
      <c r="F801">
        <v>208</v>
      </c>
      <c r="G801">
        <v>208</v>
      </c>
      <c r="H801" t="s">
        <v>47</v>
      </c>
      <c r="I801" t="s">
        <v>59</v>
      </c>
      <c r="J801" t="s">
        <v>62</v>
      </c>
      <c r="K801" s="4" t="s">
        <v>67</v>
      </c>
    </row>
    <row r="802" spans="2:11" x14ac:dyDescent="0.25">
      <c r="B802" s="6">
        <v>41465</v>
      </c>
      <c r="C802" t="s">
        <v>18</v>
      </c>
      <c r="D802" t="s">
        <v>22</v>
      </c>
      <c r="E802">
        <v>4</v>
      </c>
      <c r="F802">
        <v>207</v>
      </c>
      <c r="G802">
        <v>828</v>
      </c>
      <c r="H802" t="s">
        <v>43</v>
      </c>
      <c r="I802" t="s">
        <v>57</v>
      </c>
      <c r="J802" t="s">
        <v>62</v>
      </c>
      <c r="K802" s="4" t="s">
        <v>68</v>
      </c>
    </row>
    <row r="803" spans="2:11" x14ac:dyDescent="0.25">
      <c r="B803" s="6">
        <v>41395</v>
      </c>
      <c r="C803" t="s">
        <v>12</v>
      </c>
      <c r="D803" t="s">
        <v>22</v>
      </c>
      <c r="E803">
        <v>2</v>
      </c>
      <c r="F803">
        <v>499</v>
      </c>
      <c r="G803">
        <v>998</v>
      </c>
      <c r="H803" t="s">
        <v>45</v>
      </c>
      <c r="I803" t="s">
        <v>60</v>
      </c>
      <c r="J803" t="s">
        <v>62</v>
      </c>
      <c r="K803" s="4" t="s">
        <v>68</v>
      </c>
    </row>
    <row r="804" spans="2:11" x14ac:dyDescent="0.25">
      <c r="B804" s="6">
        <v>41451</v>
      </c>
      <c r="C804" t="s">
        <v>15</v>
      </c>
      <c r="D804" t="s">
        <v>27</v>
      </c>
      <c r="E804">
        <v>1</v>
      </c>
      <c r="F804">
        <v>391</v>
      </c>
      <c r="G804">
        <v>391</v>
      </c>
      <c r="H804" t="s">
        <v>34</v>
      </c>
      <c r="I804" t="s">
        <v>50</v>
      </c>
      <c r="J804" t="s">
        <v>62</v>
      </c>
      <c r="K804" s="4" t="s">
        <v>68</v>
      </c>
    </row>
    <row r="805" spans="2:11" x14ac:dyDescent="0.25">
      <c r="B805" s="6">
        <v>41545</v>
      </c>
      <c r="C805" t="s">
        <v>13</v>
      </c>
      <c r="D805" t="s">
        <v>23</v>
      </c>
      <c r="E805">
        <v>4</v>
      </c>
      <c r="F805">
        <v>286</v>
      </c>
      <c r="G805">
        <v>1144</v>
      </c>
      <c r="H805" t="s">
        <v>44</v>
      </c>
      <c r="I805" t="s">
        <v>53</v>
      </c>
      <c r="J805" t="s">
        <v>63</v>
      </c>
      <c r="K805" s="4" t="s">
        <v>69</v>
      </c>
    </row>
    <row r="806" spans="2:11" x14ac:dyDescent="0.25">
      <c r="B806" s="6">
        <v>41600</v>
      </c>
      <c r="C806" t="s">
        <v>14</v>
      </c>
      <c r="D806" t="s">
        <v>24</v>
      </c>
      <c r="E806">
        <v>3</v>
      </c>
      <c r="F806">
        <v>336</v>
      </c>
      <c r="G806">
        <v>1008</v>
      </c>
      <c r="H806" t="s">
        <v>40</v>
      </c>
      <c r="I806" t="s">
        <v>58</v>
      </c>
      <c r="J806" t="s">
        <v>63</v>
      </c>
      <c r="K806" s="4" t="s">
        <v>72</v>
      </c>
    </row>
    <row r="807" spans="2:11" x14ac:dyDescent="0.25">
      <c r="B807" s="6">
        <v>41531</v>
      </c>
      <c r="C807" t="s">
        <v>14</v>
      </c>
      <c r="D807" t="s">
        <v>21</v>
      </c>
      <c r="E807">
        <v>4</v>
      </c>
      <c r="F807">
        <v>257</v>
      </c>
      <c r="G807">
        <v>1028</v>
      </c>
      <c r="H807" t="s">
        <v>40</v>
      </c>
      <c r="I807" t="s">
        <v>57</v>
      </c>
      <c r="J807" t="s">
        <v>65</v>
      </c>
      <c r="K807" s="4" t="s">
        <v>69</v>
      </c>
    </row>
    <row r="808" spans="2:11" x14ac:dyDescent="0.25">
      <c r="B808" s="6">
        <v>41510</v>
      </c>
      <c r="C808" t="s">
        <v>12</v>
      </c>
      <c r="D808" t="s">
        <v>28</v>
      </c>
      <c r="E808">
        <v>4</v>
      </c>
      <c r="F808">
        <v>399</v>
      </c>
      <c r="G808">
        <v>1596</v>
      </c>
      <c r="H808" t="s">
        <v>45</v>
      </c>
      <c r="I808" t="s">
        <v>51</v>
      </c>
      <c r="J808" t="s">
        <v>63</v>
      </c>
      <c r="K808" s="4" t="s">
        <v>69</v>
      </c>
    </row>
    <row r="809" spans="2:11" x14ac:dyDescent="0.25">
      <c r="B809" s="6">
        <v>41447</v>
      </c>
      <c r="C809" t="s">
        <v>15</v>
      </c>
      <c r="D809" t="s">
        <v>24</v>
      </c>
      <c r="E809">
        <v>3</v>
      </c>
      <c r="F809">
        <v>480</v>
      </c>
      <c r="G809">
        <v>1440</v>
      </c>
      <c r="H809" t="s">
        <v>48</v>
      </c>
      <c r="I809" t="s">
        <v>61</v>
      </c>
      <c r="J809" t="s">
        <v>63</v>
      </c>
      <c r="K809" s="4" t="s">
        <v>69</v>
      </c>
    </row>
    <row r="810" spans="2:11" x14ac:dyDescent="0.25">
      <c r="B810" s="6">
        <v>41337</v>
      </c>
      <c r="C810" t="s">
        <v>10</v>
      </c>
      <c r="D810" t="s">
        <v>22</v>
      </c>
      <c r="E810">
        <v>3</v>
      </c>
      <c r="F810">
        <v>454</v>
      </c>
      <c r="G810">
        <v>1362</v>
      </c>
      <c r="H810" t="s">
        <v>44</v>
      </c>
      <c r="I810" t="s">
        <v>57</v>
      </c>
      <c r="J810" t="s">
        <v>65</v>
      </c>
      <c r="K810" s="4" t="s">
        <v>66</v>
      </c>
    </row>
    <row r="811" spans="2:11" x14ac:dyDescent="0.25">
      <c r="B811" s="6">
        <v>41598</v>
      </c>
      <c r="C811" t="s">
        <v>12</v>
      </c>
      <c r="D811" t="s">
        <v>29</v>
      </c>
      <c r="E811">
        <v>1</v>
      </c>
      <c r="F811">
        <v>396</v>
      </c>
      <c r="G811">
        <v>396</v>
      </c>
      <c r="H811" t="s">
        <v>35</v>
      </c>
      <c r="I811" t="s">
        <v>56</v>
      </c>
      <c r="J811" t="s">
        <v>64</v>
      </c>
      <c r="K811" s="4" t="s">
        <v>68</v>
      </c>
    </row>
    <row r="812" spans="2:11" x14ac:dyDescent="0.25">
      <c r="B812" s="6">
        <v>41300</v>
      </c>
      <c r="C812" t="s">
        <v>14</v>
      </c>
      <c r="D812" t="s">
        <v>24</v>
      </c>
      <c r="E812">
        <v>4</v>
      </c>
      <c r="F812">
        <v>282</v>
      </c>
      <c r="G812">
        <v>1128</v>
      </c>
      <c r="H812" t="s">
        <v>48</v>
      </c>
      <c r="I812" t="s">
        <v>53</v>
      </c>
      <c r="J812" t="s">
        <v>63</v>
      </c>
      <c r="K812" s="4" t="s">
        <v>69</v>
      </c>
    </row>
    <row r="813" spans="2:11" x14ac:dyDescent="0.25">
      <c r="B813" s="6">
        <v>41633</v>
      </c>
      <c r="C813" t="s">
        <v>10</v>
      </c>
      <c r="D813" t="s">
        <v>29</v>
      </c>
      <c r="E813">
        <v>3</v>
      </c>
      <c r="F813">
        <v>277</v>
      </c>
      <c r="G813">
        <v>831</v>
      </c>
      <c r="H813" t="s">
        <v>39</v>
      </c>
      <c r="I813" t="s">
        <v>60</v>
      </c>
      <c r="J813" t="s">
        <v>63</v>
      </c>
      <c r="K813" s="4" t="s">
        <v>68</v>
      </c>
    </row>
    <row r="814" spans="2:11" x14ac:dyDescent="0.25">
      <c r="B814" s="6">
        <v>41498</v>
      </c>
      <c r="C814" t="s">
        <v>13</v>
      </c>
      <c r="D814" t="s">
        <v>23</v>
      </c>
      <c r="E814">
        <v>3</v>
      </c>
      <c r="F814">
        <v>417</v>
      </c>
      <c r="G814">
        <v>1251</v>
      </c>
      <c r="H814" t="s">
        <v>37</v>
      </c>
      <c r="I814" t="s">
        <v>59</v>
      </c>
      <c r="J814" t="s">
        <v>62</v>
      </c>
      <c r="K814" s="4" t="s">
        <v>66</v>
      </c>
    </row>
    <row r="815" spans="2:11" x14ac:dyDescent="0.25">
      <c r="B815" s="6">
        <v>41603</v>
      </c>
      <c r="C815" t="s">
        <v>14</v>
      </c>
      <c r="D815" t="s">
        <v>23</v>
      </c>
      <c r="E815">
        <v>4</v>
      </c>
      <c r="F815">
        <v>320</v>
      </c>
      <c r="G815">
        <v>1280</v>
      </c>
      <c r="H815" t="s">
        <v>31</v>
      </c>
      <c r="I815" t="s">
        <v>56</v>
      </c>
      <c r="J815" t="s">
        <v>64</v>
      </c>
      <c r="K815" s="4" t="s">
        <v>66</v>
      </c>
    </row>
    <row r="816" spans="2:11" x14ac:dyDescent="0.25">
      <c r="B816" s="6">
        <v>41416</v>
      </c>
      <c r="C816" t="s">
        <v>17</v>
      </c>
      <c r="D816" t="s">
        <v>25</v>
      </c>
      <c r="E816">
        <v>3</v>
      </c>
      <c r="F816">
        <v>446</v>
      </c>
      <c r="G816">
        <v>1338</v>
      </c>
      <c r="H816" t="s">
        <v>49</v>
      </c>
      <c r="I816" t="s">
        <v>60</v>
      </c>
      <c r="J816" t="s">
        <v>62</v>
      </c>
      <c r="K816" s="4" t="s">
        <v>68</v>
      </c>
    </row>
    <row r="817" spans="2:11" x14ac:dyDescent="0.25">
      <c r="B817" s="6">
        <v>41321</v>
      </c>
      <c r="C817" t="s">
        <v>17</v>
      </c>
      <c r="D817" t="s">
        <v>26</v>
      </c>
      <c r="E817">
        <v>1</v>
      </c>
      <c r="F817">
        <v>237</v>
      </c>
      <c r="G817">
        <v>237</v>
      </c>
      <c r="H817" t="s">
        <v>41</v>
      </c>
      <c r="I817" t="s">
        <v>54</v>
      </c>
      <c r="J817" t="s">
        <v>62</v>
      </c>
      <c r="K817" s="4" t="s">
        <v>69</v>
      </c>
    </row>
    <row r="818" spans="2:11" x14ac:dyDescent="0.25">
      <c r="B818" s="6">
        <v>41566</v>
      </c>
      <c r="C818" t="s">
        <v>13</v>
      </c>
      <c r="D818" t="s">
        <v>20</v>
      </c>
      <c r="E818">
        <v>4</v>
      </c>
      <c r="F818">
        <v>225</v>
      </c>
      <c r="G818">
        <v>900</v>
      </c>
      <c r="H818" t="s">
        <v>48</v>
      </c>
      <c r="I818" t="s">
        <v>61</v>
      </c>
      <c r="J818" t="s">
        <v>62</v>
      </c>
      <c r="K818" s="4" t="s">
        <v>69</v>
      </c>
    </row>
    <row r="819" spans="2:11" x14ac:dyDescent="0.25">
      <c r="B819" s="6">
        <v>41379</v>
      </c>
      <c r="C819" t="s">
        <v>14</v>
      </c>
      <c r="D819" t="s">
        <v>25</v>
      </c>
      <c r="E819">
        <v>2</v>
      </c>
      <c r="F819">
        <v>433</v>
      </c>
      <c r="G819">
        <v>866</v>
      </c>
      <c r="H819" t="s">
        <v>38</v>
      </c>
      <c r="I819" t="s">
        <v>53</v>
      </c>
      <c r="J819" t="s">
        <v>64</v>
      </c>
      <c r="K819" s="4" t="s">
        <v>66</v>
      </c>
    </row>
    <row r="820" spans="2:11" x14ac:dyDescent="0.25">
      <c r="B820" s="6">
        <v>41285</v>
      </c>
      <c r="C820" t="s">
        <v>13</v>
      </c>
      <c r="D820" t="s">
        <v>22</v>
      </c>
      <c r="E820">
        <v>4</v>
      </c>
      <c r="F820">
        <v>439</v>
      </c>
      <c r="G820">
        <v>1756</v>
      </c>
      <c r="H820" t="s">
        <v>37</v>
      </c>
      <c r="I820" t="s">
        <v>50</v>
      </c>
      <c r="J820" t="s">
        <v>63</v>
      </c>
      <c r="K820" s="4" t="s">
        <v>72</v>
      </c>
    </row>
    <row r="821" spans="2:11" x14ac:dyDescent="0.25">
      <c r="B821" s="6">
        <v>41466</v>
      </c>
      <c r="C821" t="s">
        <v>19</v>
      </c>
      <c r="D821" t="s">
        <v>27</v>
      </c>
      <c r="E821">
        <v>3</v>
      </c>
      <c r="F821">
        <v>392</v>
      </c>
      <c r="G821">
        <v>1176</v>
      </c>
      <c r="H821" t="s">
        <v>35</v>
      </c>
      <c r="I821" t="s">
        <v>59</v>
      </c>
      <c r="J821" t="s">
        <v>65</v>
      </c>
      <c r="K821" s="4" t="s">
        <v>67</v>
      </c>
    </row>
    <row r="822" spans="2:11" x14ac:dyDescent="0.25">
      <c r="B822" s="6">
        <v>41316</v>
      </c>
      <c r="C822" t="s">
        <v>14</v>
      </c>
      <c r="D822" t="s">
        <v>26</v>
      </c>
      <c r="E822">
        <v>1</v>
      </c>
      <c r="F822">
        <v>338</v>
      </c>
      <c r="G822">
        <v>338</v>
      </c>
      <c r="H822" t="s">
        <v>37</v>
      </c>
      <c r="I822" t="s">
        <v>61</v>
      </c>
      <c r="J822" t="s">
        <v>62</v>
      </c>
      <c r="K822" s="4" t="s">
        <v>66</v>
      </c>
    </row>
    <row r="823" spans="2:11" x14ac:dyDescent="0.25">
      <c r="B823" s="6">
        <v>41378</v>
      </c>
      <c r="C823" t="s">
        <v>13</v>
      </c>
      <c r="D823" t="s">
        <v>22</v>
      </c>
      <c r="E823">
        <v>4</v>
      </c>
      <c r="F823">
        <v>237</v>
      </c>
      <c r="G823">
        <v>948</v>
      </c>
      <c r="H823" t="s">
        <v>49</v>
      </c>
      <c r="I823" t="s">
        <v>50</v>
      </c>
      <c r="J823" t="s">
        <v>64</v>
      </c>
      <c r="K823" s="4" t="s">
        <v>71</v>
      </c>
    </row>
    <row r="824" spans="2:11" x14ac:dyDescent="0.25">
      <c r="B824" s="6">
        <v>41330</v>
      </c>
      <c r="C824" t="s">
        <v>13</v>
      </c>
      <c r="D824" t="s">
        <v>29</v>
      </c>
      <c r="E824">
        <v>5</v>
      </c>
      <c r="F824">
        <v>337</v>
      </c>
      <c r="G824">
        <v>1685</v>
      </c>
      <c r="H824" t="s">
        <v>46</v>
      </c>
      <c r="I824" t="s">
        <v>61</v>
      </c>
      <c r="J824" t="s">
        <v>65</v>
      </c>
      <c r="K824" s="4" t="s">
        <v>66</v>
      </c>
    </row>
    <row r="825" spans="2:11" x14ac:dyDescent="0.25">
      <c r="B825" s="6">
        <v>41625</v>
      </c>
      <c r="C825" t="s">
        <v>18</v>
      </c>
      <c r="D825" t="s">
        <v>23</v>
      </c>
      <c r="E825">
        <v>3</v>
      </c>
      <c r="F825">
        <v>415</v>
      </c>
      <c r="G825">
        <v>1245</v>
      </c>
      <c r="H825" t="s">
        <v>46</v>
      </c>
      <c r="I825" t="s">
        <v>55</v>
      </c>
      <c r="J825" t="s">
        <v>62</v>
      </c>
      <c r="K825" s="4" t="s">
        <v>70</v>
      </c>
    </row>
    <row r="826" spans="2:11" x14ac:dyDescent="0.25">
      <c r="B826" s="6">
        <v>41533</v>
      </c>
      <c r="C826" t="s">
        <v>18</v>
      </c>
      <c r="D826" t="s">
        <v>26</v>
      </c>
      <c r="E826">
        <v>1</v>
      </c>
      <c r="F826">
        <v>320</v>
      </c>
      <c r="G826">
        <v>320</v>
      </c>
      <c r="H826" t="s">
        <v>39</v>
      </c>
      <c r="I826" t="s">
        <v>53</v>
      </c>
      <c r="J826" t="s">
        <v>63</v>
      </c>
      <c r="K826" s="4" t="s">
        <v>66</v>
      </c>
    </row>
    <row r="827" spans="2:11" x14ac:dyDescent="0.25">
      <c r="B827" s="6">
        <v>41498</v>
      </c>
      <c r="C827" t="s">
        <v>18</v>
      </c>
      <c r="D827" t="s">
        <v>29</v>
      </c>
      <c r="E827">
        <v>4</v>
      </c>
      <c r="F827">
        <v>353</v>
      </c>
      <c r="G827">
        <v>1412</v>
      </c>
      <c r="H827" t="s">
        <v>35</v>
      </c>
      <c r="I827" t="s">
        <v>50</v>
      </c>
      <c r="J827" t="s">
        <v>63</v>
      </c>
      <c r="K827" s="4" t="s">
        <v>66</v>
      </c>
    </row>
    <row r="828" spans="2:11" x14ac:dyDescent="0.25">
      <c r="B828" s="6">
        <v>41379</v>
      </c>
      <c r="C828" t="s">
        <v>14</v>
      </c>
      <c r="D828" t="s">
        <v>28</v>
      </c>
      <c r="E828">
        <v>2</v>
      </c>
      <c r="F828">
        <v>430</v>
      </c>
      <c r="G828">
        <v>860</v>
      </c>
      <c r="H828" t="s">
        <v>36</v>
      </c>
      <c r="I828" t="s">
        <v>59</v>
      </c>
      <c r="J828" t="s">
        <v>63</v>
      </c>
      <c r="K828" s="4" t="s">
        <v>66</v>
      </c>
    </row>
    <row r="829" spans="2:11" x14ac:dyDescent="0.25">
      <c r="B829" s="6">
        <v>41434</v>
      </c>
      <c r="C829" t="s">
        <v>11</v>
      </c>
      <c r="D829" t="s">
        <v>21</v>
      </c>
      <c r="E829">
        <v>3</v>
      </c>
      <c r="F829">
        <v>399</v>
      </c>
      <c r="G829">
        <v>1197</v>
      </c>
      <c r="H829" t="s">
        <v>38</v>
      </c>
      <c r="I829" t="s">
        <v>61</v>
      </c>
      <c r="J829" t="s">
        <v>64</v>
      </c>
      <c r="K829" s="4" t="s">
        <v>71</v>
      </c>
    </row>
    <row r="830" spans="2:11" x14ac:dyDescent="0.25">
      <c r="B830" s="6">
        <v>41313</v>
      </c>
      <c r="C830" t="s">
        <v>11</v>
      </c>
      <c r="D830" t="s">
        <v>24</v>
      </c>
      <c r="E830">
        <v>5</v>
      </c>
      <c r="F830">
        <v>335</v>
      </c>
      <c r="G830">
        <v>1675</v>
      </c>
      <c r="H830" t="s">
        <v>35</v>
      </c>
      <c r="I830" t="s">
        <v>61</v>
      </c>
      <c r="J830" t="s">
        <v>62</v>
      </c>
      <c r="K830" s="4" t="s">
        <v>72</v>
      </c>
    </row>
    <row r="831" spans="2:11" x14ac:dyDescent="0.25">
      <c r="B831" s="6">
        <v>41408</v>
      </c>
      <c r="C831" t="s">
        <v>18</v>
      </c>
      <c r="D831" t="s">
        <v>26</v>
      </c>
      <c r="E831">
        <v>4</v>
      </c>
      <c r="F831">
        <v>243</v>
      </c>
      <c r="G831">
        <v>972</v>
      </c>
      <c r="H831" t="s">
        <v>47</v>
      </c>
      <c r="I831" t="s">
        <v>53</v>
      </c>
      <c r="J831" t="s">
        <v>65</v>
      </c>
      <c r="K831" s="4" t="s">
        <v>70</v>
      </c>
    </row>
    <row r="832" spans="2:11" x14ac:dyDescent="0.25">
      <c r="B832" s="6">
        <v>41629</v>
      </c>
      <c r="C832" t="s">
        <v>12</v>
      </c>
      <c r="D832" t="s">
        <v>25</v>
      </c>
      <c r="E832">
        <v>4</v>
      </c>
      <c r="F832">
        <v>376</v>
      </c>
      <c r="G832">
        <v>1504</v>
      </c>
      <c r="H832" t="s">
        <v>30</v>
      </c>
      <c r="I832" t="s">
        <v>53</v>
      </c>
      <c r="J832" t="s">
        <v>62</v>
      </c>
      <c r="K832" s="4" t="s">
        <v>69</v>
      </c>
    </row>
    <row r="833" spans="2:11" x14ac:dyDescent="0.25">
      <c r="B833" s="6">
        <v>41404</v>
      </c>
      <c r="C833" t="s">
        <v>11</v>
      </c>
      <c r="D833" t="s">
        <v>20</v>
      </c>
      <c r="E833">
        <v>4</v>
      </c>
      <c r="F833">
        <v>334</v>
      </c>
      <c r="G833">
        <v>1336</v>
      </c>
      <c r="H833" t="s">
        <v>33</v>
      </c>
      <c r="I833" t="s">
        <v>61</v>
      </c>
      <c r="J833" t="s">
        <v>65</v>
      </c>
      <c r="K833" s="4" t="s">
        <v>72</v>
      </c>
    </row>
    <row r="834" spans="2:11" x14ac:dyDescent="0.25">
      <c r="B834" s="6">
        <v>41281</v>
      </c>
      <c r="C834" t="s">
        <v>19</v>
      </c>
      <c r="D834" t="s">
        <v>26</v>
      </c>
      <c r="E834">
        <v>3</v>
      </c>
      <c r="F834">
        <v>368</v>
      </c>
      <c r="G834">
        <v>1104</v>
      </c>
      <c r="H834" t="s">
        <v>33</v>
      </c>
      <c r="I834" t="s">
        <v>53</v>
      </c>
      <c r="J834" t="s">
        <v>65</v>
      </c>
      <c r="K834" s="4" t="s">
        <v>66</v>
      </c>
    </row>
    <row r="835" spans="2:11" x14ac:dyDescent="0.25">
      <c r="B835" s="6">
        <v>41336</v>
      </c>
      <c r="C835" t="s">
        <v>13</v>
      </c>
      <c r="D835" t="s">
        <v>25</v>
      </c>
      <c r="E835">
        <v>4</v>
      </c>
      <c r="F835">
        <v>479</v>
      </c>
      <c r="G835">
        <v>1916</v>
      </c>
      <c r="H835" t="s">
        <v>40</v>
      </c>
      <c r="I835" t="s">
        <v>59</v>
      </c>
      <c r="J835" t="s">
        <v>63</v>
      </c>
      <c r="K835" s="4" t="s">
        <v>71</v>
      </c>
    </row>
    <row r="836" spans="2:11" x14ac:dyDescent="0.25">
      <c r="B836" s="6">
        <v>41371</v>
      </c>
      <c r="C836" t="s">
        <v>13</v>
      </c>
      <c r="D836" t="s">
        <v>22</v>
      </c>
      <c r="E836">
        <v>2</v>
      </c>
      <c r="F836">
        <v>281</v>
      </c>
      <c r="G836">
        <v>562</v>
      </c>
      <c r="H836" t="s">
        <v>46</v>
      </c>
      <c r="I836" t="s">
        <v>59</v>
      </c>
      <c r="J836" t="s">
        <v>64</v>
      </c>
      <c r="K836" s="4" t="s">
        <v>71</v>
      </c>
    </row>
    <row r="837" spans="2:11" x14ac:dyDescent="0.25">
      <c r="B837" s="6">
        <v>41443</v>
      </c>
      <c r="C837" t="s">
        <v>12</v>
      </c>
      <c r="D837" t="s">
        <v>23</v>
      </c>
      <c r="E837">
        <v>5</v>
      </c>
      <c r="F837">
        <v>471</v>
      </c>
      <c r="G837">
        <v>2355</v>
      </c>
      <c r="H837" t="s">
        <v>45</v>
      </c>
      <c r="I837" t="s">
        <v>30</v>
      </c>
      <c r="J837" t="s">
        <v>63</v>
      </c>
      <c r="K837" s="4" t="s">
        <v>70</v>
      </c>
    </row>
    <row r="838" spans="2:11" x14ac:dyDescent="0.25">
      <c r="B838" s="6">
        <v>41565</v>
      </c>
      <c r="C838" t="s">
        <v>18</v>
      </c>
      <c r="D838" t="s">
        <v>25</v>
      </c>
      <c r="E838">
        <v>2</v>
      </c>
      <c r="F838">
        <v>200</v>
      </c>
      <c r="G838">
        <v>400</v>
      </c>
      <c r="H838" t="s">
        <v>42</v>
      </c>
      <c r="I838" t="s">
        <v>58</v>
      </c>
      <c r="J838" t="s">
        <v>63</v>
      </c>
      <c r="K838" s="4" t="s">
        <v>72</v>
      </c>
    </row>
    <row r="839" spans="2:11" x14ac:dyDescent="0.25">
      <c r="B839" s="6">
        <v>41495</v>
      </c>
      <c r="C839" t="s">
        <v>17</v>
      </c>
      <c r="D839" t="s">
        <v>22</v>
      </c>
      <c r="E839">
        <v>5</v>
      </c>
      <c r="F839">
        <v>262</v>
      </c>
      <c r="G839">
        <v>1310</v>
      </c>
      <c r="H839" t="s">
        <v>33</v>
      </c>
      <c r="I839" t="s">
        <v>58</v>
      </c>
      <c r="J839" t="s">
        <v>65</v>
      </c>
      <c r="K839" s="4" t="s">
        <v>72</v>
      </c>
    </row>
    <row r="840" spans="2:11" x14ac:dyDescent="0.25">
      <c r="B840" s="6">
        <v>41388</v>
      </c>
      <c r="C840" t="s">
        <v>18</v>
      </c>
      <c r="D840" t="s">
        <v>23</v>
      </c>
      <c r="E840">
        <v>4</v>
      </c>
      <c r="F840">
        <v>435</v>
      </c>
      <c r="G840">
        <v>1740</v>
      </c>
      <c r="H840" t="s">
        <v>48</v>
      </c>
      <c r="I840" t="s">
        <v>50</v>
      </c>
      <c r="J840" t="s">
        <v>64</v>
      </c>
      <c r="K840" s="4" t="s">
        <v>68</v>
      </c>
    </row>
    <row r="841" spans="2:11" x14ac:dyDescent="0.25">
      <c r="B841" s="6">
        <v>41341</v>
      </c>
      <c r="C841" t="s">
        <v>18</v>
      </c>
      <c r="D841" t="s">
        <v>22</v>
      </c>
      <c r="E841">
        <v>5</v>
      </c>
      <c r="F841">
        <v>461</v>
      </c>
      <c r="G841">
        <v>2305</v>
      </c>
      <c r="H841" t="s">
        <v>47</v>
      </c>
      <c r="I841" t="s">
        <v>53</v>
      </c>
      <c r="J841" t="s">
        <v>63</v>
      </c>
      <c r="K841" s="4" t="s">
        <v>72</v>
      </c>
    </row>
    <row r="842" spans="2:11" x14ac:dyDescent="0.25">
      <c r="B842" s="6">
        <v>41408</v>
      </c>
      <c r="C842" t="s">
        <v>14</v>
      </c>
      <c r="D842" t="s">
        <v>25</v>
      </c>
      <c r="E842">
        <v>1</v>
      </c>
      <c r="F842">
        <v>293</v>
      </c>
      <c r="G842">
        <v>293</v>
      </c>
      <c r="H842" t="s">
        <v>46</v>
      </c>
      <c r="I842" t="s">
        <v>57</v>
      </c>
      <c r="J842" t="s">
        <v>62</v>
      </c>
      <c r="K842" s="4" t="s">
        <v>70</v>
      </c>
    </row>
    <row r="843" spans="2:11" x14ac:dyDescent="0.25">
      <c r="B843" s="6">
        <v>41603</v>
      </c>
      <c r="C843" t="s">
        <v>16</v>
      </c>
      <c r="D843" t="s">
        <v>25</v>
      </c>
      <c r="E843">
        <v>5</v>
      </c>
      <c r="F843">
        <v>245</v>
      </c>
      <c r="G843">
        <v>1225</v>
      </c>
      <c r="H843" t="s">
        <v>45</v>
      </c>
      <c r="I843" t="s">
        <v>56</v>
      </c>
      <c r="J843" t="s">
        <v>63</v>
      </c>
      <c r="K843" s="4" t="s">
        <v>66</v>
      </c>
    </row>
    <row r="844" spans="2:11" x14ac:dyDescent="0.25">
      <c r="B844" s="6">
        <v>41312</v>
      </c>
      <c r="C844" t="s">
        <v>17</v>
      </c>
      <c r="D844" t="s">
        <v>27</v>
      </c>
      <c r="E844">
        <v>2</v>
      </c>
      <c r="F844">
        <v>389</v>
      </c>
      <c r="G844">
        <v>778</v>
      </c>
      <c r="H844" t="s">
        <v>35</v>
      </c>
      <c r="I844" t="s">
        <v>58</v>
      </c>
      <c r="J844" t="s">
        <v>62</v>
      </c>
      <c r="K844" s="4" t="s">
        <v>67</v>
      </c>
    </row>
    <row r="845" spans="2:11" x14ac:dyDescent="0.25">
      <c r="B845" s="6">
        <v>41345</v>
      </c>
      <c r="C845" t="s">
        <v>11</v>
      </c>
      <c r="D845" t="s">
        <v>25</v>
      </c>
      <c r="E845">
        <v>4</v>
      </c>
      <c r="F845">
        <v>315</v>
      </c>
      <c r="G845">
        <v>1260</v>
      </c>
      <c r="H845" t="s">
        <v>32</v>
      </c>
      <c r="I845" t="s">
        <v>30</v>
      </c>
      <c r="J845" t="s">
        <v>62</v>
      </c>
      <c r="K845" s="4" t="s">
        <v>70</v>
      </c>
    </row>
    <row r="846" spans="2:11" x14ac:dyDescent="0.25">
      <c r="B846" s="6">
        <v>41278</v>
      </c>
      <c r="C846" t="s">
        <v>12</v>
      </c>
      <c r="D846" t="s">
        <v>20</v>
      </c>
      <c r="E846">
        <v>2</v>
      </c>
      <c r="F846">
        <v>319</v>
      </c>
      <c r="G846">
        <v>638</v>
      </c>
      <c r="H846" t="s">
        <v>33</v>
      </c>
      <c r="I846" t="s">
        <v>54</v>
      </c>
      <c r="J846" t="s">
        <v>64</v>
      </c>
      <c r="K846" s="4" t="s">
        <v>72</v>
      </c>
    </row>
    <row r="847" spans="2:11" x14ac:dyDescent="0.25">
      <c r="B847" s="6">
        <v>41477</v>
      </c>
      <c r="C847" t="s">
        <v>18</v>
      </c>
      <c r="D847" t="s">
        <v>21</v>
      </c>
      <c r="E847">
        <v>5</v>
      </c>
      <c r="F847">
        <v>203</v>
      </c>
      <c r="G847">
        <v>1015</v>
      </c>
      <c r="H847" t="s">
        <v>34</v>
      </c>
      <c r="I847" t="s">
        <v>56</v>
      </c>
      <c r="J847" t="s">
        <v>65</v>
      </c>
      <c r="K847" s="4" t="s">
        <v>66</v>
      </c>
    </row>
    <row r="848" spans="2:11" x14ac:dyDescent="0.25">
      <c r="B848" s="6">
        <v>41614</v>
      </c>
      <c r="C848" t="s">
        <v>16</v>
      </c>
      <c r="D848" t="s">
        <v>28</v>
      </c>
      <c r="E848">
        <v>4</v>
      </c>
      <c r="F848">
        <v>224</v>
      </c>
      <c r="G848">
        <v>896</v>
      </c>
      <c r="H848" t="s">
        <v>49</v>
      </c>
      <c r="I848" t="s">
        <v>30</v>
      </c>
      <c r="J848" t="s">
        <v>64</v>
      </c>
      <c r="K848" s="4" t="s">
        <v>72</v>
      </c>
    </row>
    <row r="849" spans="2:11" x14ac:dyDescent="0.25">
      <c r="B849" s="6">
        <v>41620</v>
      </c>
      <c r="C849" t="s">
        <v>15</v>
      </c>
      <c r="D849" t="s">
        <v>25</v>
      </c>
      <c r="E849">
        <v>1</v>
      </c>
      <c r="F849">
        <v>290</v>
      </c>
      <c r="G849">
        <v>290</v>
      </c>
      <c r="H849" t="s">
        <v>49</v>
      </c>
      <c r="I849" t="s">
        <v>61</v>
      </c>
      <c r="J849" t="s">
        <v>62</v>
      </c>
      <c r="K849" s="4" t="s">
        <v>67</v>
      </c>
    </row>
    <row r="850" spans="2:11" x14ac:dyDescent="0.25">
      <c r="B850" s="6">
        <v>41510</v>
      </c>
      <c r="C850" t="s">
        <v>17</v>
      </c>
      <c r="D850" t="s">
        <v>26</v>
      </c>
      <c r="E850">
        <v>2</v>
      </c>
      <c r="F850">
        <v>219</v>
      </c>
      <c r="G850">
        <v>438</v>
      </c>
      <c r="H850" t="s">
        <v>31</v>
      </c>
      <c r="I850" t="s">
        <v>30</v>
      </c>
      <c r="J850" t="s">
        <v>62</v>
      </c>
      <c r="K850" s="4" t="s">
        <v>69</v>
      </c>
    </row>
    <row r="851" spans="2:11" x14ac:dyDescent="0.25">
      <c r="B851" s="6">
        <v>41289</v>
      </c>
      <c r="C851" t="s">
        <v>15</v>
      </c>
      <c r="D851" t="s">
        <v>20</v>
      </c>
      <c r="E851">
        <v>3</v>
      </c>
      <c r="F851">
        <v>445</v>
      </c>
      <c r="G851">
        <v>1335</v>
      </c>
      <c r="H851" t="s">
        <v>34</v>
      </c>
      <c r="I851" t="s">
        <v>56</v>
      </c>
      <c r="J851" t="s">
        <v>64</v>
      </c>
      <c r="K851" s="4" t="s">
        <v>70</v>
      </c>
    </row>
    <row r="852" spans="2:11" x14ac:dyDescent="0.25">
      <c r="B852" s="6">
        <v>41580</v>
      </c>
      <c r="C852" t="s">
        <v>11</v>
      </c>
      <c r="D852" t="s">
        <v>28</v>
      </c>
      <c r="E852">
        <v>2</v>
      </c>
      <c r="F852">
        <v>288</v>
      </c>
      <c r="G852">
        <v>576</v>
      </c>
      <c r="H852" t="s">
        <v>41</v>
      </c>
      <c r="I852" t="s">
        <v>60</v>
      </c>
      <c r="J852" t="s">
        <v>62</v>
      </c>
      <c r="K852" s="4" t="s">
        <v>69</v>
      </c>
    </row>
    <row r="853" spans="2:11" x14ac:dyDescent="0.25">
      <c r="B853" s="6">
        <v>41444</v>
      </c>
      <c r="C853" t="s">
        <v>13</v>
      </c>
      <c r="D853" t="s">
        <v>27</v>
      </c>
      <c r="E853">
        <v>5</v>
      </c>
      <c r="F853">
        <v>216</v>
      </c>
      <c r="G853">
        <v>1080</v>
      </c>
      <c r="H853" t="s">
        <v>41</v>
      </c>
      <c r="I853" t="s">
        <v>55</v>
      </c>
      <c r="J853" t="s">
        <v>65</v>
      </c>
      <c r="K853" s="4" t="s">
        <v>68</v>
      </c>
    </row>
    <row r="854" spans="2:11" x14ac:dyDescent="0.25">
      <c r="B854" s="6">
        <v>41595</v>
      </c>
      <c r="C854" t="s">
        <v>16</v>
      </c>
      <c r="D854" t="s">
        <v>26</v>
      </c>
      <c r="E854">
        <v>5</v>
      </c>
      <c r="F854">
        <v>396</v>
      </c>
      <c r="G854">
        <v>1980</v>
      </c>
      <c r="H854" t="s">
        <v>33</v>
      </c>
      <c r="I854" t="s">
        <v>60</v>
      </c>
      <c r="J854" t="s">
        <v>64</v>
      </c>
      <c r="K854" s="4" t="s">
        <v>71</v>
      </c>
    </row>
    <row r="855" spans="2:11" x14ac:dyDescent="0.25">
      <c r="B855" s="6">
        <v>41543</v>
      </c>
      <c r="C855" t="s">
        <v>12</v>
      </c>
      <c r="D855" t="s">
        <v>23</v>
      </c>
      <c r="E855">
        <v>4</v>
      </c>
      <c r="F855">
        <v>348</v>
      </c>
      <c r="G855">
        <v>1392</v>
      </c>
      <c r="H855" t="s">
        <v>39</v>
      </c>
      <c r="I855" t="s">
        <v>54</v>
      </c>
      <c r="J855" t="s">
        <v>64</v>
      </c>
      <c r="K855" s="4" t="s">
        <v>67</v>
      </c>
    </row>
    <row r="856" spans="2:11" x14ac:dyDescent="0.25">
      <c r="B856" s="6">
        <v>41370</v>
      </c>
      <c r="C856" t="s">
        <v>13</v>
      </c>
      <c r="D856" t="s">
        <v>27</v>
      </c>
      <c r="E856">
        <v>2</v>
      </c>
      <c r="F856">
        <v>423</v>
      </c>
      <c r="G856">
        <v>846</v>
      </c>
      <c r="H856" t="s">
        <v>41</v>
      </c>
      <c r="I856" t="s">
        <v>57</v>
      </c>
      <c r="J856" t="s">
        <v>65</v>
      </c>
      <c r="K856" s="4" t="s">
        <v>69</v>
      </c>
    </row>
    <row r="857" spans="2:11" x14ac:dyDescent="0.25">
      <c r="B857" s="6">
        <v>41570</v>
      </c>
      <c r="C857" t="s">
        <v>12</v>
      </c>
      <c r="D857" t="s">
        <v>29</v>
      </c>
      <c r="E857">
        <v>1</v>
      </c>
      <c r="F857">
        <v>353</v>
      </c>
      <c r="G857">
        <v>353</v>
      </c>
      <c r="H857" t="s">
        <v>48</v>
      </c>
      <c r="I857" t="s">
        <v>43</v>
      </c>
      <c r="J857" t="s">
        <v>62</v>
      </c>
      <c r="K857" s="4" t="s">
        <v>68</v>
      </c>
    </row>
    <row r="858" spans="2:11" x14ac:dyDescent="0.25">
      <c r="B858" s="6">
        <v>41469</v>
      </c>
      <c r="C858" t="s">
        <v>14</v>
      </c>
      <c r="D858" t="s">
        <v>23</v>
      </c>
      <c r="E858">
        <v>1</v>
      </c>
      <c r="F858">
        <v>290</v>
      </c>
      <c r="G858">
        <v>290</v>
      </c>
      <c r="H858" t="s">
        <v>39</v>
      </c>
      <c r="I858" t="s">
        <v>56</v>
      </c>
      <c r="J858" t="s">
        <v>65</v>
      </c>
      <c r="K858" s="4" t="s">
        <v>71</v>
      </c>
    </row>
    <row r="859" spans="2:11" x14ac:dyDescent="0.25">
      <c r="B859" s="6">
        <v>41614</v>
      </c>
      <c r="C859" t="s">
        <v>13</v>
      </c>
      <c r="D859" t="s">
        <v>27</v>
      </c>
      <c r="E859">
        <v>3</v>
      </c>
      <c r="F859">
        <v>411</v>
      </c>
      <c r="G859">
        <v>1233</v>
      </c>
      <c r="H859" t="s">
        <v>30</v>
      </c>
      <c r="I859" t="s">
        <v>50</v>
      </c>
      <c r="J859" t="s">
        <v>65</v>
      </c>
      <c r="K859" s="4" t="s">
        <v>72</v>
      </c>
    </row>
    <row r="860" spans="2:11" x14ac:dyDescent="0.25">
      <c r="B860" s="6">
        <v>41472</v>
      </c>
      <c r="C860" t="s">
        <v>15</v>
      </c>
      <c r="D860" t="s">
        <v>29</v>
      </c>
      <c r="E860">
        <v>3</v>
      </c>
      <c r="F860">
        <v>464</v>
      </c>
      <c r="G860">
        <v>1392</v>
      </c>
      <c r="H860" t="s">
        <v>31</v>
      </c>
      <c r="I860" t="s">
        <v>60</v>
      </c>
      <c r="J860" t="s">
        <v>64</v>
      </c>
      <c r="K860" s="4" t="s">
        <v>68</v>
      </c>
    </row>
    <row r="861" spans="2:11" x14ac:dyDescent="0.25">
      <c r="B861" s="6">
        <v>41451</v>
      </c>
      <c r="C861" t="s">
        <v>11</v>
      </c>
      <c r="D861" t="s">
        <v>27</v>
      </c>
      <c r="E861">
        <v>4</v>
      </c>
      <c r="F861">
        <v>426</v>
      </c>
      <c r="G861">
        <v>1704</v>
      </c>
      <c r="H861" t="s">
        <v>44</v>
      </c>
      <c r="I861" t="s">
        <v>51</v>
      </c>
      <c r="J861" t="s">
        <v>63</v>
      </c>
      <c r="K861" s="4" t="s">
        <v>68</v>
      </c>
    </row>
    <row r="862" spans="2:11" x14ac:dyDescent="0.25">
      <c r="B862" s="6">
        <v>41493</v>
      </c>
      <c r="C862" t="s">
        <v>12</v>
      </c>
      <c r="D862" t="s">
        <v>26</v>
      </c>
      <c r="E862">
        <v>3</v>
      </c>
      <c r="F862">
        <v>215</v>
      </c>
      <c r="G862">
        <v>645</v>
      </c>
      <c r="H862" t="s">
        <v>49</v>
      </c>
      <c r="I862" t="s">
        <v>59</v>
      </c>
      <c r="J862" t="s">
        <v>64</v>
      </c>
      <c r="K862" s="4" t="s">
        <v>68</v>
      </c>
    </row>
    <row r="863" spans="2:11" x14ac:dyDescent="0.25">
      <c r="B863" s="6">
        <v>41287</v>
      </c>
      <c r="C863" t="s">
        <v>19</v>
      </c>
      <c r="D863" t="s">
        <v>22</v>
      </c>
      <c r="E863">
        <v>4</v>
      </c>
      <c r="F863">
        <v>459</v>
      </c>
      <c r="G863">
        <v>1836</v>
      </c>
      <c r="H863" t="s">
        <v>33</v>
      </c>
      <c r="I863" t="s">
        <v>58</v>
      </c>
      <c r="J863" t="s">
        <v>63</v>
      </c>
      <c r="K863" s="4" t="s">
        <v>71</v>
      </c>
    </row>
    <row r="864" spans="2:11" x14ac:dyDescent="0.25">
      <c r="B864" s="6">
        <v>41582</v>
      </c>
      <c r="C864" t="s">
        <v>12</v>
      </c>
      <c r="D864" t="s">
        <v>20</v>
      </c>
      <c r="E864">
        <v>2</v>
      </c>
      <c r="F864">
        <v>243</v>
      </c>
      <c r="G864">
        <v>486</v>
      </c>
      <c r="H864" t="s">
        <v>31</v>
      </c>
      <c r="I864" t="s">
        <v>55</v>
      </c>
      <c r="J864" t="s">
        <v>63</v>
      </c>
      <c r="K864" s="4" t="s">
        <v>66</v>
      </c>
    </row>
    <row r="865" spans="2:11" x14ac:dyDescent="0.25">
      <c r="B865" s="6">
        <v>41370</v>
      </c>
      <c r="C865" t="s">
        <v>17</v>
      </c>
      <c r="D865" t="s">
        <v>28</v>
      </c>
      <c r="E865">
        <v>2</v>
      </c>
      <c r="F865">
        <v>429</v>
      </c>
      <c r="G865">
        <v>858</v>
      </c>
      <c r="H865" t="s">
        <v>37</v>
      </c>
      <c r="I865" t="s">
        <v>57</v>
      </c>
      <c r="J865" t="s">
        <v>64</v>
      </c>
      <c r="K865" s="4" t="s">
        <v>69</v>
      </c>
    </row>
    <row r="866" spans="2:11" x14ac:dyDescent="0.25">
      <c r="B866" s="6">
        <v>41380</v>
      </c>
      <c r="C866" t="s">
        <v>10</v>
      </c>
      <c r="D866" t="s">
        <v>29</v>
      </c>
      <c r="E866">
        <v>3</v>
      </c>
      <c r="F866">
        <v>485</v>
      </c>
      <c r="G866">
        <v>1455</v>
      </c>
      <c r="H866" t="s">
        <v>43</v>
      </c>
      <c r="I866" t="s">
        <v>61</v>
      </c>
      <c r="J866" t="s">
        <v>64</v>
      </c>
      <c r="K866" s="4" t="s">
        <v>70</v>
      </c>
    </row>
    <row r="867" spans="2:11" x14ac:dyDescent="0.25">
      <c r="B867" s="6">
        <v>41498</v>
      </c>
      <c r="C867" t="s">
        <v>10</v>
      </c>
      <c r="D867" t="s">
        <v>29</v>
      </c>
      <c r="E867">
        <v>3</v>
      </c>
      <c r="F867">
        <v>351</v>
      </c>
      <c r="G867">
        <v>1053</v>
      </c>
      <c r="H867" t="s">
        <v>34</v>
      </c>
      <c r="I867" t="s">
        <v>52</v>
      </c>
      <c r="J867" t="s">
        <v>62</v>
      </c>
      <c r="K867" s="4" t="s">
        <v>66</v>
      </c>
    </row>
    <row r="868" spans="2:11" x14ac:dyDescent="0.25">
      <c r="B868" s="6">
        <v>41373</v>
      </c>
      <c r="C868" t="s">
        <v>16</v>
      </c>
      <c r="D868" t="s">
        <v>26</v>
      </c>
      <c r="E868">
        <v>5</v>
      </c>
      <c r="F868">
        <v>496</v>
      </c>
      <c r="G868">
        <v>2480</v>
      </c>
      <c r="H868" t="s">
        <v>34</v>
      </c>
      <c r="I868" t="s">
        <v>58</v>
      </c>
      <c r="J868" t="s">
        <v>63</v>
      </c>
      <c r="K868" s="4" t="s">
        <v>70</v>
      </c>
    </row>
    <row r="869" spans="2:11" x14ac:dyDescent="0.25">
      <c r="B869" s="6">
        <v>41459</v>
      </c>
      <c r="C869" t="s">
        <v>11</v>
      </c>
      <c r="D869" t="s">
        <v>22</v>
      </c>
      <c r="E869">
        <v>3</v>
      </c>
      <c r="F869">
        <v>423</v>
      </c>
      <c r="G869">
        <v>1269</v>
      </c>
      <c r="H869" t="s">
        <v>36</v>
      </c>
      <c r="I869" t="s">
        <v>54</v>
      </c>
      <c r="J869" t="s">
        <v>65</v>
      </c>
      <c r="K869" s="4" t="s">
        <v>67</v>
      </c>
    </row>
    <row r="870" spans="2:11" x14ac:dyDescent="0.25">
      <c r="B870" s="6">
        <v>41590</v>
      </c>
      <c r="C870" t="s">
        <v>12</v>
      </c>
      <c r="D870" t="s">
        <v>21</v>
      </c>
      <c r="E870">
        <v>4</v>
      </c>
      <c r="F870">
        <v>474</v>
      </c>
      <c r="G870">
        <v>1896</v>
      </c>
      <c r="H870" t="s">
        <v>46</v>
      </c>
      <c r="I870" t="s">
        <v>51</v>
      </c>
      <c r="J870" t="s">
        <v>64</v>
      </c>
      <c r="K870" s="4" t="s">
        <v>70</v>
      </c>
    </row>
    <row r="871" spans="2:11" x14ac:dyDescent="0.25">
      <c r="B871" s="6">
        <v>41513</v>
      </c>
      <c r="C871" t="s">
        <v>14</v>
      </c>
      <c r="D871" t="s">
        <v>22</v>
      </c>
      <c r="E871">
        <v>4</v>
      </c>
      <c r="F871">
        <v>482</v>
      </c>
      <c r="G871">
        <v>1928</v>
      </c>
      <c r="H871" t="s">
        <v>37</v>
      </c>
      <c r="I871" t="s">
        <v>53</v>
      </c>
      <c r="J871" t="s">
        <v>65</v>
      </c>
      <c r="K871" s="4" t="s">
        <v>70</v>
      </c>
    </row>
    <row r="872" spans="2:11" x14ac:dyDescent="0.25">
      <c r="B872" s="6">
        <v>41390</v>
      </c>
      <c r="C872" t="s">
        <v>11</v>
      </c>
      <c r="D872" t="s">
        <v>22</v>
      </c>
      <c r="E872">
        <v>1</v>
      </c>
      <c r="F872">
        <v>448</v>
      </c>
      <c r="G872">
        <v>448</v>
      </c>
      <c r="H872" t="s">
        <v>37</v>
      </c>
      <c r="I872" t="s">
        <v>58</v>
      </c>
      <c r="J872" t="s">
        <v>63</v>
      </c>
      <c r="K872" s="4" t="s">
        <v>72</v>
      </c>
    </row>
    <row r="873" spans="2:11" x14ac:dyDescent="0.25">
      <c r="B873" s="6">
        <v>41533</v>
      </c>
      <c r="C873" t="s">
        <v>12</v>
      </c>
      <c r="D873" t="s">
        <v>20</v>
      </c>
      <c r="E873">
        <v>2</v>
      </c>
      <c r="F873">
        <v>343</v>
      </c>
      <c r="G873">
        <v>686</v>
      </c>
      <c r="H873" t="s">
        <v>33</v>
      </c>
      <c r="I873" t="s">
        <v>57</v>
      </c>
      <c r="J873" t="s">
        <v>62</v>
      </c>
      <c r="K873" s="4" t="s">
        <v>66</v>
      </c>
    </row>
    <row r="874" spans="2:11" x14ac:dyDescent="0.25">
      <c r="B874" s="6">
        <v>41316</v>
      </c>
      <c r="C874" t="s">
        <v>19</v>
      </c>
      <c r="D874" t="s">
        <v>28</v>
      </c>
      <c r="E874">
        <v>3</v>
      </c>
      <c r="F874">
        <v>236</v>
      </c>
      <c r="G874">
        <v>708</v>
      </c>
      <c r="H874" t="s">
        <v>45</v>
      </c>
      <c r="I874" t="s">
        <v>53</v>
      </c>
      <c r="J874" t="s">
        <v>64</v>
      </c>
      <c r="K874" s="4" t="s">
        <v>66</v>
      </c>
    </row>
    <row r="875" spans="2:11" x14ac:dyDescent="0.25">
      <c r="B875" s="6">
        <v>41438</v>
      </c>
      <c r="C875" t="s">
        <v>11</v>
      </c>
      <c r="D875" t="s">
        <v>22</v>
      </c>
      <c r="E875">
        <v>3</v>
      </c>
      <c r="F875">
        <v>479</v>
      </c>
      <c r="G875">
        <v>1437</v>
      </c>
      <c r="H875" t="s">
        <v>37</v>
      </c>
      <c r="I875" t="s">
        <v>30</v>
      </c>
      <c r="J875" t="s">
        <v>64</v>
      </c>
      <c r="K875" s="4" t="s">
        <v>67</v>
      </c>
    </row>
    <row r="876" spans="2:11" x14ac:dyDescent="0.25">
      <c r="B876" s="6">
        <v>41513</v>
      </c>
      <c r="C876" t="s">
        <v>10</v>
      </c>
      <c r="D876" t="s">
        <v>22</v>
      </c>
      <c r="E876">
        <v>4</v>
      </c>
      <c r="F876">
        <v>354</v>
      </c>
      <c r="G876">
        <v>1416</v>
      </c>
      <c r="H876" t="s">
        <v>33</v>
      </c>
      <c r="I876" t="s">
        <v>56</v>
      </c>
      <c r="J876" t="s">
        <v>62</v>
      </c>
      <c r="K876" s="4" t="s">
        <v>70</v>
      </c>
    </row>
    <row r="877" spans="2:11" x14ac:dyDescent="0.25">
      <c r="B877" s="6">
        <v>41535</v>
      </c>
      <c r="C877" t="s">
        <v>13</v>
      </c>
      <c r="D877" t="s">
        <v>28</v>
      </c>
      <c r="E877">
        <v>4</v>
      </c>
      <c r="F877">
        <v>447</v>
      </c>
      <c r="G877">
        <v>1788</v>
      </c>
      <c r="H877" t="s">
        <v>47</v>
      </c>
      <c r="I877" t="s">
        <v>52</v>
      </c>
      <c r="J877" t="s">
        <v>65</v>
      </c>
      <c r="K877" s="4" t="s">
        <v>68</v>
      </c>
    </row>
    <row r="878" spans="2:11" x14ac:dyDescent="0.25">
      <c r="B878" s="6">
        <v>41562</v>
      </c>
      <c r="C878" t="s">
        <v>12</v>
      </c>
      <c r="D878" t="s">
        <v>23</v>
      </c>
      <c r="E878">
        <v>2</v>
      </c>
      <c r="F878">
        <v>392</v>
      </c>
      <c r="G878">
        <v>784</v>
      </c>
      <c r="H878" t="s">
        <v>42</v>
      </c>
      <c r="I878" t="s">
        <v>58</v>
      </c>
      <c r="J878" t="s">
        <v>64</v>
      </c>
      <c r="K878" s="4" t="s">
        <v>70</v>
      </c>
    </row>
    <row r="879" spans="2:11" x14ac:dyDescent="0.25">
      <c r="B879" s="6">
        <v>41432</v>
      </c>
      <c r="C879" t="s">
        <v>15</v>
      </c>
      <c r="D879" t="s">
        <v>22</v>
      </c>
      <c r="E879">
        <v>1</v>
      </c>
      <c r="F879">
        <v>297</v>
      </c>
      <c r="G879">
        <v>297</v>
      </c>
      <c r="H879" t="s">
        <v>43</v>
      </c>
      <c r="I879" t="s">
        <v>57</v>
      </c>
      <c r="J879" t="s">
        <v>62</v>
      </c>
      <c r="K879" s="4" t="s">
        <v>72</v>
      </c>
    </row>
    <row r="880" spans="2:11" x14ac:dyDescent="0.25">
      <c r="B880" s="6">
        <v>41396</v>
      </c>
      <c r="C880" t="s">
        <v>10</v>
      </c>
      <c r="D880" t="s">
        <v>23</v>
      </c>
      <c r="E880">
        <v>5</v>
      </c>
      <c r="F880">
        <v>332</v>
      </c>
      <c r="G880">
        <v>1660</v>
      </c>
      <c r="H880" t="s">
        <v>43</v>
      </c>
      <c r="I880" t="s">
        <v>51</v>
      </c>
      <c r="J880" t="s">
        <v>64</v>
      </c>
      <c r="K880" s="4" t="s">
        <v>67</v>
      </c>
    </row>
    <row r="881" spans="2:11" x14ac:dyDescent="0.25">
      <c r="B881" s="6">
        <v>41564</v>
      </c>
      <c r="C881" t="s">
        <v>15</v>
      </c>
      <c r="D881" t="s">
        <v>26</v>
      </c>
      <c r="E881">
        <v>2</v>
      </c>
      <c r="F881">
        <v>320</v>
      </c>
      <c r="G881">
        <v>640</v>
      </c>
      <c r="H881" t="s">
        <v>47</v>
      </c>
      <c r="I881" t="s">
        <v>43</v>
      </c>
      <c r="J881" t="s">
        <v>65</v>
      </c>
      <c r="K881" s="4" t="s">
        <v>67</v>
      </c>
    </row>
    <row r="882" spans="2:11" x14ac:dyDescent="0.25">
      <c r="B882" s="6">
        <v>41612</v>
      </c>
      <c r="C882" t="s">
        <v>12</v>
      </c>
      <c r="D882" t="s">
        <v>26</v>
      </c>
      <c r="E882">
        <v>1</v>
      </c>
      <c r="F882">
        <v>372</v>
      </c>
      <c r="G882">
        <v>372</v>
      </c>
      <c r="H882" t="s">
        <v>32</v>
      </c>
      <c r="I882" t="s">
        <v>30</v>
      </c>
      <c r="J882" t="s">
        <v>63</v>
      </c>
      <c r="K882" s="4" t="s">
        <v>68</v>
      </c>
    </row>
    <row r="883" spans="2:11" x14ac:dyDescent="0.25">
      <c r="B883" s="6">
        <v>41286</v>
      </c>
      <c r="C883" t="s">
        <v>13</v>
      </c>
      <c r="D883" t="s">
        <v>28</v>
      </c>
      <c r="E883">
        <v>3</v>
      </c>
      <c r="F883">
        <v>401</v>
      </c>
      <c r="G883">
        <v>1203</v>
      </c>
      <c r="H883" t="s">
        <v>39</v>
      </c>
      <c r="I883" t="s">
        <v>51</v>
      </c>
      <c r="J883" t="s">
        <v>64</v>
      </c>
      <c r="K883" s="4" t="s">
        <v>69</v>
      </c>
    </row>
    <row r="884" spans="2:11" x14ac:dyDescent="0.25">
      <c r="B884" s="6">
        <v>41279</v>
      </c>
      <c r="C884" t="s">
        <v>10</v>
      </c>
      <c r="D884" t="s">
        <v>24</v>
      </c>
      <c r="E884">
        <v>5</v>
      </c>
      <c r="F884">
        <v>273</v>
      </c>
      <c r="G884">
        <v>1365</v>
      </c>
      <c r="H884" t="s">
        <v>34</v>
      </c>
      <c r="I884" t="s">
        <v>43</v>
      </c>
      <c r="J884" t="s">
        <v>65</v>
      </c>
      <c r="K884" s="4" t="s">
        <v>69</v>
      </c>
    </row>
    <row r="885" spans="2:11" x14ac:dyDescent="0.25">
      <c r="B885" s="6">
        <v>41420</v>
      </c>
      <c r="C885" t="s">
        <v>12</v>
      </c>
      <c r="D885" t="s">
        <v>27</v>
      </c>
      <c r="E885">
        <v>1</v>
      </c>
      <c r="F885">
        <v>271</v>
      </c>
      <c r="G885">
        <v>271</v>
      </c>
      <c r="H885" t="s">
        <v>43</v>
      </c>
      <c r="I885" t="s">
        <v>52</v>
      </c>
      <c r="J885" t="s">
        <v>64</v>
      </c>
      <c r="K885" s="4" t="s">
        <v>71</v>
      </c>
    </row>
    <row r="886" spans="2:11" x14ac:dyDescent="0.25">
      <c r="B886" s="6">
        <v>41380</v>
      </c>
      <c r="C886" t="s">
        <v>18</v>
      </c>
      <c r="D886" t="s">
        <v>23</v>
      </c>
      <c r="E886">
        <v>3</v>
      </c>
      <c r="F886">
        <v>372</v>
      </c>
      <c r="G886">
        <v>1116</v>
      </c>
      <c r="H886" t="s">
        <v>43</v>
      </c>
      <c r="I886" t="s">
        <v>55</v>
      </c>
      <c r="J886" t="s">
        <v>63</v>
      </c>
      <c r="K886" s="4" t="s">
        <v>70</v>
      </c>
    </row>
    <row r="887" spans="2:11" x14ac:dyDescent="0.25">
      <c r="B887" s="6">
        <v>41331</v>
      </c>
      <c r="C887" t="s">
        <v>10</v>
      </c>
      <c r="D887" t="s">
        <v>29</v>
      </c>
      <c r="E887">
        <v>1</v>
      </c>
      <c r="F887">
        <v>419</v>
      </c>
      <c r="G887">
        <v>419</v>
      </c>
      <c r="H887" t="s">
        <v>44</v>
      </c>
      <c r="I887" t="s">
        <v>51</v>
      </c>
      <c r="J887" t="s">
        <v>65</v>
      </c>
      <c r="K887" s="4" t="s">
        <v>70</v>
      </c>
    </row>
    <row r="888" spans="2:11" x14ac:dyDescent="0.25">
      <c r="B888" s="6">
        <v>41295</v>
      </c>
      <c r="C888" t="s">
        <v>19</v>
      </c>
      <c r="D888" t="s">
        <v>26</v>
      </c>
      <c r="E888">
        <v>3</v>
      </c>
      <c r="F888">
        <v>238</v>
      </c>
      <c r="G888">
        <v>714</v>
      </c>
      <c r="H888" t="s">
        <v>32</v>
      </c>
      <c r="I888" t="s">
        <v>59</v>
      </c>
      <c r="J888" t="s">
        <v>62</v>
      </c>
      <c r="K888" s="4" t="s">
        <v>66</v>
      </c>
    </row>
    <row r="889" spans="2:11" x14ac:dyDescent="0.25">
      <c r="B889" s="6">
        <v>41450</v>
      </c>
      <c r="C889" t="s">
        <v>15</v>
      </c>
      <c r="D889" t="s">
        <v>20</v>
      </c>
      <c r="E889">
        <v>2</v>
      </c>
      <c r="F889">
        <v>363</v>
      </c>
      <c r="G889">
        <v>726</v>
      </c>
      <c r="H889" t="s">
        <v>30</v>
      </c>
      <c r="I889" t="s">
        <v>55</v>
      </c>
      <c r="J889" t="s">
        <v>63</v>
      </c>
      <c r="K889" s="4" t="s">
        <v>70</v>
      </c>
    </row>
    <row r="890" spans="2:11" x14ac:dyDescent="0.25">
      <c r="B890" s="6">
        <v>41626</v>
      </c>
      <c r="C890" t="s">
        <v>14</v>
      </c>
      <c r="D890" t="s">
        <v>29</v>
      </c>
      <c r="E890">
        <v>4</v>
      </c>
      <c r="F890">
        <v>459</v>
      </c>
      <c r="G890">
        <v>1836</v>
      </c>
      <c r="H890" t="s">
        <v>48</v>
      </c>
      <c r="I890" t="s">
        <v>56</v>
      </c>
      <c r="J890" t="s">
        <v>63</v>
      </c>
      <c r="K890" s="4" t="s">
        <v>68</v>
      </c>
    </row>
    <row r="891" spans="2:11" x14ac:dyDescent="0.25">
      <c r="B891" s="6">
        <v>41323</v>
      </c>
      <c r="C891" t="s">
        <v>16</v>
      </c>
      <c r="D891" t="s">
        <v>22</v>
      </c>
      <c r="E891">
        <v>5</v>
      </c>
      <c r="F891">
        <v>456</v>
      </c>
      <c r="G891">
        <v>2280</v>
      </c>
      <c r="H891" t="s">
        <v>40</v>
      </c>
      <c r="I891" t="s">
        <v>43</v>
      </c>
      <c r="J891" t="s">
        <v>62</v>
      </c>
      <c r="K891" s="4" t="s">
        <v>66</v>
      </c>
    </row>
    <row r="892" spans="2:11" x14ac:dyDescent="0.25">
      <c r="B892" s="6">
        <v>41601</v>
      </c>
      <c r="C892" t="s">
        <v>17</v>
      </c>
      <c r="D892" t="s">
        <v>25</v>
      </c>
      <c r="E892">
        <v>5</v>
      </c>
      <c r="F892">
        <v>327</v>
      </c>
      <c r="G892">
        <v>1635</v>
      </c>
      <c r="H892" t="s">
        <v>48</v>
      </c>
      <c r="I892" t="s">
        <v>61</v>
      </c>
      <c r="J892" t="s">
        <v>63</v>
      </c>
      <c r="K892" s="4" t="s">
        <v>69</v>
      </c>
    </row>
    <row r="893" spans="2:11" x14ac:dyDescent="0.25">
      <c r="B893" s="6">
        <v>41391</v>
      </c>
      <c r="C893" t="s">
        <v>16</v>
      </c>
      <c r="D893" t="s">
        <v>25</v>
      </c>
      <c r="E893">
        <v>1</v>
      </c>
      <c r="F893">
        <v>324</v>
      </c>
      <c r="G893">
        <v>324</v>
      </c>
      <c r="H893" t="s">
        <v>38</v>
      </c>
      <c r="I893" t="s">
        <v>61</v>
      </c>
      <c r="J893" t="s">
        <v>64</v>
      </c>
      <c r="K893" s="4" t="s">
        <v>69</v>
      </c>
    </row>
    <row r="894" spans="2:11" x14ac:dyDescent="0.25">
      <c r="B894" s="6">
        <v>41525</v>
      </c>
      <c r="C894" t="s">
        <v>10</v>
      </c>
      <c r="D894" t="s">
        <v>22</v>
      </c>
      <c r="E894">
        <v>4</v>
      </c>
      <c r="F894">
        <v>494</v>
      </c>
      <c r="G894">
        <v>1976</v>
      </c>
      <c r="H894" t="s">
        <v>44</v>
      </c>
      <c r="I894" t="s">
        <v>59</v>
      </c>
      <c r="J894" t="s">
        <v>63</v>
      </c>
      <c r="K894" s="4" t="s">
        <v>71</v>
      </c>
    </row>
    <row r="895" spans="2:11" x14ac:dyDescent="0.25">
      <c r="B895" s="6">
        <v>41614</v>
      </c>
      <c r="C895" t="s">
        <v>11</v>
      </c>
      <c r="D895" t="s">
        <v>27</v>
      </c>
      <c r="E895">
        <v>4</v>
      </c>
      <c r="F895">
        <v>307</v>
      </c>
      <c r="G895">
        <v>1228</v>
      </c>
      <c r="H895" t="s">
        <v>32</v>
      </c>
      <c r="I895" t="s">
        <v>58</v>
      </c>
      <c r="J895" t="s">
        <v>62</v>
      </c>
      <c r="K895" s="4" t="s">
        <v>72</v>
      </c>
    </row>
    <row r="896" spans="2:11" x14ac:dyDescent="0.25">
      <c r="B896" s="6">
        <v>41504</v>
      </c>
      <c r="C896" t="s">
        <v>14</v>
      </c>
      <c r="D896" t="s">
        <v>29</v>
      </c>
      <c r="E896">
        <v>1</v>
      </c>
      <c r="F896">
        <v>331</v>
      </c>
      <c r="G896">
        <v>331</v>
      </c>
      <c r="H896" t="s">
        <v>47</v>
      </c>
      <c r="I896" t="s">
        <v>61</v>
      </c>
      <c r="J896" t="s">
        <v>64</v>
      </c>
      <c r="K896" s="4" t="s">
        <v>71</v>
      </c>
    </row>
    <row r="897" spans="2:11" x14ac:dyDescent="0.25">
      <c r="B897" s="6">
        <v>41494</v>
      </c>
      <c r="C897" t="s">
        <v>15</v>
      </c>
      <c r="D897" t="s">
        <v>26</v>
      </c>
      <c r="E897">
        <v>2</v>
      </c>
      <c r="F897">
        <v>239</v>
      </c>
      <c r="G897">
        <v>478</v>
      </c>
      <c r="H897" t="s">
        <v>39</v>
      </c>
      <c r="I897" t="s">
        <v>55</v>
      </c>
      <c r="J897" t="s">
        <v>65</v>
      </c>
      <c r="K897" s="4" t="s">
        <v>67</v>
      </c>
    </row>
    <row r="898" spans="2:11" x14ac:dyDescent="0.25">
      <c r="B898" s="6">
        <v>41328</v>
      </c>
      <c r="C898" t="s">
        <v>16</v>
      </c>
      <c r="D898" t="s">
        <v>23</v>
      </c>
      <c r="E898">
        <v>3</v>
      </c>
      <c r="F898">
        <v>386</v>
      </c>
      <c r="G898">
        <v>1158</v>
      </c>
      <c r="H898" t="s">
        <v>48</v>
      </c>
      <c r="I898" t="s">
        <v>61</v>
      </c>
      <c r="J898" t="s">
        <v>62</v>
      </c>
      <c r="K898" s="4" t="s">
        <v>69</v>
      </c>
    </row>
    <row r="899" spans="2:11" x14ac:dyDescent="0.25">
      <c r="B899" s="6">
        <v>41582</v>
      </c>
      <c r="C899" t="s">
        <v>11</v>
      </c>
      <c r="D899" t="s">
        <v>28</v>
      </c>
      <c r="E899">
        <v>2</v>
      </c>
      <c r="F899">
        <v>353</v>
      </c>
      <c r="G899">
        <v>706</v>
      </c>
      <c r="H899" t="s">
        <v>42</v>
      </c>
      <c r="I899" t="s">
        <v>56</v>
      </c>
      <c r="J899" t="s">
        <v>62</v>
      </c>
      <c r="K899" s="4" t="s">
        <v>66</v>
      </c>
    </row>
    <row r="900" spans="2:11" x14ac:dyDescent="0.25">
      <c r="B900" s="6">
        <v>41540</v>
      </c>
      <c r="C900" t="s">
        <v>19</v>
      </c>
      <c r="D900" t="s">
        <v>20</v>
      </c>
      <c r="E900">
        <v>1</v>
      </c>
      <c r="F900">
        <v>268</v>
      </c>
      <c r="G900">
        <v>268</v>
      </c>
      <c r="H900" t="s">
        <v>42</v>
      </c>
      <c r="I900" t="s">
        <v>43</v>
      </c>
      <c r="J900" t="s">
        <v>64</v>
      </c>
      <c r="K900" s="4" t="s">
        <v>66</v>
      </c>
    </row>
    <row r="901" spans="2:11" x14ac:dyDescent="0.25">
      <c r="B901" s="6">
        <v>41332</v>
      </c>
      <c r="C901" t="s">
        <v>15</v>
      </c>
      <c r="D901" t="s">
        <v>20</v>
      </c>
      <c r="E901">
        <v>1</v>
      </c>
      <c r="F901">
        <v>288</v>
      </c>
      <c r="G901">
        <v>288</v>
      </c>
      <c r="H901" t="s">
        <v>46</v>
      </c>
      <c r="I901" t="s">
        <v>50</v>
      </c>
      <c r="J901" t="s">
        <v>64</v>
      </c>
      <c r="K901" s="4" t="s">
        <v>68</v>
      </c>
    </row>
    <row r="902" spans="2:11" x14ac:dyDescent="0.25">
      <c r="B902" s="6">
        <v>41404</v>
      </c>
      <c r="C902" t="s">
        <v>13</v>
      </c>
      <c r="D902" t="s">
        <v>22</v>
      </c>
      <c r="E902">
        <v>2</v>
      </c>
      <c r="F902">
        <v>357</v>
      </c>
      <c r="G902">
        <v>714</v>
      </c>
      <c r="H902" t="s">
        <v>48</v>
      </c>
      <c r="I902" t="s">
        <v>53</v>
      </c>
      <c r="J902" t="s">
        <v>65</v>
      </c>
      <c r="K902" s="4" t="s">
        <v>72</v>
      </c>
    </row>
    <row r="903" spans="2:11" x14ac:dyDescent="0.25">
      <c r="B903" s="6">
        <v>41594</v>
      </c>
      <c r="C903" t="s">
        <v>10</v>
      </c>
      <c r="D903" t="s">
        <v>22</v>
      </c>
      <c r="E903">
        <v>2</v>
      </c>
      <c r="F903">
        <v>364</v>
      </c>
      <c r="G903">
        <v>728</v>
      </c>
      <c r="H903" t="s">
        <v>41</v>
      </c>
      <c r="I903" t="s">
        <v>43</v>
      </c>
      <c r="J903" t="s">
        <v>63</v>
      </c>
      <c r="K903" s="4" t="s">
        <v>69</v>
      </c>
    </row>
    <row r="904" spans="2:11" x14ac:dyDescent="0.25">
      <c r="B904" s="6">
        <v>41326</v>
      </c>
      <c r="C904" t="s">
        <v>12</v>
      </c>
      <c r="D904" t="s">
        <v>25</v>
      </c>
      <c r="E904">
        <v>5</v>
      </c>
      <c r="F904">
        <v>497</v>
      </c>
      <c r="G904">
        <v>2485</v>
      </c>
      <c r="H904" t="s">
        <v>43</v>
      </c>
      <c r="I904" t="s">
        <v>50</v>
      </c>
      <c r="J904" t="s">
        <v>65</v>
      </c>
      <c r="K904" s="4" t="s">
        <v>67</v>
      </c>
    </row>
    <row r="905" spans="2:11" x14ac:dyDescent="0.25">
      <c r="B905" s="6">
        <v>41278</v>
      </c>
      <c r="C905" t="s">
        <v>15</v>
      </c>
      <c r="D905" t="s">
        <v>27</v>
      </c>
      <c r="E905">
        <v>5</v>
      </c>
      <c r="F905">
        <v>420</v>
      </c>
      <c r="G905">
        <v>2100</v>
      </c>
      <c r="H905" t="s">
        <v>33</v>
      </c>
      <c r="I905" t="s">
        <v>55</v>
      </c>
      <c r="J905" t="s">
        <v>62</v>
      </c>
      <c r="K905" s="4" t="s">
        <v>72</v>
      </c>
    </row>
    <row r="906" spans="2:11" x14ac:dyDescent="0.25">
      <c r="B906" s="6">
        <v>41397</v>
      </c>
      <c r="C906" t="s">
        <v>10</v>
      </c>
      <c r="D906" t="s">
        <v>25</v>
      </c>
      <c r="E906">
        <v>1</v>
      </c>
      <c r="F906">
        <v>291</v>
      </c>
      <c r="G906">
        <v>291</v>
      </c>
      <c r="H906" t="s">
        <v>34</v>
      </c>
      <c r="I906" t="s">
        <v>30</v>
      </c>
      <c r="J906" t="s">
        <v>63</v>
      </c>
      <c r="K906" s="4" t="s">
        <v>72</v>
      </c>
    </row>
    <row r="907" spans="2:11" x14ac:dyDescent="0.25">
      <c r="B907" s="6">
        <v>41324</v>
      </c>
      <c r="C907" t="s">
        <v>18</v>
      </c>
      <c r="D907" t="s">
        <v>23</v>
      </c>
      <c r="E907">
        <v>4</v>
      </c>
      <c r="F907">
        <v>435</v>
      </c>
      <c r="G907">
        <v>1740</v>
      </c>
      <c r="H907" t="s">
        <v>33</v>
      </c>
      <c r="I907" t="s">
        <v>50</v>
      </c>
      <c r="J907" t="s">
        <v>64</v>
      </c>
      <c r="K907" s="4" t="s">
        <v>70</v>
      </c>
    </row>
    <row r="908" spans="2:11" x14ac:dyDescent="0.25">
      <c r="B908" s="6">
        <v>41332</v>
      </c>
      <c r="C908" t="s">
        <v>15</v>
      </c>
      <c r="D908" t="s">
        <v>23</v>
      </c>
      <c r="E908">
        <v>2</v>
      </c>
      <c r="F908">
        <v>343</v>
      </c>
      <c r="G908">
        <v>686</v>
      </c>
      <c r="H908" t="s">
        <v>31</v>
      </c>
      <c r="I908" t="s">
        <v>43</v>
      </c>
      <c r="J908" t="s">
        <v>63</v>
      </c>
      <c r="K908" s="4" t="s">
        <v>68</v>
      </c>
    </row>
    <row r="909" spans="2:11" x14ac:dyDescent="0.25">
      <c r="B909" s="6">
        <v>41565</v>
      </c>
      <c r="C909" t="s">
        <v>18</v>
      </c>
      <c r="D909" t="s">
        <v>25</v>
      </c>
      <c r="E909">
        <v>3</v>
      </c>
      <c r="F909">
        <v>408</v>
      </c>
      <c r="G909">
        <v>1224</v>
      </c>
      <c r="H909" t="s">
        <v>41</v>
      </c>
      <c r="I909" t="s">
        <v>52</v>
      </c>
      <c r="J909" t="s">
        <v>64</v>
      </c>
      <c r="K909" s="4" t="s">
        <v>72</v>
      </c>
    </row>
    <row r="910" spans="2:11" x14ac:dyDescent="0.25">
      <c r="B910" s="6">
        <v>41280</v>
      </c>
      <c r="C910" t="s">
        <v>10</v>
      </c>
      <c r="D910" t="s">
        <v>27</v>
      </c>
      <c r="E910">
        <v>4</v>
      </c>
      <c r="F910">
        <v>356</v>
      </c>
      <c r="G910">
        <v>1424</v>
      </c>
      <c r="H910" t="s">
        <v>47</v>
      </c>
      <c r="I910" t="s">
        <v>55</v>
      </c>
      <c r="J910" t="s">
        <v>64</v>
      </c>
      <c r="K910" s="4" t="s">
        <v>71</v>
      </c>
    </row>
    <row r="911" spans="2:11" x14ac:dyDescent="0.25">
      <c r="B911" s="6">
        <v>41466</v>
      </c>
      <c r="C911" t="s">
        <v>12</v>
      </c>
      <c r="D911" t="s">
        <v>24</v>
      </c>
      <c r="E911">
        <v>1</v>
      </c>
      <c r="F911">
        <v>422</v>
      </c>
      <c r="G911">
        <v>422</v>
      </c>
      <c r="H911" t="s">
        <v>48</v>
      </c>
      <c r="I911" t="s">
        <v>43</v>
      </c>
      <c r="J911" t="s">
        <v>65</v>
      </c>
      <c r="K911" s="4" t="s">
        <v>67</v>
      </c>
    </row>
    <row r="912" spans="2:11" x14ac:dyDescent="0.25">
      <c r="B912" s="6">
        <v>41307</v>
      </c>
      <c r="C912" t="s">
        <v>17</v>
      </c>
      <c r="D912" t="s">
        <v>27</v>
      </c>
      <c r="E912">
        <v>2</v>
      </c>
      <c r="F912">
        <v>377</v>
      </c>
      <c r="G912">
        <v>754</v>
      </c>
      <c r="H912" t="s">
        <v>34</v>
      </c>
      <c r="I912" t="s">
        <v>50</v>
      </c>
      <c r="J912" t="s">
        <v>64</v>
      </c>
      <c r="K912" s="4" t="s">
        <v>69</v>
      </c>
    </row>
    <row r="913" spans="2:11" x14ac:dyDescent="0.25">
      <c r="B913" s="6">
        <v>41527</v>
      </c>
      <c r="C913" t="s">
        <v>10</v>
      </c>
      <c r="D913" t="s">
        <v>22</v>
      </c>
      <c r="E913">
        <v>4</v>
      </c>
      <c r="F913">
        <v>286</v>
      </c>
      <c r="G913">
        <v>1144</v>
      </c>
      <c r="H913" t="s">
        <v>41</v>
      </c>
      <c r="I913" t="s">
        <v>61</v>
      </c>
      <c r="J913" t="s">
        <v>64</v>
      </c>
      <c r="K913" s="4" t="s">
        <v>70</v>
      </c>
    </row>
    <row r="914" spans="2:11" x14ac:dyDescent="0.25">
      <c r="B914" s="6">
        <v>41396</v>
      </c>
      <c r="C914" t="s">
        <v>19</v>
      </c>
      <c r="D914" t="s">
        <v>27</v>
      </c>
      <c r="E914">
        <v>5</v>
      </c>
      <c r="F914">
        <v>397</v>
      </c>
      <c r="G914">
        <v>1985</v>
      </c>
      <c r="H914" t="s">
        <v>32</v>
      </c>
      <c r="I914" t="s">
        <v>30</v>
      </c>
      <c r="J914" t="s">
        <v>62</v>
      </c>
      <c r="K914" s="4" t="s">
        <v>67</v>
      </c>
    </row>
    <row r="915" spans="2:11" x14ac:dyDescent="0.25">
      <c r="B915" s="6">
        <v>41620</v>
      </c>
      <c r="C915" t="s">
        <v>17</v>
      </c>
      <c r="D915" t="s">
        <v>26</v>
      </c>
      <c r="E915">
        <v>1</v>
      </c>
      <c r="F915">
        <v>453</v>
      </c>
      <c r="G915">
        <v>453</v>
      </c>
      <c r="H915" t="s">
        <v>40</v>
      </c>
      <c r="I915" t="s">
        <v>52</v>
      </c>
      <c r="J915" t="s">
        <v>65</v>
      </c>
      <c r="K915" s="4" t="s">
        <v>67</v>
      </c>
    </row>
    <row r="916" spans="2:11" x14ac:dyDescent="0.25">
      <c r="B916" s="6">
        <v>41472</v>
      </c>
      <c r="C916" t="s">
        <v>15</v>
      </c>
      <c r="D916" t="s">
        <v>23</v>
      </c>
      <c r="E916">
        <v>3</v>
      </c>
      <c r="F916">
        <v>224</v>
      </c>
      <c r="G916">
        <v>672</v>
      </c>
      <c r="H916" t="s">
        <v>37</v>
      </c>
      <c r="I916" t="s">
        <v>58</v>
      </c>
      <c r="J916" t="s">
        <v>63</v>
      </c>
      <c r="K916" s="4" t="s">
        <v>68</v>
      </c>
    </row>
    <row r="917" spans="2:11" x14ac:dyDescent="0.25">
      <c r="B917" s="6">
        <v>41558</v>
      </c>
      <c r="C917" t="s">
        <v>14</v>
      </c>
      <c r="D917" t="s">
        <v>22</v>
      </c>
      <c r="E917">
        <v>2</v>
      </c>
      <c r="F917">
        <v>437</v>
      </c>
      <c r="G917">
        <v>874</v>
      </c>
      <c r="H917" t="s">
        <v>30</v>
      </c>
      <c r="I917" t="s">
        <v>50</v>
      </c>
      <c r="J917" t="s">
        <v>63</v>
      </c>
      <c r="K917" s="4" t="s">
        <v>72</v>
      </c>
    </row>
    <row r="918" spans="2:11" x14ac:dyDescent="0.25">
      <c r="B918" s="6">
        <v>41307</v>
      </c>
      <c r="C918" t="s">
        <v>11</v>
      </c>
      <c r="D918" t="s">
        <v>25</v>
      </c>
      <c r="E918">
        <v>4</v>
      </c>
      <c r="F918">
        <v>339</v>
      </c>
      <c r="G918">
        <v>1356</v>
      </c>
      <c r="H918" t="s">
        <v>31</v>
      </c>
      <c r="I918" t="s">
        <v>43</v>
      </c>
      <c r="J918" t="s">
        <v>62</v>
      </c>
      <c r="K918" s="4" t="s">
        <v>69</v>
      </c>
    </row>
    <row r="919" spans="2:11" x14ac:dyDescent="0.25">
      <c r="B919" s="6">
        <v>41446</v>
      </c>
      <c r="C919" t="s">
        <v>13</v>
      </c>
      <c r="D919" t="s">
        <v>26</v>
      </c>
      <c r="E919">
        <v>3</v>
      </c>
      <c r="F919">
        <v>496</v>
      </c>
      <c r="G919">
        <v>1488</v>
      </c>
      <c r="H919" t="s">
        <v>34</v>
      </c>
      <c r="I919" t="s">
        <v>30</v>
      </c>
      <c r="J919" t="s">
        <v>62</v>
      </c>
      <c r="K919" s="4" t="s">
        <v>72</v>
      </c>
    </row>
    <row r="920" spans="2:11" x14ac:dyDescent="0.25">
      <c r="B920" s="6">
        <v>41360</v>
      </c>
      <c r="C920" t="s">
        <v>13</v>
      </c>
      <c r="D920" t="s">
        <v>21</v>
      </c>
      <c r="E920">
        <v>2</v>
      </c>
      <c r="F920">
        <v>214</v>
      </c>
      <c r="G920">
        <v>428</v>
      </c>
      <c r="H920" t="s">
        <v>49</v>
      </c>
      <c r="I920" t="s">
        <v>59</v>
      </c>
      <c r="J920" t="s">
        <v>64</v>
      </c>
      <c r="K920" s="4" t="s">
        <v>68</v>
      </c>
    </row>
    <row r="921" spans="2:11" x14ac:dyDescent="0.25">
      <c r="B921" s="6">
        <v>41344</v>
      </c>
      <c r="C921" t="s">
        <v>11</v>
      </c>
      <c r="D921" t="s">
        <v>23</v>
      </c>
      <c r="E921">
        <v>4</v>
      </c>
      <c r="F921">
        <v>471</v>
      </c>
      <c r="G921">
        <v>1884</v>
      </c>
      <c r="H921" t="s">
        <v>48</v>
      </c>
      <c r="I921" t="s">
        <v>54</v>
      </c>
      <c r="J921" t="s">
        <v>63</v>
      </c>
      <c r="K921" s="4" t="s">
        <v>66</v>
      </c>
    </row>
    <row r="922" spans="2:11" x14ac:dyDescent="0.25">
      <c r="B922" s="6">
        <v>41398</v>
      </c>
      <c r="C922" t="s">
        <v>10</v>
      </c>
      <c r="D922" t="s">
        <v>27</v>
      </c>
      <c r="E922">
        <v>4</v>
      </c>
      <c r="F922">
        <v>435</v>
      </c>
      <c r="G922">
        <v>1740</v>
      </c>
      <c r="H922" t="s">
        <v>35</v>
      </c>
      <c r="I922" t="s">
        <v>59</v>
      </c>
      <c r="J922" t="s">
        <v>64</v>
      </c>
      <c r="K922" s="4" t="s">
        <v>69</v>
      </c>
    </row>
    <row r="923" spans="2:11" x14ac:dyDescent="0.25">
      <c r="B923" s="6">
        <v>41510</v>
      </c>
      <c r="C923" t="s">
        <v>17</v>
      </c>
      <c r="D923" t="s">
        <v>27</v>
      </c>
      <c r="E923">
        <v>5</v>
      </c>
      <c r="F923">
        <v>383</v>
      </c>
      <c r="G923">
        <v>1915</v>
      </c>
      <c r="H923" t="s">
        <v>48</v>
      </c>
      <c r="I923" t="s">
        <v>51</v>
      </c>
      <c r="J923" t="s">
        <v>65</v>
      </c>
      <c r="K923" s="4" t="s">
        <v>69</v>
      </c>
    </row>
    <row r="924" spans="2:11" x14ac:dyDescent="0.25">
      <c r="B924" s="6">
        <v>41605</v>
      </c>
      <c r="C924" t="s">
        <v>17</v>
      </c>
      <c r="D924" t="s">
        <v>20</v>
      </c>
      <c r="E924">
        <v>4</v>
      </c>
      <c r="F924">
        <v>446</v>
      </c>
      <c r="G924">
        <v>1784</v>
      </c>
      <c r="H924" t="s">
        <v>30</v>
      </c>
      <c r="I924" t="s">
        <v>59</v>
      </c>
      <c r="J924" t="s">
        <v>64</v>
      </c>
      <c r="K924" s="4" t="s">
        <v>68</v>
      </c>
    </row>
    <row r="925" spans="2:11" x14ac:dyDescent="0.25">
      <c r="B925" s="6">
        <v>41621</v>
      </c>
      <c r="C925" t="s">
        <v>16</v>
      </c>
      <c r="D925" t="s">
        <v>21</v>
      </c>
      <c r="E925">
        <v>4</v>
      </c>
      <c r="F925">
        <v>289</v>
      </c>
      <c r="G925">
        <v>1156</v>
      </c>
      <c r="H925" t="s">
        <v>34</v>
      </c>
      <c r="I925" t="s">
        <v>61</v>
      </c>
      <c r="J925" t="s">
        <v>62</v>
      </c>
      <c r="K925" s="4" t="s">
        <v>72</v>
      </c>
    </row>
    <row r="926" spans="2:11" x14ac:dyDescent="0.25">
      <c r="B926" s="6">
        <v>41556</v>
      </c>
      <c r="C926" t="s">
        <v>17</v>
      </c>
      <c r="D926" t="s">
        <v>28</v>
      </c>
      <c r="E926">
        <v>2</v>
      </c>
      <c r="F926">
        <v>325</v>
      </c>
      <c r="G926">
        <v>650</v>
      </c>
      <c r="H926" t="s">
        <v>44</v>
      </c>
      <c r="I926" t="s">
        <v>56</v>
      </c>
      <c r="J926" t="s">
        <v>63</v>
      </c>
      <c r="K926" s="4" t="s">
        <v>68</v>
      </c>
    </row>
    <row r="927" spans="2:11" x14ac:dyDescent="0.25">
      <c r="B927" s="6">
        <v>41633</v>
      </c>
      <c r="C927" t="s">
        <v>17</v>
      </c>
      <c r="D927" t="s">
        <v>24</v>
      </c>
      <c r="E927">
        <v>4</v>
      </c>
      <c r="F927">
        <v>417</v>
      </c>
      <c r="G927">
        <v>1668</v>
      </c>
      <c r="H927" t="s">
        <v>42</v>
      </c>
      <c r="I927" t="s">
        <v>56</v>
      </c>
      <c r="J927" t="s">
        <v>62</v>
      </c>
      <c r="K927" s="4" t="s">
        <v>68</v>
      </c>
    </row>
    <row r="928" spans="2:11" x14ac:dyDescent="0.25">
      <c r="B928" s="6">
        <v>41496</v>
      </c>
      <c r="C928" t="s">
        <v>11</v>
      </c>
      <c r="D928" t="s">
        <v>25</v>
      </c>
      <c r="E928">
        <v>5</v>
      </c>
      <c r="F928">
        <v>447</v>
      </c>
      <c r="G928">
        <v>2235</v>
      </c>
      <c r="H928" t="s">
        <v>35</v>
      </c>
      <c r="I928" t="s">
        <v>57</v>
      </c>
      <c r="J928" t="s">
        <v>65</v>
      </c>
      <c r="K928" s="4" t="s">
        <v>69</v>
      </c>
    </row>
    <row r="929" spans="2:11" x14ac:dyDescent="0.25">
      <c r="B929" s="6">
        <v>41620</v>
      </c>
      <c r="C929" t="s">
        <v>13</v>
      </c>
      <c r="D929" t="s">
        <v>22</v>
      </c>
      <c r="E929">
        <v>3</v>
      </c>
      <c r="F929">
        <v>232</v>
      </c>
      <c r="G929">
        <v>696</v>
      </c>
      <c r="H929" t="s">
        <v>43</v>
      </c>
      <c r="I929" t="s">
        <v>51</v>
      </c>
      <c r="J929" t="s">
        <v>62</v>
      </c>
      <c r="K929" s="4" t="s">
        <v>67</v>
      </c>
    </row>
    <row r="930" spans="2:11" x14ac:dyDescent="0.25">
      <c r="B930" s="6">
        <v>41326</v>
      </c>
      <c r="C930" t="s">
        <v>14</v>
      </c>
      <c r="D930" t="s">
        <v>25</v>
      </c>
      <c r="E930">
        <v>1</v>
      </c>
      <c r="F930">
        <v>345</v>
      </c>
      <c r="G930">
        <v>345</v>
      </c>
      <c r="H930" t="s">
        <v>37</v>
      </c>
      <c r="I930" t="s">
        <v>61</v>
      </c>
      <c r="J930" t="s">
        <v>65</v>
      </c>
      <c r="K930" s="4" t="s">
        <v>67</v>
      </c>
    </row>
    <row r="931" spans="2:11" x14ac:dyDescent="0.25">
      <c r="B931" s="6">
        <v>41586</v>
      </c>
      <c r="C931" t="s">
        <v>17</v>
      </c>
      <c r="D931" t="s">
        <v>26</v>
      </c>
      <c r="E931">
        <v>2</v>
      </c>
      <c r="F931">
        <v>336</v>
      </c>
      <c r="G931">
        <v>672</v>
      </c>
      <c r="H931" t="s">
        <v>41</v>
      </c>
      <c r="I931" t="s">
        <v>57</v>
      </c>
      <c r="J931" t="s">
        <v>64</v>
      </c>
      <c r="K931" s="4" t="s">
        <v>72</v>
      </c>
    </row>
    <row r="932" spans="2:11" x14ac:dyDescent="0.25">
      <c r="B932" s="6">
        <v>41399</v>
      </c>
      <c r="C932" t="s">
        <v>10</v>
      </c>
      <c r="D932" t="s">
        <v>28</v>
      </c>
      <c r="E932">
        <v>1</v>
      </c>
      <c r="F932">
        <v>415</v>
      </c>
      <c r="G932">
        <v>415</v>
      </c>
      <c r="H932" t="s">
        <v>47</v>
      </c>
      <c r="I932" t="s">
        <v>58</v>
      </c>
      <c r="J932" t="s">
        <v>62</v>
      </c>
      <c r="K932" s="4" t="s">
        <v>71</v>
      </c>
    </row>
    <row r="933" spans="2:11" x14ac:dyDescent="0.25">
      <c r="B933" s="6">
        <v>41525</v>
      </c>
      <c r="C933" t="s">
        <v>13</v>
      </c>
      <c r="D933" t="s">
        <v>23</v>
      </c>
      <c r="E933">
        <v>5</v>
      </c>
      <c r="F933">
        <v>407</v>
      </c>
      <c r="G933">
        <v>2035</v>
      </c>
      <c r="H933" t="s">
        <v>32</v>
      </c>
      <c r="I933" t="s">
        <v>57</v>
      </c>
      <c r="J933" t="s">
        <v>63</v>
      </c>
      <c r="K933" s="4" t="s">
        <v>71</v>
      </c>
    </row>
    <row r="934" spans="2:11" x14ac:dyDescent="0.25">
      <c r="B934" s="6">
        <v>41416</v>
      </c>
      <c r="C934" t="s">
        <v>17</v>
      </c>
      <c r="D934" t="s">
        <v>29</v>
      </c>
      <c r="E934">
        <v>4</v>
      </c>
      <c r="F934">
        <v>325</v>
      </c>
      <c r="G934">
        <v>1300</v>
      </c>
      <c r="H934" t="s">
        <v>43</v>
      </c>
      <c r="I934" t="s">
        <v>51</v>
      </c>
      <c r="J934" t="s">
        <v>64</v>
      </c>
      <c r="K934" s="4" t="s">
        <v>68</v>
      </c>
    </row>
    <row r="935" spans="2:11" x14ac:dyDescent="0.25">
      <c r="B935" s="6">
        <v>41556</v>
      </c>
      <c r="C935" t="s">
        <v>16</v>
      </c>
      <c r="D935" t="s">
        <v>26</v>
      </c>
      <c r="E935">
        <v>3</v>
      </c>
      <c r="F935">
        <v>496</v>
      </c>
      <c r="G935">
        <v>1488</v>
      </c>
      <c r="H935" t="s">
        <v>36</v>
      </c>
      <c r="I935" t="s">
        <v>61</v>
      </c>
      <c r="J935" t="s">
        <v>62</v>
      </c>
      <c r="K935" s="4" t="s">
        <v>68</v>
      </c>
    </row>
    <row r="936" spans="2:11" x14ac:dyDescent="0.25">
      <c r="B936" s="6">
        <v>41625</v>
      </c>
      <c r="C936" t="s">
        <v>12</v>
      </c>
      <c r="D936" t="s">
        <v>26</v>
      </c>
      <c r="E936">
        <v>2</v>
      </c>
      <c r="F936">
        <v>244</v>
      </c>
      <c r="G936">
        <v>488</v>
      </c>
      <c r="H936" t="s">
        <v>30</v>
      </c>
      <c r="I936" t="s">
        <v>52</v>
      </c>
      <c r="J936" t="s">
        <v>63</v>
      </c>
      <c r="K936" s="4" t="s">
        <v>70</v>
      </c>
    </row>
    <row r="937" spans="2:11" x14ac:dyDescent="0.25">
      <c r="B937" s="6">
        <v>41611</v>
      </c>
      <c r="C937" t="s">
        <v>17</v>
      </c>
      <c r="D937" t="s">
        <v>24</v>
      </c>
      <c r="E937">
        <v>4</v>
      </c>
      <c r="F937">
        <v>472</v>
      </c>
      <c r="G937">
        <v>1888</v>
      </c>
      <c r="H937" t="s">
        <v>47</v>
      </c>
      <c r="I937" t="s">
        <v>58</v>
      </c>
      <c r="J937" t="s">
        <v>64</v>
      </c>
      <c r="K937" s="4" t="s">
        <v>70</v>
      </c>
    </row>
    <row r="938" spans="2:11" x14ac:dyDescent="0.25">
      <c r="B938" s="6">
        <v>41411</v>
      </c>
      <c r="C938" t="s">
        <v>17</v>
      </c>
      <c r="D938" t="s">
        <v>29</v>
      </c>
      <c r="E938">
        <v>2</v>
      </c>
      <c r="F938">
        <v>294</v>
      </c>
      <c r="G938">
        <v>588</v>
      </c>
      <c r="H938" t="s">
        <v>44</v>
      </c>
      <c r="I938" t="s">
        <v>52</v>
      </c>
      <c r="J938" t="s">
        <v>63</v>
      </c>
      <c r="K938" s="4" t="s">
        <v>72</v>
      </c>
    </row>
    <row r="939" spans="2:11" x14ac:dyDescent="0.25">
      <c r="B939" s="6">
        <v>41461</v>
      </c>
      <c r="C939" t="s">
        <v>18</v>
      </c>
      <c r="D939" t="s">
        <v>22</v>
      </c>
      <c r="E939">
        <v>4</v>
      </c>
      <c r="F939">
        <v>425</v>
      </c>
      <c r="G939">
        <v>1700</v>
      </c>
      <c r="H939" t="s">
        <v>47</v>
      </c>
      <c r="I939" t="s">
        <v>54</v>
      </c>
      <c r="J939" t="s">
        <v>62</v>
      </c>
      <c r="K939" s="4" t="s">
        <v>69</v>
      </c>
    </row>
    <row r="940" spans="2:11" x14ac:dyDescent="0.25">
      <c r="B940" s="6">
        <v>41318</v>
      </c>
      <c r="C940" t="s">
        <v>15</v>
      </c>
      <c r="D940" t="s">
        <v>27</v>
      </c>
      <c r="E940">
        <v>4</v>
      </c>
      <c r="F940">
        <v>441</v>
      </c>
      <c r="G940">
        <v>1764</v>
      </c>
      <c r="H940" t="s">
        <v>41</v>
      </c>
      <c r="I940" t="s">
        <v>43</v>
      </c>
      <c r="J940" t="s">
        <v>63</v>
      </c>
      <c r="K940" s="4" t="s">
        <v>68</v>
      </c>
    </row>
    <row r="941" spans="2:11" x14ac:dyDescent="0.25">
      <c r="B941" s="6">
        <v>41299</v>
      </c>
      <c r="C941" t="s">
        <v>11</v>
      </c>
      <c r="D941" t="s">
        <v>23</v>
      </c>
      <c r="E941">
        <v>1</v>
      </c>
      <c r="F941">
        <v>326</v>
      </c>
      <c r="G941">
        <v>326</v>
      </c>
      <c r="H941" t="s">
        <v>43</v>
      </c>
      <c r="I941" t="s">
        <v>57</v>
      </c>
      <c r="J941" t="s">
        <v>62</v>
      </c>
      <c r="K941" s="4" t="s">
        <v>72</v>
      </c>
    </row>
    <row r="942" spans="2:11" x14ac:dyDescent="0.25">
      <c r="B942" s="6">
        <v>41511</v>
      </c>
      <c r="C942" t="s">
        <v>16</v>
      </c>
      <c r="D942" t="s">
        <v>21</v>
      </c>
      <c r="E942">
        <v>2</v>
      </c>
      <c r="F942">
        <v>444</v>
      </c>
      <c r="G942">
        <v>888</v>
      </c>
      <c r="H942" t="s">
        <v>32</v>
      </c>
      <c r="I942" t="s">
        <v>51</v>
      </c>
      <c r="J942" t="s">
        <v>64</v>
      </c>
      <c r="K942" s="4" t="s">
        <v>71</v>
      </c>
    </row>
    <row r="943" spans="2:11" x14ac:dyDescent="0.25">
      <c r="B943" s="6">
        <v>41348</v>
      </c>
      <c r="C943" t="s">
        <v>17</v>
      </c>
      <c r="D943" t="s">
        <v>21</v>
      </c>
      <c r="E943">
        <v>4</v>
      </c>
      <c r="F943">
        <v>270</v>
      </c>
      <c r="G943">
        <v>1080</v>
      </c>
      <c r="H943" t="s">
        <v>47</v>
      </c>
      <c r="I943" t="s">
        <v>30</v>
      </c>
      <c r="J943" t="s">
        <v>63</v>
      </c>
      <c r="K943" s="4" t="s">
        <v>72</v>
      </c>
    </row>
    <row r="944" spans="2:11" x14ac:dyDescent="0.25">
      <c r="B944" s="6">
        <v>41456</v>
      </c>
      <c r="C944" t="s">
        <v>12</v>
      </c>
      <c r="D944" t="s">
        <v>28</v>
      </c>
      <c r="E944">
        <v>5</v>
      </c>
      <c r="F944">
        <v>340</v>
      </c>
      <c r="G944">
        <v>1700</v>
      </c>
      <c r="H944" t="s">
        <v>37</v>
      </c>
      <c r="I944" t="s">
        <v>59</v>
      </c>
      <c r="J944" t="s">
        <v>63</v>
      </c>
      <c r="K944" s="4" t="s">
        <v>66</v>
      </c>
    </row>
    <row r="945" spans="2:11" x14ac:dyDescent="0.25">
      <c r="B945" s="6">
        <v>41277</v>
      </c>
      <c r="C945" t="s">
        <v>15</v>
      </c>
      <c r="D945" t="s">
        <v>26</v>
      </c>
      <c r="E945">
        <v>2</v>
      </c>
      <c r="F945">
        <v>292</v>
      </c>
      <c r="G945">
        <v>584</v>
      </c>
      <c r="H945" t="s">
        <v>35</v>
      </c>
      <c r="I945" t="s">
        <v>53</v>
      </c>
      <c r="J945" t="s">
        <v>62</v>
      </c>
      <c r="K945" s="4" t="s">
        <v>67</v>
      </c>
    </row>
    <row r="946" spans="2:11" x14ac:dyDescent="0.25">
      <c r="B946" s="6">
        <v>41553</v>
      </c>
      <c r="C946" t="s">
        <v>17</v>
      </c>
      <c r="D946" t="s">
        <v>22</v>
      </c>
      <c r="E946">
        <v>5</v>
      </c>
      <c r="F946">
        <v>376</v>
      </c>
      <c r="G946">
        <v>1880</v>
      </c>
      <c r="H946" t="s">
        <v>49</v>
      </c>
      <c r="I946" t="s">
        <v>54</v>
      </c>
      <c r="J946" t="s">
        <v>62</v>
      </c>
      <c r="K946" s="4" t="s">
        <v>71</v>
      </c>
    </row>
    <row r="947" spans="2:11" x14ac:dyDescent="0.25">
      <c r="B947" s="6">
        <v>41446</v>
      </c>
      <c r="C947" t="s">
        <v>13</v>
      </c>
      <c r="D947" t="s">
        <v>28</v>
      </c>
      <c r="E947">
        <v>4</v>
      </c>
      <c r="F947">
        <v>412</v>
      </c>
      <c r="G947">
        <v>1648</v>
      </c>
      <c r="H947" t="s">
        <v>33</v>
      </c>
      <c r="I947" t="s">
        <v>43</v>
      </c>
      <c r="J947" t="s">
        <v>64</v>
      </c>
      <c r="K947" s="4" t="s">
        <v>72</v>
      </c>
    </row>
    <row r="948" spans="2:11" x14ac:dyDescent="0.25">
      <c r="B948" s="6">
        <v>41463</v>
      </c>
      <c r="C948" t="s">
        <v>19</v>
      </c>
      <c r="D948" t="s">
        <v>21</v>
      </c>
      <c r="E948">
        <v>1</v>
      </c>
      <c r="F948">
        <v>411</v>
      </c>
      <c r="G948">
        <v>411</v>
      </c>
      <c r="H948" t="s">
        <v>35</v>
      </c>
      <c r="I948" t="s">
        <v>53</v>
      </c>
      <c r="J948" t="s">
        <v>65</v>
      </c>
      <c r="K948" s="4" t="s">
        <v>66</v>
      </c>
    </row>
    <row r="949" spans="2:11" x14ac:dyDescent="0.25">
      <c r="B949" s="6">
        <v>41471</v>
      </c>
      <c r="C949" t="s">
        <v>14</v>
      </c>
      <c r="D949" t="s">
        <v>21</v>
      </c>
      <c r="E949">
        <v>1</v>
      </c>
      <c r="F949">
        <v>351</v>
      </c>
      <c r="G949">
        <v>351</v>
      </c>
      <c r="H949" t="s">
        <v>47</v>
      </c>
      <c r="I949" t="s">
        <v>61</v>
      </c>
      <c r="J949" t="s">
        <v>62</v>
      </c>
      <c r="K949" s="4" t="s">
        <v>70</v>
      </c>
    </row>
    <row r="950" spans="2:11" x14ac:dyDescent="0.25">
      <c r="B950" s="6">
        <v>41616</v>
      </c>
      <c r="C950" t="s">
        <v>10</v>
      </c>
      <c r="D950" t="s">
        <v>25</v>
      </c>
      <c r="E950">
        <v>3</v>
      </c>
      <c r="F950">
        <v>212</v>
      </c>
      <c r="G950">
        <v>636</v>
      </c>
      <c r="H950" t="s">
        <v>43</v>
      </c>
      <c r="I950" t="s">
        <v>54</v>
      </c>
      <c r="J950" t="s">
        <v>65</v>
      </c>
      <c r="K950" s="4" t="s">
        <v>71</v>
      </c>
    </row>
    <row r="951" spans="2:11" x14ac:dyDescent="0.25">
      <c r="B951" s="6">
        <v>41330</v>
      </c>
      <c r="C951" t="s">
        <v>17</v>
      </c>
      <c r="D951" t="s">
        <v>20</v>
      </c>
      <c r="E951">
        <v>4</v>
      </c>
      <c r="F951">
        <v>397</v>
      </c>
      <c r="G951">
        <v>1588</v>
      </c>
      <c r="H951" t="s">
        <v>48</v>
      </c>
      <c r="I951" t="s">
        <v>57</v>
      </c>
      <c r="J951" t="s">
        <v>62</v>
      </c>
      <c r="K951" s="4" t="s">
        <v>66</v>
      </c>
    </row>
    <row r="952" spans="2:11" x14ac:dyDescent="0.25">
      <c r="B952" s="6">
        <v>41478</v>
      </c>
      <c r="C952" t="s">
        <v>19</v>
      </c>
      <c r="D952" t="s">
        <v>28</v>
      </c>
      <c r="E952">
        <v>2</v>
      </c>
      <c r="F952">
        <v>337</v>
      </c>
      <c r="G952">
        <v>674</v>
      </c>
      <c r="H952" t="s">
        <v>46</v>
      </c>
      <c r="I952" t="s">
        <v>59</v>
      </c>
      <c r="J952" t="s">
        <v>65</v>
      </c>
      <c r="K952" s="4" t="s">
        <v>70</v>
      </c>
    </row>
    <row r="953" spans="2:11" x14ac:dyDescent="0.25">
      <c r="B953" s="6">
        <v>41325</v>
      </c>
      <c r="C953" t="s">
        <v>13</v>
      </c>
      <c r="D953" t="s">
        <v>24</v>
      </c>
      <c r="E953">
        <v>4</v>
      </c>
      <c r="F953">
        <v>285</v>
      </c>
      <c r="G953">
        <v>1140</v>
      </c>
      <c r="H953" t="s">
        <v>44</v>
      </c>
      <c r="I953" t="s">
        <v>58</v>
      </c>
      <c r="J953" t="s">
        <v>65</v>
      </c>
      <c r="K953" s="4" t="s">
        <v>68</v>
      </c>
    </row>
    <row r="954" spans="2:11" x14ac:dyDescent="0.25">
      <c r="B954" s="6">
        <v>41434</v>
      </c>
      <c r="C954" t="s">
        <v>19</v>
      </c>
      <c r="D954" t="s">
        <v>23</v>
      </c>
      <c r="E954">
        <v>2</v>
      </c>
      <c r="F954">
        <v>261</v>
      </c>
      <c r="G954">
        <v>522</v>
      </c>
      <c r="H954" t="s">
        <v>49</v>
      </c>
      <c r="I954" t="s">
        <v>60</v>
      </c>
      <c r="J954" t="s">
        <v>63</v>
      </c>
      <c r="K954" s="4" t="s">
        <v>71</v>
      </c>
    </row>
    <row r="955" spans="2:11" x14ac:dyDescent="0.25">
      <c r="B955" s="6">
        <v>41448</v>
      </c>
      <c r="C955" t="s">
        <v>15</v>
      </c>
      <c r="D955" t="s">
        <v>21</v>
      </c>
      <c r="E955">
        <v>2</v>
      </c>
      <c r="F955">
        <v>434</v>
      </c>
      <c r="G955">
        <v>868</v>
      </c>
      <c r="H955" t="s">
        <v>47</v>
      </c>
      <c r="I955" t="s">
        <v>55</v>
      </c>
      <c r="J955" t="s">
        <v>65</v>
      </c>
      <c r="K955" s="4" t="s">
        <v>71</v>
      </c>
    </row>
    <row r="956" spans="2:11" x14ac:dyDescent="0.25">
      <c r="B956" s="6">
        <v>41316</v>
      </c>
      <c r="C956" t="s">
        <v>11</v>
      </c>
      <c r="D956" t="s">
        <v>21</v>
      </c>
      <c r="E956">
        <v>5</v>
      </c>
      <c r="F956">
        <v>410</v>
      </c>
      <c r="G956">
        <v>2050</v>
      </c>
      <c r="H956" t="s">
        <v>40</v>
      </c>
      <c r="I956" t="s">
        <v>58</v>
      </c>
      <c r="J956" t="s">
        <v>65</v>
      </c>
      <c r="K956" s="4" t="s">
        <v>66</v>
      </c>
    </row>
    <row r="957" spans="2:11" x14ac:dyDescent="0.25">
      <c r="B957" s="6">
        <v>41386</v>
      </c>
      <c r="C957" t="s">
        <v>10</v>
      </c>
      <c r="D957" t="s">
        <v>29</v>
      </c>
      <c r="E957">
        <v>2</v>
      </c>
      <c r="F957">
        <v>377</v>
      </c>
      <c r="G957">
        <v>754</v>
      </c>
      <c r="H957" t="s">
        <v>39</v>
      </c>
      <c r="I957" t="s">
        <v>55</v>
      </c>
      <c r="J957" t="s">
        <v>62</v>
      </c>
      <c r="K957" s="4" t="s">
        <v>66</v>
      </c>
    </row>
    <row r="958" spans="2:11" x14ac:dyDescent="0.25">
      <c r="B958" s="6">
        <v>41282</v>
      </c>
      <c r="C958" t="s">
        <v>14</v>
      </c>
      <c r="D958" t="s">
        <v>24</v>
      </c>
      <c r="E958">
        <v>1</v>
      </c>
      <c r="F958">
        <v>487</v>
      </c>
      <c r="G958">
        <v>487</v>
      </c>
      <c r="H958" t="s">
        <v>32</v>
      </c>
      <c r="I958" t="s">
        <v>55</v>
      </c>
      <c r="J958" t="s">
        <v>65</v>
      </c>
      <c r="K958" s="4" t="s">
        <v>70</v>
      </c>
    </row>
    <row r="959" spans="2:11" x14ac:dyDescent="0.25">
      <c r="B959" s="6">
        <v>41402</v>
      </c>
      <c r="C959" t="s">
        <v>12</v>
      </c>
      <c r="D959" t="s">
        <v>27</v>
      </c>
      <c r="E959">
        <v>2</v>
      </c>
      <c r="F959">
        <v>267</v>
      </c>
      <c r="G959">
        <v>534</v>
      </c>
      <c r="H959" t="s">
        <v>40</v>
      </c>
      <c r="I959" t="s">
        <v>56</v>
      </c>
      <c r="J959" t="s">
        <v>65</v>
      </c>
      <c r="K959" s="4" t="s">
        <v>68</v>
      </c>
    </row>
    <row r="960" spans="2:11" x14ac:dyDescent="0.25">
      <c r="B960" s="6">
        <v>41501</v>
      </c>
      <c r="C960" t="s">
        <v>19</v>
      </c>
      <c r="D960" t="s">
        <v>21</v>
      </c>
      <c r="E960">
        <v>1</v>
      </c>
      <c r="F960">
        <v>208</v>
      </c>
      <c r="G960">
        <v>208</v>
      </c>
      <c r="H960" t="s">
        <v>42</v>
      </c>
      <c r="I960" t="s">
        <v>59</v>
      </c>
      <c r="J960" t="s">
        <v>65</v>
      </c>
      <c r="K960" s="4" t="s">
        <v>67</v>
      </c>
    </row>
    <row r="961" spans="2:11" x14ac:dyDescent="0.25">
      <c r="B961" s="6">
        <v>41501</v>
      </c>
      <c r="C961" t="s">
        <v>17</v>
      </c>
      <c r="D961" t="s">
        <v>21</v>
      </c>
      <c r="E961">
        <v>2</v>
      </c>
      <c r="F961">
        <v>456</v>
      </c>
      <c r="G961">
        <v>912</v>
      </c>
      <c r="H961" t="s">
        <v>47</v>
      </c>
      <c r="I961" t="s">
        <v>56</v>
      </c>
      <c r="J961" t="s">
        <v>63</v>
      </c>
      <c r="K961" s="4" t="s">
        <v>67</v>
      </c>
    </row>
    <row r="962" spans="2:11" x14ac:dyDescent="0.25">
      <c r="B962" s="6">
        <v>41437</v>
      </c>
      <c r="C962" t="s">
        <v>11</v>
      </c>
      <c r="D962" t="s">
        <v>29</v>
      </c>
      <c r="E962">
        <v>5</v>
      </c>
      <c r="F962">
        <v>296</v>
      </c>
      <c r="G962">
        <v>1480</v>
      </c>
      <c r="H962" t="s">
        <v>36</v>
      </c>
      <c r="I962" t="s">
        <v>55</v>
      </c>
      <c r="J962" t="s">
        <v>64</v>
      </c>
      <c r="K962" s="4" t="s">
        <v>68</v>
      </c>
    </row>
    <row r="963" spans="2:11" x14ac:dyDescent="0.25">
      <c r="B963" s="6">
        <v>41375</v>
      </c>
      <c r="C963" t="s">
        <v>17</v>
      </c>
      <c r="D963" t="s">
        <v>23</v>
      </c>
      <c r="E963">
        <v>1</v>
      </c>
      <c r="F963">
        <v>223</v>
      </c>
      <c r="G963">
        <v>223</v>
      </c>
      <c r="H963" t="s">
        <v>34</v>
      </c>
      <c r="I963" t="s">
        <v>56</v>
      </c>
      <c r="J963" t="s">
        <v>64</v>
      </c>
      <c r="K963" s="4" t="s">
        <v>67</v>
      </c>
    </row>
    <row r="964" spans="2:11" x14ac:dyDescent="0.25">
      <c r="B964" s="6">
        <v>41549</v>
      </c>
      <c r="C964" t="s">
        <v>16</v>
      </c>
      <c r="D964" t="s">
        <v>28</v>
      </c>
      <c r="E964">
        <v>3</v>
      </c>
      <c r="F964">
        <v>256</v>
      </c>
      <c r="G964">
        <v>768</v>
      </c>
      <c r="H964" t="s">
        <v>35</v>
      </c>
      <c r="I964" t="s">
        <v>30</v>
      </c>
      <c r="J964" t="s">
        <v>63</v>
      </c>
      <c r="K964" s="4" t="s">
        <v>68</v>
      </c>
    </row>
    <row r="965" spans="2:11" x14ac:dyDescent="0.25">
      <c r="B965" s="6">
        <v>41519</v>
      </c>
      <c r="C965" t="s">
        <v>15</v>
      </c>
      <c r="D965" t="s">
        <v>28</v>
      </c>
      <c r="E965">
        <v>5</v>
      </c>
      <c r="F965">
        <v>347</v>
      </c>
      <c r="G965">
        <v>1735</v>
      </c>
      <c r="H965" t="s">
        <v>49</v>
      </c>
      <c r="I965" t="s">
        <v>53</v>
      </c>
      <c r="J965" t="s">
        <v>63</v>
      </c>
      <c r="K965" s="4" t="s">
        <v>66</v>
      </c>
    </row>
    <row r="966" spans="2:11" x14ac:dyDescent="0.25">
      <c r="B966" s="6">
        <v>41520</v>
      </c>
      <c r="C966" t="s">
        <v>18</v>
      </c>
      <c r="D966" t="s">
        <v>21</v>
      </c>
      <c r="E966">
        <v>5</v>
      </c>
      <c r="F966">
        <v>391</v>
      </c>
      <c r="G966">
        <v>1955</v>
      </c>
      <c r="H966" t="s">
        <v>48</v>
      </c>
      <c r="I966" t="s">
        <v>51</v>
      </c>
      <c r="J966" t="s">
        <v>63</v>
      </c>
      <c r="K966" s="4" t="s">
        <v>70</v>
      </c>
    </row>
    <row r="967" spans="2:11" x14ac:dyDescent="0.25">
      <c r="B967" s="6">
        <v>41276</v>
      </c>
      <c r="C967" t="s">
        <v>15</v>
      </c>
      <c r="D967" t="s">
        <v>21</v>
      </c>
      <c r="E967">
        <v>4</v>
      </c>
      <c r="F967">
        <v>294</v>
      </c>
      <c r="G967">
        <v>1176</v>
      </c>
      <c r="H967" t="s">
        <v>45</v>
      </c>
      <c r="I967" t="s">
        <v>53</v>
      </c>
      <c r="J967" t="s">
        <v>63</v>
      </c>
      <c r="K967" s="4" t="s">
        <v>68</v>
      </c>
    </row>
    <row r="968" spans="2:11" x14ac:dyDescent="0.25">
      <c r="B968" s="6">
        <v>41548</v>
      </c>
      <c r="C968" t="s">
        <v>16</v>
      </c>
      <c r="D968" t="s">
        <v>28</v>
      </c>
      <c r="E968">
        <v>3</v>
      </c>
      <c r="F968">
        <v>246</v>
      </c>
      <c r="G968">
        <v>738</v>
      </c>
      <c r="H968" t="s">
        <v>46</v>
      </c>
      <c r="I968" t="s">
        <v>53</v>
      </c>
      <c r="J968" t="s">
        <v>64</v>
      </c>
      <c r="K968" s="4" t="s">
        <v>70</v>
      </c>
    </row>
    <row r="969" spans="2:11" x14ac:dyDescent="0.25">
      <c r="B969" s="6">
        <v>41540</v>
      </c>
      <c r="C969" t="s">
        <v>15</v>
      </c>
      <c r="D969" t="s">
        <v>24</v>
      </c>
      <c r="E969">
        <v>5</v>
      </c>
      <c r="F969">
        <v>349</v>
      </c>
      <c r="G969">
        <v>1745</v>
      </c>
      <c r="H969" t="s">
        <v>47</v>
      </c>
      <c r="I969" t="s">
        <v>43</v>
      </c>
      <c r="J969" t="s">
        <v>63</v>
      </c>
      <c r="K969" s="4" t="s">
        <v>66</v>
      </c>
    </row>
    <row r="970" spans="2:11" x14ac:dyDescent="0.25">
      <c r="B970" s="6">
        <v>41474</v>
      </c>
      <c r="C970" t="s">
        <v>10</v>
      </c>
      <c r="D970" t="s">
        <v>27</v>
      </c>
      <c r="E970">
        <v>2</v>
      </c>
      <c r="F970">
        <v>307</v>
      </c>
      <c r="G970">
        <v>614</v>
      </c>
      <c r="H970" t="s">
        <v>34</v>
      </c>
      <c r="I970" t="s">
        <v>54</v>
      </c>
      <c r="J970" t="s">
        <v>64</v>
      </c>
      <c r="K970" s="4" t="s">
        <v>72</v>
      </c>
    </row>
    <row r="971" spans="2:11" x14ac:dyDescent="0.25">
      <c r="B971" s="6">
        <v>41314</v>
      </c>
      <c r="C971" t="s">
        <v>17</v>
      </c>
      <c r="D971" t="s">
        <v>21</v>
      </c>
      <c r="E971">
        <v>4</v>
      </c>
      <c r="F971">
        <v>245</v>
      </c>
      <c r="G971">
        <v>980</v>
      </c>
      <c r="H971" t="s">
        <v>47</v>
      </c>
      <c r="I971" t="s">
        <v>43</v>
      </c>
      <c r="J971" t="s">
        <v>62</v>
      </c>
      <c r="K971" s="4" t="s">
        <v>69</v>
      </c>
    </row>
    <row r="972" spans="2:11" x14ac:dyDescent="0.25">
      <c r="B972" s="6">
        <v>41441</v>
      </c>
      <c r="C972" t="s">
        <v>14</v>
      </c>
      <c r="D972" t="s">
        <v>22</v>
      </c>
      <c r="E972">
        <v>2</v>
      </c>
      <c r="F972">
        <v>214</v>
      </c>
      <c r="G972">
        <v>428</v>
      </c>
      <c r="H972" t="s">
        <v>30</v>
      </c>
      <c r="I972" t="s">
        <v>50</v>
      </c>
      <c r="J972" t="s">
        <v>65</v>
      </c>
      <c r="K972" s="4" t="s">
        <v>71</v>
      </c>
    </row>
    <row r="973" spans="2:11" x14ac:dyDescent="0.25">
      <c r="B973" s="6">
        <v>41509</v>
      </c>
      <c r="C973" t="s">
        <v>19</v>
      </c>
      <c r="D973" t="s">
        <v>27</v>
      </c>
      <c r="E973">
        <v>4</v>
      </c>
      <c r="F973">
        <v>377</v>
      </c>
      <c r="G973">
        <v>1508</v>
      </c>
      <c r="H973" t="s">
        <v>42</v>
      </c>
      <c r="I973" t="s">
        <v>55</v>
      </c>
      <c r="J973" t="s">
        <v>62</v>
      </c>
      <c r="K973" s="4" t="s">
        <v>72</v>
      </c>
    </row>
    <row r="974" spans="2:11" x14ac:dyDescent="0.25">
      <c r="B974" s="6">
        <v>41583</v>
      </c>
      <c r="C974" t="s">
        <v>13</v>
      </c>
      <c r="D974" t="s">
        <v>23</v>
      </c>
      <c r="E974">
        <v>4</v>
      </c>
      <c r="F974">
        <v>359</v>
      </c>
      <c r="G974">
        <v>1436</v>
      </c>
      <c r="H974" t="s">
        <v>39</v>
      </c>
      <c r="I974" t="s">
        <v>55</v>
      </c>
      <c r="J974" t="s">
        <v>64</v>
      </c>
      <c r="K974" s="4" t="s">
        <v>70</v>
      </c>
    </row>
    <row r="975" spans="2:11" x14ac:dyDescent="0.25">
      <c r="B975" s="6">
        <v>41487</v>
      </c>
      <c r="C975" t="s">
        <v>11</v>
      </c>
      <c r="D975" t="s">
        <v>27</v>
      </c>
      <c r="E975">
        <v>5</v>
      </c>
      <c r="F975">
        <v>488</v>
      </c>
      <c r="G975">
        <v>2440</v>
      </c>
      <c r="H975" t="s">
        <v>41</v>
      </c>
      <c r="I975" t="s">
        <v>58</v>
      </c>
      <c r="J975" t="s">
        <v>63</v>
      </c>
      <c r="K975" s="4" t="s">
        <v>67</v>
      </c>
    </row>
    <row r="976" spans="2:11" x14ac:dyDescent="0.25">
      <c r="B976" s="6">
        <v>41400</v>
      </c>
      <c r="C976" t="s">
        <v>10</v>
      </c>
      <c r="D976" t="s">
        <v>27</v>
      </c>
      <c r="E976">
        <v>1</v>
      </c>
      <c r="F976">
        <v>497</v>
      </c>
      <c r="G976">
        <v>497</v>
      </c>
      <c r="H976" t="s">
        <v>45</v>
      </c>
      <c r="I976" t="s">
        <v>30</v>
      </c>
      <c r="J976" t="s">
        <v>64</v>
      </c>
      <c r="K976" s="4" t="s">
        <v>66</v>
      </c>
    </row>
    <row r="977" spans="2:11" x14ac:dyDescent="0.25">
      <c r="B977" s="6">
        <v>41435</v>
      </c>
      <c r="C977" t="s">
        <v>18</v>
      </c>
      <c r="D977" t="s">
        <v>27</v>
      </c>
      <c r="E977">
        <v>4</v>
      </c>
      <c r="F977">
        <v>289</v>
      </c>
      <c r="G977">
        <v>1156</v>
      </c>
      <c r="H977" t="s">
        <v>49</v>
      </c>
      <c r="I977" t="s">
        <v>30</v>
      </c>
      <c r="J977" t="s">
        <v>63</v>
      </c>
      <c r="K977" s="4" t="s">
        <v>66</v>
      </c>
    </row>
    <row r="978" spans="2:11" x14ac:dyDescent="0.25">
      <c r="B978" s="6">
        <v>41588</v>
      </c>
      <c r="C978" t="s">
        <v>15</v>
      </c>
      <c r="D978" t="s">
        <v>28</v>
      </c>
      <c r="E978">
        <v>5</v>
      </c>
      <c r="F978">
        <v>232</v>
      </c>
      <c r="G978">
        <v>1160</v>
      </c>
      <c r="H978" t="s">
        <v>36</v>
      </c>
      <c r="I978" t="s">
        <v>50</v>
      </c>
      <c r="J978" t="s">
        <v>62</v>
      </c>
      <c r="K978" s="4" t="s">
        <v>71</v>
      </c>
    </row>
    <row r="979" spans="2:11" x14ac:dyDescent="0.25">
      <c r="B979" s="6">
        <v>41524</v>
      </c>
      <c r="C979" t="s">
        <v>16</v>
      </c>
      <c r="D979" t="s">
        <v>27</v>
      </c>
      <c r="E979">
        <v>5</v>
      </c>
      <c r="F979">
        <v>499</v>
      </c>
      <c r="G979">
        <v>2495</v>
      </c>
      <c r="H979" t="s">
        <v>48</v>
      </c>
      <c r="I979" t="s">
        <v>54</v>
      </c>
      <c r="J979" t="s">
        <v>62</v>
      </c>
      <c r="K979" s="4" t="s">
        <v>69</v>
      </c>
    </row>
    <row r="980" spans="2:11" x14ac:dyDescent="0.25">
      <c r="B980" s="6">
        <v>41468</v>
      </c>
      <c r="C980" t="s">
        <v>11</v>
      </c>
      <c r="D980" t="s">
        <v>25</v>
      </c>
      <c r="E980">
        <v>3</v>
      </c>
      <c r="F980">
        <v>256</v>
      </c>
      <c r="G980">
        <v>768</v>
      </c>
      <c r="H980" t="s">
        <v>49</v>
      </c>
      <c r="I980" t="s">
        <v>43</v>
      </c>
      <c r="J980" t="s">
        <v>65</v>
      </c>
      <c r="K980" s="4" t="s">
        <v>69</v>
      </c>
    </row>
    <row r="981" spans="2:11" x14ac:dyDescent="0.25">
      <c r="B981" s="6">
        <v>41333</v>
      </c>
      <c r="C981" t="s">
        <v>17</v>
      </c>
      <c r="D981" t="s">
        <v>22</v>
      </c>
      <c r="E981">
        <v>4</v>
      </c>
      <c r="F981">
        <v>311</v>
      </c>
      <c r="G981">
        <v>1244</v>
      </c>
      <c r="H981" t="s">
        <v>33</v>
      </c>
      <c r="I981" t="s">
        <v>57</v>
      </c>
      <c r="J981" t="s">
        <v>64</v>
      </c>
      <c r="K981" s="4" t="s">
        <v>67</v>
      </c>
    </row>
    <row r="982" spans="2:11" x14ac:dyDescent="0.25">
      <c r="B982" s="6">
        <v>41613</v>
      </c>
      <c r="C982" t="s">
        <v>11</v>
      </c>
      <c r="D982" t="s">
        <v>22</v>
      </c>
      <c r="E982">
        <v>5</v>
      </c>
      <c r="F982">
        <v>451</v>
      </c>
      <c r="G982">
        <v>2255</v>
      </c>
      <c r="H982" t="s">
        <v>45</v>
      </c>
      <c r="I982" t="s">
        <v>54</v>
      </c>
      <c r="J982" t="s">
        <v>64</v>
      </c>
      <c r="K982" s="4" t="s">
        <v>67</v>
      </c>
    </row>
    <row r="983" spans="2:11" x14ac:dyDescent="0.25">
      <c r="B983" s="6">
        <v>41282</v>
      </c>
      <c r="C983" t="s">
        <v>11</v>
      </c>
      <c r="D983" t="s">
        <v>22</v>
      </c>
      <c r="E983">
        <v>2</v>
      </c>
      <c r="F983">
        <v>211</v>
      </c>
      <c r="G983">
        <v>422</v>
      </c>
      <c r="H983" t="s">
        <v>35</v>
      </c>
      <c r="I983" t="s">
        <v>55</v>
      </c>
      <c r="J983" t="s">
        <v>62</v>
      </c>
      <c r="K983" s="4" t="s">
        <v>70</v>
      </c>
    </row>
    <row r="984" spans="2:11" x14ac:dyDescent="0.25">
      <c r="B984" s="6">
        <v>41540</v>
      </c>
      <c r="C984" t="s">
        <v>13</v>
      </c>
      <c r="D984" t="s">
        <v>23</v>
      </c>
      <c r="E984">
        <v>3</v>
      </c>
      <c r="F984">
        <v>483</v>
      </c>
      <c r="G984">
        <v>1449</v>
      </c>
      <c r="H984" t="s">
        <v>30</v>
      </c>
      <c r="I984" t="s">
        <v>53</v>
      </c>
      <c r="J984" t="s">
        <v>62</v>
      </c>
      <c r="K984" s="4" t="s">
        <v>66</v>
      </c>
    </row>
    <row r="985" spans="2:11" x14ac:dyDescent="0.25">
      <c r="B985" s="6">
        <v>41365</v>
      </c>
      <c r="C985" t="s">
        <v>18</v>
      </c>
      <c r="D985" t="s">
        <v>21</v>
      </c>
      <c r="E985">
        <v>2</v>
      </c>
      <c r="F985">
        <v>301</v>
      </c>
      <c r="G985">
        <v>602</v>
      </c>
      <c r="H985" t="s">
        <v>46</v>
      </c>
      <c r="I985" t="s">
        <v>55</v>
      </c>
      <c r="J985" t="s">
        <v>64</v>
      </c>
      <c r="K985" s="4" t="s">
        <v>66</v>
      </c>
    </row>
    <row r="986" spans="2:11" x14ac:dyDescent="0.25">
      <c r="B986" s="6">
        <v>41589</v>
      </c>
      <c r="C986" t="s">
        <v>19</v>
      </c>
      <c r="D986" t="s">
        <v>28</v>
      </c>
      <c r="E986">
        <v>4</v>
      </c>
      <c r="F986">
        <v>323</v>
      </c>
      <c r="G986">
        <v>1292</v>
      </c>
      <c r="H986" t="s">
        <v>30</v>
      </c>
      <c r="I986" t="s">
        <v>57</v>
      </c>
      <c r="J986" t="s">
        <v>63</v>
      </c>
      <c r="K986" s="4" t="s">
        <v>66</v>
      </c>
    </row>
    <row r="987" spans="2:11" x14ac:dyDescent="0.25">
      <c r="B987" s="6">
        <v>41522</v>
      </c>
      <c r="C987" t="s">
        <v>19</v>
      </c>
      <c r="D987" t="s">
        <v>20</v>
      </c>
      <c r="E987">
        <v>1</v>
      </c>
      <c r="F987">
        <v>357</v>
      </c>
      <c r="G987">
        <v>357</v>
      </c>
      <c r="H987" t="s">
        <v>37</v>
      </c>
      <c r="I987" t="s">
        <v>59</v>
      </c>
      <c r="J987" t="s">
        <v>62</v>
      </c>
      <c r="K987" s="4" t="s">
        <v>67</v>
      </c>
    </row>
    <row r="988" spans="2:11" x14ac:dyDescent="0.25">
      <c r="B988" s="6">
        <v>41570</v>
      </c>
      <c r="C988" t="s">
        <v>11</v>
      </c>
      <c r="D988" t="s">
        <v>27</v>
      </c>
      <c r="E988">
        <v>5</v>
      </c>
      <c r="F988">
        <v>413</v>
      </c>
      <c r="G988">
        <v>2065</v>
      </c>
      <c r="H988" t="s">
        <v>43</v>
      </c>
      <c r="I988" t="s">
        <v>55</v>
      </c>
      <c r="J988" t="s">
        <v>62</v>
      </c>
      <c r="K988" s="4" t="s">
        <v>68</v>
      </c>
    </row>
    <row r="989" spans="2:11" x14ac:dyDescent="0.25">
      <c r="B989" s="6">
        <v>41482</v>
      </c>
      <c r="C989" t="s">
        <v>19</v>
      </c>
      <c r="D989" t="s">
        <v>28</v>
      </c>
      <c r="E989">
        <v>4</v>
      </c>
      <c r="F989">
        <v>413</v>
      </c>
      <c r="G989">
        <v>1652</v>
      </c>
      <c r="H989" t="s">
        <v>36</v>
      </c>
      <c r="I989" t="s">
        <v>58</v>
      </c>
      <c r="J989" t="s">
        <v>62</v>
      </c>
      <c r="K989" s="4" t="s">
        <v>69</v>
      </c>
    </row>
    <row r="990" spans="2:11" x14ac:dyDescent="0.25">
      <c r="B990" s="6">
        <v>41377</v>
      </c>
      <c r="C990" t="s">
        <v>11</v>
      </c>
      <c r="D990" t="s">
        <v>28</v>
      </c>
      <c r="E990">
        <v>3</v>
      </c>
      <c r="F990">
        <v>411</v>
      </c>
      <c r="G990">
        <v>1233</v>
      </c>
      <c r="H990" t="s">
        <v>42</v>
      </c>
      <c r="I990" t="s">
        <v>50</v>
      </c>
      <c r="J990" t="s">
        <v>64</v>
      </c>
      <c r="K990" s="4" t="s">
        <v>69</v>
      </c>
    </row>
    <row r="991" spans="2:11" x14ac:dyDescent="0.25">
      <c r="B991" s="6">
        <v>41636</v>
      </c>
      <c r="C991" t="s">
        <v>15</v>
      </c>
      <c r="D991" t="s">
        <v>21</v>
      </c>
      <c r="E991">
        <v>3</v>
      </c>
      <c r="F991">
        <v>431</v>
      </c>
      <c r="G991">
        <v>1293</v>
      </c>
      <c r="H991" t="s">
        <v>37</v>
      </c>
      <c r="I991" t="s">
        <v>52</v>
      </c>
      <c r="J991" t="s">
        <v>63</v>
      </c>
      <c r="K991" s="4" t="s">
        <v>69</v>
      </c>
    </row>
    <row r="992" spans="2:11" x14ac:dyDescent="0.25">
      <c r="B992" s="6">
        <v>41602</v>
      </c>
      <c r="C992" t="s">
        <v>15</v>
      </c>
      <c r="D992" t="s">
        <v>24</v>
      </c>
      <c r="E992">
        <v>5</v>
      </c>
      <c r="F992">
        <v>270</v>
      </c>
      <c r="G992">
        <v>1350</v>
      </c>
      <c r="H992" t="s">
        <v>33</v>
      </c>
      <c r="I992" t="s">
        <v>52</v>
      </c>
      <c r="J992" t="s">
        <v>63</v>
      </c>
      <c r="K992" s="4" t="s">
        <v>71</v>
      </c>
    </row>
    <row r="993" spans="2:11" x14ac:dyDescent="0.25">
      <c r="B993" s="6">
        <v>41636</v>
      </c>
      <c r="C993" t="s">
        <v>15</v>
      </c>
      <c r="D993" t="s">
        <v>22</v>
      </c>
      <c r="E993">
        <v>5</v>
      </c>
      <c r="F993">
        <v>475</v>
      </c>
      <c r="G993">
        <v>2375</v>
      </c>
      <c r="H993" t="s">
        <v>36</v>
      </c>
      <c r="I993" t="s">
        <v>52</v>
      </c>
      <c r="J993" t="s">
        <v>65</v>
      </c>
      <c r="K993" s="4" t="s">
        <v>69</v>
      </c>
    </row>
    <row r="994" spans="2:11" x14ac:dyDescent="0.25">
      <c r="B994" s="6">
        <v>41528</v>
      </c>
      <c r="C994" t="s">
        <v>10</v>
      </c>
      <c r="D994" t="s">
        <v>23</v>
      </c>
      <c r="E994">
        <v>4</v>
      </c>
      <c r="F994">
        <v>491</v>
      </c>
      <c r="G994">
        <v>1964</v>
      </c>
      <c r="H994" t="s">
        <v>37</v>
      </c>
      <c r="I994" t="s">
        <v>57</v>
      </c>
      <c r="J994" t="s">
        <v>62</v>
      </c>
      <c r="K994" s="4" t="s">
        <v>68</v>
      </c>
    </row>
    <row r="995" spans="2:11" x14ac:dyDescent="0.25">
      <c r="B995" s="6">
        <v>41357</v>
      </c>
      <c r="C995" t="s">
        <v>13</v>
      </c>
      <c r="D995" t="s">
        <v>28</v>
      </c>
      <c r="E995">
        <v>5</v>
      </c>
      <c r="F995">
        <v>469</v>
      </c>
      <c r="G995">
        <v>2345</v>
      </c>
      <c r="H995" t="s">
        <v>32</v>
      </c>
      <c r="I995" t="s">
        <v>43</v>
      </c>
      <c r="J995" t="s">
        <v>63</v>
      </c>
      <c r="K995" s="4" t="s">
        <v>71</v>
      </c>
    </row>
    <row r="996" spans="2:11" x14ac:dyDescent="0.25">
      <c r="B996" s="6">
        <v>41503</v>
      </c>
      <c r="C996" t="s">
        <v>19</v>
      </c>
      <c r="D996" t="s">
        <v>25</v>
      </c>
      <c r="E996">
        <v>1</v>
      </c>
      <c r="F996">
        <v>458</v>
      </c>
      <c r="G996">
        <v>458</v>
      </c>
      <c r="H996" t="s">
        <v>41</v>
      </c>
      <c r="I996" t="s">
        <v>56</v>
      </c>
      <c r="J996" t="s">
        <v>64</v>
      </c>
      <c r="K996" s="4" t="s">
        <v>69</v>
      </c>
    </row>
    <row r="997" spans="2:11" x14ac:dyDescent="0.25">
      <c r="B997" s="6">
        <v>41391</v>
      </c>
      <c r="C997" t="s">
        <v>12</v>
      </c>
      <c r="D997" t="s">
        <v>25</v>
      </c>
      <c r="E997">
        <v>2</v>
      </c>
      <c r="F997">
        <v>223</v>
      </c>
      <c r="G997">
        <v>446</v>
      </c>
      <c r="H997" t="s">
        <v>49</v>
      </c>
      <c r="I997" t="s">
        <v>59</v>
      </c>
      <c r="J997" t="s">
        <v>63</v>
      </c>
      <c r="K997" s="4" t="s">
        <v>69</v>
      </c>
    </row>
    <row r="998" spans="2:11" x14ac:dyDescent="0.25">
      <c r="B998" s="6">
        <v>41595</v>
      </c>
      <c r="C998" t="s">
        <v>15</v>
      </c>
      <c r="D998" t="s">
        <v>24</v>
      </c>
      <c r="E998">
        <v>1</v>
      </c>
      <c r="F998">
        <v>496</v>
      </c>
      <c r="G998">
        <v>496</v>
      </c>
      <c r="H998" t="s">
        <v>46</v>
      </c>
      <c r="I998" t="s">
        <v>60</v>
      </c>
      <c r="J998" t="s">
        <v>63</v>
      </c>
      <c r="K998" s="4" t="s">
        <v>71</v>
      </c>
    </row>
    <row r="999" spans="2:11" x14ac:dyDescent="0.25">
      <c r="B999" s="6">
        <v>41422</v>
      </c>
      <c r="C999" t="s">
        <v>12</v>
      </c>
      <c r="D999" t="s">
        <v>21</v>
      </c>
      <c r="E999">
        <v>4</v>
      </c>
      <c r="F999">
        <v>362</v>
      </c>
      <c r="G999">
        <v>1448</v>
      </c>
      <c r="H999" t="s">
        <v>38</v>
      </c>
      <c r="I999" t="s">
        <v>60</v>
      </c>
      <c r="J999" t="s">
        <v>62</v>
      </c>
      <c r="K999" s="4" t="s">
        <v>70</v>
      </c>
    </row>
    <row r="1000" spans="2:11" x14ac:dyDescent="0.25">
      <c r="B1000" s="6">
        <v>41387</v>
      </c>
      <c r="C1000" t="s">
        <v>14</v>
      </c>
      <c r="D1000" t="s">
        <v>21</v>
      </c>
      <c r="E1000">
        <v>3</v>
      </c>
      <c r="F1000">
        <v>235</v>
      </c>
      <c r="G1000">
        <v>705</v>
      </c>
      <c r="H1000" t="s">
        <v>49</v>
      </c>
      <c r="I1000" t="s">
        <v>30</v>
      </c>
      <c r="J1000" t="s">
        <v>64</v>
      </c>
      <c r="K1000" s="4" t="s">
        <v>70</v>
      </c>
    </row>
    <row r="1001" spans="2:11" x14ac:dyDescent="0.25">
      <c r="B1001" s="6">
        <v>41311</v>
      </c>
      <c r="C1001" t="s">
        <v>18</v>
      </c>
      <c r="D1001" t="s">
        <v>24</v>
      </c>
      <c r="E1001">
        <v>3</v>
      </c>
      <c r="F1001">
        <v>337</v>
      </c>
      <c r="G1001">
        <v>1011</v>
      </c>
      <c r="H1001" t="s">
        <v>32</v>
      </c>
      <c r="I1001" t="s">
        <v>30</v>
      </c>
      <c r="J1001" t="s">
        <v>65</v>
      </c>
      <c r="K1001" s="4" t="s">
        <v>68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KPI's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Yasas Senanayake</cp:lastModifiedBy>
  <dcterms:created xsi:type="dcterms:W3CDTF">2025-06-04T02:35:37Z</dcterms:created>
  <dcterms:modified xsi:type="dcterms:W3CDTF">2025-06-04T10:17:51Z</dcterms:modified>
</cp:coreProperties>
</file>