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1FF84576-E9AD-4EA8-95FB-8D1BB45C6A95}" xr6:coauthVersionLast="47" xr6:coauthVersionMax="47" xr10:uidLastSave="{00000000-0000-0000-0000-000000000000}"/>
  <bookViews>
    <workbookView xWindow="-108" yWindow="-108" windowWidth="23256" windowHeight="12456" tabRatio="704" firstSheet="2" activeTab="2" xr2:uid="{185DEEAF-0FC8-4C20-826D-04FC6A9494F9}"/>
  </bookViews>
  <sheets>
    <sheet name="G.G.Variables" sheetId="24" state="hidden" r:id="rId1"/>
    <sheet name="G.G.Fijos" sheetId="23" state="hidden" r:id="rId2"/>
    <sheet name="PPTO" sheetId="1" r:id="rId3"/>
    <sheet name="CAOP" sheetId="9" state="hidden" r:id="rId4"/>
    <sheet name="CAOF" sheetId="10" state="hidden" r:id="rId5"/>
    <sheet name="CURVA S" sheetId="5" state="hidden" r:id="rId6"/>
  </sheets>
  <externalReferences>
    <externalReference r:id="rId7"/>
  </externalReferences>
  <definedNames>
    <definedName name="_" hidden="1">#REF!</definedName>
    <definedName name="__" hidden="1">#REF!</definedName>
    <definedName name="____" hidden="1">#REF!</definedName>
    <definedName name="______" hidden="1">#REF!</definedName>
    <definedName name="________" hidden="1">#REF!</definedName>
    <definedName name="__________" hidden="1">#REF!</definedName>
    <definedName name="_________________________A1" hidden="1">#REF!</definedName>
    <definedName name="_________________________A2" hidden="1">#REF!</definedName>
    <definedName name="_________________________A3" hidden="1">#REF!</definedName>
    <definedName name="_________________________A4" hidden="1">#REF!</definedName>
    <definedName name="_________________________A5" hidden="1">#REF!</definedName>
    <definedName name="_________________________n1" hidden="1">#REF!</definedName>
    <definedName name="_________________________n2" hidden="1">#REF!</definedName>
    <definedName name="_________________________S1" hidden="1">#REF!</definedName>
    <definedName name="_______________________A1" hidden="1">#REF!</definedName>
    <definedName name="_______________________A2" hidden="1">#REF!</definedName>
    <definedName name="_______________________A3" hidden="1">#REF!</definedName>
    <definedName name="_______________________A4" hidden="1">#REF!</definedName>
    <definedName name="_______________________A5" hidden="1">#REF!</definedName>
    <definedName name="_______________________n1" hidden="1">#REF!</definedName>
    <definedName name="_______________________n2" hidden="1">#REF!</definedName>
    <definedName name="_______________________S1" hidden="1">#REF!</definedName>
    <definedName name="_____________________A1" hidden="1">#REF!</definedName>
    <definedName name="_____________________A2" hidden="1">#REF!</definedName>
    <definedName name="_____________________A3" hidden="1">#REF!</definedName>
    <definedName name="_____________________A4" hidden="1">#REF!</definedName>
    <definedName name="_____________________A5" hidden="1">#REF!</definedName>
    <definedName name="_____________________n1" hidden="1">#REF!</definedName>
    <definedName name="_____________________n2" hidden="1">#REF!</definedName>
    <definedName name="_____________________S1" hidden="1">#REF!</definedName>
    <definedName name="___________________A1" hidden="1">#REF!</definedName>
    <definedName name="___________________A2" hidden="1">#REF!</definedName>
    <definedName name="___________________A3" hidden="1">#REF!</definedName>
    <definedName name="___________________A4" hidden="1">#REF!</definedName>
    <definedName name="___________________A5" hidden="1">#REF!</definedName>
    <definedName name="___________________n1" hidden="1">#REF!</definedName>
    <definedName name="___________________n2" hidden="1">#REF!</definedName>
    <definedName name="___________________S1" hidden="1">#REF!</definedName>
    <definedName name="_________________A1" hidden="1">#REF!</definedName>
    <definedName name="_________________A2" hidden="1">#REF!</definedName>
    <definedName name="_________________A3" hidden="1">#REF!</definedName>
    <definedName name="_________________A4" hidden="1">#REF!</definedName>
    <definedName name="_________________A5" hidden="1">#REF!</definedName>
    <definedName name="_________________n1" hidden="1">#REF!</definedName>
    <definedName name="_________________n2" hidden="1">#REF!</definedName>
    <definedName name="_________________S1" hidden="1">#REF!</definedName>
    <definedName name="_______________A1" hidden="1">#REF!</definedName>
    <definedName name="_______________A2" hidden="1">#REF!</definedName>
    <definedName name="_______________A3" hidden="1">#REF!</definedName>
    <definedName name="_______________A4" hidden="1">#REF!</definedName>
    <definedName name="_______________A5" hidden="1">#REF!</definedName>
    <definedName name="_______________n1" hidden="1">#REF!</definedName>
    <definedName name="_______________n2" hidden="1">#REF!</definedName>
    <definedName name="_______________S1" hidden="1">#REF!</definedName>
    <definedName name="_____________A1" hidden="1">#REF!</definedName>
    <definedName name="_____________A2" hidden="1">#REF!</definedName>
    <definedName name="_____________A3" hidden="1">#REF!</definedName>
    <definedName name="_____________A4" hidden="1">#REF!</definedName>
    <definedName name="_____________A5" hidden="1">#REF!</definedName>
    <definedName name="_____________n1" hidden="1">#REF!</definedName>
    <definedName name="_____________n2" hidden="1">#REF!</definedName>
    <definedName name="_____________S1" hidden="1">#REF!</definedName>
    <definedName name="____________A1" hidden="1">#REF!</definedName>
    <definedName name="____________A2" hidden="1">#REF!</definedName>
    <definedName name="____________A3" hidden="1">#REF!</definedName>
    <definedName name="____________A4" hidden="1">#REF!</definedName>
    <definedName name="____________A5" hidden="1">#REF!</definedName>
    <definedName name="____________n1" hidden="1">#REF!</definedName>
    <definedName name="____________n2" hidden="1">#REF!</definedName>
    <definedName name="____________S1" hidden="1">#REF!</definedName>
    <definedName name="___________A1" hidden="1">#REF!</definedName>
    <definedName name="___________A2" hidden="1">#REF!</definedName>
    <definedName name="___________A3" hidden="1">#REF!</definedName>
    <definedName name="___________A4" hidden="1">#REF!</definedName>
    <definedName name="___________A5" hidden="1">#REF!</definedName>
    <definedName name="___________n1" hidden="1">#REF!</definedName>
    <definedName name="___________n2" hidden="1">#REF!</definedName>
    <definedName name="___________S1" hidden="1">#REF!</definedName>
    <definedName name="_________A1" hidden="1">#REF!</definedName>
    <definedName name="_________A2" hidden="1">#REF!</definedName>
    <definedName name="_________A3" hidden="1">#REF!</definedName>
    <definedName name="_________A4" hidden="1">#REF!</definedName>
    <definedName name="_________A5" hidden="1">#REF!</definedName>
    <definedName name="_________n1" hidden="1">#REF!</definedName>
    <definedName name="_________n2" hidden="1">#REF!</definedName>
    <definedName name="_________S1" hidden="1">#REF!</definedName>
    <definedName name="________A1" hidden="1">#REF!</definedName>
    <definedName name="________A2" hidden="1">#REF!</definedName>
    <definedName name="________A3" hidden="1">#REF!</definedName>
    <definedName name="________A4" hidden="1">#REF!</definedName>
    <definedName name="________A5" hidden="1">#REF!</definedName>
    <definedName name="________n1" hidden="1">#REF!</definedName>
    <definedName name="________n2" hidden="1">#REF!</definedName>
    <definedName name="________S1" hidden="1">#REF!</definedName>
    <definedName name="_______A1" hidden="1">#REF!</definedName>
    <definedName name="_______A2" hidden="1">#REF!</definedName>
    <definedName name="_______A3" hidden="1">#REF!</definedName>
    <definedName name="_______A4" hidden="1">#REF!</definedName>
    <definedName name="_______A5" hidden="1">#REF!</definedName>
    <definedName name="_______n1" hidden="1">#REF!</definedName>
    <definedName name="_______n2" hidden="1">#REF!</definedName>
    <definedName name="_______S1" hidden="1">#REF!</definedName>
    <definedName name="______A1" hidden="1">#REF!</definedName>
    <definedName name="______A2" hidden="1">#REF!</definedName>
    <definedName name="______A3" hidden="1">#REF!</definedName>
    <definedName name="______A4" hidden="1">#REF!</definedName>
    <definedName name="______A5" hidden="1">#REF!</definedName>
    <definedName name="______n1" hidden="1">#REF!</definedName>
    <definedName name="______n2" hidden="1">#REF!</definedName>
    <definedName name="______S1" hidden="1">#REF!</definedName>
    <definedName name="_____A1" hidden="1">#REF!</definedName>
    <definedName name="_____A2" hidden="1">#REF!</definedName>
    <definedName name="_____A3" hidden="1">#REF!</definedName>
    <definedName name="_____A4" hidden="1">#REF!</definedName>
    <definedName name="_____A5" hidden="1">#REF!</definedName>
    <definedName name="_____n1" hidden="1">#REF!</definedName>
    <definedName name="_____n2" hidden="1">#REF!</definedName>
    <definedName name="_____S1" hidden="1">#REF!</definedName>
    <definedName name="____A1" hidden="1">#REF!</definedName>
    <definedName name="____A2" hidden="1">#REF!</definedName>
    <definedName name="____A3" hidden="1">#REF!</definedName>
    <definedName name="____A4" hidden="1">#REF!</definedName>
    <definedName name="____A5" hidden="1">#REF!</definedName>
    <definedName name="____n1" hidden="1">#REF!</definedName>
    <definedName name="____n2" hidden="1">#REF!</definedName>
    <definedName name="____S1" hidden="1">#REF!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1__123Graph_ASEPTA_1" hidden="1">#REF!</definedName>
    <definedName name="__123Graph_A" hidden="1">#REF!</definedName>
    <definedName name="__123Graph_AChart1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4" hidden="1">#REF!</definedName>
    <definedName name="__123Graph_ACORNU" hidden="1">#REF!</definedName>
    <definedName name="__123Graph_ACURRENT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13" hidden="1">#REF!</definedName>
    <definedName name="__123Graph_AGraph14" hidden="1">#REF!</definedName>
    <definedName name="__123Graph_AGraph15" hidden="1">#REF!</definedName>
    <definedName name="__123Graph_AGraph16" hidden="1">#REF!</definedName>
    <definedName name="__123Graph_AGraph17" hidden="1">#REF!</definedName>
    <definedName name="__123Graph_AGraph18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NONMAN" hidden="1">#REF!</definedName>
    <definedName name="__123Graph_ASISTEMAS" hidden="1">#REF!</definedName>
    <definedName name="__123Graph_B" hidden="1">#REF!</definedName>
    <definedName name="__123Graph_BCHART1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2" hidden="1">#REF!</definedName>
    <definedName name="__123Graph_BChart4" hidden="1">#REF!</definedName>
    <definedName name="__123Graph_BCURRENT" hidden="1">#REF!</definedName>
    <definedName name="__123Graph_BNONMAN" hidden="1">#REF!</definedName>
    <definedName name="__123Graph_C" hidden="1">#REF!</definedName>
    <definedName name="__123Graph_CChart1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4" hidden="1">#REF!</definedName>
    <definedName name="__123Graph_CCONT" hidden="1">#REF!</definedName>
    <definedName name="__123Graph_CCOST" hidden="1">#REF!</definedName>
    <definedName name="__123Graph_CCurrent" hidden="1">#REF!</definedName>
    <definedName name="__123Graph_CGM" hidden="1">#REF!</definedName>
    <definedName name="__123Graph_CREV" hidden="1">#REF!</definedName>
    <definedName name="__123Graph_D" hidden="1">#REF!</definedName>
    <definedName name="__123Graph_DCHART1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2" hidden="1">#REF!</definedName>
    <definedName name="__123Graph_DChart4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4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2" hidden="1">#REF!</definedName>
    <definedName name="__123Graph_FChart4" hidden="1">#REF!</definedName>
    <definedName name="__123Graph_FCurrent" hidden="1">#REF!</definedName>
    <definedName name="__123Graph_LBL_B" hidden="1">#REF!</definedName>
    <definedName name="__123Graph_LBL_C" hidden="1">#REF!</definedName>
    <definedName name="__123Graph_LBL_CCONT" hidden="1">#REF!</definedName>
    <definedName name="__123Graph_LBL_CCOST" hidden="1">#REF!</definedName>
    <definedName name="__123Graph_LBL_CGM" hidden="1">#REF!</definedName>
    <definedName name="__123Graph_LBL_CREV" hidden="1">#REF!</definedName>
    <definedName name="__123Graph_X" hidden="1">#REF!</definedName>
    <definedName name="__123Graph_XCHART1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HART2" hidden="1">#REF!</definedName>
    <definedName name="__123Graph_XCONT" hidden="1">#REF!</definedName>
    <definedName name="__123Graph_XCORNU" hidden="1">#REF!</definedName>
    <definedName name="__123Graph_XCOST" hidden="1">#REF!</definedName>
    <definedName name="__123Graph_XCURRENT" hidden="1">#REF!</definedName>
    <definedName name="__123Graph_XGM" hidden="1">#REF!</definedName>
    <definedName name="__123Graph_XGRA1" hidden="1">#REF!</definedName>
    <definedName name="__123Graph_XGRA2" hidden="1">#REF!</definedName>
    <definedName name="__123Graph_XGraph10" hidden="1">#REF!</definedName>
    <definedName name="__123Graph_XGraph11" hidden="1">#REF!</definedName>
    <definedName name="__123Graph_XGraph12" hidden="1">#REF!</definedName>
    <definedName name="__123Graph_XGraph13" hidden="1">#REF!</definedName>
    <definedName name="__123Graph_XGraph14" hidden="1">#REF!</definedName>
    <definedName name="__123Graph_XGraph15" hidden="1">#REF!</definedName>
    <definedName name="__123Graph_XGraph16" hidden="1">#REF!</definedName>
    <definedName name="__123Graph_XGraph17" hidden="1">#REF!</definedName>
    <definedName name="__123Graph_XGraph18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REV" hidden="1">#REF!</definedName>
    <definedName name="__2__123Graph_DSEPTA_1" hidden="1">#REF!</definedName>
    <definedName name="__3__123Graph_ESEPTA_1" hidden="1">#REF!</definedName>
    <definedName name="__4__123Graph_XSEPTA_1" hidden="1">#REF!</definedName>
    <definedName name="__A1" hidden="1">#REF!</definedName>
    <definedName name="__A2" hidden="1">#REF!</definedName>
    <definedName name="__A3" hidden="1">#REF!</definedName>
    <definedName name="__A4" hidden="1">#REF!</definedName>
    <definedName name="__A5" hidden="1">#REF!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GMP1297" hidden="1">#REF!</definedName>
    <definedName name="__gmp2000" hidden="1">#REF!</definedName>
    <definedName name="__n1" hidden="1">#REF!</definedName>
    <definedName name="__n2" hidden="1">#REF!</definedName>
    <definedName name="__rox1" hidden="1">#REF!</definedName>
    <definedName name="__rox2" hidden="1">#REF!</definedName>
    <definedName name="__rox3" hidden="1">#REF!</definedName>
    <definedName name="__S1" hidden="1">#REF!</definedName>
    <definedName name="_1__123Graph_ACHART_1" hidden="1">#REF!</definedName>
    <definedName name="_1__123Graph_ASEPTA_1" hidden="1">#REF!</definedName>
    <definedName name="_1__123Graph_FCURRENT" hidden="1">#REF!</definedName>
    <definedName name="_1_0_0_F" hidden="1">#REF!</definedName>
    <definedName name="_11__2">#REF!</definedName>
    <definedName name="_12__123Graph_CChart_1A" hidden="1">#REF!</definedName>
    <definedName name="_123" hidden="1">#REF!</definedName>
    <definedName name="_16__123Graph_DChart_1A" hidden="1">#REF!</definedName>
    <definedName name="_2__123Graph_ACHART_2" hidden="1">#REF!</definedName>
    <definedName name="_2__123Graph_DSEPTA_1" hidden="1">#REF!</definedName>
    <definedName name="_20__123Graph_EChart_1A" hidden="1">#REF!</definedName>
    <definedName name="_24__123Graph_FChart_1A" hidden="1">#REF!</definedName>
    <definedName name="_28__123Graph_XChart_1A" hidden="1">#REF!</definedName>
    <definedName name="_3__123Graph_BCHART_2" hidden="1">#REF!</definedName>
    <definedName name="_3__123Graph_ESEPTA_1" hidden="1">#REF!</definedName>
    <definedName name="_4__123Graph_AChart_1A" hidden="1">#REF!</definedName>
    <definedName name="_4__123Graph_CCHART_1" hidden="1">#REF!</definedName>
    <definedName name="_4__123Graph_XSEPTA_1" hidden="1">#REF!</definedName>
    <definedName name="_5__123Graph_DCHART_1" hidden="1">#REF!</definedName>
    <definedName name="_64_0_0_F" hidden="1">#REF!</definedName>
    <definedName name="_65_0_0_F" hidden="1">#REF!</definedName>
    <definedName name="_75_0_0_F" hidden="1">#REF!</definedName>
    <definedName name="_76_0_0_F" hidden="1">#REF!</definedName>
    <definedName name="_77_0_0_F" hidden="1">#REF!</definedName>
    <definedName name="_8__123Graph_BChart_1A" hidden="1">#REF!</definedName>
    <definedName name="_8_0_0_F" hidden="1">#REF!</definedName>
    <definedName name="_A1" hidden="1">#REF!</definedName>
    <definedName name="_A2" hidden="1">#REF!</definedName>
    <definedName name="_A3" hidden="1">#REF!</definedName>
    <definedName name="_A4" hidden="1">#REF!</definedName>
    <definedName name="_A5" hidden="1">#REF!</definedName>
    <definedName name="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C" hidden="1">#REF!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CAJAS" hidden="1">#REF!</definedName>
    <definedName name="_Dist_Bin" hidden="1">#REF!</definedName>
    <definedName name="_Dist_Values" hidden="1">#REF!</definedName>
    <definedName name="_Fill" hidden="1">#REF!</definedName>
    <definedName name="_fill2" hidden="1">#REF!</definedName>
    <definedName name="_xlnm._FilterDatabase" localSheetId="4" hidden="1">CAOF!$B$9:$AX$1507</definedName>
    <definedName name="_xlnm._FilterDatabase" localSheetId="3" hidden="1">CAOP!$B$8:$N$1507</definedName>
    <definedName name="_xlnm._FilterDatabase" localSheetId="0" hidden="1">'G.G.Variables'!$C$11:$G$11</definedName>
    <definedName name="_xlnm._FilterDatabase" localSheetId="2" hidden="1">PPTO!$A$2:$G$1506</definedName>
    <definedName name="_xlnm._FilterDatabase" hidden="1">#REF!</definedName>
    <definedName name="_GMP1297" hidden="1">#REF!</definedName>
    <definedName name="_gmp2000" hidden="1">#REF!</definedName>
    <definedName name="_JUI" hidden="1">#REF!</definedName>
    <definedName name="_Key1" hidden="1">#REF!</definedName>
    <definedName name="_key12" hidden="1">#REF!</definedName>
    <definedName name="_Key1a" hidden="1">#REF!</definedName>
    <definedName name="_Key2" hidden="1">#REF!</definedName>
    <definedName name="_Key2a" hidden="1">#REF!</definedName>
    <definedName name="_key3" hidden="1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urostrecca" hidden="1">#REF!</definedName>
    <definedName name="_n1" hidden="1">#REF!</definedName>
    <definedName name="_n2" hidden="1">#REF!</definedName>
    <definedName name="_old3" localSheetId="0" hidden="1">{#N/A,#N/A,FALSE,"Summary";#N/A,#N/A,FALSE,"3TJ";#N/A,#N/A,FALSE,"3TN";#N/A,#N/A,FALSE,"3TP";#N/A,#N/A,FALSE,"3SJ";#N/A,#N/A,FALSE,"3CJ";#N/A,#N/A,FALSE,"3CN";#N/A,#N/A,FALSE,"3CP";#N/A,#N/A,FALSE,"3A"}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localSheetId="0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localSheetId="0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t" hidden="1">#REF!</definedName>
    <definedName name="_rox1" hidden="1">#REF!</definedName>
    <definedName name="_rox2" hidden="1">#REF!</definedName>
    <definedName name="_rox3" hidden="1">#REF!</definedName>
    <definedName name="_s" hidden="1">#REF!</definedName>
    <definedName name="_S1" hidden="1">#REF!</definedName>
    <definedName name="_Sort" hidden="1">#REF!</definedName>
    <definedName name="_sort1" hidden="1">#REF!</definedName>
    <definedName name="_Sorta" hidden="1">#REF!</definedName>
    <definedName name="_Table1_In1" hidden="1">#REF!</definedName>
    <definedName name="_Table1_Out" hidden="1">#REF!</definedName>
    <definedName name="´cAE°eE¹" hidden="1">#REF!</definedName>
    <definedName name="￠￥cAE¡ÆeEⓒo" hidden="1">#REF!</definedName>
    <definedName name="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_" hidden="1">#REF!</definedName>
    <definedName name="AAAA" hidden="1">#REF!</definedName>
    <definedName name="AAAAA" hidden="1">#REF!</definedName>
    <definedName name="aaaaaaaaaaaaa" hidden="1">#REF!</definedName>
    <definedName name="AAAAAAAAAAAAAAAAA" hidden="1">#REF!</definedName>
    <definedName name="AAZ" hidden="1">#REF!</definedName>
    <definedName name="a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CD" hidden="1">#REF!</definedName>
    <definedName name="a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cessDatabase" hidden="1">"C:\posec\DATABASE\vlv_list\vlvlist1.mdb"</definedName>
    <definedName name="anscount" hidden="1">1</definedName>
    <definedName name="_xlnm.Print_Area" localSheetId="4">CAOF!$A$1:$P$1507</definedName>
    <definedName name="_xlnm.Print_Area" localSheetId="3">CAOP!$A$1:$O$1507</definedName>
    <definedName name="_xlnm.Print_Area" localSheetId="5">'CURVA S'!$A$1:$M$17</definedName>
    <definedName name="_xlnm.Print_Area" localSheetId="1">'G.G.Fijos'!$B$1:$G$19</definedName>
    <definedName name="_xlnm.Print_Area" localSheetId="0">'G.G.Variables'!$C$1:$H$90</definedName>
    <definedName name="_xlnm.Print_Area" localSheetId="2">PPTO!$A$1:$G$1506</definedName>
    <definedName name="ARQUITECTURAB" hidden="1">#REF!</definedName>
    <definedName name="a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e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e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F" hidden="1">#REF!</definedName>
    <definedName name="asfe" hidden="1">#REF!</definedName>
    <definedName name="ASS" hidden="1">#REF!</definedName>
    <definedName name="A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W" hidden="1">#REF!</definedName>
    <definedName name="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ss">0.533</definedName>
    <definedName name="Bij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n" localSheetId="0" hidden="1">{#N/A,#N/A,TRUE,"1842CWN0"}</definedName>
    <definedName name="bn" hidden="1">{#N/A,#N/A,TRUE,"1842CWN0"}</definedName>
    <definedName name="CAJAS" hidden="1">#REF!</definedName>
    <definedName name="CAR_Ke" hidden="1">#REF!</definedName>
    <definedName name="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D" hidden="1">#REF!</definedName>
    <definedName name="cd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d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IM" hidden="1">#REF!</definedName>
    <definedName name="Cist.C.I." hidden="1">#REF!</definedName>
    <definedName name="Consumibles" hidden="1">#REF!</definedName>
    <definedName name="cv" localSheetId="0" hidden="1">{#N/A,#N/A,TRUE,"1842CWN0"}</definedName>
    <definedName name="cv" hidden="1">{#N/A,#N/A,TRUE,"1842CWN0"}</definedName>
    <definedName name="CY" localSheetId="0" hidden="1">{#N/A,#N/A,TRUE,"1842CWN0"}</definedName>
    <definedName name="CY" hidden="1">{#N/A,#N/A,TRUE,"1842CWN0"}</definedName>
    <definedName name="da" localSheetId="0" hidden="1">{#N/A,#N/A,FALSE,"Çaykara ataköy (1)";#N/A,#N/A,FALSE,"Çaykara ataköy (2)";#N/A,#N/A,FALSE,"Rize Kalkandere ";#N/A,#N/A,FALSE,"meydancık";#N/A,#N/A,FALSE,"muratlı"}</definedName>
    <definedName name="da" hidden="1">{#N/A,#N/A,FALSE,"Çaykara ataköy (1)";#N/A,#N/A,FALSE,"Çaykara ataköy (2)";#N/A,#N/A,FALSE,"Rize Kalkandere ";#N/A,#N/A,FALSE,"meydancık";#N/A,#N/A,FALSE,"muratlı"}</definedName>
    <definedName name="DDDD" hidden="1">#REF!</definedName>
    <definedName name="d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DDDDDDDDDDDD" hidden="1">#REF!</definedName>
    <definedName name="ddffgg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fgg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SDF" hidden="1">#REF!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SAF" hidden="1">#REF!</definedName>
    <definedName name="dsfd" hidden="1">#REF!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D" hidden="1">#REF!</definedName>
    <definedName name="ed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d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dfr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d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d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er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er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quipamiento" hidden="1">#REF!</definedName>
    <definedName name="er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ERE" hidden="1">#REF!</definedName>
    <definedName name="ESTRUCURAS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STRUCURAS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C_COPIA" localSheetId="0" hidden="1">{"'Sheet1'!$A$1:$G$85"}</definedName>
    <definedName name="FC_COPIA" hidden="1">{"'Sheet1'!$A$1:$G$85"}</definedName>
    <definedName name="fd" hidden="1">#REF!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#REF!</definedName>
    <definedName name="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UKFKYLUIG79" hidden="1">#REF!</definedName>
    <definedName name="fhg" localSheetId="0" hidden="1">{#N/A,#N/A,TRUE,"1842CWN0"}</definedName>
    <definedName name="fhg" hidden="1">{#N/A,#N/A,TRUE,"1842CWN0"}</definedName>
    <definedName name="fill" hidden="1">#REF!</definedName>
    <definedName name="fill2" hidden="1">#REF!</definedName>
    <definedName name="Filla" hidden="1">#REF!</definedName>
    <definedName name="filllll" hidden="1">#REF!</definedName>
    <definedName name="FSD" hidden="1">#REF!</definedName>
    <definedName name="FTDSH" hidden="1">#REF!</definedName>
    <definedName name="FU" hidden="1">#REF!</definedName>
    <definedName name="G" localSheetId="0" hidden="1">{"'장비'!$A$3:$M$12"}</definedName>
    <definedName name="G" hidden="1">{"'장비'!$A$3:$M$12"}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" hidden="1">#REF!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 hidden="1">#REF!</definedName>
    <definedName name="ggg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uu" localSheetId="0" hidden="1">{#N/A,#N/A,TRUE,"1842CWN0"}</definedName>
    <definedName name="gguu" hidden="1">{#N/A,#N/A,TRUE,"1842CWN0"}</definedName>
    <definedName name="gh" hidden="1">#REF!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jgf" localSheetId="0" hidden="1">{#N/A,#N/A,TRUE,"INGENIERIA";#N/A,#N/A,TRUE,"COMPRAS";#N/A,#N/A,TRUE,"DIRECCION";#N/A,#N/A,TRUE,"RESUMEN"}</definedName>
    <definedName name="gjgf" hidden="1">{#N/A,#N/A,TRUE,"INGENIERIA";#N/A,#N/A,TRUE,"COMPRAS";#N/A,#N/A,TRUE,"DIRECCION";#N/A,#N/A,TRUE,"RESUMEN"}</definedName>
    <definedName name="gjhgfj" localSheetId="0" hidden="1">{#N/A,#N/A,TRUE,"1842CWN0"}</definedName>
    <definedName name="gjhgfj" hidden="1">{#N/A,#N/A,TRUE,"1842CWN0"}</definedName>
    <definedName name="gjjkk" localSheetId="0" hidden="1">{#N/A,#N/A,TRUE,"1842CWN0"}</definedName>
    <definedName name="gjjkk" hidden="1">{#N/A,#N/A,TRUE,"1842CWN0"}</definedName>
    <definedName name="GMB" hidden="1">#REF!</definedName>
    <definedName name="gm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raf" hidden="1">#REF!</definedName>
    <definedName name="graph0" hidden="1">#REF!</definedName>
    <definedName name="Graph1" hidden="1">#REF!</definedName>
    <definedName name="hgjkiklj" localSheetId="0" hidden="1">{#N/A,#N/A,TRUE,"1842CWN0"}</definedName>
    <definedName name="hgjkiklj" hidden="1">{#N/A,#N/A,TRUE,"1842CWN0"}</definedName>
    <definedName name="h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is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is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JYUT" localSheetId="0" hidden="1">{#N/A,#N/A,TRUE,"1842CWN0"}</definedName>
    <definedName name="HJHJYUT" hidden="1">{#N/A,#N/A,TRUE,"1842CWN0"}</definedName>
    <definedName name="HTML_CodePage" hidden="1">949</definedName>
    <definedName name="HTML_Control" localSheetId="0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FileMac" hidden="1">"Macintosh HD:HomePageStuff:New_Home_Page:datafile:histret.html"</definedName>
    <definedName name="HTML_Title" hidden="1">"가산동미라보"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IEE" hidden="1">#REF!</definedName>
    <definedName name="iiii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ii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k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k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LIULI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IKLIULI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ikl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l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lhgbfh" localSheetId="0" hidden="1">{#N/A,#N/A,TRUE,"1842CWN0"}</definedName>
    <definedName name="ilhgbfh" hidden="1">{#N/A,#N/A,TRUE,"1842CWN0"}</definedName>
    <definedName name="impuestos" localSheetId="0" hidden="1">{"'Sheet1'!$A$1:$G$85"}</definedName>
    <definedName name="impuestos" hidden="1">{"'Sheet1'!$A$1:$G$85"}</definedName>
    <definedName name="IOIUOUI" localSheetId="0" hidden="1">{#N/A,#N/A,TRUE,"INGENIERIA";#N/A,#N/A,TRUE,"COMPRAS";#N/A,#N/A,TRUE,"DIRECCION";#N/A,#N/A,TRUE,"RESUMEN"}</definedName>
    <definedName name="IOIUOUI" hidden="1">{#N/A,#N/A,TRUE,"INGENIERIA";#N/A,#N/A,TRUE,"COMPRAS";#N/A,#N/A,TRUE,"DIRECCION";#N/A,#N/A,TRUE,"RESUMEN"}</definedName>
    <definedName name="iooll" localSheetId="0" hidden="1">{#N/A,#N/A,TRUE,"INGENIERIA";#N/A,#N/A,TRUE,"COMPRAS";#N/A,#N/A,TRUE,"DIRECCION";#N/A,#N/A,TRUE,"RESUMEN"}</definedName>
    <definedName name="iooll" hidden="1">{#N/A,#N/A,TRUE,"INGENIERIA";#N/A,#N/A,TRUE,"COMPRAS";#N/A,#N/A,TRUE,"DIRECCION";#N/A,#N/A,TRUE,"RESUMEN"}</definedName>
    <definedName name="jfxn" hidden="1">#REF!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j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j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u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u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kllalss" hidden="1">#REF!</definedName>
    <definedName name="JK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EY" hidden="1">#REF!</definedName>
    <definedName name="keyyyy" hidden="1">#REF!</definedName>
    <definedName name="kj" hidden="1">#REF!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p" hidden="1">#REF!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k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kk" localSheetId="0" hidden="1">{#N/A,#N/A,FALSE,"WBS 1.06";#N/A,#N/A,FALSE,"WBS 1.14";#N/A,#N/A,FALSE,"WBS 1.17";#N/A,#N/A,FALSE,"WBS 1.18"}</definedName>
    <definedName name="kkkk" hidden="1">{#N/A,#N/A,FALSE,"WBS 1.06";#N/A,#N/A,FALSE,"WBS 1.14";#N/A,#N/A,FALSE,"WBS 1.17";#N/A,#N/A,FALSE,"WBS 1.18"}</definedName>
    <definedName name="limcount" hidden="1">1</definedName>
    <definedName name="lk" hidden="1">#REF!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kk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kk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oi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oi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pm" hidden="1">#REF!</definedName>
    <definedName name="LR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Met_planos_Final_parcial" localSheetId="0" hidden="1">{#N/A,#N/A,TRUE,"1842CWN0"}</definedName>
    <definedName name="Met_planos_Final_parcial" hidden="1">{#N/A,#N/A,TRUE,"1842CWN0"}</definedName>
    <definedName name="Met_planos_Final_parcial_1" localSheetId="0" hidden="1">{#N/A,#N/A,TRUE,"1842CWN0"}</definedName>
    <definedName name="Met_planos_Final_parcial_1" hidden="1">{#N/A,#N/A,TRUE,"1842CWN0"}</definedName>
    <definedName name="mjnhgb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mjnhgb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mmgh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gh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m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m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mm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m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m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PA" localSheetId="0" hidden="1">{"'Sheet1'!$A$1:$G$85"}</definedName>
    <definedName name="MPA" hidden="1">{"'Sheet1'!$A$1:$G$85"}</definedName>
    <definedName name="NGHNJHG" localSheetId="0" hidden="1">{#N/A,#N/A,TRUE,"INGENIERIA";#N/A,#N/A,TRUE,"COMPRAS";#N/A,#N/A,TRUE,"DIRECCION";#N/A,#N/A,TRUE,"RESUMEN"}</definedName>
    <definedName name="NGHNJHG" hidden="1">{#N/A,#N/A,TRUE,"INGENIERIA";#N/A,#N/A,TRUE,"COMPRAS";#N/A,#N/A,TRUE,"DIRECCION";#N/A,#N/A,TRUE,"RESUMEN"}</definedName>
    <definedName name="nnn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n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ññññ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ññññ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DH" hidden="1">#REF!</definedName>
    <definedName name="ooo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ooo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U." localSheetId="0" hidden="1">{#N/A,#N/A,TRUE,"1842CWN0"}</definedName>
    <definedName name="P.U." hidden="1">{#N/A,#N/A,TRUE,"1842CWN0"}</definedName>
    <definedName name="pagoxmes" hidden="1">#REF!</definedName>
    <definedName name="PDO" hidden="1">#REF!</definedName>
    <definedName name="pp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p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qaz" localSheetId="0" hidden="1">{#N/A,#N/A,FALSE,"WBS 1.06";#N/A,#N/A,FALSE,"WBS 1.14";#N/A,#N/A,FALSE,"WBS 1.17";#N/A,#N/A,FALSE,"WBS 1.18"}</definedName>
    <definedName name="qaz" hidden="1">{#N/A,#N/A,FALSE,"WBS 1.06";#N/A,#N/A,FALSE,"WBS 1.14";#N/A,#N/A,FALSE,"WBS 1.17";#N/A,#N/A,FALSE,"WBS 1.18"}</definedName>
    <definedName name="qqa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qa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qq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qqq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qwe" hidden="1">#REF!</definedName>
    <definedName name="QWEDASWDA" hidden="1">#REF!</definedName>
    <definedName name="qwet" hidden="1">#REF!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" hidden="1">#REF!</definedName>
    <definedName name="rfg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fg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x" hidden="1">#REF!</definedName>
    <definedName name="rr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rr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rrrrr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r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T" hidden="1">#REF!</definedName>
    <definedName name="scarce" localSheetId="0" hidden="1">{#N/A,#N/A,FALSE,"Summary";#N/A,#N/A,FALSE,"3TJ";#N/A,#N/A,FALSE,"3TN";#N/A,#N/A,FALSE,"3TP";#N/A,#N/A,FALSE,"3SJ";#N/A,#N/A,FALSE,"3CJ";#N/A,#N/A,FALSE,"3CN";#N/A,#N/A,FALSE,"3CP";#N/A,#N/A,FALSE,"3A"}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SD" hidden="1">#REF!</definedName>
    <definedName name="sdsff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sf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encount" hidden="1">1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PORT1" hidden="1">#REF!</definedName>
    <definedName name="SS" hidden="1">#REF!</definedName>
    <definedName name="sss" hidden="1">#REF!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WFE" hidden="1">#REF!</definedName>
    <definedName name="Tanques" localSheetId="0" hidden="1">{#N/A,#N/A,TRUE,"1842CWN0"}</definedName>
    <definedName name="Tanques" hidden="1">{#N/A,#N/A,TRUE,"1842CWN0"}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ghy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ghy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xlnm.Print_Titles" localSheetId="4">CAOF!$2:$9</definedName>
    <definedName name="_xlnm.Print_Titles" localSheetId="3">CAOP!$2:$9</definedName>
    <definedName name="_xlnm.Print_Titles" localSheetId="1">'G.G.Fijos'!$1:$9</definedName>
    <definedName name="_xlnm.Print_Titles" localSheetId="0">'G.G.Variables'!$1:$11</definedName>
    <definedName name="_xlnm.Print_Titles" localSheetId="2">PPTO!$1:$2</definedName>
    <definedName name="trecca" hidden="1">#REF!</definedName>
    <definedName name="trru" hidden="1">#REF!</definedName>
    <definedName name="tt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yhh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yhh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j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jj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OIUOLIU" localSheetId="0" hidden="1">{#N/A,#N/A,TRUE,"1842CWN0"}</definedName>
    <definedName name="UOIUOLIU" hidden="1">{#N/A,#N/A,TRUE,"1842CWN0"}</definedName>
    <definedName name="uuii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uuii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u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uujj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iaticos" hidden="1">#REF!</definedName>
    <definedName name="viuda" hidden="1">#REF!</definedName>
    <definedName name="vv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vv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v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" hidden="1">#REF!</definedName>
    <definedName name="WA" hidden="1">#REF!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r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r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qqqee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qqqee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qs" hidden="1">#REF!</definedName>
    <definedName name="wra" hidden="1">#REF!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lines." localSheetId="0" hidden="1">{#N/A,#N/A,FALSE,"Summary";#N/A,#N/A,FALSE,"3TJ";#N/A,#N/A,FALSE,"3TN";#N/A,#N/A,FALSE,"3TP";#N/A,#N/A,FALSE,"3SJ";#N/A,#N/A,FALSE,"3CJ";#N/A,#N/A,FALSE,"3CN";#N/A,#N/A,FALSE,"3CP";#N/A,#N/A,FALSE,"3A"}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bakı.xla." localSheetId="0" hidden="1">{#N/A,#N/A,FALSE,"Çaykara ataköy (1)";#N/A,#N/A,FALSE,"Çaykara ataköy (2)";#N/A,#N/A,FALSE,"Rize Kalkandere ";#N/A,#N/A,FALSE,"meydancık";#N/A,#N/A,FALSE,"muratlı"}</definedName>
    <definedName name="wrn.bakı.xla." hidden="1">{#N/A,#N/A,FALSE,"Çaykara ataköy (1)";#N/A,#N/A,FALSE,"Çaykara ataköy (2)";#N/A,#N/A,FALSE,"Rize Kalkandere ";#N/A,#N/A,FALSE,"meydancık";#N/A,#N/A,FALSE,"muratlı"}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CHIEF._.REVIEW." localSheetId="0" hidden="1">{#N/A,#N/A,FALSE,"Q&amp;AE";#N/A,#N/A,FALSE,"Params";#N/A,#N/A,FALSE,"ReconE";#N/A,#N/A,FALSE,"CostCompE";#N/A,#N/A,FALSE,"SummaryE";#N/A,#N/A,FALSE,"Detail";#N/A,#N/A,FALSE,"PayItem"}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localSheetId="0" hidden="1">{"DBANK",#N/A,FALSE,"PriceE";"CKTS",#N/A,FALSE,"PriceE"}</definedName>
    <definedName name="wrn.CIRCUITS." hidden="1">{"DBANK",#N/A,FALSE,"PriceE";"CKTS",#N/A,FALSE,"PriceE"}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_SHEETS._1" localSheetId="0" hidden="1">{#N/A,#N/A,FALSE,"WBS 1.06";#N/A,#N/A,FALSE,"WBS 1.14";#N/A,#N/A,FALSE,"WBS 1.17";#N/A,#N/A,FALSE,"WBS 1.18"}</definedName>
    <definedName name="wrn.COST_SHEETS._1" hidden="1">{#N/A,#N/A,FALSE,"WBS 1.06";#N/A,#N/A,FALSE,"WBS 1.14";#N/A,#N/A,FALSE,"WBS 1.17";#N/A,#N/A,FALSE,"WBS 1.18"}</definedName>
    <definedName name="wrn.FINAL._.ESTIMATE." localSheetId="0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uel._.oil._.option." localSheetId="0" hidden="1">{"FUEL OIL",#N/A,FALSE,"Option"}</definedName>
    <definedName name="wrn.Fuel._.oil._.option." hidden="1">{"FUEL OIL",#N/A,FALSE,"Option"}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._.No.._.30._1" localSheetId="0" hidden="1">{#N/A,#N/A,FALSE,"DET-CAMB.";#N/A,#N/A,FALSE,"PRESUP.";#N/A,#N/A,FALSE,"RESUMEN";#N/A,#N/A,FALSE,"CT";#N/A,#N/A,FALSE,"PD";#N/A,#N/A,FALSE,"PR"}</definedName>
    <definedName name="wrn.INFORME._.No.._.30._1" hidden="1">{#N/A,#N/A,FALSE,"DET-CAMB.";#N/A,#N/A,FALSE,"PRESUP.";#N/A,#N/A,FALSE,"RESUMEN";#N/A,#N/A,FALSE,"CT";#N/A,#N/A,FALSE,"PD";#N/A,#N/A,FALSE,"PR"}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_1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_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ing." localSheetId="0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Redundant._.Equipment._.Option." localSheetId="0" hidden="1">{"pumps",#N/A,FALSE,"Option"}</definedName>
    <definedName name="wrn.Redundant._.Equipment._.Option." hidden="1">{"pumps",#N/A,FALSE,"Option"}</definedName>
    <definedName name="wrn.STG._.BLDG._.ENCLOSURE." localSheetId="0" hidden="1">{"turbine",#N/A,FALSE,"Option"}</definedName>
    <definedName name="wrn.STG._.BLDG._.ENCLOSURE." hidden="1">{"turbine",#N/A,FALSE,"Option"}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VOLCAN." localSheetId="0" hidden="1">{#N/A,#N/A,FALSE,"Resumen"}</definedName>
    <definedName name="wrn.VOLCAN." hidden="1">{#N/A,#N/A,FALSE,"Resumen"}</definedName>
    <definedName name="wrn.WHOUSE._.CT." localSheetId="0" hidden="1">{"WESTINGHOUSE",#N/A,FALSE,"Option"}</definedName>
    <definedName name="wrn.WHOUSE._.CT." hidden="1">{"WESTINGHOUSE",#N/A,FALSE,"Option"}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ws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" hidden="1">#REF!</definedName>
    <definedName name="wwwww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w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Graph11" hidden="1">#REF!</definedName>
    <definedName name="xl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x" hidden="1">#REF!</definedName>
    <definedName name="xxxx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x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xxxxxx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xxxxxxxx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JUYJKUY" localSheetId="0" hidden="1">{#N/A,#N/A,TRUE,"1842CWN0"}</definedName>
    <definedName name="YJUYJKUY" hidden="1">{#N/A,#N/A,TRUE,"1842CWN0"}</definedName>
    <definedName name="YUJYIUI" localSheetId="0" hidden="1">{#N/A,#N/A,TRUE,"1842CWN0"}</definedName>
    <definedName name="YUJYIUI" hidden="1">{#N/A,#N/A,TRUE,"1842CWN0"}</definedName>
    <definedName name="yujyiuok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yujyiuok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yuui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uui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yhhhh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yyhhhh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YYY" localSheetId="0" hidden="1">{"'Sheet1'!$A$1:$G$85"}</definedName>
    <definedName name="YYY" hidden="1">{"'Sheet1'!$A$1:$G$85"}</definedName>
    <definedName name="yyy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56770540_A97A_11D1_870B_00002143DF72_.wvu.Rows" hidden="1">#REF!,#REF!,#REF!,#REF!,#REF!,#REF!,#REF!,#REF!,#REF!,#REF!,#REF!,#REF!,#REF!</definedName>
    <definedName name="Z_6104898C_BDC8_4F17_AC01_8428510C4C82_.wvu.Cols" hidden="1">#REF!,#REF!</definedName>
    <definedName name="Z_6104898C_BDC8_4F17_AC01_8428510C4C82_.wvu.PrintArea" hidden="1">#REF!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z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당초계획" hidden="1">#REF!</definedName>
    <definedName name="보충" hidden="1">#REF!</definedName>
    <definedName name="부대공사" hidden="1">#REF!</definedName>
    <definedName name="사업부양식2" hidden="1">#REF!</definedName>
    <definedName name="손익계산서" hidden="1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08" i="1" l="1"/>
  <c r="F4" i="23" l="1"/>
  <c r="F14" i="23"/>
  <c r="C70" i="24"/>
  <c r="C71" i="24" s="1"/>
  <c r="Z68" i="24"/>
  <c r="C66" i="24"/>
  <c r="C67" i="24" s="1"/>
  <c r="C68" i="24" s="1"/>
  <c r="M64" i="24"/>
  <c r="N64" i="24" s="1"/>
  <c r="K64" i="24"/>
  <c r="M63" i="24"/>
  <c r="N63" i="24" s="1"/>
  <c r="O63" i="24" s="1"/>
  <c r="P63" i="24" s="1"/>
  <c r="Q63" i="24" s="1"/>
  <c r="R63" i="24" s="1"/>
  <c r="S63" i="24" s="1"/>
  <c r="T63" i="24" s="1"/>
  <c r="U63" i="24" s="1"/>
  <c r="V63" i="24" s="1"/>
  <c r="Z63" i="24" s="1"/>
  <c r="K63" i="24"/>
  <c r="M62" i="24"/>
  <c r="N62" i="24" s="1"/>
  <c r="O62" i="24" s="1"/>
  <c r="P62" i="24" s="1"/>
  <c r="Q62" i="24" s="1"/>
  <c r="R62" i="24" s="1"/>
  <c r="S62" i="24" s="1"/>
  <c r="T62" i="24" s="1"/>
  <c r="U62" i="24" s="1"/>
  <c r="V62" i="24" s="1"/>
  <c r="K62" i="24"/>
  <c r="M61" i="24"/>
  <c r="K61" i="24"/>
  <c r="C61" i="24"/>
  <c r="C62" i="24" s="1"/>
  <c r="C63" i="24" s="1"/>
  <c r="C64" i="24" s="1"/>
  <c r="K60" i="24"/>
  <c r="Z59" i="24"/>
  <c r="K59" i="24"/>
  <c r="Z58" i="24"/>
  <c r="K58" i="24"/>
  <c r="Z57" i="24"/>
  <c r="K57" i="24"/>
  <c r="Z56" i="24"/>
  <c r="K56" i="24"/>
  <c r="R55" i="24"/>
  <c r="M55" i="24"/>
  <c r="K55" i="24"/>
  <c r="R54" i="24"/>
  <c r="K54" i="24"/>
  <c r="C54" i="24"/>
  <c r="C55" i="24" s="1"/>
  <c r="C56" i="24" s="1"/>
  <c r="C57" i="24" s="1"/>
  <c r="C58" i="24" s="1"/>
  <c r="C59" i="24" s="1"/>
  <c r="K53" i="24"/>
  <c r="V52" i="24"/>
  <c r="U52" i="24"/>
  <c r="T52" i="24"/>
  <c r="S52" i="24"/>
  <c r="R52" i="24"/>
  <c r="Q52" i="24"/>
  <c r="P52" i="24"/>
  <c r="O52" i="24"/>
  <c r="N52" i="24"/>
  <c r="M52" i="24"/>
  <c r="K52" i="24"/>
  <c r="V51" i="24"/>
  <c r="U51" i="24"/>
  <c r="T51" i="24"/>
  <c r="S51" i="24"/>
  <c r="R51" i="24"/>
  <c r="Q51" i="24"/>
  <c r="P51" i="24"/>
  <c r="O51" i="24"/>
  <c r="N51" i="24"/>
  <c r="M51" i="24"/>
  <c r="K51" i="24"/>
  <c r="W50" i="24"/>
  <c r="X50" i="24" s="1"/>
  <c r="V50" i="24"/>
  <c r="U50" i="24"/>
  <c r="T50" i="24"/>
  <c r="S50" i="24"/>
  <c r="R50" i="24"/>
  <c r="Q50" i="24"/>
  <c r="P50" i="24"/>
  <c r="O50" i="24"/>
  <c r="N50" i="24"/>
  <c r="M50" i="24"/>
  <c r="K50" i="24"/>
  <c r="C50" i="24"/>
  <c r="C51" i="24" s="1"/>
  <c r="C52" i="24" s="1"/>
  <c r="K49" i="24"/>
  <c r="V48" i="24"/>
  <c r="U48" i="24"/>
  <c r="T48" i="24"/>
  <c r="S48" i="24"/>
  <c r="R48" i="24"/>
  <c r="Q48" i="24"/>
  <c r="P48" i="24"/>
  <c r="O48" i="24"/>
  <c r="N48" i="24"/>
  <c r="M48" i="24"/>
  <c r="K48" i="24"/>
  <c r="V47" i="24"/>
  <c r="U47" i="24"/>
  <c r="T47" i="24"/>
  <c r="S47" i="24"/>
  <c r="R47" i="24"/>
  <c r="Q47" i="24"/>
  <c r="P47" i="24"/>
  <c r="O47" i="24"/>
  <c r="N47" i="24"/>
  <c r="M47" i="24"/>
  <c r="K47" i="24"/>
  <c r="E47" i="24"/>
  <c r="K46" i="24"/>
  <c r="V45" i="24"/>
  <c r="U45" i="24"/>
  <c r="T45" i="24"/>
  <c r="S45" i="24"/>
  <c r="R45" i="24"/>
  <c r="Q45" i="24"/>
  <c r="P45" i="24"/>
  <c r="O45" i="24"/>
  <c r="N45" i="24"/>
  <c r="M45" i="24"/>
  <c r="K45" i="24"/>
  <c r="E45" i="24"/>
  <c r="K44" i="24"/>
  <c r="R44" i="24"/>
  <c r="C44" i="24"/>
  <c r="C46" i="24" s="1"/>
  <c r="C48" i="24" s="1"/>
  <c r="K43" i="24"/>
  <c r="K42" i="24"/>
  <c r="K41" i="24"/>
  <c r="K40" i="24"/>
  <c r="K39" i="24"/>
  <c r="K38" i="24"/>
  <c r="K37" i="24"/>
  <c r="K36" i="24"/>
  <c r="K35" i="24"/>
  <c r="K34" i="24"/>
  <c r="K33" i="24"/>
  <c r="K32" i="24"/>
  <c r="K31" i="24"/>
  <c r="K29" i="24"/>
  <c r="K28" i="24"/>
  <c r="K27" i="24"/>
  <c r="K26" i="24"/>
  <c r="K24" i="24"/>
  <c r="K22" i="24"/>
  <c r="K21" i="24"/>
  <c r="K20" i="24"/>
  <c r="K19" i="24"/>
  <c r="K18" i="24"/>
  <c r="K16" i="24"/>
  <c r="K15" i="24"/>
  <c r="K14" i="24"/>
  <c r="C8" i="24"/>
  <c r="F4" i="24"/>
  <c r="E4" i="24"/>
  <c r="C11" i="23"/>
  <c r="C7" i="23"/>
  <c r="E3" i="23"/>
  <c r="S44" i="24" l="1"/>
  <c r="V14" i="24"/>
  <c r="Z48" i="24"/>
  <c r="Z55" i="24"/>
  <c r="T44" i="24"/>
  <c r="Z50" i="24"/>
  <c r="R46" i="24"/>
  <c r="M44" i="24"/>
  <c r="Z45" i="24"/>
  <c r="N44" i="24"/>
  <c r="O44" i="24"/>
  <c r="Z47" i="24"/>
  <c r="P44" i="24"/>
  <c r="Q44" i="24"/>
  <c r="R15" i="24"/>
  <c r="Q15" i="24"/>
  <c r="P15" i="24"/>
  <c r="W15" i="24"/>
  <c r="V15" i="24"/>
  <c r="U15" i="24"/>
  <c r="X15" i="24"/>
  <c r="O15" i="24"/>
  <c r="T15" i="24"/>
  <c r="S15" i="24"/>
  <c r="N15" i="24"/>
  <c r="M15" i="24"/>
  <c r="T14" i="24"/>
  <c r="S14" i="24"/>
  <c r="R14" i="24"/>
  <c r="O14" i="24"/>
  <c r="X14" i="24"/>
  <c r="W14" i="24"/>
  <c r="M43" i="24"/>
  <c r="Z51" i="24"/>
  <c r="Z54" i="24"/>
  <c r="Z52" i="24"/>
  <c r="P46" i="24"/>
  <c r="O46" i="24"/>
  <c r="Z64" i="24"/>
  <c r="Z62" i="24"/>
  <c r="O64" i="24"/>
  <c r="P64" i="24" s="1"/>
  <c r="Q64" i="24" s="1"/>
  <c r="R64" i="24" s="1"/>
  <c r="S64" i="24" s="1"/>
  <c r="T64" i="24" s="1"/>
  <c r="U64" i="24" s="1"/>
  <c r="V64" i="24" s="1"/>
  <c r="N61" i="24"/>
  <c r="U44" i="24"/>
  <c r="V44" i="24"/>
  <c r="N14" i="24" l="1"/>
  <c r="P14" i="24"/>
  <c r="U14" i="24"/>
  <c r="M14" i="24"/>
  <c r="Z14" i="24" s="1"/>
  <c r="Q14" i="24"/>
  <c r="Z15" i="24"/>
  <c r="Q46" i="24"/>
  <c r="S46" i="24"/>
  <c r="S37" i="24"/>
  <c r="U46" i="24"/>
  <c r="T46" i="24"/>
  <c r="V46" i="24"/>
  <c r="M46" i="24"/>
  <c r="N46" i="24"/>
  <c r="W38" i="24"/>
  <c r="X38" i="24" s="1"/>
  <c r="V38" i="24"/>
  <c r="U38" i="24"/>
  <c r="T38" i="24"/>
  <c r="S38" i="24"/>
  <c r="R38" i="24"/>
  <c r="Q38" i="24"/>
  <c r="P38" i="24"/>
  <c r="O38" i="24"/>
  <c r="N38" i="24"/>
  <c r="M38" i="24"/>
  <c r="Z38" i="24" s="1"/>
  <c r="V37" i="24"/>
  <c r="O61" i="24"/>
  <c r="O17" i="24"/>
  <c r="N17" i="24"/>
  <c r="M17" i="24"/>
  <c r="X17" i="24"/>
  <c r="V17" i="24"/>
  <c r="S17" i="24"/>
  <c r="W17" i="24"/>
  <c r="U17" i="24"/>
  <c r="T17" i="24"/>
  <c r="R17" i="24"/>
  <c r="Q17" i="24"/>
  <c r="P17" i="24"/>
  <c r="Z43" i="24"/>
  <c r="Z44" i="24"/>
  <c r="P16" i="24"/>
  <c r="O16" i="24"/>
  <c r="N16" i="24"/>
  <c r="X16" i="24"/>
  <c r="W16" i="24"/>
  <c r="V16" i="24"/>
  <c r="M16" i="24"/>
  <c r="U16" i="24"/>
  <c r="T16" i="24"/>
  <c r="S16" i="24"/>
  <c r="R16" i="24"/>
  <c r="Q16" i="24"/>
  <c r="M41" i="24" l="1"/>
  <c r="V41" i="24"/>
  <c r="O41" i="24"/>
  <c r="S41" i="24"/>
  <c r="T41" i="24"/>
  <c r="N41" i="24"/>
  <c r="U41" i="24"/>
  <c r="R41" i="24"/>
  <c r="M37" i="24"/>
  <c r="Z37" i="24" s="1"/>
  <c r="Q41" i="24"/>
  <c r="P37" i="24"/>
  <c r="O37" i="24"/>
  <c r="N37" i="24"/>
  <c r="T37" i="24"/>
  <c r="U37" i="24"/>
  <c r="P41" i="24"/>
  <c r="Z46" i="24"/>
  <c r="Q37" i="24"/>
  <c r="R37" i="24"/>
  <c r="R40" i="24"/>
  <c r="Q40" i="24"/>
  <c r="P40" i="24"/>
  <c r="S40" i="24"/>
  <c r="N40" i="24"/>
  <c r="M40" i="24"/>
  <c r="V40" i="24"/>
  <c r="U40" i="24"/>
  <c r="T40" i="24"/>
  <c r="O40" i="24"/>
  <c r="Z16" i="24"/>
  <c r="Z17" i="24"/>
  <c r="M18" i="24"/>
  <c r="X18" i="24"/>
  <c r="W18" i="24"/>
  <c r="V18" i="24"/>
  <c r="R18" i="24"/>
  <c r="P18" i="24"/>
  <c r="Q18" i="24"/>
  <c r="O18" i="24"/>
  <c r="N18" i="24"/>
  <c r="U18" i="24"/>
  <c r="T18" i="24"/>
  <c r="S18" i="24"/>
  <c r="M36" i="24"/>
  <c r="W36" i="24"/>
  <c r="X36" i="24" s="1"/>
  <c r="V36" i="24"/>
  <c r="T36" i="24"/>
  <c r="S36" i="24"/>
  <c r="U36" i="24"/>
  <c r="Q36" i="24"/>
  <c r="P36" i="24"/>
  <c r="R36" i="24"/>
  <c r="O36" i="24"/>
  <c r="N36" i="24"/>
  <c r="P61" i="24"/>
  <c r="Z40" i="24" l="1"/>
  <c r="Z41" i="24"/>
  <c r="W19" i="24"/>
  <c r="T19" i="24"/>
  <c r="V19" i="24"/>
  <c r="U19" i="24"/>
  <c r="X19" i="24"/>
  <c r="R19" i="24"/>
  <c r="S19" i="24"/>
  <c r="P19" i="24"/>
  <c r="O19" i="24"/>
  <c r="N19" i="24"/>
  <c r="M19" i="24"/>
  <c r="Q19" i="24"/>
  <c r="Z36" i="24"/>
  <c r="Q61" i="24"/>
  <c r="Z18" i="24"/>
  <c r="Z19" i="24" l="1"/>
  <c r="R61" i="24"/>
  <c r="T20" i="24"/>
  <c r="S20" i="24"/>
  <c r="Q20" i="24"/>
  <c r="R20" i="24"/>
  <c r="O20" i="24"/>
  <c r="N20" i="24"/>
  <c r="M20" i="24"/>
  <c r="W20" i="24"/>
  <c r="V20" i="24"/>
  <c r="P20" i="24"/>
  <c r="X20" i="24"/>
  <c r="U20" i="24"/>
  <c r="R21" i="24" l="1"/>
  <c r="Q21" i="24"/>
  <c r="P21" i="24"/>
  <c r="O21" i="24"/>
  <c r="U21" i="24"/>
  <c r="S21" i="24"/>
  <c r="T21" i="24"/>
  <c r="W21" i="24"/>
  <c r="V21" i="24"/>
  <c r="N21" i="24"/>
  <c r="M21" i="24"/>
  <c r="X21" i="24"/>
  <c r="S61" i="24"/>
  <c r="Z20" i="24"/>
  <c r="P22" i="24" l="1"/>
  <c r="O22" i="24"/>
  <c r="N22" i="24"/>
  <c r="M22" i="24"/>
  <c r="X22" i="24"/>
  <c r="V22" i="24"/>
  <c r="W22" i="24"/>
  <c r="T22" i="24"/>
  <c r="Q22" i="24"/>
  <c r="U22" i="24"/>
  <c r="S22" i="24"/>
  <c r="R22" i="24"/>
  <c r="Z21" i="24"/>
  <c r="T61" i="24"/>
  <c r="M24" i="24" l="1"/>
  <c r="X24" i="24"/>
  <c r="W24" i="24"/>
  <c r="V24" i="24"/>
  <c r="U24" i="24"/>
  <c r="T24" i="24"/>
  <c r="S24" i="24"/>
  <c r="R24" i="24"/>
  <c r="P24" i="24"/>
  <c r="O24" i="24"/>
  <c r="N24" i="24"/>
  <c r="Q24" i="24"/>
  <c r="U61" i="24"/>
  <c r="Z22" i="24"/>
  <c r="X25" i="24"/>
  <c r="W25" i="24"/>
  <c r="V25" i="24"/>
  <c r="U25" i="24"/>
  <c r="N25" i="24"/>
  <c r="M25" i="24"/>
  <c r="Z25" i="24" s="1"/>
  <c r="S25" i="24"/>
  <c r="T25" i="24"/>
  <c r="O25" i="24"/>
  <c r="Q25" i="24"/>
  <c r="P25" i="24"/>
  <c r="R25" i="24"/>
  <c r="O23" i="24"/>
  <c r="X23" i="24"/>
  <c r="N23" i="24"/>
  <c r="M23" i="24"/>
  <c r="Q23" i="24"/>
  <c r="P23" i="24"/>
  <c r="U23" i="24"/>
  <c r="S23" i="24"/>
  <c r="T23" i="24"/>
  <c r="R23" i="24"/>
  <c r="W23" i="24"/>
  <c r="V23" i="24"/>
  <c r="Z23" i="24" l="1"/>
  <c r="V26" i="24"/>
  <c r="S26" i="24"/>
  <c r="U26" i="24"/>
  <c r="T26" i="24"/>
  <c r="R26" i="24"/>
  <c r="Q26" i="24"/>
  <c r="P26" i="24"/>
  <c r="O26" i="24"/>
  <c r="M26" i="24"/>
  <c r="X26" i="24"/>
  <c r="W26" i="24"/>
  <c r="N26" i="24"/>
  <c r="V61" i="24"/>
  <c r="Z24" i="24"/>
  <c r="Z61" i="24" l="1"/>
  <c r="T27" i="24"/>
  <c r="Q27" i="24"/>
  <c r="S27" i="24"/>
  <c r="R27" i="24"/>
  <c r="X27" i="24"/>
  <c r="W27" i="24"/>
  <c r="V27" i="24"/>
  <c r="U27" i="24"/>
  <c r="M27" i="24"/>
  <c r="O27" i="24"/>
  <c r="N27" i="24"/>
  <c r="P27" i="24"/>
  <c r="Z26" i="24"/>
  <c r="R28" i="24" l="1"/>
  <c r="Q28" i="24"/>
  <c r="O28" i="24"/>
  <c r="P28" i="24"/>
  <c r="X28" i="24"/>
  <c r="W28" i="24"/>
  <c r="V28" i="24"/>
  <c r="T28" i="24"/>
  <c r="S28" i="24"/>
  <c r="N28" i="24"/>
  <c r="M28" i="24"/>
  <c r="Z28" i="24" s="1"/>
  <c r="U28" i="24"/>
  <c r="Z27" i="24"/>
  <c r="O30" i="24" l="1"/>
  <c r="N30" i="24"/>
  <c r="X30" i="24"/>
  <c r="M30" i="24"/>
  <c r="V30" i="24"/>
  <c r="U30" i="24"/>
  <c r="T30" i="24"/>
  <c r="S30" i="24"/>
  <c r="W30" i="24"/>
  <c r="R30" i="24"/>
  <c r="Q30" i="24"/>
  <c r="P30" i="24"/>
  <c r="P29" i="24"/>
  <c r="O29" i="24"/>
  <c r="M29" i="24"/>
  <c r="N29" i="24"/>
  <c r="Q29" i="24"/>
  <c r="S29" i="24"/>
  <c r="R29" i="24"/>
  <c r="U29" i="24"/>
  <c r="T29" i="24"/>
  <c r="X29" i="24"/>
  <c r="W29" i="24"/>
  <c r="V29" i="24"/>
  <c r="Z30" i="24" l="1"/>
  <c r="Z29" i="24"/>
  <c r="M31" i="24"/>
  <c r="X31" i="24"/>
  <c r="V31" i="24"/>
  <c r="W31" i="24"/>
  <c r="N31" i="24"/>
  <c r="U31" i="24"/>
  <c r="S31" i="24"/>
  <c r="P31" i="24"/>
  <c r="T31" i="24"/>
  <c r="R31" i="24"/>
  <c r="Q31" i="24"/>
  <c r="O31" i="24"/>
  <c r="Z31" i="24" l="1"/>
  <c r="X32" i="24"/>
  <c r="W32" i="24"/>
  <c r="V32" i="24"/>
  <c r="U32" i="24"/>
  <c r="S32" i="24"/>
  <c r="Q32" i="24"/>
  <c r="P32" i="24"/>
  <c r="R32" i="24"/>
  <c r="O32" i="24"/>
  <c r="N32" i="24"/>
  <c r="M32" i="24"/>
  <c r="T32" i="24"/>
  <c r="O35" i="24" l="1"/>
  <c r="N35" i="24"/>
  <c r="M35" i="24"/>
  <c r="Q35" i="24"/>
  <c r="P35" i="24"/>
  <c r="V35" i="24"/>
  <c r="U35" i="24"/>
  <c r="T35" i="24"/>
  <c r="S35" i="24"/>
  <c r="W35" i="24"/>
  <c r="R35" i="24"/>
  <c r="Z32" i="24"/>
  <c r="V33" i="24"/>
  <c r="U33" i="24"/>
  <c r="T33" i="24"/>
  <c r="S33" i="24"/>
  <c r="X33" i="24"/>
  <c r="W33" i="24"/>
  <c r="R33" i="24"/>
  <c r="Q33" i="24"/>
  <c r="P33" i="24"/>
  <c r="O33" i="24"/>
  <c r="N33" i="24"/>
  <c r="M33" i="24"/>
  <c r="X35" i="24" l="1"/>
  <c r="Z35" i="24"/>
  <c r="Z33" i="24"/>
  <c r="G147" i="1" l="1"/>
  <c r="G652" i="1" l="1"/>
  <c r="G112" i="1" l="1"/>
  <c r="G12" i="1" l="1"/>
  <c r="Q18" i="10"/>
  <c r="Q43" i="10"/>
  <c r="Q51" i="10"/>
  <c r="Q52" i="10"/>
  <c r="Q64" i="10"/>
  <c r="Q76" i="10"/>
  <c r="Q88" i="10"/>
  <c r="Q89" i="10"/>
  <c r="Q97" i="10"/>
  <c r="Q98" i="10"/>
  <c r="Q104" i="10"/>
  <c r="Q118" i="10"/>
  <c r="Q146" i="10"/>
  <c r="Q147" i="10"/>
  <c r="Q153" i="10"/>
  <c r="Q166" i="10"/>
  <c r="Q177" i="10"/>
  <c r="Q178" i="10"/>
  <c r="Q184" i="10"/>
  <c r="Q197" i="10"/>
  <c r="Q205" i="10"/>
  <c r="Q206" i="10"/>
  <c r="Q212" i="10"/>
  <c r="Q224" i="10"/>
  <c r="Q231" i="10"/>
  <c r="Q232" i="10"/>
  <c r="Q238" i="10"/>
  <c r="Q250" i="10"/>
  <c r="Q257" i="10"/>
  <c r="Q258" i="10"/>
  <c r="Q264" i="10"/>
  <c r="Q276" i="10"/>
  <c r="Q283" i="10"/>
  <c r="Q284" i="10"/>
  <c r="Q290" i="10"/>
  <c r="Q302" i="10"/>
  <c r="Q309" i="10"/>
  <c r="Q310" i="10"/>
  <c r="Q316" i="10"/>
  <c r="Q324" i="10"/>
  <c r="Q331" i="10"/>
  <c r="Q332" i="10"/>
  <c r="Q338" i="10"/>
  <c r="Q346" i="10"/>
  <c r="Q353" i="10"/>
  <c r="Q354" i="10"/>
  <c r="Q360" i="10"/>
  <c r="Q368" i="10"/>
  <c r="Q375" i="10"/>
  <c r="Q376" i="10"/>
  <c r="Q382" i="10"/>
  <c r="Q390" i="10"/>
  <c r="Q397" i="10"/>
  <c r="Q398" i="10"/>
  <c r="Q404" i="10"/>
  <c r="Q414" i="10"/>
  <c r="Q421" i="10"/>
  <c r="Q422" i="10"/>
  <c r="Q428" i="10"/>
  <c r="Q442" i="10"/>
  <c r="Q449" i="10"/>
  <c r="Q450" i="10"/>
  <c r="Q456" i="10"/>
  <c r="Q470" i="10"/>
  <c r="Q496" i="10"/>
  <c r="Q497" i="10"/>
  <c r="Q503" i="10"/>
  <c r="Q512" i="10"/>
  <c r="Q526" i="10"/>
  <c r="Q527" i="10"/>
  <c r="Q533" i="10"/>
  <c r="Q543" i="10"/>
  <c r="Q559" i="10"/>
  <c r="Q560" i="10"/>
  <c r="Q564" i="10"/>
  <c r="Q573" i="10"/>
  <c r="Q586" i="10"/>
  <c r="Q587" i="10"/>
  <c r="Q593" i="10"/>
  <c r="Q598" i="10"/>
  <c r="Q603" i="10"/>
  <c r="Q608" i="10"/>
  <c r="Q618" i="10"/>
  <c r="Q625" i="10"/>
  <c r="Q635" i="10"/>
  <c r="Q644" i="10"/>
  <c r="Q649" i="10"/>
  <c r="Q653" i="10"/>
  <c r="Q656" i="10"/>
  <c r="Q657" i="10"/>
  <c r="Q658" i="10"/>
  <c r="Q662" i="10"/>
  <c r="Q671" i="10"/>
  <c r="Q683" i="10"/>
  <c r="Q684" i="10"/>
  <c r="Q685" i="10"/>
  <c r="Q692" i="10"/>
  <c r="Q743" i="10"/>
  <c r="Q756" i="10"/>
  <c r="Q765" i="10"/>
  <c r="Q775" i="10"/>
  <c r="Q776" i="10"/>
  <c r="Q780" i="10"/>
  <c r="Q789" i="10"/>
  <c r="Q803" i="10"/>
  <c r="Q804" i="10"/>
  <c r="Q805" i="10"/>
  <c r="Q809" i="10"/>
  <c r="Q818" i="10"/>
  <c r="Q826" i="10"/>
  <c r="Q828" i="10"/>
  <c r="Q838" i="10"/>
  <c r="Q839" i="10"/>
  <c r="Q844" i="10"/>
  <c r="Q877" i="10"/>
  <c r="Q890" i="10"/>
  <c r="Q893" i="10"/>
  <c r="Q903" i="10"/>
  <c r="Q904" i="10"/>
  <c r="Q905" i="10"/>
  <c r="Q909" i="10"/>
  <c r="Q918" i="10"/>
  <c r="Q926" i="10"/>
  <c r="Q928" i="10"/>
  <c r="Q938" i="10"/>
  <c r="Q939" i="10"/>
  <c r="Q944" i="10"/>
  <c r="Q968" i="10"/>
  <c r="Q975" i="10"/>
  <c r="Q977" i="10"/>
  <c r="Q987" i="10"/>
  <c r="Q988" i="10"/>
  <c r="Q989" i="10"/>
  <c r="Q993" i="10"/>
  <c r="Q1002" i="10"/>
  <c r="Q1010" i="10"/>
  <c r="Q1012" i="10"/>
  <c r="Q1022" i="10"/>
  <c r="Q1023" i="10"/>
  <c r="Q1028" i="10"/>
  <c r="Q1086" i="10"/>
  <c r="Q1108" i="10"/>
  <c r="Q1112" i="10"/>
  <c r="Q1122" i="10"/>
  <c r="Q1123" i="10"/>
  <c r="Q1124" i="10"/>
  <c r="Q1128" i="10"/>
  <c r="Q1137" i="10"/>
  <c r="Q1145" i="10"/>
  <c r="Q1147" i="10"/>
  <c r="Q1157" i="10"/>
  <c r="Q1158" i="10"/>
  <c r="Q1163" i="10"/>
  <c r="Q1186" i="10"/>
  <c r="Q1196" i="10"/>
  <c r="Q1198" i="10"/>
  <c r="Q1208" i="10"/>
  <c r="Q1209" i="10"/>
  <c r="Q1210" i="10"/>
  <c r="Q1214" i="10"/>
  <c r="Q1223" i="10"/>
  <c r="Q1231" i="10"/>
  <c r="Q1233" i="10"/>
  <c r="Q1243" i="10"/>
  <c r="Q1244" i="10"/>
  <c r="Q1249" i="10"/>
  <c r="Q1283" i="10"/>
  <c r="Q1299" i="10"/>
  <c r="Q1302" i="10"/>
  <c r="Q1312" i="10"/>
  <c r="Q1313" i="10"/>
  <c r="Q1314" i="10"/>
  <c r="Q1318" i="10"/>
  <c r="Q1327" i="10"/>
  <c r="Q1335" i="10"/>
  <c r="Q1337" i="10"/>
  <c r="Q1347" i="10"/>
  <c r="Q1348" i="10"/>
  <c r="Q1353" i="10"/>
  <c r="Q1382" i="10"/>
  <c r="Q1395" i="10"/>
  <c r="Q1398" i="10"/>
  <c r="Q1408" i="10"/>
  <c r="Q1409" i="10"/>
  <c r="Q1410" i="10"/>
  <c r="Q1414" i="10"/>
  <c r="Q1423" i="10"/>
  <c r="Q1431" i="10"/>
  <c r="Q1433" i="10"/>
  <c r="Q1443" i="10"/>
  <c r="Q1444" i="10"/>
  <c r="Q1449" i="10"/>
  <c r="Q1477" i="10"/>
  <c r="Q1490" i="10"/>
  <c r="Q1492" i="10"/>
  <c r="Q1502" i="10"/>
  <c r="Q1503" i="10"/>
  <c r="Q1505" i="10"/>
  <c r="Q1506" i="10"/>
  <c r="B7" i="10" l="1"/>
  <c r="G4" i="1"/>
  <c r="G5" i="1"/>
  <c r="G6" i="1"/>
  <c r="G7" i="1"/>
  <c r="G8" i="1"/>
  <c r="G9" i="1"/>
  <c r="G10" i="1"/>
  <c r="G13" i="1"/>
  <c r="G14" i="1"/>
  <c r="G15" i="1"/>
  <c r="E22" i="9" s="1"/>
  <c r="G22" i="10" s="1"/>
  <c r="G16" i="1"/>
  <c r="G17" i="1"/>
  <c r="G18" i="1"/>
  <c r="G25" i="9" s="1"/>
  <c r="I25" i="10" s="1"/>
  <c r="G19" i="1"/>
  <c r="D26" i="9" s="1"/>
  <c r="G20" i="1"/>
  <c r="G21" i="1"/>
  <c r="G22" i="1"/>
  <c r="G23" i="1"/>
  <c r="G24" i="1"/>
  <c r="K31" i="9" s="1"/>
  <c r="M31" i="10" s="1"/>
  <c r="G25" i="1"/>
  <c r="G26" i="1"/>
  <c r="G27" i="1"/>
  <c r="K34" i="9" s="1"/>
  <c r="M34" i="10" s="1"/>
  <c r="G28" i="1"/>
  <c r="D35" i="9" s="1"/>
  <c r="G29" i="1"/>
  <c r="G30" i="1"/>
  <c r="G31" i="1"/>
  <c r="G32" i="1"/>
  <c r="G33" i="1"/>
  <c r="G34" i="1"/>
  <c r="G35" i="1"/>
  <c r="G37" i="1"/>
  <c r="G38" i="1"/>
  <c r="G39" i="1"/>
  <c r="G40" i="1"/>
  <c r="G41" i="1"/>
  <c r="L48" i="9" s="1"/>
  <c r="N48" i="10" s="1"/>
  <c r="G42" i="1"/>
  <c r="M49" i="9" s="1"/>
  <c r="O49" i="10" s="1"/>
  <c r="G43" i="1"/>
  <c r="G46" i="1"/>
  <c r="G47" i="1"/>
  <c r="J54" i="9" s="1"/>
  <c r="L54" i="10" s="1"/>
  <c r="G48" i="1"/>
  <c r="G49" i="1"/>
  <c r="G50" i="1"/>
  <c r="G51" i="1"/>
  <c r="G52" i="1"/>
  <c r="E59" i="9" s="1"/>
  <c r="G59" i="10" s="1"/>
  <c r="G53" i="1"/>
  <c r="G54" i="1"/>
  <c r="G55" i="1"/>
  <c r="F62" i="9" s="1"/>
  <c r="H62" i="10" s="1"/>
  <c r="G56" i="1"/>
  <c r="G58" i="1"/>
  <c r="G59" i="1"/>
  <c r="G60" i="1"/>
  <c r="G61" i="1"/>
  <c r="G62" i="1"/>
  <c r="G63" i="1"/>
  <c r="G64" i="1"/>
  <c r="G65" i="1"/>
  <c r="G66" i="1"/>
  <c r="G67" i="1"/>
  <c r="G68" i="1"/>
  <c r="G70" i="1"/>
  <c r="G71" i="1"/>
  <c r="G72" i="1"/>
  <c r="G73" i="1"/>
  <c r="F80" i="9" s="1"/>
  <c r="H80" i="10" s="1"/>
  <c r="G74" i="1"/>
  <c r="G75" i="1"/>
  <c r="G76" i="1"/>
  <c r="G77" i="1"/>
  <c r="G78" i="1"/>
  <c r="G79" i="1"/>
  <c r="G80" i="1"/>
  <c r="G83" i="1"/>
  <c r="G84" i="1"/>
  <c r="G85" i="1"/>
  <c r="G86" i="1"/>
  <c r="G87" i="1"/>
  <c r="G88" i="1"/>
  <c r="G89" i="1"/>
  <c r="G92" i="1"/>
  <c r="G93" i="1"/>
  <c r="G94" i="1"/>
  <c r="G95" i="1"/>
  <c r="G96" i="1"/>
  <c r="G98" i="1"/>
  <c r="G99" i="1"/>
  <c r="G100" i="1"/>
  <c r="G101" i="1"/>
  <c r="G102" i="1"/>
  <c r="M109" i="9" s="1"/>
  <c r="O109" i="10" s="1"/>
  <c r="G103" i="1"/>
  <c r="G104" i="1"/>
  <c r="G105" i="1"/>
  <c r="G106" i="1"/>
  <c r="G107" i="1"/>
  <c r="G108" i="1"/>
  <c r="G109" i="1"/>
  <c r="G110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D143" i="9" s="1"/>
  <c r="G137" i="1"/>
  <c r="G138" i="1"/>
  <c r="G141" i="1"/>
  <c r="G142" i="1"/>
  <c r="G143" i="1"/>
  <c r="G144" i="1"/>
  <c r="G145" i="1"/>
  <c r="G148" i="1"/>
  <c r="G149" i="1"/>
  <c r="G150" i="1"/>
  <c r="G151" i="1"/>
  <c r="G152" i="1"/>
  <c r="G153" i="1"/>
  <c r="G154" i="1"/>
  <c r="G155" i="1"/>
  <c r="G156" i="1"/>
  <c r="G157" i="1"/>
  <c r="G158" i="1"/>
  <c r="G160" i="1"/>
  <c r="G161" i="1"/>
  <c r="G162" i="1"/>
  <c r="G163" i="1"/>
  <c r="G164" i="1"/>
  <c r="G165" i="1"/>
  <c r="G166" i="1"/>
  <c r="G167" i="1"/>
  <c r="G168" i="1"/>
  <c r="G169" i="1"/>
  <c r="G172" i="1"/>
  <c r="G173" i="1"/>
  <c r="G174" i="1"/>
  <c r="G175" i="1"/>
  <c r="G176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1" i="1"/>
  <c r="G192" i="1"/>
  <c r="G193" i="1"/>
  <c r="G194" i="1"/>
  <c r="G195" i="1"/>
  <c r="G196" i="1"/>
  <c r="G197" i="1"/>
  <c r="G200" i="1"/>
  <c r="G201" i="1"/>
  <c r="G202" i="1"/>
  <c r="G203" i="1"/>
  <c r="G204" i="1"/>
  <c r="G206" i="1"/>
  <c r="G207" i="1"/>
  <c r="G208" i="1"/>
  <c r="G209" i="1"/>
  <c r="G210" i="1"/>
  <c r="G211" i="1"/>
  <c r="G212" i="1"/>
  <c r="G213" i="1"/>
  <c r="G214" i="1"/>
  <c r="G215" i="1"/>
  <c r="G216" i="1"/>
  <c r="G218" i="1"/>
  <c r="G219" i="1"/>
  <c r="G220" i="1"/>
  <c r="G221" i="1"/>
  <c r="G222" i="1"/>
  <c r="G223" i="1"/>
  <c r="G226" i="1"/>
  <c r="G227" i="1"/>
  <c r="G228" i="1"/>
  <c r="G229" i="1"/>
  <c r="G230" i="1"/>
  <c r="G232" i="1"/>
  <c r="G233" i="1"/>
  <c r="G234" i="1"/>
  <c r="G235" i="1"/>
  <c r="G236" i="1"/>
  <c r="L243" i="9" s="1"/>
  <c r="N243" i="10" s="1"/>
  <c r="G237" i="1"/>
  <c r="G238" i="1"/>
  <c r="G239" i="1"/>
  <c r="G240" i="1"/>
  <c r="G241" i="1"/>
  <c r="G242" i="1"/>
  <c r="G244" i="1"/>
  <c r="G245" i="1"/>
  <c r="G246" i="1"/>
  <c r="G247" i="1"/>
  <c r="G248" i="1"/>
  <c r="K255" i="9" s="1"/>
  <c r="M255" i="10" s="1"/>
  <c r="G249" i="1"/>
  <c r="M256" i="9" s="1"/>
  <c r="O256" i="10" s="1"/>
  <c r="G252" i="1"/>
  <c r="G253" i="1"/>
  <c r="G254" i="1"/>
  <c r="G255" i="1"/>
  <c r="G256" i="1"/>
  <c r="G258" i="1"/>
  <c r="G259" i="1"/>
  <c r="G260" i="1"/>
  <c r="G261" i="1"/>
  <c r="G262" i="1"/>
  <c r="G263" i="1"/>
  <c r="G264" i="1"/>
  <c r="G265" i="1"/>
  <c r="G266" i="1"/>
  <c r="G267" i="1"/>
  <c r="G268" i="1"/>
  <c r="G270" i="1"/>
  <c r="G271" i="1"/>
  <c r="G272" i="1"/>
  <c r="G273" i="1"/>
  <c r="M280" i="9" s="1"/>
  <c r="O280" i="10" s="1"/>
  <c r="G274" i="1"/>
  <c r="G275" i="1"/>
  <c r="E282" i="9" s="1"/>
  <c r="G282" i="10" s="1"/>
  <c r="G278" i="1"/>
  <c r="G279" i="1"/>
  <c r="G280" i="1"/>
  <c r="G281" i="1"/>
  <c r="G282" i="1"/>
  <c r="G284" i="1"/>
  <c r="G285" i="1"/>
  <c r="G286" i="1"/>
  <c r="G287" i="1"/>
  <c r="G288" i="1"/>
  <c r="G289" i="1"/>
  <c r="G290" i="1"/>
  <c r="G291" i="1"/>
  <c r="G292" i="1"/>
  <c r="G293" i="1"/>
  <c r="G294" i="1"/>
  <c r="G296" i="1"/>
  <c r="G297" i="1"/>
  <c r="G298" i="1"/>
  <c r="G299" i="1"/>
  <c r="G300" i="1"/>
  <c r="G301" i="1"/>
  <c r="G304" i="1"/>
  <c r="G305" i="1"/>
  <c r="G306" i="1"/>
  <c r="G307" i="1"/>
  <c r="M314" i="9" s="1"/>
  <c r="O314" i="10" s="1"/>
  <c r="G308" i="1"/>
  <c r="G310" i="1"/>
  <c r="G311" i="1"/>
  <c r="G312" i="1"/>
  <c r="G313" i="1"/>
  <c r="G314" i="1"/>
  <c r="G315" i="1"/>
  <c r="G316" i="1"/>
  <c r="G318" i="1"/>
  <c r="G319" i="1"/>
  <c r="G320" i="1"/>
  <c r="G321" i="1"/>
  <c r="G322" i="1"/>
  <c r="G323" i="1"/>
  <c r="G326" i="1"/>
  <c r="G327" i="1"/>
  <c r="G328" i="1"/>
  <c r="G329" i="1"/>
  <c r="G330" i="1"/>
  <c r="G332" i="1"/>
  <c r="G333" i="1"/>
  <c r="J340" i="9" s="1"/>
  <c r="L340" i="10" s="1"/>
  <c r="G334" i="1"/>
  <c r="L341" i="9" s="1"/>
  <c r="N341" i="10" s="1"/>
  <c r="G335" i="1"/>
  <c r="G336" i="1"/>
  <c r="E343" i="9" s="1"/>
  <c r="G343" i="10" s="1"/>
  <c r="G337" i="1"/>
  <c r="G338" i="1"/>
  <c r="G340" i="1"/>
  <c r="G341" i="1"/>
  <c r="G342" i="1"/>
  <c r="G343" i="1"/>
  <c r="G344" i="1"/>
  <c r="G345" i="1"/>
  <c r="G348" i="1"/>
  <c r="G349" i="1"/>
  <c r="G350" i="1"/>
  <c r="G351" i="1"/>
  <c r="G352" i="1"/>
  <c r="G354" i="1"/>
  <c r="G355" i="1"/>
  <c r="G356" i="1"/>
  <c r="G357" i="1"/>
  <c r="G358" i="1"/>
  <c r="G359" i="1"/>
  <c r="G360" i="1"/>
  <c r="G362" i="1"/>
  <c r="G363" i="1"/>
  <c r="G364" i="1"/>
  <c r="G365" i="1"/>
  <c r="F372" i="9" s="1"/>
  <c r="H372" i="10" s="1"/>
  <c r="G366" i="1"/>
  <c r="G367" i="1"/>
  <c r="G370" i="1"/>
  <c r="G371" i="1"/>
  <c r="G372" i="1"/>
  <c r="G373" i="1"/>
  <c r="G374" i="1"/>
  <c r="G376" i="1"/>
  <c r="G377" i="1"/>
  <c r="G378" i="1"/>
  <c r="G379" i="1"/>
  <c r="G380" i="1"/>
  <c r="G381" i="1"/>
  <c r="G382" i="1"/>
  <c r="G384" i="1"/>
  <c r="G385" i="1"/>
  <c r="G386" i="1"/>
  <c r="G387" i="1"/>
  <c r="G388" i="1"/>
  <c r="G389" i="1"/>
  <c r="I396" i="9" s="1"/>
  <c r="K396" i="10" s="1"/>
  <c r="G392" i="1"/>
  <c r="G399" i="9" s="1"/>
  <c r="I399" i="10" s="1"/>
  <c r="G393" i="1"/>
  <c r="G394" i="1"/>
  <c r="G395" i="1"/>
  <c r="G396" i="1"/>
  <c r="G398" i="1"/>
  <c r="G399" i="1"/>
  <c r="G400" i="1"/>
  <c r="G401" i="1"/>
  <c r="G402" i="1"/>
  <c r="G403" i="1"/>
  <c r="G404" i="1"/>
  <c r="G405" i="1"/>
  <c r="G406" i="1"/>
  <c r="G408" i="1"/>
  <c r="G409" i="1"/>
  <c r="G410" i="1"/>
  <c r="G411" i="1"/>
  <c r="G412" i="1"/>
  <c r="G413" i="1"/>
  <c r="G416" i="1"/>
  <c r="G417" i="1"/>
  <c r="G418" i="1"/>
  <c r="G419" i="1"/>
  <c r="G420" i="1"/>
  <c r="L427" i="9" s="1"/>
  <c r="N427" i="10" s="1"/>
  <c r="G422" i="1"/>
  <c r="G423" i="1"/>
  <c r="F430" i="9" s="1"/>
  <c r="H430" i="10" s="1"/>
  <c r="G424" i="1"/>
  <c r="G431" i="9" s="1"/>
  <c r="I431" i="10" s="1"/>
  <c r="G425" i="1"/>
  <c r="G426" i="1"/>
  <c r="G427" i="1"/>
  <c r="G428" i="1"/>
  <c r="G429" i="1"/>
  <c r="G430" i="1"/>
  <c r="G431" i="1"/>
  <c r="G432" i="1"/>
  <c r="G433" i="1"/>
  <c r="G434" i="1"/>
  <c r="G436" i="1"/>
  <c r="G437" i="1"/>
  <c r="G438" i="1"/>
  <c r="G439" i="1"/>
  <c r="G440" i="1"/>
  <c r="G441" i="1"/>
  <c r="H448" i="9" s="1"/>
  <c r="J448" i="10" s="1"/>
  <c r="G444" i="1"/>
  <c r="K451" i="9" s="1"/>
  <c r="M451" i="10" s="1"/>
  <c r="G445" i="1"/>
  <c r="G446" i="1"/>
  <c r="D453" i="9" s="1"/>
  <c r="G447" i="1"/>
  <c r="G448" i="1"/>
  <c r="G450" i="1"/>
  <c r="D457" i="9" s="1"/>
  <c r="G451" i="1"/>
  <c r="L458" i="9" s="1"/>
  <c r="N458" i="10" s="1"/>
  <c r="G452" i="1"/>
  <c r="G453" i="1"/>
  <c r="G454" i="1"/>
  <c r="G455" i="1"/>
  <c r="G456" i="1"/>
  <c r="G457" i="1"/>
  <c r="G458" i="1"/>
  <c r="G459" i="1"/>
  <c r="G460" i="1"/>
  <c r="G461" i="1"/>
  <c r="G462" i="1"/>
  <c r="G464" i="1"/>
  <c r="G465" i="1"/>
  <c r="G466" i="1"/>
  <c r="E473" i="9" s="1"/>
  <c r="G473" i="10" s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91" i="1"/>
  <c r="G492" i="1"/>
  <c r="G493" i="1"/>
  <c r="H500" i="9" s="1"/>
  <c r="J500" i="10" s="1"/>
  <c r="G494" i="1"/>
  <c r="G495" i="1"/>
  <c r="I502" i="9" s="1"/>
  <c r="K502" i="10" s="1"/>
  <c r="G497" i="1"/>
  <c r="G498" i="1"/>
  <c r="G499" i="1"/>
  <c r="G500" i="1"/>
  <c r="K507" i="9" s="1"/>
  <c r="M507" i="10" s="1"/>
  <c r="G501" i="1"/>
  <c r="K508" i="9" s="1"/>
  <c r="M508" i="10" s="1"/>
  <c r="G502" i="1"/>
  <c r="M509" i="9" s="1"/>
  <c r="O509" i="10" s="1"/>
  <c r="G503" i="1"/>
  <c r="G504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21" i="1"/>
  <c r="K528" i="9" s="1"/>
  <c r="M528" i="10" s="1"/>
  <c r="G522" i="1"/>
  <c r="G523" i="1"/>
  <c r="G524" i="1"/>
  <c r="G525" i="1"/>
  <c r="G527" i="1"/>
  <c r="J534" i="9" s="1"/>
  <c r="L534" i="10" s="1"/>
  <c r="G528" i="1"/>
  <c r="G529" i="1"/>
  <c r="I536" i="9" s="1"/>
  <c r="K536" i="10" s="1"/>
  <c r="G530" i="1"/>
  <c r="G531" i="1"/>
  <c r="J538" i="9" s="1"/>
  <c r="L538" i="10" s="1"/>
  <c r="G532" i="1"/>
  <c r="G533" i="1"/>
  <c r="G534" i="1"/>
  <c r="G535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H556" i="9" s="1"/>
  <c r="J556" i="10" s="1"/>
  <c r="G550" i="1"/>
  <c r="F557" i="9" s="1"/>
  <c r="H557" i="10" s="1"/>
  <c r="G551" i="1"/>
  <c r="G554" i="1"/>
  <c r="K561" i="9" s="1"/>
  <c r="M561" i="10" s="1"/>
  <c r="G555" i="1"/>
  <c r="K562" i="9" s="1"/>
  <c r="M562" i="10" s="1"/>
  <c r="G556" i="1"/>
  <c r="G558" i="1"/>
  <c r="G559" i="1"/>
  <c r="G560" i="1"/>
  <c r="G567" i="9" s="1"/>
  <c r="I567" i="10" s="1"/>
  <c r="G561" i="1"/>
  <c r="G562" i="1"/>
  <c r="G563" i="1"/>
  <c r="G564" i="1"/>
  <c r="G565" i="1"/>
  <c r="G567" i="1"/>
  <c r="G568" i="1"/>
  <c r="G569" i="1"/>
  <c r="G570" i="1"/>
  <c r="G571" i="1"/>
  <c r="G572" i="1"/>
  <c r="G573" i="1"/>
  <c r="G574" i="1"/>
  <c r="G575" i="1"/>
  <c r="G576" i="1"/>
  <c r="K583" i="9" s="1"/>
  <c r="M583" i="10" s="1"/>
  <c r="G577" i="1"/>
  <c r="G578" i="1"/>
  <c r="G581" i="1"/>
  <c r="G582" i="1"/>
  <c r="G583" i="1"/>
  <c r="G584" i="1"/>
  <c r="G585" i="1"/>
  <c r="G587" i="1"/>
  <c r="G588" i="1"/>
  <c r="D595" i="9" s="1"/>
  <c r="G589" i="1"/>
  <c r="G590" i="1"/>
  <c r="G592" i="1"/>
  <c r="G593" i="1"/>
  <c r="G594" i="1"/>
  <c r="G595" i="1"/>
  <c r="G597" i="1"/>
  <c r="G598" i="1"/>
  <c r="G599" i="1"/>
  <c r="G600" i="1"/>
  <c r="G602" i="1"/>
  <c r="G603" i="1"/>
  <c r="G604" i="1"/>
  <c r="G605" i="1"/>
  <c r="G606" i="1"/>
  <c r="G607" i="1"/>
  <c r="G608" i="1"/>
  <c r="G609" i="1"/>
  <c r="E616" i="9" s="1"/>
  <c r="G616" i="10" s="1"/>
  <c r="G610" i="1"/>
  <c r="G612" i="1"/>
  <c r="G613" i="1"/>
  <c r="L620" i="9" s="1"/>
  <c r="N620" i="10" s="1"/>
  <c r="G614" i="1"/>
  <c r="G615" i="1"/>
  <c r="G616" i="1"/>
  <c r="G617" i="1"/>
  <c r="G619" i="1"/>
  <c r="G620" i="1"/>
  <c r="G621" i="1"/>
  <c r="G622" i="1"/>
  <c r="G623" i="1"/>
  <c r="G624" i="1"/>
  <c r="G625" i="1"/>
  <c r="G626" i="1"/>
  <c r="G627" i="1"/>
  <c r="G629" i="1"/>
  <c r="G630" i="1"/>
  <c r="G631" i="1"/>
  <c r="G632" i="1"/>
  <c r="G633" i="1"/>
  <c r="G634" i="1"/>
  <c r="G635" i="1"/>
  <c r="G636" i="1"/>
  <c r="G638" i="1"/>
  <c r="G639" i="1"/>
  <c r="G640" i="1"/>
  <c r="G641" i="1"/>
  <c r="G643" i="1"/>
  <c r="G644" i="1"/>
  <c r="H651" i="9" s="1"/>
  <c r="J651" i="10" s="1"/>
  <c r="G645" i="1"/>
  <c r="G647" i="1"/>
  <c r="G648" i="1"/>
  <c r="G653" i="1"/>
  <c r="G654" i="1"/>
  <c r="G656" i="1"/>
  <c r="G657" i="1"/>
  <c r="G658" i="1"/>
  <c r="G659" i="1"/>
  <c r="G660" i="1"/>
  <c r="G661" i="1"/>
  <c r="G662" i="1"/>
  <c r="G669" i="9" s="1"/>
  <c r="I669" i="10" s="1"/>
  <c r="G663" i="1"/>
  <c r="G670" i="9" s="1"/>
  <c r="I670" i="10" s="1"/>
  <c r="G665" i="1"/>
  <c r="D672" i="9" s="1"/>
  <c r="G666" i="1"/>
  <c r="G667" i="1"/>
  <c r="M674" i="9" s="1"/>
  <c r="O674" i="10" s="1"/>
  <c r="G668" i="1"/>
  <c r="G669" i="1"/>
  <c r="K676" i="9" s="1"/>
  <c r="M676" i="10" s="1"/>
  <c r="G670" i="1"/>
  <c r="E677" i="9" s="1"/>
  <c r="G677" i="10" s="1"/>
  <c r="G671" i="1"/>
  <c r="G672" i="1"/>
  <c r="E679" i="9" s="1"/>
  <c r="G679" i="10" s="1"/>
  <c r="G673" i="1"/>
  <c r="G674" i="1"/>
  <c r="G675" i="1"/>
  <c r="G679" i="1"/>
  <c r="G680" i="1"/>
  <c r="G681" i="1"/>
  <c r="G682" i="1"/>
  <c r="G683" i="1"/>
  <c r="G684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I704" i="9" s="1"/>
  <c r="K704" i="10" s="1"/>
  <c r="G698" i="1"/>
  <c r="G699" i="1"/>
  <c r="G700" i="1"/>
  <c r="G701" i="1"/>
  <c r="M708" i="9" s="1"/>
  <c r="O708" i="10" s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25" i="9" s="1"/>
  <c r="I725" i="10" s="1"/>
  <c r="G719" i="1"/>
  <c r="J726" i="9" s="1"/>
  <c r="L726" i="10" s="1"/>
  <c r="G720" i="1"/>
  <c r="G727" i="9" s="1"/>
  <c r="I727" i="10" s="1"/>
  <c r="G721" i="1"/>
  <c r="E728" i="9" s="1"/>
  <c r="G728" i="10" s="1"/>
  <c r="G722" i="1"/>
  <c r="G723" i="1"/>
  <c r="G724" i="1"/>
  <c r="G725" i="1"/>
  <c r="E732" i="9" s="1"/>
  <c r="G732" i="10" s="1"/>
  <c r="G726" i="1"/>
  <c r="G727" i="1"/>
  <c r="G728" i="1"/>
  <c r="G729" i="1"/>
  <c r="G730" i="1"/>
  <c r="G731" i="1"/>
  <c r="G732" i="1"/>
  <c r="G733" i="1"/>
  <c r="G734" i="1"/>
  <c r="G735" i="1"/>
  <c r="G737" i="1"/>
  <c r="G738" i="1"/>
  <c r="G739" i="1"/>
  <c r="G740" i="1"/>
  <c r="G741" i="1"/>
  <c r="G742" i="1"/>
  <c r="G743" i="1"/>
  <c r="G744" i="1"/>
  <c r="G751" i="9" s="1"/>
  <c r="I751" i="10" s="1"/>
  <c r="G745" i="1"/>
  <c r="G746" i="1"/>
  <c r="G747" i="1"/>
  <c r="G748" i="1"/>
  <c r="G750" i="1"/>
  <c r="G751" i="1"/>
  <c r="G752" i="1"/>
  <c r="L759" i="9" s="1"/>
  <c r="N759" i="10" s="1"/>
  <c r="G753" i="1"/>
  <c r="G754" i="1"/>
  <c r="G755" i="1"/>
  <c r="G756" i="1"/>
  <c r="G757" i="1"/>
  <c r="G759" i="1"/>
  <c r="G760" i="1"/>
  <c r="G761" i="1"/>
  <c r="G762" i="1"/>
  <c r="G763" i="1"/>
  <c r="G764" i="1"/>
  <c r="G765" i="1"/>
  <c r="G766" i="1"/>
  <c r="G767" i="1"/>
  <c r="G770" i="1"/>
  <c r="G771" i="1"/>
  <c r="G772" i="1"/>
  <c r="L779" i="9" s="1"/>
  <c r="N779" i="10" s="1"/>
  <c r="G774" i="1"/>
  <c r="D781" i="9" s="1"/>
  <c r="G775" i="1"/>
  <c r="M782" i="9" s="1"/>
  <c r="O782" i="10" s="1"/>
  <c r="G776" i="1"/>
  <c r="D783" i="9" s="1"/>
  <c r="G777" i="1"/>
  <c r="G778" i="1"/>
  <c r="L785" i="9" s="1"/>
  <c r="N785" i="10" s="1"/>
  <c r="G779" i="1"/>
  <c r="K786" i="9" s="1"/>
  <c r="M786" i="10" s="1"/>
  <c r="G780" i="1"/>
  <c r="D787" i="9" s="1"/>
  <c r="G781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M802" i="9" s="1"/>
  <c r="O802" i="10" s="1"/>
  <c r="G799" i="1"/>
  <c r="G800" i="1"/>
  <c r="K807" i="9" s="1"/>
  <c r="M807" i="10" s="1"/>
  <c r="G801" i="1"/>
  <c r="G803" i="1"/>
  <c r="G810" i="9" s="1"/>
  <c r="I810" i="10" s="1"/>
  <c r="G804" i="1"/>
  <c r="G805" i="1"/>
  <c r="G806" i="1"/>
  <c r="G807" i="1"/>
  <c r="G808" i="1"/>
  <c r="G809" i="1"/>
  <c r="G810" i="1"/>
  <c r="G812" i="1"/>
  <c r="G813" i="1"/>
  <c r="G814" i="1"/>
  <c r="G815" i="1"/>
  <c r="G816" i="1"/>
  <c r="G817" i="1"/>
  <c r="G818" i="1"/>
  <c r="G820" i="1"/>
  <c r="G822" i="1"/>
  <c r="G823" i="1"/>
  <c r="G824" i="1"/>
  <c r="G825" i="1"/>
  <c r="G826" i="1"/>
  <c r="G827" i="1"/>
  <c r="G828" i="1"/>
  <c r="E835" i="9" s="1"/>
  <c r="G835" i="10" s="1"/>
  <c r="G829" i="1"/>
  <c r="G830" i="1"/>
  <c r="G833" i="1"/>
  <c r="G834" i="1"/>
  <c r="G835" i="1"/>
  <c r="G836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1" i="1"/>
  <c r="G872" i="1"/>
  <c r="G873" i="1"/>
  <c r="G874" i="1"/>
  <c r="G875" i="1"/>
  <c r="G876" i="1"/>
  <c r="G877" i="1"/>
  <c r="G878" i="1"/>
  <c r="G879" i="1"/>
  <c r="G880" i="1"/>
  <c r="F887" i="9" s="1"/>
  <c r="H887" i="10" s="1"/>
  <c r="G881" i="1"/>
  <c r="G882" i="1"/>
  <c r="G889" i="9" s="1"/>
  <c r="I889" i="10" s="1"/>
  <c r="G884" i="1"/>
  <c r="G885" i="1"/>
  <c r="G887" i="1"/>
  <c r="G888" i="1"/>
  <c r="M895" i="9" s="1"/>
  <c r="O895" i="10" s="1"/>
  <c r="G889" i="1"/>
  <c r="F896" i="9" s="1"/>
  <c r="H896" i="10" s="1"/>
  <c r="G890" i="1"/>
  <c r="G891" i="1"/>
  <c r="G892" i="1"/>
  <c r="G893" i="1"/>
  <c r="G894" i="1"/>
  <c r="G895" i="1"/>
  <c r="G899" i="1"/>
  <c r="G900" i="1"/>
  <c r="G901" i="1"/>
  <c r="G903" i="1"/>
  <c r="G904" i="1"/>
  <c r="G905" i="1"/>
  <c r="G906" i="1"/>
  <c r="G907" i="1"/>
  <c r="G908" i="1"/>
  <c r="G909" i="1"/>
  <c r="G910" i="1"/>
  <c r="G912" i="1"/>
  <c r="D919" i="9" s="1"/>
  <c r="G913" i="1"/>
  <c r="G914" i="1"/>
  <c r="G921" i="9" s="1"/>
  <c r="I921" i="10" s="1"/>
  <c r="G915" i="1"/>
  <c r="G916" i="1"/>
  <c r="G917" i="1"/>
  <c r="F924" i="9" s="1"/>
  <c r="H924" i="10" s="1"/>
  <c r="G918" i="1"/>
  <c r="G920" i="1"/>
  <c r="G922" i="1"/>
  <c r="G923" i="1"/>
  <c r="G924" i="1"/>
  <c r="G925" i="1"/>
  <c r="G926" i="1"/>
  <c r="G927" i="1"/>
  <c r="G928" i="1"/>
  <c r="G929" i="1"/>
  <c r="G930" i="1"/>
  <c r="G933" i="1"/>
  <c r="J940" i="9" s="1"/>
  <c r="L940" i="10" s="1"/>
  <c r="G934" i="1"/>
  <c r="D941" i="9" s="1"/>
  <c r="G935" i="1"/>
  <c r="G936" i="1"/>
  <c r="G938" i="1"/>
  <c r="K945" i="9" s="1"/>
  <c r="M945" i="10" s="1"/>
  <c r="G939" i="1"/>
  <c r="F946" i="9" s="1"/>
  <c r="H946" i="10" s="1"/>
  <c r="G940" i="1"/>
  <c r="G941" i="1"/>
  <c r="D948" i="9" s="1"/>
  <c r="G942" i="1"/>
  <c r="G943" i="1"/>
  <c r="E950" i="9" s="1"/>
  <c r="G950" i="10" s="1"/>
  <c r="G944" i="1"/>
  <c r="G945" i="1"/>
  <c r="E952" i="9" s="1"/>
  <c r="G952" i="10" s="1"/>
  <c r="G946" i="1"/>
  <c r="D953" i="9" s="1"/>
  <c r="G947" i="1"/>
  <c r="G948" i="1"/>
  <c r="I955" i="9" s="1"/>
  <c r="K955" i="10" s="1"/>
  <c r="G949" i="1"/>
  <c r="G950" i="1"/>
  <c r="G951" i="1"/>
  <c r="G952" i="1"/>
  <c r="G953" i="1"/>
  <c r="G954" i="1"/>
  <c r="D961" i="9" s="1"/>
  <c r="G955" i="1"/>
  <c r="G956" i="1"/>
  <c r="G957" i="1"/>
  <c r="G958" i="1"/>
  <c r="G959" i="1"/>
  <c r="G960" i="1"/>
  <c r="G962" i="1"/>
  <c r="D969" i="9" s="1"/>
  <c r="G963" i="1"/>
  <c r="G964" i="1"/>
  <c r="D971" i="9" s="1"/>
  <c r="G965" i="1"/>
  <c r="G966" i="1"/>
  <c r="G967" i="1"/>
  <c r="G969" i="1"/>
  <c r="G971" i="1"/>
  <c r="G978" i="9" s="1"/>
  <c r="I978" i="10" s="1"/>
  <c r="G972" i="1"/>
  <c r="G973" i="1"/>
  <c r="G974" i="1"/>
  <c r="L981" i="9" s="1"/>
  <c r="N981" i="10" s="1"/>
  <c r="G975" i="1"/>
  <c r="G976" i="1"/>
  <c r="G977" i="1"/>
  <c r="G978" i="1"/>
  <c r="G979" i="1"/>
  <c r="G983" i="1"/>
  <c r="G984" i="1"/>
  <c r="G985" i="1"/>
  <c r="G987" i="1"/>
  <c r="G988" i="1"/>
  <c r="G989" i="1"/>
  <c r="G990" i="1"/>
  <c r="G997" i="9" s="1"/>
  <c r="I997" i="10" s="1"/>
  <c r="G991" i="1"/>
  <c r="G992" i="1"/>
  <c r="G993" i="1"/>
  <c r="G994" i="1"/>
  <c r="G996" i="1"/>
  <c r="F1003" i="9" s="1"/>
  <c r="H1003" i="10" s="1"/>
  <c r="G997" i="1"/>
  <c r="G998" i="1"/>
  <c r="M1005" i="9" s="1"/>
  <c r="O1005" i="10" s="1"/>
  <c r="G999" i="1"/>
  <c r="G1000" i="1"/>
  <c r="G1001" i="1"/>
  <c r="G1002" i="1"/>
  <c r="G1004" i="1"/>
  <c r="G1006" i="1"/>
  <c r="G1007" i="1"/>
  <c r="G1008" i="1"/>
  <c r="G1009" i="1"/>
  <c r="G1010" i="1"/>
  <c r="G1011" i="1"/>
  <c r="G1012" i="1"/>
  <c r="G1013" i="1"/>
  <c r="G1014" i="1"/>
  <c r="G1017" i="1"/>
  <c r="G1018" i="1"/>
  <c r="E1025" i="9" s="1"/>
  <c r="G1025" i="10" s="1"/>
  <c r="G1019" i="1"/>
  <c r="G1020" i="1"/>
  <c r="G1022" i="1"/>
  <c r="G1023" i="1"/>
  <c r="G1024" i="1"/>
  <c r="G1025" i="1"/>
  <c r="G1026" i="1"/>
  <c r="M1033" i="9" s="1"/>
  <c r="O1033" i="10" s="1"/>
  <c r="G1027" i="1"/>
  <c r="G1028" i="1"/>
  <c r="D1035" i="9" s="1"/>
  <c r="G1029" i="1"/>
  <c r="G1030" i="1"/>
  <c r="G1031" i="1"/>
  <c r="G1032" i="1"/>
  <c r="G1033" i="1"/>
  <c r="L1040" i="9" s="1"/>
  <c r="N1040" i="10" s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M1056" i="9" s="1"/>
  <c r="O1056" i="10" s="1"/>
  <c r="G1050" i="1"/>
  <c r="F1057" i="9" s="1"/>
  <c r="H1057" i="10" s="1"/>
  <c r="G1051" i="1"/>
  <c r="K1058" i="9" s="1"/>
  <c r="M1058" i="10" s="1"/>
  <c r="G1052" i="1"/>
  <c r="F1059" i="9" s="1"/>
  <c r="H1059" i="10" s="1"/>
  <c r="G1053" i="1"/>
  <c r="G1054" i="1"/>
  <c r="G1061" i="9" s="1"/>
  <c r="I1061" i="10" s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80" i="1"/>
  <c r="G1081" i="1"/>
  <c r="D1088" i="9" s="1"/>
  <c r="G1082" i="1"/>
  <c r="D1089" i="9" s="1"/>
  <c r="G1083" i="1"/>
  <c r="L1090" i="9" s="1"/>
  <c r="N1090" i="10" s="1"/>
  <c r="G1084" i="1"/>
  <c r="D1091" i="9" s="1"/>
  <c r="G1085" i="1"/>
  <c r="G1086" i="1"/>
  <c r="I1093" i="9" s="1"/>
  <c r="K1093" i="10" s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2" i="1"/>
  <c r="G1103" i="1"/>
  <c r="G1104" i="1"/>
  <c r="F1111" i="9" s="1"/>
  <c r="H1111" i="10" s="1"/>
  <c r="G1106" i="1"/>
  <c r="D1113" i="9" s="1"/>
  <c r="G1107" i="1"/>
  <c r="F1114" i="9" s="1"/>
  <c r="H1114" i="10" s="1"/>
  <c r="G1108" i="1"/>
  <c r="G1109" i="1"/>
  <c r="G1110" i="1"/>
  <c r="G1111" i="1"/>
  <c r="G1112" i="1"/>
  <c r="G1113" i="1"/>
  <c r="G1114" i="1"/>
  <c r="G1118" i="1"/>
  <c r="G1119" i="1"/>
  <c r="M1126" i="9" s="1"/>
  <c r="O1126" i="10" s="1"/>
  <c r="G1120" i="1"/>
  <c r="G1122" i="1"/>
  <c r="G1123" i="1"/>
  <c r="G1124" i="1"/>
  <c r="G1125" i="1"/>
  <c r="G1126" i="1"/>
  <c r="G1127" i="1"/>
  <c r="G1128" i="1"/>
  <c r="J1135" i="9" s="1"/>
  <c r="L1135" i="10" s="1"/>
  <c r="G1129" i="1"/>
  <c r="G1131" i="1"/>
  <c r="G1132" i="1"/>
  <c r="G1133" i="1"/>
  <c r="G1134" i="1"/>
  <c r="G1135" i="1"/>
  <c r="G1136" i="1"/>
  <c r="H1143" i="9" s="1"/>
  <c r="J1143" i="10" s="1"/>
  <c r="G1137" i="1"/>
  <c r="I1144" i="9" s="1"/>
  <c r="K1144" i="10" s="1"/>
  <c r="G1139" i="1"/>
  <c r="G1141" i="1"/>
  <c r="F1148" i="9" s="1"/>
  <c r="H1148" i="10" s="1"/>
  <c r="G1142" i="1"/>
  <c r="G1143" i="1"/>
  <c r="G1144" i="1"/>
  <c r="G1145" i="1"/>
  <c r="G1146" i="1"/>
  <c r="G1147" i="1"/>
  <c r="G1148" i="1"/>
  <c r="G1149" i="1"/>
  <c r="G1152" i="1"/>
  <c r="G1153" i="1"/>
  <c r="G1154" i="1"/>
  <c r="J1161" i="9" s="1"/>
  <c r="L1161" i="10" s="1"/>
  <c r="G1155" i="1"/>
  <c r="G1157" i="1"/>
  <c r="G1158" i="1"/>
  <c r="G1159" i="1"/>
  <c r="I1166" i="9" s="1"/>
  <c r="K1166" i="10" s="1"/>
  <c r="G1160" i="1"/>
  <c r="G1161" i="1"/>
  <c r="G1162" i="1"/>
  <c r="G1163" i="1"/>
  <c r="H1170" i="9" s="1"/>
  <c r="J1170" i="10" s="1"/>
  <c r="G1164" i="1"/>
  <c r="G1165" i="1"/>
  <c r="G1166" i="1"/>
  <c r="G1167" i="1"/>
  <c r="G1168" i="1"/>
  <c r="G1169" i="1"/>
  <c r="L1176" i="9" s="1"/>
  <c r="N1176" i="10" s="1"/>
  <c r="G1170" i="1"/>
  <c r="G1177" i="9" s="1"/>
  <c r="I1177" i="10" s="1"/>
  <c r="G1171" i="1"/>
  <c r="G1172" i="1"/>
  <c r="H1179" i="9" s="1"/>
  <c r="J1179" i="10" s="1"/>
  <c r="G1173" i="1"/>
  <c r="G1174" i="1"/>
  <c r="D1181" i="9" s="1"/>
  <c r="G1175" i="1"/>
  <c r="G1176" i="1"/>
  <c r="G1177" i="1"/>
  <c r="G1178" i="1"/>
  <c r="J1185" i="9" s="1"/>
  <c r="L1185" i="10" s="1"/>
  <c r="G1180" i="1"/>
  <c r="G1181" i="1"/>
  <c r="G1182" i="1"/>
  <c r="G1183" i="1"/>
  <c r="G1184" i="1"/>
  <c r="G1185" i="1"/>
  <c r="I1192" i="9" s="1"/>
  <c r="K1192" i="10" s="1"/>
  <c r="G1186" i="1"/>
  <c r="G1187" i="1"/>
  <c r="G1188" i="1"/>
  <c r="G1190" i="1"/>
  <c r="G1192" i="1"/>
  <c r="G1193" i="1"/>
  <c r="G1194" i="1"/>
  <c r="L1201" i="9" s="1"/>
  <c r="N1201" i="10" s="1"/>
  <c r="G1195" i="1"/>
  <c r="H1202" i="9" s="1"/>
  <c r="J1202" i="10" s="1"/>
  <c r="G1196" i="1"/>
  <c r="G1197" i="1"/>
  <c r="G1198" i="1"/>
  <c r="G1199" i="1"/>
  <c r="G1200" i="1"/>
  <c r="G1204" i="1"/>
  <c r="G1205" i="1"/>
  <c r="G1206" i="1"/>
  <c r="G1208" i="1"/>
  <c r="G1209" i="1"/>
  <c r="G1210" i="1"/>
  <c r="G1211" i="1"/>
  <c r="G1212" i="1"/>
  <c r="G1213" i="1"/>
  <c r="G1214" i="1"/>
  <c r="G1215" i="1"/>
  <c r="D1222" i="9" s="1"/>
  <c r="G1217" i="1"/>
  <c r="G1218" i="1"/>
  <c r="G1219" i="1"/>
  <c r="G1220" i="1"/>
  <c r="G1221" i="1"/>
  <c r="L1228" i="9" s="1"/>
  <c r="G1222" i="1"/>
  <c r="G1223" i="1"/>
  <c r="D1230" i="9" s="1"/>
  <c r="G1225" i="1"/>
  <c r="J1232" i="9" s="1"/>
  <c r="L1232" i="10" s="1"/>
  <c r="G1227" i="1"/>
  <c r="G1234" i="9" s="1"/>
  <c r="I1234" i="10" s="1"/>
  <c r="G1228" i="1"/>
  <c r="G1229" i="1"/>
  <c r="G1230" i="1"/>
  <c r="M1237" i="9" s="1"/>
  <c r="O1237" i="10" s="1"/>
  <c r="G1231" i="1"/>
  <c r="G1232" i="1"/>
  <c r="G1233" i="1"/>
  <c r="G1234" i="1"/>
  <c r="G1235" i="1"/>
  <c r="D1242" i="9" s="1"/>
  <c r="G1238" i="1"/>
  <c r="G1239" i="1"/>
  <c r="G1240" i="1"/>
  <c r="G1241" i="1"/>
  <c r="G1243" i="1"/>
  <c r="F1250" i="9" s="1"/>
  <c r="H1250" i="10" s="1"/>
  <c r="G1244" i="1"/>
  <c r="G1245" i="1"/>
  <c r="G1246" i="1"/>
  <c r="K1253" i="9" s="1"/>
  <c r="M1253" i="10" s="1"/>
  <c r="G1247" i="1"/>
  <c r="G1248" i="1"/>
  <c r="G1249" i="1"/>
  <c r="G1250" i="1"/>
  <c r="G1251" i="1"/>
  <c r="E1258" i="9" s="1"/>
  <c r="G1258" i="10" s="1"/>
  <c r="G1252" i="1"/>
  <c r="F1259" i="9" s="1"/>
  <c r="H1259" i="10" s="1"/>
  <c r="G1253" i="1"/>
  <c r="M1260" i="9" s="1"/>
  <c r="O1260" i="10" s="1"/>
  <c r="G1254" i="1"/>
  <c r="G1255" i="1"/>
  <c r="J1262" i="9" s="1"/>
  <c r="L1262" i="10" s="1"/>
  <c r="G1256" i="1"/>
  <c r="I1263" i="9" s="1"/>
  <c r="K1263" i="10" s="1"/>
  <c r="G1257" i="1"/>
  <c r="G1258" i="1"/>
  <c r="F1265" i="9" s="1"/>
  <c r="H1265" i="10" s="1"/>
  <c r="G1259" i="1"/>
  <c r="G1260" i="1"/>
  <c r="G1261" i="1"/>
  <c r="G1262" i="1"/>
  <c r="G1263" i="1"/>
  <c r="G1264" i="1"/>
  <c r="G1265" i="1"/>
  <c r="G1266" i="1"/>
  <c r="G1267" i="1"/>
  <c r="E1274" i="9" s="1"/>
  <c r="G1274" i="10" s="1"/>
  <c r="G1268" i="1"/>
  <c r="L1275" i="9" s="1"/>
  <c r="N1275" i="10" s="1"/>
  <c r="G1269" i="1"/>
  <c r="G1270" i="1"/>
  <c r="D659" i="9" s="1"/>
  <c r="G1271" i="1"/>
  <c r="G1272" i="1"/>
  <c r="G1273" i="1"/>
  <c r="G1274" i="1"/>
  <c r="G1275" i="1"/>
  <c r="E1282" i="9" s="1"/>
  <c r="G1282" i="10" s="1"/>
  <c r="G1277" i="1"/>
  <c r="D1284" i="9" s="1"/>
  <c r="G1278" i="1"/>
  <c r="F1285" i="9" s="1"/>
  <c r="H1285" i="10" s="1"/>
  <c r="G1279" i="1"/>
  <c r="G1280" i="1"/>
  <c r="E1287" i="9" s="1"/>
  <c r="G1287" i="10" s="1"/>
  <c r="G1281" i="1"/>
  <c r="G1282" i="1"/>
  <c r="G1283" i="1"/>
  <c r="G1290" i="9" s="1"/>
  <c r="I1290" i="10" s="1"/>
  <c r="G1284" i="1"/>
  <c r="G1285" i="1"/>
  <c r="G1286" i="1"/>
  <c r="G1287" i="1"/>
  <c r="G1288" i="1"/>
  <c r="G1289" i="1"/>
  <c r="G1290" i="1"/>
  <c r="G1291" i="1"/>
  <c r="G1293" i="1"/>
  <c r="G1294" i="1"/>
  <c r="G1296" i="1"/>
  <c r="E1303" i="9" s="1"/>
  <c r="G1303" i="10" s="1"/>
  <c r="G1297" i="1"/>
  <c r="G1298" i="1"/>
  <c r="G1299" i="1"/>
  <c r="G1300" i="1"/>
  <c r="G1301" i="1"/>
  <c r="G1302" i="1"/>
  <c r="K1309" i="9" s="1"/>
  <c r="M1309" i="10" s="1"/>
  <c r="G1303" i="1"/>
  <c r="D1310" i="9" s="1"/>
  <c r="G1304" i="1"/>
  <c r="G1311" i="9" s="1"/>
  <c r="I1311" i="10" s="1"/>
  <c r="G1308" i="1"/>
  <c r="F1315" i="9" s="1"/>
  <c r="H1315" i="10" s="1"/>
  <c r="G1309" i="1"/>
  <c r="G1310" i="1"/>
  <c r="G1312" i="1"/>
  <c r="G1313" i="1"/>
  <c r="G1314" i="1"/>
  <c r="G1315" i="1"/>
  <c r="G1316" i="1"/>
  <c r="G1317" i="1"/>
  <c r="F1324" i="9" s="1"/>
  <c r="H1324" i="10" s="1"/>
  <c r="G1318" i="1"/>
  <c r="G1319" i="1"/>
  <c r="G1321" i="1"/>
  <c r="G1322" i="1"/>
  <c r="G1323" i="1"/>
  <c r="G1324" i="1"/>
  <c r="G1325" i="1"/>
  <c r="G1326" i="1"/>
  <c r="E1333" i="9" s="1"/>
  <c r="G1333" i="10" s="1"/>
  <c r="G1327" i="1"/>
  <c r="G1329" i="1"/>
  <c r="K1336" i="9" s="1"/>
  <c r="M1336" i="10" s="1"/>
  <c r="G1331" i="1"/>
  <c r="G1332" i="1"/>
  <c r="G1333" i="1"/>
  <c r="F1340" i="9" s="1"/>
  <c r="H1340" i="10" s="1"/>
  <c r="G1334" i="1"/>
  <c r="G1335" i="1"/>
  <c r="G1336" i="1"/>
  <c r="M1343" i="9" s="1"/>
  <c r="O1343" i="10" s="1"/>
  <c r="G1337" i="1"/>
  <c r="D1344" i="9" s="1"/>
  <c r="G1338" i="1"/>
  <c r="G1339" i="1"/>
  <c r="G1342" i="1"/>
  <c r="G1343" i="1"/>
  <c r="G1344" i="1"/>
  <c r="G1345" i="1"/>
  <c r="G1347" i="1"/>
  <c r="D1354" i="9" s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K1366" i="9" s="1"/>
  <c r="M1366" i="10" s="1"/>
  <c r="G1360" i="1"/>
  <c r="G1361" i="1"/>
  <c r="G1362" i="1"/>
  <c r="G1363" i="1"/>
  <c r="G1364" i="1"/>
  <c r="D1371" i="9" s="1"/>
  <c r="G1365" i="1"/>
  <c r="G1366" i="1"/>
  <c r="G1367" i="1"/>
  <c r="D1374" i="9" s="1"/>
  <c r="G1368" i="1"/>
  <c r="G1369" i="1"/>
  <c r="G1370" i="1"/>
  <c r="G1371" i="1"/>
  <c r="L1378" i="9" s="1"/>
  <c r="N1378" i="10" s="1"/>
  <c r="G1372" i="1"/>
  <c r="G1373" i="1"/>
  <c r="G1374" i="1"/>
  <c r="G1376" i="1"/>
  <c r="G1377" i="1"/>
  <c r="L1384" i="9" s="1"/>
  <c r="N1384" i="10" s="1"/>
  <c r="G1378" i="1"/>
  <c r="G1379" i="1"/>
  <c r="I1386" i="9" s="1"/>
  <c r="K1386" i="10" s="1"/>
  <c r="G1380" i="1"/>
  <c r="G1381" i="1"/>
  <c r="G1382" i="1"/>
  <c r="G1383" i="1"/>
  <c r="G1384" i="1"/>
  <c r="G1385" i="1"/>
  <c r="F1392" i="9" s="1"/>
  <c r="H1392" i="10" s="1"/>
  <c r="G1386" i="1"/>
  <c r="G1387" i="1"/>
  <c r="G1389" i="1"/>
  <c r="E1396" i="9" s="1"/>
  <c r="G1396" i="10" s="1"/>
  <c r="G1390" i="1"/>
  <c r="G1392" i="1"/>
  <c r="G1393" i="1"/>
  <c r="G1394" i="1"/>
  <c r="G1395" i="1"/>
  <c r="G1396" i="1"/>
  <c r="G1397" i="1"/>
  <c r="G1398" i="1"/>
  <c r="G1399" i="1"/>
  <c r="F1406" i="9" s="1"/>
  <c r="H1406" i="10" s="1"/>
  <c r="G1400" i="1"/>
  <c r="G1404" i="1"/>
  <c r="G1405" i="1"/>
  <c r="I1412" i="9" s="1"/>
  <c r="K1412" i="10" s="1"/>
  <c r="G1406" i="1"/>
  <c r="G1408" i="1"/>
  <c r="M1415" i="9" s="1"/>
  <c r="O1415" i="10" s="1"/>
  <c r="G1409" i="1"/>
  <c r="G1410" i="1"/>
  <c r="G1411" i="1"/>
  <c r="G1412" i="1"/>
  <c r="G1413" i="1"/>
  <c r="H1420" i="9" s="1"/>
  <c r="J1420" i="10" s="1"/>
  <c r="G1414" i="1"/>
  <c r="G1415" i="1"/>
  <c r="G1417" i="1"/>
  <c r="G1418" i="1"/>
  <c r="L1425" i="9" s="1"/>
  <c r="N1425" i="10" s="1"/>
  <c r="G1419" i="1"/>
  <c r="D1426" i="9" s="1"/>
  <c r="G1420" i="1"/>
  <c r="G1421" i="1"/>
  <c r="G1422" i="1"/>
  <c r="G1423" i="1"/>
  <c r="G1425" i="1"/>
  <c r="G1427" i="1"/>
  <c r="G1428" i="1"/>
  <c r="G1429" i="1"/>
  <c r="G1430" i="1"/>
  <c r="G1431" i="1"/>
  <c r="G1432" i="1"/>
  <c r="J1439" i="9" s="1"/>
  <c r="L1439" i="10" s="1"/>
  <c r="G1433" i="1"/>
  <c r="G1434" i="1"/>
  <c r="G1435" i="1"/>
  <c r="G1438" i="1"/>
  <c r="G1439" i="1"/>
  <c r="G1440" i="1"/>
  <c r="G1441" i="1"/>
  <c r="G1443" i="1"/>
  <c r="L1450" i="9" s="1"/>
  <c r="N1450" i="10" s="1"/>
  <c r="G1444" i="1"/>
  <c r="G1445" i="1"/>
  <c r="G1446" i="1"/>
  <c r="G1447" i="1"/>
  <c r="G1448" i="1"/>
  <c r="G1449" i="1"/>
  <c r="G1450" i="1"/>
  <c r="G1451" i="1"/>
  <c r="G1452" i="1"/>
  <c r="K1459" i="9" s="1"/>
  <c r="M1459" i="10" s="1"/>
  <c r="G1453" i="1"/>
  <c r="G1454" i="1"/>
  <c r="G1455" i="1"/>
  <c r="G1456" i="1"/>
  <c r="H1463" i="9" s="1"/>
  <c r="J1463" i="10" s="1"/>
  <c r="G1457" i="1"/>
  <c r="G1458" i="1"/>
  <c r="G1459" i="1"/>
  <c r="G1460" i="1"/>
  <c r="L1467" i="9" s="1"/>
  <c r="N1467" i="10" s="1"/>
  <c r="G1461" i="1"/>
  <c r="G1462" i="1"/>
  <c r="G1463" i="1"/>
  <c r="K1470" i="9" s="1"/>
  <c r="M1470" i="10" s="1"/>
  <c r="G1464" i="1"/>
  <c r="J1471" i="9" s="1"/>
  <c r="L1471" i="10" s="1"/>
  <c r="G1465" i="1"/>
  <c r="G1466" i="1"/>
  <c r="G1467" i="1"/>
  <c r="G1468" i="1"/>
  <c r="G1469" i="1"/>
  <c r="G1471" i="1"/>
  <c r="G1472" i="1"/>
  <c r="G1473" i="1"/>
  <c r="G1474" i="1"/>
  <c r="G1475" i="1"/>
  <c r="G1476" i="1"/>
  <c r="F1483" i="9" s="1"/>
  <c r="H1483" i="10" s="1"/>
  <c r="G1477" i="1"/>
  <c r="G1484" i="9" s="1"/>
  <c r="I1484" i="10" s="1"/>
  <c r="G1478" i="1"/>
  <c r="G1479" i="1"/>
  <c r="G1480" i="1"/>
  <c r="G1481" i="1"/>
  <c r="G1482" i="1"/>
  <c r="G1484" i="1"/>
  <c r="G1486" i="1"/>
  <c r="G1493" i="9" s="1"/>
  <c r="I1493" i="10" s="1"/>
  <c r="G1487" i="1"/>
  <c r="M1494" i="9" s="1"/>
  <c r="O1494" i="10" s="1"/>
  <c r="G1488" i="1"/>
  <c r="F1495" i="9" s="1"/>
  <c r="H1495" i="10" s="1"/>
  <c r="G1489" i="1"/>
  <c r="L1496" i="9" s="1"/>
  <c r="N1496" i="10" s="1"/>
  <c r="G1490" i="1"/>
  <c r="G1491" i="1"/>
  <c r="G1492" i="1"/>
  <c r="F1499" i="9" s="1"/>
  <c r="H1499" i="10" s="1"/>
  <c r="G1493" i="1"/>
  <c r="G1494" i="1"/>
  <c r="G1497" i="1"/>
  <c r="E1504" i="9" s="1"/>
  <c r="G1504" i="10" s="1"/>
  <c r="G1500" i="1"/>
  <c r="B7" i="9"/>
  <c r="L169" i="9" l="1"/>
  <c r="N169" i="10" s="1"/>
  <c r="I196" i="9"/>
  <c r="K196" i="10" s="1"/>
  <c r="G1447" i="9"/>
  <c r="I1447" i="10" s="1"/>
  <c r="D1418" i="9"/>
  <c r="F1418" i="10" s="1"/>
  <c r="M1305" i="9"/>
  <c r="O1305" i="10" s="1"/>
  <c r="J252" i="9"/>
  <c r="L252" i="10" s="1"/>
  <c r="D223" i="9"/>
  <c r="F223" i="10" s="1"/>
  <c r="K168" i="9"/>
  <c r="M168" i="10" s="1"/>
  <c r="H84" i="9"/>
  <c r="J84" i="10" s="1"/>
  <c r="G58" i="9"/>
  <c r="I58" i="10" s="1"/>
  <c r="F279" i="9"/>
  <c r="H279" i="10" s="1"/>
  <c r="E222" i="9"/>
  <c r="G222" i="10" s="1"/>
  <c r="M112" i="9"/>
  <c r="O112" i="10" s="1"/>
  <c r="J57" i="9"/>
  <c r="L57" i="10" s="1"/>
  <c r="H1390" i="9"/>
  <c r="J1390" i="10" s="1"/>
  <c r="H1306" i="9"/>
  <c r="J1306" i="10" s="1"/>
  <c r="L1168" i="9"/>
  <c r="N1168" i="10" s="1"/>
  <c r="E532" i="9"/>
  <c r="G532" i="10" s="1"/>
  <c r="D306" i="9"/>
  <c r="F306" i="10" s="1"/>
  <c r="F278" i="9"/>
  <c r="H278" i="10" s="1"/>
  <c r="M137" i="9"/>
  <c r="O137" i="10" s="1"/>
  <c r="L56" i="9"/>
  <c r="N56" i="10" s="1"/>
  <c r="J1307" i="9"/>
  <c r="L1307" i="10" s="1"/>
  <c r="E1109" i="9"/>
  <c r="G1109" i="10" s="1"/>
  <c r="H1332" i="9"/>
  <c r="J1332" i="10" s="1"/>
  <c r="D164" i="9"/>
  <c r="F164" i="10" s="1"/>
  <c r="I81" i="9"/>
  <c r="K81" i="10" s="1"/>
  <c r="F55" i="9"/>
  <c r="H55" i="10" s="1"/>
  <c r="D774" i="9"/>
  <c r="F774" i="10" s="1"/>
  <c r="K582" i="9"/>
  <c r="M582" i="10" s="1"/>
  <c r="D554" i="9"/>
  <c r="F554" i="10" s="1"/>
  <c r="K446" i="9"/>
  <c r="M446" i="10" s="1"/>
  <c r="E330" i="9"/>
  <c r="G330" i="10" s="1"/>
  <c r="E301" i="9"/>
  <c r="G301" i="10" s="1"/>
  <c r="H133" i="9"/>
  <c r="J133" i="10" s="1"/>
  <c r="G1304" i="9"/>
  <c r="I1304" i="10" s="1"/>
  <c r="K1361" i="9"/>
  <c r="M1361" i="10" s="1"/>
  <c r="F1441" i="9"/>
  <c r="H1441" i="10" s="1"/>
  <c r="G800" i="9"/>
  <c r="I800" i="10" s="1"/>
  <c r="D1227" i="9"/>
  <c r="F1227" i="10" s="1"/>
  <c r="E1136" i="9"/>
  <c r="G1136" i="10" s="1"/>
  <c r="J335" i="9"/>
  <c r="L335" i="10" s="1"/>
  <c r="M334" i="9"/>
  <c r="O334" i="10" s="1"/>
  <c r="H274" i="9"/>
  <c r="J274" i="10" s="1"/>
  <c r="M1411" i="9"/>
  <c r="O1411" i="10" s="1"/>
  <c r="K1295" i="9"/>
  <c r="M1295" i="10" s="1"/>
  <c r="M911" i="9"/>
  <c r="O911" i="10" s="1"/>
  <c r="I881" i="9"/>
  <c r="K881" i="10" s="1"/>
  <c r="L634" i="9"/>
  <c r="N634" i="10" s="1"/>
  <c r="E550" i="9"/>
  <c r="G550" i="10" s="1"/>
  <c r="M241" i="9"/>
  <c r="O241" i="10" s="1"/>
  <c r="E129" i="9"/>
  <c r="G129" i="10" s="1"/>
  <c r="F73" i="9"/>
  <c r="H73" i="10" s="1"/>
  <c r="J46" i="9"/>
  <c r="L46" i="10" s="1"/>
  <c r="D1138" i="9"/>
  <c r="F1138" i="10" s="1"/>
  <c r="M420" i="9"/>
  <c r="O420" i="10" s="1"/>
  <c r="F834" i="9"/>
  <c r="H834" i="10" s="1"/>
  <c r="G1162" i="9"/>
  <c r="I1162" i="10" s="1"/>
  <c r="F581" i="9"/>
  <c r="H581" i="10" s="1"/>
  <c r="F1325" i="9"/>
  <c r="H1325" i="10" s="1"/>
  <c r="H967" i="9"/>
  <c r="J967" i="10" s="1"/>
  <c r="L637" i="9"/>
  <c r="N637" i="10" s="1"/>
  <c r="K552" i="9"/>
  <c r="M552" i="10" s="1"/>
  <c r="H358" i="9"/>
  <c r="J358" i="10" s="1"/>
  <c r="L1130" i="9"/>
  <c r="N1130" i="10" s="1"/>
  <c r="K579" i="9"/>
  <c r="M579" i="10" s="1"/>
  <c r="H1350" i="9"/>
  <c r="J1350" i="10" s="1"/>
  <c r="G1291" i="9"/>
  <c r="I1291" i="10" s="1"/>
  <c r="J1239" i="9"/>
  <c r="L1239" i="10" s="1"/>
  <c r="G1154" i="9"/>
  <c r="I1154" i="10" s="1"/>
  <c r="D1021" i="9"/>
  <c r="F1021" i="10" s="1"/>
  <c r="L908" i="9"/>
  <c r="N908" i="10" s="1"/>
  <c r="M854" i="9"/>
  <c r="O854" i="10" s="1"/>
  <c r="K741" i="9"/>
  <c r="M741" i="10" s="1"/>
  <c r="I548" i="9"/>
  <c r="K548" i="10" s="1"/>
  <c r="J467" i="9"/>
  <c r="L467" i="10" s="1"/>
  <c r="M411" i="9"/>
  <c r="O411" i="10" s="1"/>
  <c r="D352" i="9"/>
  <c r="F352" i="10" s="1"/>
  <c r="G127" i="9"/>
  <c r="I127" i="10" s="1"/>
  <c r="K100" i="9"/>
  <c r="M100" i="10" s="1"/>
  <c r="K71" i="9"/>
  <c r="M71" i="10" s="1"/>
  <c r="D1165" i="9"/>
  <c r="F1165" i="10" s="1"/>
  <c r="E163" i="9"/>
  <c r="G163" i="10" s="1"/>
  <c r="G391" i="9"/>
  <c r="I391" i="10" s="1"/>
  <c r="I1466" i="9"/>
  <c r="K1466" i="10" s="1"/>
  <c r="E747" i="9"/>
  <c r="G747" i="10" s="1"/>
  <c r="E1215" i="9"/>
  <c r="G1215" i="10" s="1"/>
  <c r="E471" i="9"/>
  <c r="G471" i="10" s="1"/>
  <c r="K996" i="9"/>
  <c r="M996" i="10" s="1"/>
  <c r="L1461" i="9"/>
  <c r="N1461" i="10" s="1"/>
  <c r="D855" i="9"/>
  <c r="F855" i="10" s="1"/>
  <c r="H521" i="9"/>
  <c r="J521" i="10" s="1"/>
  <c r="L992" i="9"/>
  <c r="N992" i="10" s="1"/>
  <c r="E935" i="9"/>
  <c r="G935" i="10" s="1"/>
  <c r="I795" i="9"/>
  <c r="K795" i="10" s="1"/>
  <c r="J663" i="9"/>
  <c r="L663" i="10" s="1"/>
  <c r="H604" i="9"/>
  <c r="J604" i="10" s="1"/>
  <c r="M575" i="9"/>
  <c r="O575" i="10" s="1"/>
  <c r="D438" i="9"/>
  <c r="F438" i="10" s="1"/>
  <c r="H381" i="9"/>
  <c r="J381" i="10" s="1"/>
  <c r="M351" i="9"/>
  <c r="O351" i="10" s="1"/>
  <c r="I294" i="9"/>
  <c r="K294" i="10" s="1"/>
  <c r="G266" i="9"/>
  <c r="I266" i="10" s="1"/>
  <c r="D70" i="9"/>
  <c r="F70" i="10" s="1"/>
  <c r="L42" i="9"/>
  <c r="N42" i="10" s="1"/>
  <c r="I1255" i="9"/>
  <c r="K1255" i="10" s="1"/>
  <c r="M1273" i="9"/>
  <c r="O1273" i="10" s="1"/>
  <c r="E1381" i="9"/>
  <c r="G1381" i="10" s="1"/>
  <c r="D1131" i="9"/>
  <c r="F1131" i="10" s="1"/>
  <c r="D857" i="9"/>
  <c r="F857" i="10" s="1"/>
  <c r="D298" i="9"/>
  <c r="F298" i="10" s="1"/>
  <c r="J1487" i="9"/>
  <c r="L1487" i="10" s="1"/>
  <c r="I797" i="9"/>
  <c r="K797" i="10" s="1"/>
  <c r="I493" i="9"/>
  <c r="K493" i="10" s="1"/>
  <c r="J240" i="9"/>
  <c r="L240" i="10" s="1"/>
  <c r="L1071" i="9"/>
  <c r="N1071" i="10" s="1"/>
  <c r="I1429" i="9"/>
  <c r="K1429" i="10" s="1"/>
  <c r="D1095" i="9"/>
  <c r="F1095" i="10" s="1"/>
  <c r="E906" i="9"/>
  <c r="G906" i="10" s="1"/>
  <c r="L876" i="9"/>
  <c r="N876" i="10" s="1"/>
  <c r="G766" i="9"/>
  <c r="I766" i="10" s="1"/>
  <c r="E739" i="9"/>
  <c r="G739" i="10" s="1"/>
  <c r="H715" i="9"/>
  <c r="J715" i="10" s="1"/>
  <c r="K602" i="9"/>
  <c r="M602" i="10" s="1"/>
  <c r="E574" i="9"/>
  <c r="G574" i="10" s="1"/>
  <c r="F409" i="9"/>
  <c r="H409" i="10" s="1"/>
  <c r="F380" i="9"/>
  <c r="H380" i="10" s="1"/>
  <c r="L293" i="9"/>
  <c r="N293" i="10" s="1"/>
  <c r="E236" i="9"/>
  <c r="G236" i="10" s="1"/>
  <c r="G180" i="9"/>
  <c r="I180" i="10" s="1"/>
  <c r="F151" i="9"/>
  <c r="H151" i="10" s="1"/>
  <c r="M1379" i="9"/>
  <c r="O1379" i="10" s="1"/>
  <c r="L772" i="9"/>
  <c r="N772" i="10" s="1"/>
  <c r="M606" i="9"/>
  <c r="O606" i="10" s="1"/>
  <c r="I1402" i="9"/>
  <c r="K1402" i="10" s="1"/>
  <c r="J1096" i="9"/>
  <c r="L1096" i="10" s="1"/>
  <c r="D1458" i="9"/>
  <c r="F1458" i="10" s="1"/>
  <c r="J1289" i="9"/>
  <c r="L1289" i="10" s="1"/>
  <c r="G1457" i="9"/>
  <c r="I1457" i="10" s="1"/>
  <c r="K1151" i="9"/>
  <c r="M1151" i="10" s="1"/>
  <c r="H660" i="9"/>
  <c r="J660" i="10" s="1"/>
  <c r="K629" i="9"/>
  <c r="M629" i="10" s="1"/>
  <c r="H517" i="9"/>
  <c r="J517" i="10" s="1"/>
  <c r="H150" i="9"/>
  <c r="J150" i="10" s="1"/>
  <c r="D124" i="9"/>
  <c r="F124" i="10" s="1"/>
  <c r="I95" i="9"/>
  <c r="K95" i="10" s="1"/>
  <c r="L1068" i="9"/>
  <c r="N1068" i="10" s="1"/>
  <c r="K1044" i="9"/>
  <c r="M1044" i="10" s="1"/>
  <c r="D986" i="9"/>
  <c r="F986" i="10" s="1"/>
  <c r="L763" i="9"/>
  <c r="N763" i="10" s="1"/>
  <c r="I713" i="9"/>
  <c r="K713" i="10" s="1"/>
  <c r="G600" i="9"/>
  <c r="I600" i="10" s="1"/>
  <c r="D544" i="9"/>
  <c r="F544" i="10" s="1"/>
  <c r="G378" i="9"/>
  <c r="I378" i="10" s="1"/>
  <c r="D262" i="9"/>
  <c r="F262" i="10" s="1"/>
  <c r="L149" i="9"/>
  <c r="N149" i="10" s="1"/>
  <c r="G131" i="9"/>
  <c r="I131" i="10" s="1"/>
  <c r="J1436" i="9"/>
  <c r="L1436" i="10" s="1"/>
  <c r="E1050" i="9"/>
  <c r="G1050" i="10" s="1"/>
  <c r="E1240" i="9"/>
  <c r="G1240" i="10" s="1"/>
  <c r="I1073" i="9"/>
  <c r="K1073" i="10" s="1"/>
  <c r="F1016" i="9"/>
  <c r="H1016" i="10" s="1"/>
  <c r="K931" i="9"/>
  <c r="M931" i="10" s="1"/>
  <c r="K849" i="9"/>
  <c r="M849" i="10" s="1"/>
  <c r="M820" i="9"/>
  <c r="O820" i="10" s="1"/>
  <c r="J762" i="9"/>
  <c r="L762" i="10" s="1"/>
  <c r="M599" i="9"/>
  <c r="O599" i="10" s="1"/>
  <c r="G542" i="9"/>
  <c r="I542" i="10" s="1"/>
  <c r="I261" i="9"/>
  <c r="K261" i="10" s="1"/>
  <c r="F175" i="9"/>
  <c r="H175" i="10" s="1"/>
  <c r="M1164" i="9"/>
  <c r="O1164" i="10" s="1"/>
  <c r="F555" i="9"/>
  <c r="H555" i="10" s="1"/>
  <c r="H1297" i="9"/>
  <c r="J1297" i="10" s="1"/>
  <c r="D773" i="9"/>
  <c r="F773" i="10" s="1"/>
  <c r="I858" i="9"/>
  <c r="K858" i="10" s="1"/>
  <c r="K746" i="9"/>
  <c r="M746" i="10" s="1"/>
  <c r="I416" i="9"/>
  <c r="K416" i="10" s="1"/>
  <c r="D636" i="9"/>
  <c r="F636" i="10" s="1"/>
  <c r="F1268" i="9"/>
  <c r="H1268" i="10" s="1"/>
  <c r="K296" i="9"/>
  <c r="M296" i="10" s="1"/>
  <c r="H1180" i="9"/>
  <c r="J1180" i="10" s="1"/>
  <c r="D1479" i="9"/>
  <c r="F1479" i="10" s="1"/>
  <c r="G1454" i="9"/>
  <c r="I1454" i="10" s="1"/>
  <c r="F1015" i="9"/>
  <c r="H1015" i="10" s="1"/>
  <c r="D984" i="9"/>
  <c r="F984" i="10" s="1"/>
  <c r="D930" i="9"/>
  <c r="F930" i="10" s="1"/>
  <c r="K761" i="9"/>
  <c r="M761" i="10" s="1"/>
  <c r="J711" i="9"/>
  <c r="L711" i="10" s="1"/>
  <c r="E654" i="9"/>
  <c r="G654" i="10" s="1"/>
  <c r="I597" i="9"/>
  <c r="K597" i="10" s="1"/>
  <c r="H433" i="9"/>
  <c r="J433" i="10" s="1"/>
  <c r="H374" i="9"/>
  <c r="J374" i="10" s="1"/>
  <c r="L288" i="9"/>
  <c r="N288" i="10" s="1"/>
  <c r="L202" i="9"/>
  <c r="N202" i="10" s="1"/>
  <c r="H92" i="9"/>
  <c r="J92" i="10" s="1"/>
  <c r="G1272" i="9"/>
  <c r="I1272" i="10" s="1"/>
  <c r="L1294" i="9"/>
  <c r="N1294" i="10" s="1"/>
  <c r="L912" i="9"/>
  <c r="N912" i="10" s="1"/>
  <c r="H769" i="9"/>
  <c r="J769" i="10" s="1"/>
  <c r="M633" i="9"/>
  <c r="O633" i="10" s="1"/>
  <c r="E1320" i="9"/>
  <c r="G1320" i="10" s="1"/>
  <c r="D1456" i="9"/>
  <c r="F1456" i="10" s="1"/>
  <c r="L1065" i="9"/>
  <c r="N1065" i="10" s="1"/>
  <c r="D1041" i="9"/>
  <c r="F1041" i="10" s="1"/>
  <c r="I983" i="9"/>
  <c r="K983" i="10" s="1"/>
  <c r="K956" i="9"/>
  <c r="M956" i="10" s="1"/>
  <c r="E871" i="9"/>
  <c r="G871" i="10" s="1"/>
  <c r="H760" i="9"/>
  <c r="J760" i="10" s="1"/>
  <c r="G652" i="9"/>
  <c r="I652" i="10" s="1"/>
  <c r="D485" i="9"/>
  <c r="F485" i="10" s="1"/>
  <c r="F432" i="9"/>
  <c r="H432" i="10" s="1"/>
  <c r="D403" i="9"/>
  <c r="F403" i="10" s="1"/>
  <c r="M373" i="9"/>
  <c r="O373" i="10" s="1"/>
  <c r="L144" i="9"/>
  <c r="N144" i="10" s="1"/>
  <c r="D91" i="9"/>
  <c r="F91" i="10" s="1"/>
  <c r="D63" i="9"/>
  <c r="F63" i="10" s="1"/>
  <c r="G82" i="1"/>
  <c r="G217" i="1"/>
  <c r="G277" i="1"/>
  <c r="M284" i="9" s="1"/>
  <c r="E198" i="9"/>
  <c r="G198" i="10" s="1"/>
  <c r="G190" i="1"/>
  <c r="M197" i="9" s="1"/>
  <c r="G361" i="1"/>
  <c r="M368" i="9" s="1"/>
  <c r="G311" i="9"/>
  <c r="I311" i="10" s="1"/>
  <c r="G303" i="1"/>
  <c r="G331" i="1"/>
  <c r="G243" i="1"/>
  <c r="J167" i="9"/>
  <c r="L167" i="10" s="1"/>
  <c r="G159" i="1"/>
  <c r="M166" i="9" s="1"/>
  <c r="I277" i="9"/>
  <c r="K277" i="10" s="1"/>
  <c r="G269" i="1"/>
  <c r="D333" i="9"/>
  <c r="F333" i="10" s="1"/>
  <c r="G325" i="1"/>
  <c r="G295" i="1"/>
  <c r="G205" i="1"/>
  <c r="G177" i="1"/>
  <c r="M184" i="9" s="1"/>
  <c r="G347" i="1"/>
  <c r="M354" i="9" s="1"/>
  <c r="G317" i="1"/>
  <c r="G231" i="1"/>
  <c r="G146" i="1"/>
  <c r="M153" i="9" s="1"/>
  <c r="D99" i="9"/>
  <c r="F99" i="10" s="1"/>
  <c r="G91" i="1"/>
  <c r="G257" i="1"/>
  <c r="G199" i="1"/>
  <c r="M206" i="9" s="1"/>
  <c r="G171" i="1"/>
  <c r="G97" i="1"/>
  <c r="M104" i="9" s="1"/>
  <c r="G283" i="1"/>
  <c r="M290" i="9" s="1"/>
  <c r="G339" i="1"/>
  <c r="M346" i="9" s="1"/>
  <c r="K233" i="9"/>
  <c r="M233" i="10" s="1"/>
  <c r="G225" i="1"/>
  <c r="M232" i="9" s="1"/>
  <c r="G140" i="1"/>
  <c r="K317" i="9"/>
  <c r="M317" i="10" s="1"/>
  <c r="G309" i="1"/>
  <c r="G251" i="1"/>
  <c r="G111" i="1"/>
  <c r="G678" i="1"/>
  <c r="F693" i="9"/>
  <c r="H693" i="10" s="1"/>
  <c r="G685" i="1"/>
  <c r="M692" i="9" s="1"/>
  <c r="F1234" i="9"/>
  <c r="H1234" i="10" s="1"/>
  <c r="E981" i="9"/>
  <c r="G981" i="10" s="1"/>
  <c r="F333" i="9"/>
  <c r="H333" i="10" s="1"/>
  <c r="H827" i="9"/>
  <c r="J827" i="10" s="1"/>
  <c r="G819" i="1"/>
  <c r="F1290" i="9"/>
  <c r="H1290" i="10" s="1"/>
  <c r="I672" i="9"/>
  <c r="K672" i="10" s="1"/>
  <c r="E1499" i="9"/>
  <c r="G1499" i="10" s="1"/>
  <c r="J1176" i="9"/>
  <c r="L1176" i="10" s="1"/>
  <c r="E255" i="9"/>
  <c r="G255" i="10" s="1"/>
  <c r="E1461" i="9"/>
  <c r="G1461" i="10" s="1"/>
  <c r="L1126" i="9"/>
  <c r="N1126" i="10" s="1"/>
  <c r="J912" i="9"/>
  <c r="L912" i="10" s="1"/>
  <c r="K240" i="9"/>
  <c r="M240" i="10" s="1"/>
  <c r="D1459" i="9"/>
  <c r="F1459" i="10" s="1"/>
  <c r="G835" i="9"/>
  <c r="I835" i="10" s="1"/>
  <c r="G1396" i="9"/>
  <c r="I1396" i="10" s="1"/>
  <c r="D81" i="9"/>
  <c r="F81" i="10" s="1"/>
  <c r="L1366" i="9"/>
  <c r="N1366" i="10" s="1"/>
  <c r="G1035" i="9"/>
  <c r="I1035" i="10" s="1"/>
  <c r="H485" i="9"/>
  <c r="J485" i="10" s="1"/>
  <c r="J1366" i="9"/>
  <c r="L1366" i="10" s="1"/>
  <c r="K1005" i="9"/>
  <c r="M1005" i="10" s="1"/>
  <c r="I741" i="9"/>
  <c r="K741" i="10" s="1"/>
  <c r="E485" i="9"/>
  <c r="G485" i="10" s="1"/>
  <c r="H1495" i="9"/>
  <c r="J1495" i="10" s="1"/>
  <c r="D1234" i="9"/>
  <c r="F1234" i="10" s="1"/>
  <c r="I1176" i="9"/>
  <c r="K1176" i="10" s="1"/>
  <c r="G906" i="9"/>
  <c r="I906" i="10" s="1"/>
  <c r="G741" i="9"/>
  <c r="I741" i="10" s="1"/>
  <c r="F416" i="9"/>
  <c r="H416" i="10" s="1"/>
  <c r="J1493" i="9"/>
  <c r="L1493" i="10" s="1"/>
  <c r="K1378" i="9"/>
  <c r="M1378" i="10" s="1"/>
  <c r="J1343" i="9"/>
  <c r="L1343" i="10" s="1"/>
  <c r="L1273" i="9"/>
  <c r="N1273" i="10" s="1"/>
  <c r="H1176" i="9"/>
  <c r="J1176" i="10" s="1"/>
  <c r="F1035" i="9"/>
  <c r="H1035" i="10" s="1"/>
  <c r="F906" i="9"/>
  <c r="H906" i="10" s="1"/>
  <c r="F741" i="9"/>
  <c r="H741" i="10" s="1"/>
  <c r="E416" i="9"/>
  <c r="G416" i="10" s="1"/>
  <c r="G330" i="9"/>
  <c r="I330" i="10" s="1"/>
  <c r="L236" i="9"/>
  <c r="N236" i="10" s="1"/>
  <c r="E73" i="9"/>
  <c r="G73" i="10" s="1"/>
  <c r="I1493" i="9"/>
  <c r="K1493" i="10" s="1"/>
  <c r="L1439" i="9"/>
  <c r="N1439" i="10" s="1"/>
  <c r="J1378" i="9"/>
  <c r="L1378" i="10" s="1"/>
  <c r="I1253" i="9"/>
  <c r="K1253" i="10" s="1"/>
  <c r="I1215" i="9"/>
  <c r="K1215" i="10" s="1"/>
  <c r="K1166" i="9"/>
  <c r="M1166" i="10" s="1"/>
  <c r="D677" i="9"/>
  <c r="F677" i="10" s="1"/>
  <c r="D416" i="9"/>
  <c r="F416" i="10" s="1"/>
  <c r="F330" i="9"/>
  <c r="H330" i="10" s="1"/>
  <c r="M222" i="9"/>
  <c r="O222" i="10" s="1"/>
  <c r="D73" i="9"/>
  <c r="F73" i="10" s="1"/>
  <c r="I1436" i="9"/>
  <c r="K1436" i="10" s="1"/>
  <c r="I1378" i="9"/>
  <c r="K1378" i="10" s="1"/>
  <c r="J1304" i="9"/>
  <c r="L1304" i="10" s="1"/>
  <c r="K1234" i="9"/>
  <c r="M1234" i="10" s="1"/>
  <c r="F1166" i="9"/>
  <c r="H1166" i="10" s="1"/>
  <c r="M1003" i="9"/>
  <c r="O1003" i="10" s="1"/>
  <c r="I762" i="9"/>
  <c r="K762" i="10" s="1"/>
  <c r="E595" i="9"/>
  <c r="G595" i="10" s="1"/>
  <c r="F502" i="9"/>
  <c r="H502" i="10" s="1"/>
  <c r="K1471" i="9"/>
  <c r="M1471" i="10" s="1"/>
  <c r="E1425" i="9"/>
  <c r="G1425" i="10" s="1"/>
  <c r="H1378" i="9"/>
  <c r="J1378" i="10" s="1"/>
  <c r="I1304" i="9"/>
  <c r="K1304" i="10" s="1"/>
  <c r="J1234" i="9"/>
  <c r="L1234" i="10" s="1"/>
  <c r="J1003" i="9"/>
  <c r="L1003" i="10" s="1"/>
  <c r="D921" i="9"/>
  <c r="F921" i="10" s="1"/>
  <c r="M761" i="9"/>
  <c r="O761" i="10" s="1"/>
  <c r="E502" i="9"/>
  <c r="G502" i="10" s="1"/>
  <c r="L311" i="9"/>
  <c r="N311" i="10" s="1"/>
  <c r="L849" i="9"/>
  <c r="N849" i="10" s="1"/>
  <c r="H574" i="9"/>
  <c r="J574" i="10" s="1"/>
  <c r="I311" i="9"/>
  <c r="K311" i="10" s="1"/>
  <c r="G1418" i="9"/>
  <c r="I1418" i="10" s="1"/>
  <c r="H1304" i="9"/>
  <c r="J1304" i="10" s="1"/>
  <c r="I1234" i="9"/>
  <c r="K1234" i="10" s="1"/>
  <c r="M1176" i="9"/>
  <c r="O1176" i="10" s="1"/>
  <c r="F485" i="9"/>
  <c r="H485" i="10" s="1"/>
  <c r="F1035" i="10"/>
  <c r="F672" i="10"/>
  <c r="F1113" i="10"/>
  <c r="F953" i="10"/>
  <c r="F457" i="10"/>
  <c r="F941" i="10"/>
  <c r="F1091" i="10"/>
  <c r="F1310" i="10"/>
  <c r="F1284" i="10"/>
  <c r="F783" i="10"/>
  <c r="F595" i="10"/>
  <c r="F26" i="10"/>
  <c r="F1371" i="10"/>
  <c r="F1222" i="10"/>
  <c r="F1181" i="10"/>
  <c r="F1089" i="10"/>
  <c r="F1088" i="10"/>
  <c r="F143" i="10"/>
  <c r="F1344" i="10"/>
  <c r="F787" i="10"/>
  <c r="F1374" i="10"/>
  <c r="F969" i="10"/>
  <c r="F659" i="10"/>
  <c r="F1426" i="10"/>
  <c r="F1354" i="10"/>
  <c r="F1242" i="10"/>
  <c r="F961" i="10"/>
  <c r="F35" i="10"/>
  <c r="G1412" i="9"/>
  <c r="I1412" i="10" s="1"/>
  <c r="M746" i="9"/>
  <c r="O746" i="10" s="1"/>
  <c r="F1447" i="9"/>
  <c r="H1447" i="10" s="1"/>
  <c r="F1044" i="9"/>
  <c r="H1044" i="10" s="1"/>
  <c r="K1411" i="9"/>
  <c r="M1411" i="10" s="1"/>
  <c r="G471" i="9"/>
  <c r="I471" i="10" s="1"/>
  <c r="K374" i="9"/>
  <c r="M374" i="10" s="1"/>
  <c r="D1447" i="9"/>
  <c r="F1447" i="10" s="1"/>
  <c r="M1259" i="9"/>
  <c r="O1259" i="10" s="1"/>
  <c r="E1166" i="9"/>
  <c r="G1166" i="10" s="1"/>
  <c r="H800" i="9"/>
  <c r="J800" i="10" s="1"/>
  <c r="J634" i="9"/>
  <c r="L634" i="10" s="1"/>
  <c r="H202" i="9"/>
  <c r="J202" i="10" s="1"/>
  <c r="M1446" i="9"/>
  <c r="O1446" i="10" s="1"/>
  <c r="L1259" i="9"/>
  <c r="N1259" i="10" s="1"/>
  <c r="J1202" i="9"/>
  <c r="L1202" i="10" s="1"/>
  <c r="D1166" i="9"/>
  <c r="M1090" i="9"/>
  <c r="O1090" i="10" s="1"/>
  <c r="E887" i="9"/>
  <c r="G887" i="10" s="1"/>
  <c r="L726" i="9"/>
  <c r="N726" i="10" s="1"/>
  <c r="M556" i="9"/>
  <c r="O556" i="10" s="1"/>
  <c r="H467" i="9"/>
  <c r="J467" i="10" s="1"/>
  <c r="E202" i="9"/>
  <c r="G202" i="10" s="1"/>
  <c r="H1479" i="9"/>
  <c r="J1479" i="10" s="1"/>
  <c r="L1446" i="9"/>
  <c r="N1446" i="10" s="1"/>
  <c r="J1259" i="9"/>
  <c r="L1259" i="10" s="1"/>
  <c r="I1202" i="9"/>
  <c r="K1202" i="10" s="1"/>
  <c r="D887" i="9"/>
  <c r="F725" i="9"/>
  <c r="H725" i="10" s="1"/>
  <c r="L633" i="9"/>
  <c r="N633" i="10" s="1"/>
  <c r="I453" i="9"/>
  <c r="K453" i="10" s="1"/>
  <c r="I372" i="9"/>
  <c r="K372" i="10" s="1"/>
  <c r="G1479" i="9"/>
  <c r="I1479" i="10" s="1"/>
  <c r="H1386" i="9"/>
  <c r="J1386" i="10" s="1"/>
  <c r="H1324" i="9"/>
  <c r="J1324" i="10" s="1"/>
  <c r="L1089" i="9"/>
  <c r="N1089" i="10" s="1"/>
  <c r="E1035" i="9"/>
  <c r="G1035" i="10" s="1"/>
  <c r="L931" i="9"/>
  <c r="N931" i="10" s="1"/>
  <c r="G633" i="9"/>
  <c r="I633" i="10" s="1"/>
  <c r="L451" i="9"/>
  <c r="N451" i="10" s="1"/>
  <c r="H372" i="9"/>
  <c r="J372" i="10" s="1"/>
  <c r="D161" i="9"/>
  <c r="H1412" i="9"/>
  <c r="J1412" i="10" s="1"/>
  <c r="D747" i="9"/>
  <c r="E1447" i="9"/>
  <c r="G1447" i="10" s="1"/>
  <c r="F1479" i="9"/>
  <c r="H1479" i="10" s="1"/>
  <c r="H1441" i="9"/>
  <c r="J1441" i="10" s="1"/>
  <c r="D1161" i="9"/>
  <c r="F1089" i="9"/>
  <c r="H1089" i="10" s="1"/>
  <c r="G1025" i="9"/>
  <c r="I1025" i="10" s="1"/>
  <c r="I931" i="9"/>
  <c r="K931" i="10" s="1"/>
  <c r="F633" i="9"/>
  <c r="H633" i="10" s="1"/>
  <c r="D451" i="9"/>
  <c r="G372" i="9"/>
  <c r="I372" i="10" s="1"/>
  <c r="I144" i="9"/>
  <c r="K144" i="10" s="1"/>
  <c r="G1309" i="9"/>
  <c r="I1309" i="10" s="1"/>
  <c r="E1199" i="9"/>
  <c r="G1199" i="10" s="1"/>
  <c r="J1144" i="9"/>
  <c r="L1144" i="10" s="1"/>
  <c r="K1071" i="9"/>
  <c r="M1071" i="10" s="1"/>
  <c r="E1021" i="9"/>
  <c r="G1021" i="10" s="1"/>
  <c r="H930" i="9"/>
  <c r="J930" i="10" s="1"/>
  <c r="E855" i="9"/>
  <c r="G855" i="10" s="1"/>
  <c r="K795" i="9"/>
  <c r="M795" i="10" s="1"/>
  <c r="E633" i="9"/>
  <c r="G633" i="10" s="1"/>
  <c r="H431" i="9"/>
  <c r="J431" i="10" s="1"/>
  <c r="F131" i="9"/>
  <c r="H131" i="10" s="1"/>
  <c r="K1439" i="9"/>
  <c r="M1439" i="10" s="1"/>
  <c r="M1378" i="9"/>
  <c r="O1378" i="10" s="1"/>
  <c r="F1309" i="9"/>
  <c r="H1309" i="10" s="1"/>
  <c r="D1240" i="9"/>
  <c r="H1071" i="9"/>
  <c r="J1071" i="10" s="1"/>
  <c r="H693" i="9"/>
  <c r="J693" i="10" s="1"/>
  <c r="D633" i="9"/>
  <c r="K1461" i="9"/>
  <c r="M1461" i="10" s="1"/>
  <c r="L1436" i="9"/>
  <c r="N1436" i="10" s="1"/>
  <c r="I1484" i="9"/>
  <c r="K1484" i="10" s="1"/>
  <c r="J1484" i="9"/>
  <c r="L1484" i="10" s="1"/>
  <c r="K1484" i="9"/>
  <c r="M1484" i="10" s="1"/>
  <c r="L1484" i="9"/>
  <c r="N1484" i="10" s="1"/>
  <c r="G1451" i="9"/>
  <c r="I1451" i="10" s="1"/>
  <c r="H1451" i="9"/>
  <c r="J1451" i="10" s="1"/>
  <c r="M1248" i="9"/>
  <c r="O1248" i="10" s="1"/>
  <c r="F726" i="9"/>
  <c r="H726" i="10" s="1"/>
  <c r="L1370" i="9"/>
  <c r="N1370" i="10" s="1"/>
  <c r="D1370" i="9"/>
  <c r="E1075" i="9"/>
  <c r="G1075" i="10" s="1"/>
  <c r="D1075" i="9"/>
  <c r="F1075" i="9"/>
  <c r="H1075" i="10" s="1"/>
  <c r="D1043" i="9"/>
  <c r="F1043" i="9"/>
  <c r="H1043" i="10" s="1"/>
  <c r="E912" i="9"/>
  <c r="G912" i="10" s="1"/>
  <c r="G912" i="9"/>
  <c r="I912" i="10" s="1"/>
  <c r="D617" i="9"/>
  <c r="L617" i="9"/>
  <c r="N617" i="10" s="1"/>
  <c r="H471" i="9"/>
  <c r="J471" i="10" s="1"/>
  <c r="K471" i="9"/>
  <c r="M471" i="10" s="1"/>
  <c r="J471" i="9"/>
  <c r="L471" i="10" s="1"/>
  <c r="E434" i="9"/>
  <c r="G434" i="10" s="1"/>
  <c r="D434" i="9"/>
  <c r="M395" i="9"/>
  <c r="O395" i="10" s="1"/>
  <c r="J395" i="9"/>
  <c r="L395" i="10" s="1"/>
  <c r="L395" i="9"/>
  <c r="N395" i="10" s="1"/>
  <c r="G242" i="9"/>
  <c r="I242" i="10" s="1"/>
  <c r="J242" i="9"/>
  <c r="L242" i="10" s="1"/>
  <c r="E242" i="9"/>
  <c r="G242" i="10" s="1"/>
  <c r="F242" i="9"/>
  <c r="H242" i="10" s="1"/>
  <c r="G24" i="9"/>
  <c r="I24" i="10" s="1"/>
  <c r="F24" i="9"/>
  <c r="H24" i="10" s="1"/>
  <c r="G1495" i="9"/>
  <c r="I1495" i="10" s="1"/>
  <c r="F1333" i="9"/>
  <c r="H1333" i="10" s="1"/>
  <c r="K1089" i="9"/>
  <c r="M1089" i="10" s="1"/>
  <c r="F967" i="9"/>
  <c r="H967" i="10" s="1"/>
  <c r="I835" i="9"/>
  <c r="K835" i="10" s="1"/>
  <c r="M725" i="9"/>
  <c r="O725" i="10" s="1"/>
  <c r="F1107" i="9"/>
  <c r="H1107" i="10" s="1"/>
  <c r="M1107" i="9"/>
  <c r="O1107" i="10" s="1"/>
  <c r="D1107" i="9"/>
  <c r="E1107" i="9"/>
  <c r="G1107" i="10" s="1"/>
  <c r="E819" i="9"/>
  <c r="G819" i="10" s="1"/>
  <c r="G819" i="9"/>
  <c r="I819" i="10" s="1"/>
  <c r="J819" i="9"/>
  <c r="L819" i="10" s="1"/>
  <c r="I297" i="9"/>
  <c r="K297" i="10" s="1"/>
  <c r="H297" i="9"/>
  <c r="J297" i="10" s="1"/>
  <c r="H94" i="9"/>
  <c r="J94" i="10" s="1"/>
  <c r="J94" i="9"/>
  <c r="L94" i="10" s="1"/>
  <c r="E1495" i="9"/>
  <c r="G1495" i="10" s="1"/>
  <c r="F1425" i="9"/>
  <c r="H1425" i="10" s="1"/>
  <c r="I1332" i="9"/>
  <c r="K1332" i="10" s="1"/>
  <c r="J1089" i="9"/>
  <c r="L1089" i="10" s="1"/>
  <c r="H835" i="9"/>
  <c r="J835" i="10" s="1"/>
  <c r="E1392" i="9"/>
  <c r="G1392" i="10" s="1"/>
  <c r="H170" i="9"/>
  <c r="J170" i="10" s="1"/>
  <c r="G170" i="9"/>
  <c r="I170" i="10" s="1"/>
  <c r="G1007" i="9"/>
  <c r="I1007" i="10" s="1"/>
  <c r="H1007" i="9"/>
  <c r="J1007" i="10" s="1"/>
  <c r="I1182" i="9"/>
  <c r="K1182" i="10" s="1"/>
  <c r="K1182" i="9"/>
  <c r="M1182" i="10" s="1"/>
  <c r="L1182" i="9"/>
  <c r="N1182" i="10" s="1"/>
  <c r="M1182" i="9"/>
  <c r="O1182" i="10" s="1"/>
  <c r="G1146" i="9"/>
  <c r="I1146" i="10" s="1"/>
  <c r="I1146" i="9"/>
  <c r="K1146" i="10" s="1"/>
  <c r="H1146" i="9"/>
  <c r="J1146" i="10" s="1"/>
  <c r="E1041" i="9"/>
  <c r="G1041" i="10" s="1"/>
  <c r="F1041" i="9"/>
  <c r="H1041" i="10" s="1"/>
  <c r="G1041" i="9"/>
  <c r="I1041" i="10" s="1"/>
  <c r="H1041" i="9"/>
  <c r="J1041" i="10" s="1"/>
  <c r="D910" i="9"/>
  <c r="E910" i="9"/>
  <c r="G910" i="10" s="1"/>
  <c r="G855" i="9"/>
  <c r="I855" i="10" s="1"/>
  <c r="F855" i="9"/>
  <c r="H855" i="10" s="1"/>
  <c r="K742" i="9"/>
  <c r="M742" i="10" s="1"/>
  <c r="H742" i="9"/>
  <c r="J742" i="10" s="1"/>
  <c r="I742" i="9"/>
  <c r="K742" i="10" s="1"/>
  <c r="M577" i="9"/>
  <c r="O577" i="10" s="1"/>
  <c r="G577" i="9"/>
  <c r="I577" i="10" s="1"/>
  <c r="I577" i="9"/>
  <c r="K577" i="10" s="1"/>
  <c r="H355" i="9"/>
  <c r="J355" i="10" s="1"/>
  <c r="J355" i="9"/>
  <c r="L355" i="10" s="1"/>
  <c r="J164" i="9"/>
  <c r="L164" i="10" s="1"/>
  <c r="H1402" i="9"/>
  <c r="J1402" i="10" s="1"/>
  <c r="G1402" i="9"/>
  <c r="I1402" i="10" s="1"/>
  <c r="K1330" i="9"/>
  <c r="M1330" i="10" s="1"/>
  <c r="J1291" i="9"/>
  <c r="L1291" i="10" s="1"/>
  <c r="H1291" i="9"/>
  <c r="J1291" i="10" s="1"/>
  <c r="K1291" i="9"/>
  <c r="M1291" i="10" s="1"/>
  <c r="I1291" i="9"/>
  <c r="K1291" i="10" s="1"/>
  <c r="L1291" i="9"/>
  <c r="N1291" i="10" s="1"/>
  <c r="M1291" i="9"/>
  <c r="O1291" i="10" s="1"/>
  <c r="I1220" i="9"/>
  <c r="K1220" i="10" s="1"/>
  <c r="F1220" i="9"/>
  <c r="H1220" i="10" s="1"/>
  <c r="H1220" i="9"/>
  <c r="J1220" i="10" s="1"/>
  <c r="G1220" i="9"/>
  <c r="I1220" i="10" s="1"/>
  <c r="H870" i="9"/>
  <c r="J870" i="10" s="1"/>
  <c r="M870" i="9"/>
  <c r="O870" i="10" s="1"/>
  <c r="D870" i="9"/>
  <c r="E870" i="9"/>
  <c r="G870" i="10" s="1"/>
  <c r="L816" i="9"/>
  <c r="N816" i="10" s="1"/>
  <c r="M816" i="9"/>
  <c r="O816" i="10" s="1"/>
  <c r="E778" i="9"/>
  <c r="G778" i="10" s="1"/>
  <c r="L778" i="9"/>
  <c r="N778" i="10" s="1"/>
  <c r="I651" i="9"/>
  <c r="K651" i="10" s="1"/>
  <c r="L651" i="9"/>
  <c r="N651" i="10" s="1"/>
  <c r="D614" i="9"/>
  <c r="E614" i="9"/>
  <c r="G614" i="10" s="1"/>
  <c r="E484" i="9"/>
  <c r="G484" i="10" s="1"/>
  <c r="F484" i="9"/>
  <c r="H484" i="10" s="1"/>
  <c r="F431" i="9"/>
  <c r="H431" i="10" s="1"/>
  <c r="M295" i="9"/>
  <c r="O295" i="10" s="1"/>
  <c r="J295" i="9"/>
  <c r="L295" i="10" s="1"/>
  <c r="J182" i="9"/>
  <c r="L182" i="10" s="1"/>
  <c r="H182" i="9"/>
  <c r="J182" i="10" s="1"/>
  <c r="E128" i="9"/>
  <c r="G128" i="10" s="1"/>
  <c r="F128" i="9"/>
  <c r="H128" i="10" s="1"/>
  <c r="L21" i="9"/>
  <c r="N21" i="10" s="1"/>
  <c r="K21" i="9"/>
  <c r="M21" i="10" s="1"/>
  <c r="I21" i="9"/>
  <c r="K21" i="10" s="1"/>
  <c r="H762" i="9"/>
  <c r="J762" i="10" s="1"/>
  <c r="F651" i="9"/>
  <c r="H651" i="10" s="1"/>
  <c r="J595" i="9"/>
  <c r="L595" i="10" s="1"/>
  <c r="M453" i="9"/>
  <c r="O453" i="10" s="1"/>
  <c r="I1315" i="9"/>
  <c r="K1315" i="10" s="1"/>
  <c r="F1025" i="9"/>
  <c r="H1025" i="10" s="1"/>
  <c r="D889" i="9"/>
  <c r="F762" i="9"/>
  <c r="H762" i="10" s="1"/>
  <c r="K713" i="9"/>
  <c r="M713" i="10" s="1"/>
  <c r="I595" i="9"/>
  <c r="K595" i="10" s="1"/>
  <c r="L453" i="9"/>
  <c r="N453" i="10" s="1"/>
  <c r="G163" i="9"/>
  <c r="I163" i="10" s="1"/>
  <c r="H1484" i="9"/>
  <c r="J1484" i="10" s="1"/>
  <c r="E1315" i="9"/>
  <c r="G1315" i="10" s="1"/>
  <c r="I816" i="9"/>
  <c r="K816" i="10" s="1"/>
  <c r="H595" i="9"/>
  <c r="J595" i="10" s="1"/>
  <c r="K453" i="9"/>
  <c r="M453" i="10" s="1"/>
  <c r="D241" i="9"/>
  <c r="L708" i="9"/>
  <c r="N708" i="10" s="1"/>
  <c r="H536" i="9"/>
  <c r="J536" i="10" s="1"/>
  <c r="K1436" i="9"/>
  <c r="M1436" i="10" s="1"/>
  <c r="E1325" i="9"/>
  <c r="G1325" i="10" s="1"/>
  <c r="M1071" i="9"/>
  <c r="O1071" i="10" s="1"/>
  <c r="I708" i="9"/>
  <c r="K708" i="10" s="1"/>
  <c r="K180" i="9"/>
  <c r="M180" i="10" s="1"/>
  <c r="K538" i="9"/>
  <c r="M538" i="10" s="1"/>
  <c r="K109" i="9"/>
  <c r="M109" i="10" s="1"/>
  <c r="I1324" i="9"/>
  <c r="K1324" i="10" s="1"/>
  <c r="I945" i="9"/>
  <c r="K945" i="10" s="1"/>
  <c r="H351" i="9"/>
  <c r="J351" i="10" s="1"/>
  <c r="H293" i="9"/>
  <c r="J293" i="10" s="1"/>
  <c r="K1435" i="9"/>
  <c r="M1435" i="10" s="1"/>
  <c r="J1486" i="9"/>
  <c r="L1486" i="10" s="1"/>
  <c r="D1434" i="9"/>
  <c r="E1434" i="9"/>
  <c r="G1434" i="10" s="1"/>
  <c r="K1267" i="9"/>
  <c r="M1267" i="10" s="1"/>
  <c r="L1267" i="9"/>
  <c r="N1267" i="10" s="1"/>
  <c r="M1191" i="9"/>
  <c r="O1191" i="10" s="1"/>
  <c r="G1191" i="9"/>
  <c r="I1191" i="10" s="1"/>
  <c r="H1191" i="9"/>
  <c r="J1191" i="10" s="1"/>
  <c r="J1191" i="9"/>
  <c r="L1191" i="10" s="1"/>
  <c r="I1191" i="9"/>
  <c r="K1191" i="10" s="1"/>
  <c r="M1155" i="9"/>
  <c r="O1155" i="10" s="1"/>
  <c r="L1155" i="9"/>
  <c r="N1155" i="10" s="1"/>
  <c r="D718" i="9"/>
  <c r="F513" i="9"/>
  <c r="H513" i="10" s="1"/>
  <c r="G513" i="9"/>
  <c r="I513" i="10" s="1"/>
  <c r="F1485" i="9"/>
  <c r="H1485" i="10" s="1"/>
  <c r="G1485" i="9"/>
  <c r="I1485" i="10" s="1"/>
  <c r="H1485" i="9"/>
  <c r="J1485" i="10" s="1"/>
  <c r="K1392" i="9"/>
  <c r="M1392" i="10" s="1"/>
  <c r="D1392" i="9"/>
  <c r="I1211" i="9"/>
  <c r="K1211" i="10" s="1"/>
  <c r="J1211" i="9"/>
  <c r="L1211" i="10" s="1"/>
  <c r="F1211" i="9"/>
  <c r="H1211" i="10" s="1"/>
  <c r="G1211" i="9"/>
  <c r="I1211" i="10" s="1"/>
  <c r="H1211" i="9"/>
  <c r="J1211" i="10" s="1"/>
  <c r="L402" i="9"/>
  <c r="N402" i="10" s="1"/>
  <c r="M402" i="9"/>
  <c r="O402" i="10" s="1"/>
  <c r="L1361" i="9"/>
  <c r="N1361" i="10" s="1"/>
  <c r="I1212" i="9"/>
  <c r="K1212" i="10" s="1"/>
  <c r="J1361" i="9"/>
  <c r="L1361" i="10" s="1"/>
  <c r="M1470" i="9"/>
  <c r="O1470" i="10" s="1"/>
  <c r="D1282" i="9"/>
  <c r="J1470" i="9"/>
  <c r="L1470" i="10" s="1"/>
  <c r="M1475" i="9"/>
  <c r="O1475" i="10" s="1"/>
  <c r="I1475" i="9"/>
  <c r="K1475" i="10" s="1"/>
  <c r="K1475" i="9"/>
  <c r="M1475" i="10" s="1"/>
  <c r="L1475" i="9"/>
  <c r="N1475" i="10" s="1"/>
  <c r="E1349" i="9"/>
  <c r="G1349" i="10" s="1"/>
  <c r="I1349" i="9"/>
  <c r="K1349" i="10" s="1"/>
  <c r="F1349" i="9"/>
  <c r="H1349" i="10" s="1"/>
  <c r="G1349" i="9"/>
  <c r="I1349" i="10" s="1"/>
  <c r="H1349" i="9"/>
  <c r="J1349" i="10" s="1"/>
  <c r="J1257" i="9"/>
  <c r="L1257" i="10" s="1"/>
  <c r="I1257" i="9"/>
  <c r="K1257" i="10" s="1"/>
  <c r="G1257" i="9"/>
  <c r="I1257" i="10" s="1"/>
  <c r="M1219" i="9"/>
  <c r="O1219" i="10" s="1"/>
  <c r="L1219" i="9"/>
  <c r="N1219" i="10" s="1"/>
  <c r="J1180" i="9"/>
  <c r="L1180" i="10" s="1"/>
  <c r="K1180" i="9"/>
  <c r="M1180" i="10" s="1"/>
  <c r="I1180" i="9"/>
  <c r="K1180" i="10" s="1"/>
  <c r="G1143" i="9"/>
  <c r="I1143" i="10" s="1"/>
  <c r="D1143" i="9"/>
  <c r="E1143" i="9"/>
  <c r="G1143" i="10" s="1"/>
  <c r="F1143" i="9"/>
  <c r="H1143" i="10" s="1"/>
  <c r="I1143" i="9"/>
  <c r="K1143" i="10" s="1"/>
  <c r="F1125" i="9"/>
  <c r="H1125" i="10" s="1"/>
  <c r="G1125" i="9"/>
  <c r="I1125" i="10" s="1"/>
  <c r="H1125" i="9"/>
  <c r="J1125" i="10" s="1"/>
  <c r="E1125" i="9"/>
  <c r="G1125" i="10" s="1"/>
  <c r="I1125" i="9"/>
  <c r="K1125" i="10" s="1"/>
  <c r="I1071" i="9"/>
  <c r="K1071" i="10" s="1"/>
  <c r="G1071" i="9"/>
  <c r="I1071" i="10" s="1"/>
  <c r="E1071" i="9"/>
  <c r="G1071" i="10" s="1"/>
  <c r="J1071" i="9"/>
  <c r="L1071" i="10" s="1"/>
  <c r="H1039" i="9"/>
  <c r="J1039" i="10" s="1"/>
  <c r="J1039" i="9"/>
  <c r="L1039" i="10" s="1"/>
  <c r="K1039" i="9"/>
  <c r="M1039" i="10" s="1"/>
  <c r="L1039" i="9"/>
  <c r="N1039" i="10" s="1"/>
  <c r="H981" i="9"/>
  <c r="J981" i="10" s="1"/>
  <c r="I981" i="9"/>
  <c r="K981" i="10" s="1"/>
  <c r="J981" i="9"/>
  <c r="L981" i="10" s="1"/>
  <c r="M981" i="9"/>
  <c r="O981" i="10" s="1"/>
  <c r="M886" i="9"/>
  <c r="O886" i="10" s="1"/>
  <c r="K886" i="9"/>
  <c r="M886" i="10" s="1"/>
  <c r="L886" i="9"/>
  <c r="N886" i="10" s="1"/>
  <c r="L724" i="9"/>
  <c r="N724" i="10" s="1"/>
  <c r="M724" i="9"/>
  <c r="O724" i="10" s="1"/>
  <c r="J724" i="9"/>
  <c r="L724" i="10" s="1"/>
  <c r="I594" i="9"/>
  <c r="K594" i="10" s="1"/>
  <c r="E313" i="9"/>
  <c r="G313" i="10" s="1"/>
  <c r="F313" i="9"/>
  <c r="H313" i="10" s="1"/>
  <c r="M313" i="9"/>
  <c r="O313" i="10" s="1"/>
  <c r="D313" i="9"/>
  <c r="G255" i="9"/>
  <c r="I255" i="10" s="1"/>
  <c r="H255" i="9"/>
  <c r="J255" i="10" s="1"/>
  <c r="I218" i="9"/>
  <c r="K218" i="10" s="1"/>
  <c r="K218" i="9"/>
  <c r="M218" i="10" s="1"/>
  <c r="J218" i="9"/>
  <c r="L218" i="10" s="1"/>
  <c r="L218" i="9"/>
  <c r="N218" i="10" s="1"/>
  <c r="F110" i="9"/>
  <c r="H110" i="10" s="1"/>
  <c r="I110" i="9"/>
  <c r="K110" i="10" s="1"/>
  <c r="H72" i="9"/>
  <c r="J72" i="10" s="1"/>
  <c r="I72" i="9"/>
  <c r="K72" i="10" s="1"/>
  <c r="J72" i="9"/>
  <c r="L72" i="10" s="1"/>
  <c r="G72" i="9"/>
  <c r="I72" i="10" s="1"/>
  <c r="G1250" i="9"/>
  <c r="I1250" i="10" s="1"/>
  <c r="G1474" i="9"/>
  <c r="I1474" i="10" s="1"/>
  <c r="D1474" i="9"/>
  <c r="M1439" i="9"/>
  <c r="O1439" i="10" s="1"/>
  <c r="E1365" i="9"/>
  <c r="G1365" i="10" s="1"/>
  <c r="H1365" i="9"/>
  <c r="J1365" i="10" s="1"/>
  <c r="F1365" i="9"/>
  <c r="H1365" i="10" s="1"/>
  <c r="L1103" i="9"/>
  <c r="N1103" i="10" s="1"/>
  <c r="M1103" i="9"/>
  <c r="O1103" i="10" s="1"/>
  <c r="G1103" i="9"/>
  <c r="I1103" i="10" s="1"/>
  <c r="H1103" i="9"/>
  <c r="J1103" i="10" s="1"/>
  <c r="I1103" i="9"/>
  <c r="K1103" i="10" s="1"/>
  <c r="J1103" i="9"/>
  <c r="L1103" i="10" s="1"/>
  <c r="D1038" i="9"/>
  <c r="M1038" i="9"/>
  <c r="O1038" i="10" s="1"/>
  <c r="G852" i="9"/>
  <c r="I852" i="10" s="1"/>
  <c r="F852" i="9"/>
  <c r="H852" i="10" s="1"/>
  <c r="H814" i="9"/>
  <c r="J814" i="10" s="1"/>
  <c r="G814" i="9"/>
  <c r="I814" i="10" s="1"/>
  <c r="G690" i="9"/>
  <c r="I690" i="10" s="1"/>
  <c r="J690" i="9"/>
  <c r="L690" i="10" s="1"/>
  <c r="K690" i="9"/>
  <c r="M690" i="10" s="1"/>
  <c r="E690" i="9"/>
  <c r="G690" i="10" s="1"/>
  <c r="H465" i="9"/>
  <c r="J465" i="10" s="1"/>
  <c r="I465" i="9"/>
  <c r="K465" i="10" s="1"/>
  <c r="J1273" i="9"/>
  <c r="L1273" i="10" s="1"/>
  <c r="M834" i="9"/>
  <c r="O834" i="10" s="1"/>
  <c r="K294" i="9"/>
  <c r="M294" i="10" s="1"/>
  <c r="K1473" i="9"/>
  <c r="M1473" i="10" s="1"/>
  <c r="L1473" i="9"/>
  <c r="N1473" i="10" s="1"/>
  <c r="K1364" i="9"/>
  <c r="M1364" i="10" s="1"/>
  <c r="J1364" i="9"/>
  <c r="L1364" i="10" s="1"/>
  <c r="D1236" i="9"/>
  <c r="F1236" i="10" s="1"/>
  <c r="E1236" i="9"/>
  <c r="G1236" i="10" s="1"/>
  <c r="G1236" i="9"/>
  <c r="I1236" i="10" s="1"/>
  <c r="J1236" i="9"/>
  <c r="L1236" i="10" s="1"/>
  <c r="D1195" i="9"/>
  <c r="M1085" i="9"/>
  <c r="O1085" i="10" s="1"/>
  <c r="D1037" i="9"/>
  <c r="H1037" i="9"/>
  <c r="J1037" i="10" s="1"/>
  <c r="G999" i="9"/>
  <c r="I999" i="10" s="1"/>
  <c r="I999" i="9"/>
  <c r="K999" i="10" s="1"/>
  <c r="L960" i="9"/>
  <c r="N960" i="10" s="1"/>
  <c r="E923" i="9"/>
  <c r="G923" i="10" s="1"/>
  <c r="F923" i="9"/>
  <c r="H923" i="10" s="1"/>
  <c r="K832" i="9"/>
  <c r="M832" i="10" s="1"/>
  <c r="L832" i="9"/>
  <c r="N832" i="10" s="1"/>
  <c r="M832" i="9"/>
  <c r="O832" i="10" s="1"/>
  <c r="J1392" i="9"/>
  <c r="L1392" i="10" s="1"/>
  <c r="H1325" i="9"/>
  <c r="J1325" i="10" s="1"/>
  <c r="I1273" i="9"/>
  <c r="K1273" i="10" s="1"/>
  <c r="H997" i="9"/>
  <c r="J997" i="10" s="1"/>
  <c r="K834" i="9"/>
  <c r="M834" i="10" s="1"/>
  <c r="J294" i="9"/>
  <c r="L294" i="10" s="1"/>
  <c r="J127" i="9"/>
  <c r="L127" i="10" s="1"/>
  <c r="F1416" i="9"/>
  <c r="H1416" i="10" s="1"/>
  <c r="D1416" i="9"/>
  <c r="M1232" i="9"/>
  <c r="O1232" i="10" s="1"/>
  <c r="L1232" i="9"/>
  <c r="N1232" i="10" s="1"/>
  <c r="I1341" i="9"/>
  <c r="K1341" i="10" s="1"/>
  <c r="D1341" i="9"/>
  <c r="G1341" i="9"/>
  <c r="I1341" i="10" s="1"/>
  <c r="K1174" i="9"/>
  <c r="M1174" i="10" s="1"/>
  <c r="L1174" i="9"/>
  <c r="N1174" i="10" s="1"/>
  <c r="M1174" i="9"/>
  <c r="O1174" i="10" s="1"/>
  <c r="H1468" i="9"/>
  <c r="J1468" i="10" s="1"/>
  <c r="I1468" i="9"/>
  <c r="K1468" i="10" s="1"/>
  <c r="K1468" i="9"/>
  <c r="M1468" i="10" s="1"/>
  <c r="D1413" i="9"/>
  <c r="H1413" i="9"/>
  <c r="J1413" i="10" s="1"/>
  <c r="E1413" i="9"/>
  <c r="G1413" i="10" s="1"/>
  <c r="F1413" i="9"/>
  <c r="H1413" i="10" s="1"/>
  <c r="G1413" i="9"/>
  <c r="I1413" i="10" s="1"/>
  <c r="F1375" i="9"/>
  <c r="H1375" i="10" s="1"/>
  <c r="G1375" i="9"/>
  <c r="I1375" i="10" s="1"/>
  <c r="E1375" i="9"/>
  <c r="G1375" i="10" s="1"/>
  <c r="D1359" i="9"/>
  <c r="J1359" i="9"/>
  <c r="L1359" i="10" s="1"/>
  <c r="K1359" i="9"/>
  <c r="M1359" i="10" s="1"/>
  <c r="M1359" i="9"/>
  <c r="O1359" i="10" s="1"/>
  <c r="H1300" i="9"/>
  <c r="J1300" i="10" s="1"/>
  <c r="I1300" i="9"/>
  <c r="K1300" i="10" s="1"/>
  <c r="D1300" i="9"/>
  <c r="F1300" i="10" s="1"/>
  <c r="E1300" i="9"/>
  <c r="G1300" i="10" s="1"/>
  <c r="F1229" i="9"/>
  <c r="H1229" i="10" s="1"/>
  <c r="H1229" i="9"/>
  <c r="J1229" i="10" s="1"/>
  <c r="K733" i="9"/>
  <c r="M733" i="10" s="1"/>
  <c r="J733" i="9"/>
  <c r="L733" i="10" s="1"/>
  <c r="I733" i="9"/>
  <c r="K733" i="10" s="1"/>
  <c r="H1340" i="9"/>
  <c r="J1340" i="10" s="1"/>
  <c r="L1470" i="9"/>
  <c r="N1470" i="10" s="1"/>
  <c r="L1435" i="9"/>
  <c r="N1435" i="10" s="1"/>
  <c r="I1359" i="9"/>
  <c r="K1359" i="10" s="1"/>
  <c r="H513" i="9"/>
  <c r="J513" i="10" s="1"/>
  <c r="M1055" i="9"/>
  <c r="O1055" i="10" s="1"/>
  <c r="L1055" i="9"/>
  <c r="N1055" i="10" s="1"/>
  <c r="J1055" i="9"/>
  <c r="L1055" i="10" s="1"/>
  <c r="K1055" i="9"/>
  <c r="M1055" i="10" s="1"/>
  <c r="H1055" i="9"/>
  <c r="J1055" i="10" s="1"/>
  <c r="E1055" i="9"/>
  <c r="G1055" i="10" s="1"/>
  <c r="G1055" i="9"/>
  <c r="I1055" i="10" s="1"/>
  <c r="E946" i="9"/>
  <c r="G946" i="10" s="1"/>
  <c r="I946" i="9"/>
  <c r="K946" i="10" s="1"/>
  <c r="J946" i="9"/>
  <c r="L946" i="10" s="1"/>
  <c r="M946" i="9"/>
  <c r="O946" i="10" s="1"/>
  <c r="G946" i="9"/>
  <c r="I946" i="10" s="1"/>
  <c r="H946" i="9"/>
  <c r="J946" i="10" s="1"/>
  <c r="L946" i="9"/>
  <c r="N946" i="10" s="1"/>
  <c r="I907" i="9"/>
  <c r="K907" i="10" s="1"/>
  <c r="K907" i="9"/>
  <c r="M907" i="10" s="1"/>
  <c r="M907" i="9"/>
  <c r="O907" i="10" s="1"/>
  <c r="L907" i="9"/>
  <c r="N907" i="10" s="1"/>
  <c r="D907" i="9"/>
  <c r="F907" i="9"/>
  <c r="H907" i="10" s="1"/>
  <c r="H907" i="9"/>
  <c r="J907" i="10" s="1"/>
  <c r="G853" i="9"/>
  <c r="I853" i="10" s="1"/>
  <c r="I853" i="9"/>
  <c r="K853" i="10" s="1"/>
  <c r="H853" i="9"/>
  <c r="J853" i="10" s="1"/>
  <c r="J853" i="9"/>
  <c r="L853" i="10" s="1"/>
  <c r="E740" i="9"/>
  <c r="G740" i="10" s="1"/>
  <c r="F740" i="9"/>
  <c r="H740" i="10" s="1"/>
  <c r="L740" i="9"/>
  <c r="N740" i="10" s="1"/>
  <c r="M740" i="9"/>
  <c r="O740" i="10" s="1"/>
  <c r="D740" i="9"/>
  <c r="I740" i="9"/>
  <c r="K740" i="10" s="1"/>
  <c r="L672" i="9"/>
  <c r="N672" i="10" s="1"/>
  <c r="M672" i="9"/>
  <c r="O672" i="10" s="1"/>
  <c r="K575" i="9"/>
  <c r="M575" i="10" s="1"/>
  <c r="L575" i="9"/>
  <c r="N575" i="10" s="1"/>
  <c r="E575" i="9"/>
  <c r="G575" i="10" s="1"/>
  <c r="H575" i="9"/>
  <c r="J575" i="10" s="1"/>
  <c r="D538" i="9"/>
  <c r="F538" i="9"/>
  <c r="H538" i="10" s="1"/>
  <c r="G538" i="9"/>
  <c r="I538" i="10" s="1"/>
  <c r="I501" i="9"/>
  <c r="K501" i="10" s="1"/>
  <c r="E501" i="9"/>
  <c r="G501" i="10" s="1"/>
  <c r="H501" i="9"/>
  <c r="J501" i="10" s="1"/>
  <c r="F501" i="9"/>
  <c r="H501" i="10" s="1"/>
  <c r="M501" i="9"/>
  <c r="O501" i="10" s="1"/>
  <c r="I483" i="9"/>
  <c r="K483" i="10" s="1"/>
  <c r="L483" i="9"/>
  <c r="N483" i="10" s="1"/>
  <c r="K447" i="9"/>
  <c r="M447" i="10" s="1"/>
  <c r="H447" i="9"/>
  <c r="J447" i="10" s="1"/>
  <c r="M447" i="9"/>
  <c r="O447" i="10" s="1"/>
  <c r="F391" i="9"/>
  <c r="H391" i="10" s="1"/>
  <c r="M391" i="9"/>
  <c r="O391" i="10" s="1"/>
  <c r="H391" i="9"/>
  <c r="J391" i="10" s="1"/>
  <c r="I391" i="9"/>
  <c r="K391" i="10" s="1"/>
  <c r="I274" i="9"/>
  <c r="K274" i="10" s="1"/>
  <c r="J274" i="9"/>
  <c r="L274" i="10" s="1"/>
  <c r="M274" i="9"/>
  <c r="O274" i="10" s="1"/>
  <c r="J1468" i="9"/>
  <c r="L1468" i="10" s="1"/>
  <c r="H1493" i="9"/>
  <c r="J1493" i="10" s="1"/>
  <c r="E1493" i="9"/>
  <c r="G1493" i="10" s="1"/>
  <c r="F1493" i="9"/>
  <c r="H1493" i="10" s="1"/>
  <c r="K1289" i="9"/>
  <c r="M1289" i="10" s="1"/>
  <c r="L1289" i="9"/>
  <c r="N1289" i="10" s="1"/>
  <c r="F1256" i="9"/>
  <c r="H1256" i="10" s="1"/>
  <c r="D1256" i="9"/>
  <c r="E1256" i="9"/>
  <c r="G1256" i="10" s="1"/>
  <c r="M1142" i="9"/>
  <c r="O1142" i="10" s="1"/>
  <c r="D1121" i="9"/>
  <c r="H1121" i="9"/>
  <c r="J1121" i="10" s="1"/>
  <c r="F1121" i="9"/>
  <c r="H1121" i="10" s="1"/>
  <c r="E1121" i="9"/>
  <c r="G1121" i="10" s="1"/>
  <c r="G1121" i="9"/>
  <c r="I1121" i="10" s="1"/>
  <c r="E1087" i="9"/>
  <c r="G1087" i="10" s="1"/>
  <c r="M1087" i="9"/>
  <c r="O1087" i="10" s="1"/>
  <c r="G1087" i="9"/>
  <c r="I1087" i="10" s="1"/>
  <c r="L1087" i="9"/>
  <c r="N1087" i="10" s="1"/>
  <c r="M1054" i="9"/>
  <c r="O1054" i="10" s="1"/>
  <c r="D1019" i="9"/>
  <c r="M1019" i="9"/>
  <c r="O1019" i="10" s="1"/>
  <c r="L1019" i="9"/>
  <c r="N1019" i="10" s="1"/>
  <c r="H1000" i="9"/>
  <c r="J1000" i="10" s="1"/>
  <c r="F1000" i="9"/>
  <c r="H1000" i="10" s="1"/>
  <c r="G1000" i="9"/>
  <c r="I1000" i="10" s="1"/>
  <c r="H906" i="9"/>
  <c r="J906" i="10" s="1"/>
  <c r="I906" i="9"/>
  <c r="K906" i="10" s="1"/>
  <c r="L906" i="9"/>
  <c r="N906" i="10" s="1"/>
  <c r="D794" i="9"/>
  <c r="E794" i="9"/>
  <c r="G794" i="10" s="1"/>
  <c r="G794" i="9"/>
  <c r="I794" i="10" s="1"/>
  <c r="H794" i="9"/>
  <c r="J794" i="10" s="1"/>
  <c r="I794" i="9"/>
  <c r="K794" i="10" s="1"/>
  <c r="L429" i="9"/>
  <c r="N429" i="10" s="1"/>
  <c r="J429" i="9"/>
  <c r="L429" i="10" s="1"/>
  <c r="K429" i="9"/>
  <c r="M429" i="10" s="1"/>
  <c r="I1160" i="9"/>
  <c r="K1160" i="10" s="1"/>
  <c r="J1160" i="9"/>
  <c r="L1160" i="10" s="1"/>
  <c r="K1160" i="9"/>
  <c r="M1160" i="10" s="1"/>
  <c r="D1140" i="9"/>
  <c r="F1140" i="10" s="1"/>
  <c r="G1140" i="9"/>
  <c r="I1140" i="10" s="1"/>
  <c r="M1052" i="9"/>
  <c r="O1052" i="10" s="1"/>
  <c r="L1052" i="9"/>
  <c r="N1052" i="10" s="1"/>
  <c r="K1052" i="9"/>
  <c r="M1052" i="10" s="1"/>
  <c r="M1036" i="9"/>
  <c r="O1036" i="10" s="1"/>
  <c r="G1017" i="9"/>
  <c r="I1017" i="10" s="1"/>
  <c r="M1017" i="9"/>
  <c r="O1017" i="10" s="1"/>
  <c r="D1017" i="9"/>
  <c r="K737" i="9"/>
  <c r="M737" i="10" s="1"/>
  <c r="L737" i="9"/>
  <c r="N737" i="10" s="1"/>
  <c r="J176" i="9"/>
  <c r="L176" i="10" s="1"/>
  <c r="E176" i="9"/>
  <c r="G176" i="10" s="1"/>
  <c r="I1392" i="9"/>
  <c r="K1392" i="10" s="1"/>
  <c r="G1325" i="9"/>
  <c r="I1325" i="10" s="1"/>
  <c r="M1267" i="9"/>
  <c r="O1267" i="10" s="1"/>
  <c r="I1055" i="9"/>
  <c r="K1055" i="10" s="1"/>
  <c r="D946" i="9"/>
  <c r="F724" i="9"/>
  <c r="H724" i="10" s="1"/>
  <c r="D1377" i="9"/>
  <c r="E1377" i="9"/>
  <c r="G1377" i="10" s="1"/>
  <c r="H1377" i="9"/>
  <c r="J1377" i="10" s="1"/>
  <c r="G1175" i="9"/>
  <c r="I1175" i="10" s="1"/>
  <c r="D1175" i="9"/>
  <c r="G1453" i="9"/>
  <c r="I1453" i="10" s="1"/>
  <c r="K1453" i="9"/>
  <c r="M1453" i="10" s="1"/>
  <c r="H1453" i="9"/>
  <c r="J1453" i="10" s="1"/>
  <c r="M1453" i="9"/>
  <c r="O1453" i="10" s="1"/>
  <c r="G1376" i="9"/>
  <c r="I1376" i="10" s="1"/>
  <c r="F1284" i="9"/>
  <c r="H1284" i="10" s="1"/>
  <c r="J1284" i="9"/>
  <c r="L1284" i="10" s="1"/>
  <c r="K1284" i="9"/>
  <c r="M1284" i="10" s="1"/>
  <c r="K1432" i="9"/>
  <c r="M1432" i="10" s="1"/>
  <c r="L1432" i="9"/>
  <c r="N1432" i="10" s="1"/>
  <c r="I1432" i="9"/>
  <c r="K1432" i="10" s="1"/>
  <c r="J1432" i="9"/>
  <c r="L1432" i="10" s="1"/>
  <c r="H1432" i="9"/>
  <c r="J1432" i="10" s="1"/>
  <c r="E862" i="9"/>
  <c r="G862" i="10" s="1"/>
  <c r="D862" i="9"/>
  <c r="I1340" i="9"/>
  <c r="K1340" i="10" s="1"/>
  <c r="L1359" i="9"/>
  <c r="N1359" i="10" s="1"/>
  <c r="M1251" i="9"/>
  <c r="O1251" i="10" s="1"/>
  <c r="F1459" i="9"/>
  <c r="H1459" i="10" s="1"/>
  <c r="L1459" i="9"/>
  <c r="N1459" i="10" s="1"/>
  <c r="E1459" i="9"/>
  <c r="G1459" i="10" s="1"/>
  <c r="I1459" i="9"/>
  <c r="K1459" i="10" s="1"/>
  <c r="M1459" i="9"/>
  <c r="O1459" i="10" s="1"/>
  <c r="D1104" i="9"/>
  <c r="E1104" i="9"/>
  <c r="G1104" i="10" s="1"/>
  <c r="M962" i="9"/>
  <c r="O962" i="10" s="1"/>
  <c r="I925" i="9"/>
  <c r="K925" i="10" s="1"/>
  <c r="D925" i="9"/>
  <c r="K925" i="9"/>
  <c r="M925" i="10" s="1"/>
  <c r="M925" i="9"/>
  <c r="O925" i="10" s="1"/>
  <c r="E925" i="9"/>
  <c r="G925" i="10" s="1"/>
  <c r="H925" i="9"/>
  <c r="J925" i="10" s="1"/>
  <c r="F925" i="9"/>
  <c r="H925" i="10" s="1"/>
  <c r="E869" i="9"/>
  <c r="G869" i="10" s="1"/>
  <c r="H869" i="9"/>
  <c r="J869" i="10" s="1"/>
  <c r="F869" i="9"/>
  <c r="H869" i="10" s="1"/>
  <c r="J869" i="9"/>
  <c r="L869" i="10" s="1"/>
  <c r="I869" i="9"/>
  <c r="K869" i="10" s="1"/>
  <c r="G834" i="9"/>
  <c r="I834" i="10" s="1"/>
  <c r="H834" i="9"/>
  <c r="J834" i="10" s="1"/>
  <c r="J834" i="9"/>
  <c r="L834" i="10" s="1"/>
  <c r="L834" i="9"/>
  <c r="N834" i="10" s="1"/>
  <c r="D795" i="9"/>
  <c r="F795" i="10" s="1"/>
  <c r="G795" i="9"/>
  <c r="I795" i="10" s="1"/>
  <c r="E795" i="9"/>
  <c r="G795" i="10" s="1"/>
  <c r="H795" i="9"/>
  <c r="J795" i="10" s="1"/>
  <c r="M758" i="9"/>
  <c r="O758" i="10" s="1"/>
  <c r="I758" i="9"/>
  <c r="K758" i="10" s="1"/>
  <c r="J758" i="9"/>
  <c r="L758" i="10" s="1"/>
  <c r="L758" i="9"/>
  <c r="N758" i="10" s="1"/>
  <c r="D758" i="9"/>
  <c r="E758" i="9"/>
  <c r="G758" i="10" s="1"/>
  <c r="F758" i="9"/>
  <c r="H758" i="10" s="1"/>
  <c r="G758" i="9"/>
  <c r="I758" i="10" s="1"/>
  <c r="K758" i="9"/>
  <c r="M758" i="10" s="1"/>
  <c r="H758" i="9"/>
  <c r="J758" i="10" s="1"/>
  <c r="D708" i="9"/>
  <c r="F708" i="10" s="1"/>
  <c r="F708" i="9"/>
  <c r="H708" i="10" s="1"/>
  <c r="G708" i="9"/>
  <c r="I708" i="10" s="1"/>
  <c r="H708" i="9"/>
  <c r="J708" i="10" s="1"/>
  <c r="K708" i="9"/>
  <c r="M708" i="10" s="1"/>
  <c r="M691" i="9"/>
  <c r="O691" i="10" s="1"/>
  <c r="D691" i="9"/>
  <c r="E691" i="9"/>
  <c r="G691" i="10" s="1"/>
  <c r="G691" i="9"/>
  <c r="I691" i="10" s="1"/>
  <c r="J691" i="9"/>
  <c r="L691" i="10" s="1"/>
  <c r="F691" i="9"/>
  <c r="H691" i="10" s="1"/>
  <c r="I691" i="9"/>
  <c r="K691" i="10" s="1"/>
  <c r="E650" i="9"/>
  <c r="G650" i="10" s="1"/>
  <c r="F650" i="9"/>
  <c r="H650" i="10" s="1"/>
  <c r="H650" i="9"/>
  <c r="J650" i="10" s="1"/>
  <c r="G650" i="9"/>
  <c r="I650" i="10" s="1"/>
  <c r="M650" i="9"/>
  <c r="O650" i="10" s="1"/>
  <c r="D555" i="9"/>
  <c r="J555" i="9"/>
  <c r="L555" i="10" s="1"/>
  <c r="J466" i="9"/>
  <c r="L466" i="10" s="1"/>
  <c r="L466" i="9"/>
  <c r="N466" i="10" s="1"/>
  <c r="G466" i="9"/>
  <c r="I466" i="10" s="1"/>
  <c r="H294" i="9"/>
  <c r="J294" i="10" s="1"/>
  <c r="D294" i="9"/>
  <c r="J237" i="9"/>
  <c r="L237" i="10" s="1"/>
  <c r="D237" i="9"/>
  <c r="G237" i="9"/>
  <c r="I237" i="10" s="1"/>
  <c r="I237" i="9"/>
  <c r="K237" i="10" s="1"/>
  <c r="M237" i="9"/>
  <c r="O237" i="10" s="1"/>
  <c r="H237" i="9"/>
  <c r="J237" i="10" s="1"/>
  <c r="I199" i="9"/>
  <c r="K199" i="10" s="1"/>
  <c r="K199" i="9"/>
  <c r="M199" i="10" s="1"/>
  <c r="J199" i="9"/>
  <c r="L199" i="10" s="1"/>
  <c r="D181" i="9"/>
  <c r="F181" i="9"/>
  <c r="H181" i="10" s="1"/>
  <c r="E181" i="9"/>
  <c r="G181" i="10" s="1"/>
  <c r="F127" i="9"/>
  <c r="H127" i="10" s="1"/>
  <c r="E127" i="9"/>
  <c r="G127" i="10" s="1"/>
  <c r="M91" i="9"/>
  <c r="O91" i="10" s="1"/>
  <c r="E91" i="9"/>
  <c r="G91" i="10" s="1"/>
  <c r="H91" i="9"/>
  <c r="J91" i="10" s="1"/>
  <c r="J91" i="9"/>
  <c r="L91" i="10" s="1"/>
  <c r="E20" i="9"/>
  <c r="G20" i="10" s="1"/>
  <c r="J20" i="9"/>
  <c r="L20" i="10" s="1"/>
  <c r="L20" i="9"/>
  <c r="N20" i="10" s="1"/>
  <c r="M20" i="9"/>
  <c r="O20" i="10" s="1"/>
  <c r="G20" i="9"/>
  <c r="I20" i="10" s="1"/>
  <c r="H1359" i="9"/>
  <c r="J1359" i="10" s="1"/>
  <c r="K1273" i="9"/>
  <c r="M1273" i="10" s="1"/>
  <c r="H1400" i="9"/>
  <c r="J1400" i="10" s="1"/>
  <c r="F1400" i="9"/>
  <c r="H1400" i="10" s="1"/>
  <c r="D1179" i="9"/>
  <c r="E1179" i="9"/>
  <c r="G1179" i="10" s="1"/>
  <c r="F1179" i="9"/>
  <c r="H1179" i="10" s="1"/>
  <c r="G1179" i="9"/>
  <c r="I1179" i="10" s="1"/>
  <c r="D1070" i="9"/>
  <c r="M1070" i="9"/>
  <c r="O1070" i="10" s="1"/>
  <c r="H1070" i="9"/>
  <c r="J1070" i="10" s="1"/>
  <c r="I1070" i="9"/>
  <c r="K1070" i="10" s="1"/>
  <c r="J1070" i="9"/>
  <c r="L1070" i="10" s="1"/>
  <c r="L1070" i="9"/>
  <c r="N1070" i="10" s="1"/>
  <c r="H868" i="9"/>
  <c r="J868" i="10" s="1"/>
  <c r="G868" i="9"/>
  <c r="I868" i="10" s="1"/>
  <c r="D868" i="9"/>
  <c r="F868" i="10" s="1"/>
  <c r="F868" i="9"/>
  <c r="H868" i="10" s="1"/>
  <c r="G833" i="9"/>
  <c r="I833" i="10" s="1"/>
  <c r="E833" i="9"/>
  <c r="G833" i="10" s="1"/>
  <c r="F833" i="9"/>
  <c r="H833" i="10" s="1"/>
  <c r="J757" i="9"/>
  <c r="L757" i="10" s="1"/>
  <c r="E757" i="9"/>
  <c r="G757" i="10" s="1"/>
  <c r="F757" i="9"/>
  <c r="H757" i="10" s="1"/>
  <c r="E723" i="9"/>
  <c r="G723" i="10" s="1"/>
  <c r="F723" i="9"/>
  <c r="H723" i="10" s="1"/>
  <c r="H723" i="9"/>
  <c r="J723" i="10" s="1"/>
  <c r="G723" i="9"/>
  <c r="I723" i="10" s="1"/>
  <c r="L723" i="9"/>
  <c r="N723" i="10" s="1"/>
  <c r="I723" i="9"/>
  <c r="K723" i="10" s="1"/>
  <c r="G707" i="9"/>
  <c r="I707" i="10" s="1"/>
  <c r="F707" i="9"/>
  <c r="H707" i="10" s="1"/>
  <c r="I670" i="9"/>
  <c r="K670" i="10" s="1"/>
  <c r="F670" i="9"/>
  <c r="H670" i="10" s="1"/>
  <c r="I648" i="9"/>
  <c r="K648" i="10" s="1"/>
  <c r="G648" i="9"/>
  <c r="I648" i="10" s="1"/>
  <c r="H648" i="9"/>
  <c r="J648" i="10" s="1"/>
  <c r="L537" i="9"/>
  <c r="N537" i="10" s="1"/>
  <c r="E482" i="9"/>
  <c r="G482" i="10" s="1"/>
  <c r="G482" i="9"/>
  <c r="I482" i="10" s="1"/>
  <c r="I482" i="9"/>
  <c r="K482" i="10" s="1"/>
  <c r="F1468" i="9"/>
  <c r="H1468" i="10" s="1"/>
  <c r="J1305" i="9"/>
  <c r="L1305" i="10" s="1"/>
  <c r="K1305" i="9"/>
  <c r="M1305" i="10" s="1"/>
  <c r="L1305" i="9"/>
  <c r="N1305" i="10" s="1"/>
  <c r="E1270" i="9"/>
  <c r="G1270" i="10" s="1"/>
  <c r="J1270" i="9"/>
  <c r="L1270" i="10" s="1"/>
  <c r="H1270" i="9"/>
  <c r="J1270" i="10" s="1"/>
  <c r="K1270" i="9"/>
  <c r="M1270" i="10" s="1"/>
  <c r="J1254" i="9"/>
  <c r="L1254" i="10" s="1"/>
  <c r="L1254" i="9"/>
  <c r="N1254" i="10" s="1"/>
  <c r="K1254" i="9"/>
  <c r="M1254" i="10" s="1"/>
  <c r="D1488" i="9"/>
  <c r="F1488" i="9"/>
  <c r="H1488" i="10" s="1"/>
  <c r="E1488" i="9"/>
  <c r="G1488" i="10" s="1"/>
  <c r="G1488" i="9"/>
  <c r="I1488" i="10" s="1"/>
  <c r="L1471" i="9"/>
  <c r="N1471" i="10" s="1"/>
  <c r="M1471" i="9"/>
  <c r="O1471" i="10" s="1"/>
  <c r="E1455" i="9"/>
  <c r="G1455" i="10" s="1"/>
  <c r="J1455" i="9"/>
  <c r="L1455" i="10" s="1"/>
  <c r="L1455" i="9"/>
  <c r="N1455" i="10" s="1"/>
  <c r="M1455" i="9"/>
  <c r="O1455" i="10" s="1"/>
  <c r="K1455" i="9"/>
  <c r="M1455" i="10" s="1"/>
  <c r="I1455" i="9"/>
  <c r="K1455" i="10" s="1"/>
  <c r="F1436" i="9"/>
  <c r="H1436" i="10" s="1"/>
  <c r="H1436" i="9"/>
  <c r="J1436" i="10" s="1"/>
  <c r="E1417" i="9"/>
  <c r="G1417" i="10" s="1"/>
  <c r="L1417" i="9"/>
  <c r="N1417" i="10" s="1"/>
  <c r="M1417" i="9"/>
  <c r="O1417" i="10" s="1"/>
  <c r="J1417" i="9"/>
  <c r="L1417" i="10" s="1"/>
  <c r="I1417" i="9"/>
  <c r="K1417" i="10" s="1"/>
  <c r="K1417" i="9"/>
  <c r="M1417" i="10" s="1"/>
  <c r="D1417" i="9"/>
  <c r="J1396" i="9"/>
  <c r="L1396" i="10" s="1"/>
  <c r="D1396" i="9"/>
  <c r="F1396" i="9"/>
  <c r="H1396" i="10" s="1"/>
  <c r="H1396" i="9"/>
  <c r="J1396" i="10" s="1"/>
  <c r="I1396" i="9"/>
  <c r="K1396" i="10" s="1"/>
  <c r="K1396" i="9"/>
  <c r="M1396" i="10" s="1"/>
  <c r="E1378" i="9"/>
  <c r="G1378" i="10" s="1"/>
  <c r="D1378" i="9"/>
  <c r="G1378" i="9"/>
  <c r="I1378" i="10" s="1"/>
  <c r="F1378" i="9"/>
  <c r="H1378" i="10" s="1"/>
  <c r="E1362" i="9"/>
  <c r="G1362" i="10" s="1"/>
  <c r="G1362" i="9"/>
  <c r="I1362" i="10" s="1"/>
  <c r="H1362" i="9"/>
  <c r="J1362" i="10" s="1"/>
  <c r="I1362" i="9"/>
  <c r="K1362" i="10" s="1"/>
  <c r="F1362" i="9"/>
  <c r="H1362" i="10" s="1"/>
  <c r="L1362" i="9"/>
  <c r="N1362" i="10" s="1"/>
  <c r="J1362" i="9"/>
  <c r="L1362" i="10" s="1"/>
  <c r="M1362" i="9"/>
  <c r="O1362" i="10" s="1"/>
  <c r="K1362" i="9"/>
  <c r="M1362" i="10" s="1"/>
  <c r="D1343" i="9"/>
  <c r="G1343" i="9"/>
  <c r="I1343" i="10" s="1"/>
  <c r="H1343" i="9"/>
  <c r="J1343" i="10" s="1"/>
  <c r="I1343" i="9"/>
  <c r="K1343" i="10" s="1"/>
  <c r="K1343" i="9"/>
  <c r="M1343" i="10" s="1"/>
  <c r="L1304" i="9"/>
  <c r="N1304" i="10" s="1"/>
  <c r="E1304" i="9"/>
  <c r="G1304" i="10" s="1"/>
  <c r="D1304" i="9"/>
  <c r="F1304" i="9"/>
  <c r="H1304" i="10" s="1"/>
  <c r="L1286" i="9"/>
  <c r="N1286" i="10" s="1"/>
  <c r="M1286" i="9"/>
  <c r="O1286" i="10" s="1"/>
  <c r="D1286" i="9"/>
  <c r="E1286" i="9"/>
  <c r="G1286" i="10" s="1"/>
  <c r="H1286" i="9"/>
  <c r="J1286" i="10" s="1"/>
  <c r="J1286" i="9"/>
  <c r="L1286" i="10" s="1"/>
  <c r="K1286" i="9"/>
  <c r="M1286" i="10" s="1"/>
  <c r="D1269" i="9"/>
  <c r="J1269" i="9"/>
  <c r="L1269" i="10" s="1"/>
  <c r="K1269" i="9"/>
  <c r="M1269" i="10" s="1"/>
  <c r="L1269" i="9"/>
  <c r="N1269" i="10" s="1"/>
  <c r="M1269" i="9"/>
  <c r="O1269" i="10" s="1"/>
  <c r="D1253" i="9"/>
  <c r="L1253" i="9"/>
  <c r="N1253" i="10" s="1"/>
  <c r="M1253" i="9"/>
  <c r="O1253" i="10" s="1"/>
  <c r="E1234" i="9"/>
  <c r="G1234" i="10" s="1"/>
  <c r="L1234" i="9"/>
  <c r="N1234" i="10" s="1"/>
  <c r="M1234" i="9"/>
  <c r="O1234" i="10" s="1"/>
  <c r="D1215" i="9"/>
  <c r="K1215" i="9"/>
  <c r="M1215" i="10" s="1"/>
  <c r="L1215" i="9"/>
  <c r="N1215" i="10" s="1"/>
  <c r="G1215" i="9"/>
  <c r="I1215" i="10" s="1"/>
  <c r="H1215" i="9"/>
  <c r="J1215" i="10" s="1"/>
  <c r="J1215" i="9"/>
  <c r="L1215" i="10" s="1"/>
  <c r="K1176" i="9"/>
  <c r="M1176" i="10" s="1"/>
  <c r="D1176" i="9"/>
  <c r="E1176" i="9"/>
  <c r="G1176" i="10" s="1"/>
  <c r="F1176" i="9"/>
  <c r="H1176" i="10" s="1"/>
  <c r="G1176" i="9"/>
  <c r="I1176" i="10" s="1"/>
  <c r="L1159" i="9"/>
  <c r="N1159" i="10" s="1"/>
  <c r="J1159" i="9"/>
  <c r="L1159" i="10" s="1"/>
  <c r="M1159" i="9"/>
  <c r="O1159" i="10" s="1"/>
  <c r="F1159" i="9"/>
  <c r="H1159" i="10" s="1"/>
  <c r="G1159" i="9"/>
  <c r="I1159" i="10" s="1"/>
  <c r="D1159" i="9"/>
  <c r="E1159" i="9"/>
  <c r="G1159" i="10" s="1"/>
  <c r="H1159" i="9"/>
  <c r="J1159" i="10" s="1"/>
  <c r="G1139" i="9"/>
  <c r="I1139" i="10" s="1"/>
  <c r="E1139" i="9"/>
  <c r="G1139" i="10" s="1"/>
  <c r="F1139" i="9"/>
  <c r="H1139" i="10" s="1"/>
  <c r="K1139" i="9"/>
  <c r="M1139" i="10" s="1"/>
  <c r="L1139" i="9"/>
  <c r="N1139" i="10" s="1"/>
  <c r="M1139" i="9"/>
  <c r="O1139" i="10" s="1"/>
  <c r="I1139" i="9"/>
  <c r="K1139" i="10" s="1"/>
  <c r="D1118" i="9"/>
  <c r="E1118" i="9"/>
  <c r="G1118" i="10" s="1"/>
  <c r="F1118" i="9"/>
  <c r="H1118" i="10" s="1"/>
  <c r="H1118" i="9"/>
  <c r="J1118" i="10" s="1"/>
  <c r="G1118" i="9"/>
  <c r="I1118" i="10" s="1"/>
  <c r="K1118" i="9"/>
  <c r="M1118" i="10" s="1"/>
  <c r="M1118" i="9"/>
  <c r="O1118" i="10" s="1"/>
  <c r="I1118" i="9"/>
  <c r="K1118" i="10" s="1"/>
  <c r="J1118" i="9"/>
  <c r="L1118" i="10" s="1"/>
  <c r="L1118" i="9"/>
  <c r="N1118" i="10" s="1"/>
  <c r="D1100" i="9"/>
  <c r="J1100" i="9"/>
  <c r="L1100" i="10" s="1"/>
  <c r="K1100" i="9"/>
  <c r="M1100" i="10" s="1"/>
  <c r="M1100" i="9"/>
  <c r="O1100" i="10" s="1"/>
  <c r="H1100" i="9"/>
  <c r="J1100" i="10" s="1"/>
  <c r="I1100" i="9"/>
  <c r="K1100" i="10" s="1"/>
  <c r="F1100" i="9"/>
  <c r="H1100" i="10" s="1"/>
  <c r="I1083" i="9"/>
  <c r="K1083" i="10" s="1"/>
  <c r="E1083" i="9"/>
  <c r="G1083" i="10" s="1"/>
  <c r="L1083" i="9"/>
  <c r="N1083" i="10" s="1"/>
  <c r="M1083" i="9"/>
  <c r="O1083" i="10" s="1"/>
  <c r="D1083" i="9"/>
  <c r="F1083" i="9"/>
  <c r="H1083" i="10" s="1"/>
  <c r="H1083" i="9"/>
  <c r="J1083" i="10" s="1"/>
  <c r="K1083" i="9"/>
  <c r="M1083" i="10" s="1"/>
  <c r="G1083" i="9"/>
  <c r="I1083" i="10" s="1"/>
  <c r="J1083" i="9"/>
  <c r="L1083" i="10" s="1"/>
  <c r="L1067" i="9"/>
  <c r="N1067" i="10" s="1"/>
  <c r="F1067" i="9"/>
  <c r="H1067" i="10" s="1"/>
  <c r="I1067" i="9"/>
  <c r="K1067" i="10" s="1"/>
  <c r="J1067" i="9"/>
  <c r="L1067" i="10" s="1"/>
  <c r="K1067" i="9"/>
  <c r="M1067" i="10" s="1"/>
  <c r="D1067" i="9"/>
  <c r="E1067" i="9"/>
  <c r="G1067" i="10" s="1"/>
  <c r="M1067" i="9"/>
  <c r="O1067" i="10" s="1"/>
  <c r="G1067" i="9"/>
  <c r="I1067" i="10" s="1"/>
  <c r="H1067" i="9"/>
  <c r="J1067" i="10" s="1"/>
  <c r="F1051" i="9"/>
  <c r="H1051" i="10" s="1"/>
  <c r="L1051" i="9"/>
  <c r="N1051" i="10" s="1"/>
  <c r="E1051" i="9"/>
  <c r="G1051" i="10" s="1"/>
  <c r="G1051" i="9"/>
  <c r="I1051" i="10" s="1"/>
  <c r="H1051" i="9"/>
  <c r="J1051" i="10" s="1"/>
  <c r="D1051" i="9"/>
  <c r="I1051" i="9"/>
  <c r="K1051" i="10" s="1"/>
  <c r="K1051" i="9"/>
  <c r="M1051" i="10" s="1"/>
  <c r="M1051" i="9"/>
  <c r="O1051" i="10" s="1"/>
  <c r="J1035" i="9"/>
  <c r="L1035" i="10" s="1"/>
  <c r="M1035" i="9"/>
  <c r="O1035" i="10" s="1"/>
  <c r="K1035" i="9"/>
  <c r="M1035" i="10" s="1"/>
  <c r="L1035" i="9"/>
  <c r="N1035" i="10" s="1"/>
  <c r="H1035" i="9"/>
  <c r="J1035" i="10" s="1"/>
  <c r="I1035" i="9"/>
  <c r="K1035" i="10" s="1"/>
  <c r="I1016" i="9"/>
  <c r="K1016" i="10" s="1"/>
  <c r="J1016" i="9"/>
  <c r="L1016" i="10" s="1"/>
  <c r="K1016" i="9"/>
  <c r="M1016" i="10" s="1"/>
  <c r="L1016" i="9"/>
  <c r="N1016" i="10" s="1"/>
  <c r="D1016" i="9"/>
  <c r="E1016" i="9"/>
  <c r="G1016" i="10" s="1"/>
  <c r="G1016" i="9"/>
  <c r="I1016" i="10" s="1"/>
  <c r="H1016" i="9"/>
  <c r="J1016" i="10" s="1"/>
  <c r="M1016" i="9"/>
  <c r="O1016" i="10" s="1"/>
  <c r="K997" i="9"/>
  <c r="M997" i="10" s="1"/>
  <c r="L997" i="9"/>
  <c r="N997" i="10" s="1"/>
  <c r="M997" i="9"/>
  <c r="O997" i="10" s="1"/>
  <c r="J997" i="9"/>
  <c r="L997" i="10" s="1"/>
  <c r="J976" i="9"/>
  <c r="L976" i="10" s="1"/>
  <c r="L976" i="9"/>
  <c r="N976" i="10" s="1"/>
  <c r="E976" i="9"/>
  <c r="G976" i="10" s="1"/>
  <c r="F976" i="9"/>
  <c r="H976" i="10" s="1"/>
  <c r="G976" i="9"/>
  <c r="I976" i="10" s="1"/>
  <c r="M976" i="9"/>
  <c r="O976" i="10" s="1"/>
  <c r="F958" i="9"/>
  <c r="H958" i="10" s="1"/>
  <c r="G958" i="9"/>
  <c r="I958" i="10" s="1"/>
  <c r="I958" i="9"/>
  <c r="K958" i="10" s="1"/>
  <c r="J958" i="9"/>
  <c r="L958" i="10" s="1"/>
  <c r="K958" i="9"/>
  <c r="M958" i="10" s="1"/>
  <c r="L958" i="9"/>
  <c r="N958" i="10" s="1"/>
  <c r="D958" i="9"/>
  <c r="H958" i="9"/>
  <c r="J958" i="10" s="1"/>
  <c r="E958" i="9"/>
  <c r="G958" i="10" s="1"/>
  <c r="K941" i="9"/>
  <c r="M941" i="10" s="1"/>
  <c r="E941" i="9"/>
  <c r="G941" i="10" s="1"/>
  <c r="F941" i="9"/>
  <c r="H941" i="10" s="1"/>
  <c r="I921" i="9"/>
  <c r="K921" i="10" s="1"/>
  <c r="J921" i="9"/>
  <c r="L921" i="10" s="1"/>
  <c r="K921" i="9"/>
  <c r="M921" i="10" s="1"/>
  <c r="M882" i="9"/>
  <c r="O882" i="10" s="1"/>
  <c r="D882" i="9"/>
  <c r="F882" i="9"/>
  <c r="H882" i="10" s="1"/>
  <c r="G882" i="9"/>
  <c r="I882" i="10" s="1"/>
  <c r="F865" i="9"/>
  <c r="H865" i="10" s="1"/>
  <c r="D865" i="9"/>
  <c r="E865" i="9"/>
  <c r="G865" i="10" s="1"/>
  <c r="K865" i="9"/>
  <c r="M865" i="10" s="1"/>
  <c r="L865" i="9"/>
  <c r="N865" i="10" s="1"/>
  <c r="I865" i="9"/>
  <c r="K865" i="10" s="1"/>
  <c r="J865" i="9"/>
  <c r="L865" i="10" s="1"/>
  <c r="G865" i="9"/>
  <c r="I865" i="10" s="1"/>
  <c r="E849" i="9"/>
  <c r="G849" i="10" s="1"/>
  <c r="D849" i="9"/>
  <c r="G849" i="9"/>
  <c r="I849" i="10" s="1"/>
  <c r="J849" i="9"/>
  <c r="L849" i="10" s="1"/>
  <c r="F849" i="9"/>
  <c r="H849" i="10" s="1"/>
  <c r="H849" i="9"/>
  <c r="J849" i="10" s="1"/>
  <c r="I849" i="9"/>
  <c r="K849" i="10" s="1"/>
  <c r="D830" i="9"/>
  <c r="F830" i="9"/>
  <c r="H830" i="10" s="1"/>
  <c r="I830" i="9"/>
  <c r="K830" i="10" s="1"/>
  <c r="K830" i="9"/>
  <c r="M830" i="10" s="1"/>
  <c r="L830" i="9"/>
  <c r="N830" i="10" s="1"/>
  <c r="M830" i="9"/>
  <c r="O830" i="10" s="1"/>
  <c r="H811" i="9"/>
  <c r="J811" i="10" s="1"/>
  <c r="D811" i="9"/>
  <c r="F811" i="10" s="1"/>
  <c r="G811" i="9"/>
  <c r="I811" i="10" s="1"/>
  <c r="I811" i="9"/>
  <c r="K811" i="10" s="1"/>
  <c r="J811" i="9"/>
  <c r="L811" i="10" s="1"/>
  <c r="M811" i="9"/>
  <c r="O811" i="10" s="1"/>
  <c r="E811" i="9"/>
  <c r="G811" i="10" s="1"/>
  <c r="J462" i="9"/>
  <c r="L462" i="10" s="1"/>
  <c r="K462" i="9"/>
  <c r="M462" i="10" s="1"/>
  <c r="L462" i="9"/>
  <c r="N462" i="10" s="1"/>
  <c r="G1392" i="9"/>
  <c r="I1392" i="10" s="1"/>
  <c r="L1343" i="9"/>
  <c r="N1343" i="10" s="1"/>
  <c r="J1051" i="9"/>
  <c r="L1051" i="10" s="1"/>
  <c r="E997" i="9"/>
  <c r="G997" i="10" s="1"/>
  <c r="M795" i="9"/>
  <c r="O795" i="10" s="1"/>
  <c r="E724" i="9"/>
  <c r="G724" i="10" s="1"/>
  <c r="I555" i="9"/>
  <c r="K555" i="10" s="1"/>
  <c r="M333" i="9"/>
  <c r="O333" i="10" s="1"/>
  <c r="D878" i="9"/>
  <c r="E878" i="9"/>
  <c r="G878" i="10" s="1"/>
  <c r="D640" i="9"/>
  <c r="H640" i="9"/>
  <c r="J640" i="10" s="1"/>
  <c r="L604" i="9"/>
  <c r="N604" i="10" s="1"/>
  <c r="M604" i="9"/>
  <c r="O604" i="10" s="1"/>
  <c r="K860" i="9"/>
  <c r="M860" i="10" s="1"/>
  <c r="L860" i="9"/>
  <c r="N860" i="10" s="1"/>
  <c r="K823" i="9"/>
  <c r="M823" i="10" s="1"/>
  <c r="F823" i="9"/>
  <c r="H823" i="10" s="1"/>
  <c r="K621" i="9"/>
  <c r="M621" i="10" s="1"/>
  <c r="H621" i="9"/>
  <c r="J621" i="10" s="1"/>
  <c r="J621" i="9"/>
  <c r="L621" i="10" s="1"/>
  <c r="E80" i="9"/>
  <c r="G80" i="10" s="1"/>
  <c r="I80" i="9"/>
  <c r="K80" i="10" s="1"/>
  <c r="M1504" i="9"/>
  <c r="O1504" i="10" s="1"/>
  <c r="M1467" i="9"/>
  <c r="O1467" i="10" s="1"/>
  <c r="L802" i="9"/>
  <c r="N802" i="10" s="1"/>
  <c r="H1094" i="9"/>
  <c r="J1094" i="10" s="1"/>
  <c r="J281" i="9"/>
  <c r="L281" i="10" s="1"/>
  <c r="E281" i="9"/>
  <c r="G281" i="10" s="1"/>
  <c r="L1504" i="9"/>
  <c r="N1504" i="10" s="1"/>
  <c r="L1391" i="9"/>
  <c r="N1391" i="10" s="1"/>
  <c r="G1044" i="9"/>
  <c r="I1044" i="10" s="1"/>
  <c r="H1044" i="9"/>
  <c r="J1044" i="10" s="1"/>
  <c r="I1044" i="9"/>
  <c r="K1044" i="10" s="1"/>
  <c r="J1044" i="9"/>
  <c r="L1044" i="10" s="1"/>
  <c r="L562" i="9"/>
  <c r="N562" i="10" s="1"/>
  <c r="I562" i="9"/>
  <c r="K562" i="10" s="1"/>
  <c r="J562" i="9"/>
  <c r="L562" i="10" s="1"/>
  <c r="E524" i="9"/>
  <c r="G524" i="10" s="1"/>
  <c r="G524" i="9"/>
  <c r="I524" i="10" s="1"/>
  <c r="L396" i="9"/>
  <c r="N396" i="10" s="1"/>
  <c r="H840" i="9"/>
  <c r="J840" i="10" s="1"/>
  <c r="I840" i="9"/>
  <c r="K840" i="10" s="1"/>
  <c r="K840" i="9"/>
  <c r="M840" i="10" s="1"/>
  <c r="I745" i="9"/>
  <c r="K745" i="10" s="1"/>
  <c r="E745" i="9"/>
  <c r="G745" i="10" s="1"/>
  <c r="H676" i="9"/>
  <c r="J676" i="10" s="1"/>
  <c r="J676" i="9"/>
  <c r="L676" i="10" s="1"/>
  <c r="L676" i="9"/>
  <c r="N676" i="10" s="1"/>
  <c r="E599" i="9"/>
  <c r="G599" i="10" s="1"/>
  <c r="D599" i="9"/>
  <c r="G561" i="9"/>
  <c r="I561" i="10" s="1"/>
  <c r="H561" i="9"/>
  <c r="J561" i="10" s="1"/>
  <c r="I561" i="9"/>
  <c r="K561" i="10" s="1"/>
  <c r="E487" i="9"/>
  <c r="G487" i="10" s="1"/>
  <c r="D487" i="9"/>
  <c r="F487" i="9"/>
  <c r="H487" i="10" s="1"/>
  <c r="I487" i="9"/>
  <c r="K487" i="10" s="1"/>
  <c r="H167" i="9"/>
  <c r="J167" i="10" s="1"/>
  <c r="K167" i="9"/>
  <c r="M167" i="10" s="1"/>
  <c r="I114" i="9"/>
  <c r="K114" i="10" s="1"/>
  <c r="J114" i="9"/>
  <c r="L114" i="10" s="1"/>
  <c r="M114" i="9"/>
  <c r="O114" i="10" s="1"/>
  <c r="H77" i="9"/>
  <c r="J77" i="10" s="1"/>
  <c r="M77" i="9"/>
  <c r="O77" i="10" s="1"/>
  <c r="I1504" i="9"/>
  <c r="K1504" i="10" s="1"/>
  <c r="I1297" i="9"/>
  <c r="K1297" i="10" s="1"/>
  <c r="F800" i="9"/>
  <c r="H800" i="10" s="1"/>
  <c r="J100" i="9"/>
  <c r="L100" i="10" s="1"/>
  <c r="H1222" i="9"/>
  <c r="J1222" i="10" s="1"/>
  <c r="E1222" i="9"/>
  <c r="G1222" i="10" s="1"/>
  <c r="D1202" i="9"/>
  <c r="F1202" i="9"/>
  <c r="H1202" i="10" s="1"/>
  <c r="I1107" i="9"/>
  <c r="K1107" i="10" s="1"/>
  <c r="K1107" i="9"/>
  <c r="M1107" i="10" s="1"/>
  <c r="L1107" i="9"/>
  <c r="N1107" i="10" s="1"/>
  <c r="K1091" i="9"/>
  <c r="M1091" i="10" s="1"/>
  <c r="L1091" i="9"/>
  <c r="N1091" i="10" s="1"/>
  <c r="K1074" i="9"/>
  <c r="M1074" i="10" s="1"/>
  <c r="L1074" i="9"/>
  <c r="N1074" i="10" s="1"/>
  <c r="M1074" i="9"/>
  <c r="O1074" i="10" s="1"/>
  <c r="L1058" i="9"/>
  <c r="N1058" i="10" s="1"/>
  <c r="M1058" i="9"/>
  <c r="O1058" i="10" s="1"/>
  <c r="J1042" i="9"/>
  <c r="L1042" i="10" s="1"/>
  <c r="M1042" i="9"/>
  <c r="O1042" i="10" s="1"/>
  <c r="H1025" i="9"/>
  <c r="J1025" i="10" s="1"/>
  <c r="D1025" i="9"/>
  <c r="D1005" i="9"/>
  <c r="E1005" i="9"/>
  <c r="G1005" i="10" s="1"/>
  <c r="H1005" i="9"/>
  <c r="J1005" i="10" s="1"/>
  <c r="M965" i="9"/>
  <c r="O965" i="10" s="1"/>
  <c r="M949" i="9"/>
  <c r="O949" i="10" s="1"/>
  <c r="I930" i="9"/>
  <c r="K930" i="10" s="1"/>
  <c r="J930" i="9"/>
  <c r="L930" i="10" s="1"/>
  <c r="L911" i="9"/>
  <c r="N911" i="10" s="1"/>
  <c r="L856" i="9"/>
  <c r="N856" i="10" s="1"/>
  <c r="M856" i="9"/>
  <c r="O856" i="10" s="1"/>
  <c r="D837" i="9"/>
  <c r="E837" i="9"/>
  <c r="G837" i="10" s="1"/>
  <c r="F837" i="9"/>
  <c r="H837" i="10" s="1"/>
  <c r="K798" i="9"/>
  <c r="M798" i="10" s="1"/>
  <c r="L798" i="9"/>
  <c r="N798" i="10" s="1"/>
  <c r="M798" i="9"/>
  <c r="O798" i="10" s="1"/>
  <c r="I781" i="9"/>
  <c r="K781" i="10" s="1"/>
  <c r="J781" i="9"/>
  <c r="L781" i="10" s="1"/>
  <c r="L781" i="9"/>
  <c r="N781" i="10" s="1"/>
  <c r="G781" i="9"/>
  <c r="I781" i="10" s="1"/>
  <c r="J744" i="9"/>
  <c r="L744" i="10" s="1"/>
  <c r="M744" i="9"/>
  <c r="O744" i="10" s="1"/>
  <c r="K744" i="9"/>
  <c r="M744" i="10" s="1"/>
  <c r="G634" i="9"/>
  <c r="I634" i="10" s="1"/>
  <c r="M634" i="9"/>
  <c r="O634" i="10" s="1"/>
  <c r="F597" i="9"/>
  <c r="H597" i="10" s="1"/>
  <c r="J597" i="9"/>
  <c r="L597" i="10" s="1"/>
  <c r="K597" i="9"/>
  <c r="M597" i="10" s="1"/>
  <c r="K522" i="9"/>
  <c r="M522" i="10" s="1"/>
  <c r="L522" i="9"/>
  <c r="N522" i="10" s="1"/>
  <c r="I486" i="9"/>
  <c r="K486" i="10" s="1"/>
  <c r="K486" i="9"/>
  <c r="M486" i="10" s="1"/>
  <c r="M486" i="9"/>
  <c r="O486" i="10" s="1"/>
  <c r="K413" i="9"/>
  <c r="M413" i="10" s="1"/>
  <c r="J413" i="9"/>
  <c r="L413" i="10" s="1"/>
  <c r="L413" i="9"/>
  <c r="N413" i="10" s="1"/>
  <c r="G374" i="9"/>
  <c r="I374" i="10" s="1"/>
  <c r="M374" i="9"/>
  <c r="O374" i="10" s="1"/>
  <c r="L336" i="9"/>
  <c r="N336" i="10" s="1"/>
  <c r="F336" i="9"/>
  <c r="H336" i="10" s="1"/>
  <c r="H336" i="9"/>
  <c r="J336" i="10" s="1"/>
  <c r="E278" i="9"/>
  <c r="G278" i="10" s="1"/>
  <c r="I278" i="9"/>
  <c r="K278" i="10" s="1"/>
  <c r="M148" i="9"/>
  <c r="O148" i="10" s="1"/>
  <c r="D130" i="9"/>
  <c r="E130" i="9"/>
  <c r="G130" i="10" s="1"/>
  <c r="J130" i="9"/>
  <c r="L130" i="10" s="1"/>
  <c r="K113" i="9"/>
  <c r="M113" i="10" s="1"/>
  <c r="L113" i="9"/>
  <c r="N113" i="10" s="1"/>
  <c r="D58" i="9"/>
  <c r="F58" i="9"/>
  <c r="H58" i="10" s="1"/>
  <c r="H58" i="9"/>
  <c r="J58" i="10" s="1"/>
  <c r="I58" i="9"/>
  <c r="K58" i="10" s="1"/>
  <c r="L58" i="9"/>
  <c r="N58" i="10" s="1"/>
  <c r="H23" i="9"/>
  <c r="J23" i="10" s="1"/>
  <c r="I23" i="9"/>
  <c r="K23" i="10" s="1"/>
  <c r="J23" i="9"/>
  <c r="L23" i="10" s="1"/>
  <c r="G1504" i="9"/>
  <c r="I1504" i="10" s="1"/>
  <c r="M1462" i="9"/>
  <c r="O1462" i="10" s="1"/>
  <c r="F1374" i="9"/>
  <c r="H1374" i="10" s="1"/>
  <c r="M1330" i="9"/>
  <c r="O1330" i="10" s="1"/>
  <c r="M1309" i="9"/>
  <c r="O1309" i="10" s="1"/>
  <c r="E1220" i="9"/>
  <c r="G1220" i="10" s="1"/>
  <c r="G1202" i="9"/>
  <c r="I1202" i="10" s="1"/>
  <c r="J1166" i="9"/>
  <c r="L1166" i="10" s="1"/>
  <c r="L840" i="9"/>
  <c r="N840" i="10" s="1"/>
  <c r="F819" i="9"/>
  <c r="H819" i="10" s="1"/>
  <c r="E800" i="9"/>
  <c r="G800" i="10" s="1"/>
  <c r="H713" i="9"/>
  <c r="J713" i="10" s="1"/>
  <c r="K556" i="9"/>
  <c r="M556" i="10" s="1"/>
  <c r="J131" i="9"/>
  <c r="L131" i="10" s="1"/>
  <c r="E99" i="9"/>
  <c r="G99" i="10" s="1"/>
  <c r="L57" i="9"/>
  <c r="N57" i="10" s="1"/>
  <c r="I1451" i="9"/>
  <c r="K1451" i="10" s="1"/>
  <c r="J1451" i="9"/>
  <c r="L1451" i="10" s="1"/>
  <c r="K845" i="9"/>
  <c r="M845" i="10" s="1"/>
  <c r="H845" i="9"/>
  <c r="J845" i="10" s="1"/>
  <c r="F806" i="9"/>
  <c r="H806" i="10" s="1"/>
  <c r="D806" i="9"/>
  <c r="E1297" i="9"/>
  <c r="G1297" i="10" s="1"/>
  <c r="F1297" i="9"/>
  <c r="H1297" i="10" s="1"/>
  <c r="G1297" i="9"/>
  <c r="I1297" i="10" s="1"/>
  <c r="I915" i="9"/>
  <c r="K915" i="10" s="1"/>
  <c r="F915" i="9"/>
  <c r="H915" i="10" s="1"/>
  <c r="K915" i="9"/>
  <c r="M915" i="10" s="1"/>
  <c r="E639" i="9"/>
  <c r="G639" i="10" s="1"/>
  <c r="H639" i="9"/>
  <c r="J639" i="10" s="1"/>
  <c r="M1008" i="9"/>
  <c r="O1008" i="10" s="1"/>
  <c r="J116" i="9"/>
  <c r="L116" i="10" s="1"/>
  <c r="M116" i="9"/>
  <c r="O116" i="10" s="1"/>
  <c r="K62" i="9"/>
  <c r="M62" i="10" s="1"/>
  <c r="L1169" i="9"/>
  <c r="N1169" i="10" s="1"/>
  <c r="J1169" i="9"/>
  <c r="L1169" i="10" s="1"/>
  <c r="K1169" i="9"/>
  <c r="M1169" i="10" s="1"/>
  <c r="K892" i="9"/>
  <c r="M892" i="10" s="1"/>
  <c r="J821" i="9"/>
  <c r="L821" i="10" s="1"/>
  <c r="E821" i="9"/>
  <c r="G821" i="10" s="1"/>
  <c r="I821" i="9"/>
  <c r="K821" i="10" s="1"/>
  <c r="I339" i="9"/>
  <c r="K339" i="10" s="1"/>
  <c r="K339" i="9"/>
  <c r="M339" i="10" s="1"/>
  <c r="L204" i="9"/>
  <c r="N204" i="10" s="1"/>
  <c r="K204" i="9"/>
  <c r="M204" i="10" s="1"/>
  <c r="E41" i="9"/>
  <c r="G41" i="10" s="1"/>
  <c r="F41" i="9"/>
  <c r="H41" i="10" s="1"/>
  <c r="G41" i="9"/>
  <c r="I41" i="10" s="1"/>
  <c r="J1504" i="9"/>
  <c r="L1504" i="10" s="1"/>
  <c r="K1467" i="9"/>
  <c r="M1467" i="10" s="1"/>
  <c r="K785" i="9"/>
  <c r="M785" i="10" s="1"/>
  <c r="J713" i="9"/>
  <c r="L713" i="10" s="1"/>
  <c r="D873" i="9"/>
  <c r="G873" i="9"/>
  <c r="I873" i="10" s="1"/>
  <c r="H617" i="9"/>
  <c r="J617" i="10" s="1"/>
  <c r="J617" i="9"/>
  <c r="L617" i="10" s="1"/>
  <c r="M617" i="9"/>
  <c r="O617" i="10" s="1"/>
  <c r="L471" i="9"/>
  <c r="N471" i="10" s="1"/>
  <c r="D471" i="9"/>
  <c r="F471" i="9"/>
  <c r="H471" i="10" s="1"/>
  <c r="F434" i="9"/>
  <c r="H434" i="10" s="1"/>
  <c r="G434" i="9"/>
  <c r="I434" i="10" s="1"/>
  <c r="D242" i="9"/>
  <c r="H242" i="9"/>
  <c r="J242" i="10" s="1"/>
  <c r="I242" i="9"/>
  <c r="K242" i="10" s="1"/>
  <c r="M242" i="9"/>
  <c r="O242" i="10" s="1"/>
  <c r="F1463" i="9"/>
  <c r="H1463" i="10" s="1"/>
  <c r="M845" i="9"/>
  <c r="O845" i="10" s="1"/>
  <c r="E617" i="9"/>
  <c r="G617" i="10" s="1"/>
  <c r="D1424" i="9"/>
  <c r="E1424" i="9"/>
  <c r="G1424" i="10" s="1"/>
  <c r="K1368" i="9"/>
  <c r="M1368" i="10" s="1"/>
  <c r="L1368" i="9"/>
  <c r="N1368" i="10" s="1"/>
  <c r="M1368" i="9"/>
  <c r="O1368" i="10" s="1"/>
  <c r="I1275" i="9"/>
  <c r="K1275" i="10" s="1"/>
  <c r="J1275" i="9"/>
  <c r="L1275" i="10" s="1"/>
  <c r="K1275" i="9"/>
  <c r="M1275" i="10" s="1"/>
  <c r="H1275" i="9"/>
  <c r="J1275" i="10" s="1"/>
  <c r="K1259" i="9"/>
  <c r="M1259" i="10" s="1"/>
  <c r="E1259" i="9"/>
  <c r="G1259" i="10" s="1"/>
  <c r="E1073" i="9"/>
  <c r="G1073" i="10" s="1"/>
  <c r="K1073" i="9"/>
  <c r="M1073" i="10" s="1"/>
  <c r="J1073" i="9"/>
  <c r="L1073" i="10" s="1"/>
  <c r="M1004" i="9"/>
  <c r="O1004" i="10" s="1"/>
  <c r="M983" i="9"/>
  <c r="O983" i="10" s="1"/>
  <c r="G983" i="9"/>
  <c r="I983" i="10" s="1"/>
  <c r="H983" i="9"/>
  <c r="J983" i="10" s="1"/>
  <c r="J983" i="9"/>
  <c r="L983" i="10" s="1"/>
  <c r="I964" i="9"/>
  <c r="K964" i="10" s="1"/>
  <c r="D964" i="9"/>
  <c r="F964" i="10" s="1"/>
  <c r="E964" i="9"/>
  <c r="G964" i="10" s="1"/>
  <c r="J929" i="9"/>
  <c r="L929" i="10" s="1"/>
  <c r="K929" i="9"/>
  <c r="M929" i="10" s="1"/>
  <c r="L929" i="9"/>
  <c r="N929" i="10" s="1"/>
  <c r="L888" i="9"/>
  <c r="N888" i="10" s="1"/>
  <c r="M888" i="9"/>
  <c r="O888" i="10" s="1"/>
  <c r="G871" i="9"/>
  <c r="I871" i="10" s="1"/>
  <c r="D871" i="9"/>
  <c r="K836" i="9"/>
  <c r="M836" i="10" s="1"/>
  <c r="H836" i="9"/>
  <c r="J836" i="10" s="1"/>
  <c r="G836" i="9"/>
  <c r="I836" i="10" s="1"/>
  <c r="F817" i="9"/>
  <c r="H817" i="10" s="1"/>
  <c r="G817" i="9"/>
  <c r="I817" i="10" s="1"/>
  <c r="H817" i="9"/>
  <c r="J817" i="10" s="1"/>
  <c r="I817" i="9"/>
  <c r="K817" i="10" s="1"/>
  <c r="E797" i="9"/>
  <c r="G797" i="10" s="1"/>
  <c r="F797" i="9"/>
  <c r="H797" i="10" s="1"/>
  <c r="H797" i="9"/>
  <c r="J797" i="10" s="1"/>
  <c r="D797" i="9"/>
  <c r="G797" i="9"/>
  <c r="I797" i="10" s="1"/>
  <c r="F779" i="9"/>
  <c r="H779" i="10" s="1"/>
  <c r="K779" i="9"/>
  <c r="M779" i="10" s="1"/>
  <c r="M779" i="9"/>
  <c r="O779" i="10" s="1"/>
  <c r="D760" i="9"/>
  <c r="E760" i="9"/>
  <c r="G760" i="10" s="1"/>
  <c r="L742" i="9"/>
  <c r="N742" i="10" s="1"/>
  <c r="K710" i="9"/>
  <c r="M710" i="10" s="1"/>
  <c r="D710" i="9"/>
  <c r="F710" i="9"/>
  <c r="H710" i="10" s="1"/>
  <c r="I710" i="9"/>
  <c r="K710" i="10" s="1"/>
  <c r="J710" i="9"/>
  <c r="L710" i="10" s="1"/>
  <c r="E710" i="9"/>
  <c r="G710" i="10" s="1"/>
  <c r="G710" i="9"/>
  <c r="I710" i="10" s="1"/>
  <c r="H674" i="9"/>
  <c r="J674" i="10" s="1"/>
  <c r="K674" i="9"/>
  <c r="M674" i="10" s="1"/>
  <c r="L674" i="9"/>
  <c r="N674" i="10" s="1"/>
  <c r="F577" i="9"/>
  <c r="H577" i="10" s="1"/>
  <c r="K557" i="9"/>
  <c r="M557" i="10" s="1"/>
  <c r="D557" i="9"/>
  <c r="E557" i="9"/>
  <c r="G557" i="10" s="1"/>
  <c r="G557" i="9"/>
  <c r="I557" i="10" s="1"/>
  <c r="I521" i="9"/>
  <c r="K521" i="10" s="1"/>
  <c r="E521" i="9"/>
  <c r="G521" i="10" s="1"/>
  <c r="D432" i="9"/>
  <c r="E432" i="9"/>
  <c r="G432" i="10" s="1"/>
  <c r="G412" i="9"/>
  <c r="I412" i="10" s="1"/>
  <c r="D393" i="9"/>
  <c r="F393" i="9"/>
  <c r="H393" i="10" s="1"/>
  <c r="G355" i="9"/>
  <c r="I355" i="10" s="1"/>
  <c r="E355" i="9"/>
  <c r="G355" i="10" s="1"/>
  <c r="I355" i="9"/>
  <c r="K355" i="10" s="1"/>
  <c r="D335" i="9"/>
  <c r="H335" i="9"/>
  <c r="J335" i="10" s="1"/>
  <c r="D315" i="9"/>
  <c r="F315" i="9"/>
  <c r="H315" i="10" s="1"/>
  <c r="I315" i="9"/>
  <c r="K315" i="10" s="1"/>
  <c r="L315" i="9"/>
  <c r="N315" i="10" s="1"/>
  <c r="E315" i="9"/>
  <c r="G315" i="10" s="1"/>
  <c r="G315" i="9"/>
  <c r="I315" i="10" s="1"/>
  <c r="E296" i="9"/>
  <c r="G296" i="10" s="1"/>
  <c r="F296" i="9"/>
  <c r="H296" i="10" s="1"/>
  <c r="H296" i="9"/>
  <c r="J296" i="10" s="1"/>
  <c r="G296" i="9"/>
  <c r="I296" i="10" s="1"/>
  <c r="J296" i="9"/>
  <c r="L296" i="10" s="1"/>
  <c r="L277" i="9"/>
  <c r="N277" i="10" s="1"/>
  <c r="D277" i="9"/>
  <c r="F277" i="10" s="1"/>
  <c r="F277" i="9"/>
  <c r="H277" i="10" s="1"/>
  <c r="D201" i="9"/>
  <c r="K201" i="9"/>
  <c r="M201" i="10" s="1"/>
  <c r="I183" i="9"/>
  <c r="K183" i="10" s="1"/>
  <c r="M183" i="9"/>
  <c r="O183" i="10" s="1"/>
  <c r="F183" i="9"/>
  <c r="H183" i="10" s="1"/>
  <c r="H183" i="9"/>
  <c r="J183" i="10" s="1"/>
  <c r="L145" i="9"/>
  <c r="N145" i="10" s="1"/>
  <c r="M145" i="9"/>
  <c r="O145" i="10" s="1"/>
  <c r="H145" i="9"/>
  <c r="J145" i="10" s="1"/>
  <c r="D93" i="9"/>
  <c r="E93" i="9"/>
  <c r="G93" i="10" s="1"/>
  <c r="F93" i="9"/>
  <c r="H93" i="10" s="1"/>
  <c r="F1504" i="9"/>
  <c r="H1504" i="10" s="1"/>
  <c r="L1462" i="9"/>
  <c r="N1462" i="10" s="1"/>
  <c r="E1374" i="9"/>
  <c r="G1374" i="10" s="1"/>
  <c r="L1330" i="9"/>
  <c r="N1330" i="10" s="1"/>
  <c r="D1220" i="9"/>
  <c r="F1220" i="10" s="1"/>
  <c r="K1201" i="9"/>
  <c r="M1201" i="10" s="1"/>
  <c r="E1181" i="9"/>
  <c r="G1181" i="10" s="1"/>
  <c r="K1096" i="9"/>
  <c r="M1096" i="10" s="1"/>
  <c r="H948" i="9"/>
  <c r="J948" i="10" s="1"/>
  <c r="J840" i="9"/>
  <c r="L840" i="10" s="1"/>
  <c r="D800" i="9"/>
  <c r="H710" i="9"/>
  <c r="J710" i="10" s="1"/>
  <c r="M616" i="9"/>
  <c r="O616" i="10" s="1"/>
  <c r="J579" i="9"/>
  <c r="L579" i="10" s="1"/>
  <c r="F521" i="9"/>
  <c r="H521" i="10" s="1"/>
  <c r="J486" i="9"/>
  <c r="L486" i="10" s="1"/>
  <c r="I131" i="9"/>
  <c r="K131" i="10" s="1"/>
  <c r="J95" i="9"/>
  <c r="L95" i="10" s="1"/>
  <c r="I1411" i="9"/>
  <c r="K1411" i="10" s="1"/>
  <c r="L1411" i="9"/>
  <c r="N1411" i="10" s="1"/>
  <c r="I876" i="9"/>
  <c r="K876" i="10" s="1"/>
  <c r="K876" i="9"/>
  <c r="M876" i="10" s="1"/>
  <c r="M876" i="9"/>
  <c r="O876" i="10" s="1"/>
  <c r="D699" i="9"/>
  <c r="M418" i="9"/>
  <c r="O418" i="10" s="1"/>
  <c r="J151" i="9"/>
  <c r="L151" i="10" s="1"/>
  <c r="H151" i="9"/>
  <c r="J151" i="10" s="1"/>
  <c r="I151" i="9"/>
  <c r="K151" i="10" s="1"/>
  <c r="K61" i="9"/>
  <c r="M61" i="10" s="1"/>
  <c r="M61" i="9"/>
  <c r="O61" i="10" s="1"/>
  <c r="L100" i="9"/>
  <c r="N100" i="10" s="1"/>
  <c r="D1499" i="9"/>
  <c r="M1499" i="9"/>
  <c r="O1499" i="10" s="1"/>
  <c r="H1316" i="9"/>
  <c r="J1316" i="10" s="1"/>
  <c r="G1316" i="9"/>
  <c r="I1316" i="10" s="1"/>
  <c r="H435" i="9"/>
  <c r="J435" i="10" s="1"/>
  <c r="I435" i="9"/>
  <c r="K435" i="10" s="1"/>
  <c r="E115" i="9"/>
  <c r="G115" i="10" s="1"/>
  <c r="D115" i="9"/>
  <c r="M78" i="9"/>
  <c r="O78" i="10" s="1"/>
  <c r="D1277" i="9"/>
  <c r="E1277" i="9"/>
  <c r="G1277" i="10" s="1"/>
  <c r="D1059" i="9"/>
  <c r="E1059" i="9"/>
  <c r="G1059" i="10" s="1"/>
  <c r="I1059" i="9"/>
  <c r="K1059" i="10" s="1"/>
  <c r="D966" i="9"/>
  <c r="E966" i="9"/>
  <c r="G966" i="10" s="1"/>
  <c r="H966" i="9"/>
  <c r="J966" i="10" s="1"/>
  <c r="D912" i="9"/>
  <c r="F912" i="9"/>
  <c r="H912" i="10" s="1"/>
  <c r="M415" i="9"/>
  <c r="O415" i="10" s="1"/>
  <c r="L377" i="9"/>
  <c r="N377" i="10" s="1"/>
  <c r="D377" i="9"/>
  <c r="H261" i="9"/>
  <c r="J261" i="10" s="1"/>
  <c r="L261" i="9"/>
  <c r="N261" i="10" s="1"/>
  <c r="M1352" i="9"/>
  <c r="O1352" i="10" s="1"/>
  <c r="E1311" i="9"/>
  <c r="G1311" i="10" s="1"/>
  <c r="M1311" i="9"/>
  <c r="O1311" i="10" s="1"/>
  <c r="J1182" i="9"/>
  <c r="L1182" i="10" s="1"/>
  <c r="E1182" i="9"/>
  <c r="G1182" i="10" s="1"/>
  <c r="G1166" i="9"/>
  <c r="I1166" i="10" s="1"/>
  <c r="L1166" i="9"/>
  <c r="N1166" i="10" s="1"/>
  <c r="D1057" i="9"/>
  <c r="E1057" i="9"/>
  <c r="G1057" i="10" s="1"/>
  <c r="I1441" i="9"/>
  <c r="K1441" i="10" s="1"/>
  <c r="G1441" i="9"/>
  <c r="I1441" i="10" s="1"/>
  <c r="E1402" i="9"/>
  <c r="G1402" i="10" s="1"/>
  <c r="F1402" i="9"/>
  <c r="H1402" i="10" s="1"/>
  <c r="L1402" i="9"/>
  <c r="N1402" i="10" s="1"/>
  <c r="K1384" i="9"/>
  <c r="M1384" i="10" s="1"/>
  <c r="I1384" i="9"/>
  <c r="K1384" i="10" s="1"/>
  <c r="J1384" i="9"/>
  <c r="L1384" i="10" s="1"/>
  <c r="M1384" i="9"/>
  <c r="O1384" i="10" s="1"/>
  <c r="J1350" i="9"/>
  <c r="L1350" i="10" s="1"/>
  <c r="K1350" i="9"/>
  <c r="M1350" i="10" s="1"/>
  <c r="E1309" i="9"/>
  <c r="G1309" i="10" s="1"/>
  <c r="G1239" i="9"/>
  <c r="I1239" i="10" s="1"/>
  <c r="H1239" i="9"/>
  <c r="J1239" i="10" s="1"/>
  <c r="I1239" i="9"/>
  <c r="K1239" i="10" s="1"/>
  <c r="M1239" i="9"/>
  <c r="O1239" i="10" s="1"/>
  <c r="K1144" i="9"/>
  <c r="M1144" i="10" s="1"/>
  <c r="L1144" i="9"/>
  <c r="N1144" i="10" s="1"/>
  <c r="M1144" i="9"/>
  <c r="O1144" i="10" s="1"/>
  <c r="H1021" i="9"/>
  <c r="J1021" i="10" s="1"/>
  <c r="M1021" i="9"/>
  <c r="O1021" i="10" s="1"/>
  <c r="F1021" i="9"/>
  <c r="H1021" i="10" s="1"/>
  <c r="G1021" i="9"/>
  <c r="I1021" i="10" s="1"/>
  <c r="K1021" i="9"/>
  <c r="M1021" i="10" s="1"/>
  <c r="I1003" i="9"/>
  <c r="K1003" i="10" s="1"/>
  <c r="K1003" i="9"/>
  <c r="M1003" i="10" s="1"/>
  <c r="L1003" i="9"/>
  <c r="N1003" i="10" s="1"/>
  <c r="D982" i="9"/>
  <c r="E982" i="9"/>
  <c r="G982" i="10" s="1"/>
  <c r="J982" i="9"/>
  <c r="L982" i="10" s="1"/>
  <c r="H982" i="9"/>
  <c r="J982" i="10" s="1"/>
  <c r="L963" i="9"/>
  <c r="N963" i="10" s="1"/>
  <c r="M963" i="9"/>
  <c r="O963" i="10" s="1"/>
  <c r="K947" i="9"/>
  <c r="M947" i="10" s="1"/>
  <c r="M947" i="9"/>
  <c r="O947" i="10" s="1"/>
  <c r="M927" i="9"/>
  <c r="O927" i="10" s="1"/>
  <c r="F908" i="9"/>
  <c r="H908" i="10" s="1"/>
  <c r="H908" i="9"/>
  <c r="J908" i="10" s="1"/>
  <c r="I908" i="9"/>
  <c r="K908" i="10" s="1"/>
  <c r="J908" i="9"/>
  <c r="L908" i="10" s="1"/>
  <c r="K908" i="9"/>
  <c r="M908" i="10" s="1"/>
  <c r="M908" i="9"/>
  <c r="O908" i="10" s="1"/>
  <c r="G887" i="9"/>
  <c r="I887" i="10" s="1"/>
  <c r="M887" i="9"/>
  <c r="O887" i="10" s="1"/>
  <c r="F870" i="9"/>
  <c r="H870" i="10" s="1"/>
  <c r="J870" i="9"/>
  <c r="L870" i="10" s="1"/>
  <c r="K870" i="9"/>
  <c r="M870" i="10" s="1"/>
  <c r="L870" i="9"/>
  <c r="N870" i="10" s="1"/>
  <c r="F854" i="9"/>
  <c r="H854" i="10" s="1"/>
  <c r="D854" i="9"/>
  <c r="E854" i="9"/>
  <c r="G854" i="10" s="1"/>
  <c r="K854" i="9"/>
  <c r="M854" i="10" s="1"/>
  <c r="L854" i="9"/>
  <c r="N854" i="10" s="1"/>
  <c r="K835" i="9"/>
  <c r="M835" i="10" s="1"/>
  <c r="M835" i="9"/>
  <c r="O835" i="10" s="1"/>
  <c r="F816" i="9"/>
  <c r="H816" i="10" s="1"/>
  <c r="K816" i="9"/>
  <c r="M816" i="10" s="1"/>
  <c r="F778" i="9"/>
  <c r="H778" i="10" s="1"/>
  <c r="M778" i="9"/>
  <c r="O778" i="10" s="1"/>
  <c r="D778" i="9"/>
  <c r="F778" i="10" s="1"/>
  <c r="J741" i="9"/>
  <c r="L741" i="10" s="1"/>
  <c r="D741" i="9"/>
  <c r="E741" i="9"/>
  <c r="G741" i="10" s="1"/>
  <c r="L725" i="9"/>
  <c r="N725" i="10" s="1"/>
  <c r="J725" i="9"/>
  <c r="L725" i="10" s="1"/>
  <c r="K725" i="9"/>
  <c r="M725" i="10" s="1"/>
  <c r="D725" i="9"/>
  <c r="E725" i="9"/>
  <c r="G725" i="10" s="1"/>
  <c r="E693" i="9"/>
  <c r="G693" i="10" s="1"/>
  <c r="K693" i="9"/>
  <c r="M693" i="10" s="1"/>
  <c r="M693" i="9"/>
  <c r="O693" i="10" s="1"/>
  <c r="K673" i="9"/>
  <c r="M673" i="10" s="1"/>
  <c r="J673" i="9"/>
  <c r="L673" i="10" s="1"/>
  <c r="D651" i="9"/>
  <c r="F651" i="10" s="1"/>
  <c r="G651" i="9"/>
  <c r="I651" i="10" s="1"/>
  <c r="I632" i="9"/>
  <c r="K632" i="10" s="1"/>
  <c r="L632" i="9"/>
  <c r="N632" i="10" s="1"/>
  <c r="H614" i="9"/>
  <c r="J614" i="10" s="1"/>
  <c r="I614" i="9"/>
  <c r="K614" i="10" s="1"/>
  <c r="K614" i="9"/>
  <c r="M614" i="10" s="1"/>
  <c r="F614" i="9"/>
  <c r="H614" i="10" s="1"/>
  <c r="G614" i="9"/>
  <c r="I614" i="10" s="1"/>
  <c r="J614" i="9"/>
  <c r="L614" i="10" s="1"/>
  <c r="M595" i="9"/>
  <c r="O595" i="10" s="1"/>
  <c r="L595" i="9"/>
  <c r="N595" i="10" s="1"/>
  <c r="K595" i="9"/>
  <c r="M595" i="10" s="1"/>
  <c r="G576" i="9"/>
  <c r="I576" i="10" s="1"/>
  <c r="H576" i="9"/>
  <c r="J576" i="10" s="1"/>
  <c r="D520" i="9"/>
  <c r="I520" i="9"/>
  <c r="K520" i="10" s="1"/>
  <c r="M520" i="9"/>
  <c r="O520" i="10" s="1"/>
  <c r="J520" i="9"/>
  <c r="L520" i="10" s="1"/>
  <c r="L520" i="9"/>
  <c r="N520" i="10" s="1"/>
  <c r="L484" i="9"/>
  <c r="N484" i="10" s="1"/>
  <c r="D484" i="9"/>
  <c r="F484" i="10" s="1"/>
  <c r="G484" i="9"/>
  <c r="I484" i="10" s="1"/>
  <c r="F467" i="9"/>
  <c r="H467" i="10" s="1"/>
  <c r="E467" i="9"/>
  <c r="G467" i="10" s="1"/>
  <c r="G467" i="9"/>
  <c r="I467" i="10" s="1"/>
  <c r="E448" i="9"/>
  <c r="G448" i="10" s="1"/>
  <c r="J448" i="9"/>
  <c r="L448" i="10" s="1"/>
  <c r="K448" i="9"/>
  <c r="M448" i="10" s="1"/>
  <c r="F448" i="9"/>
  <c r="H448" i="10" s="1"/>
  <c r="I448" i="9"/>
  <c r="K448" i="10" s="1"/>
  <c r="D1504" i="9"/>
  <c r="H1309" i="9"/>
  <c r="J1309" i="10" s="1"/>
  <c r="H1166" i="9"/>
  <c r="J1166" i="10" s="1"/>
  <c r="L1146" i="9"/>
  <c r="N1146" i="10" s="1"/>
  <c r="E1095" i="9"/>
  <c r="G1095" i="10" s="1"/>
  <c r="L947" i="9"/>
  <c r="N947" i="10" s="1"/>
  <c r="D858" i="9"/>
  <c r="J835" i="9"/>
  <c r="L835" i="10" s="1"/>
  <c r="K817" i="9"/>
  <c r="M817" i="10" s="1"/>
  <c r="K781" i="9"/>
  <c r="M781" i="10" s="1"/>
  <c r="F727" i="9"/>
  <c r="H727" i="10" s="1"/>
  <c r="J639" i="9"/>
  <c r="L639" i="10" s="1"/>
  <c r="H579" i="9"/>
  <c r="J579" i="10" s="1"/>
  <c r="K520" i="9"/>
  <c r="M520" i="10" s="1"/>
  <c r="K485" i="9"/>
  <c r="M485" i="10" s="1"/>
  <c r="H131" i="9"/>
  <c r="J131" i="10" s="1"/>
  <c r="D411" i="9"/>
  <c r="F411" i="10" s="1"/>
  <c r="K352" i="9"/>
  <c r="M352" i="10" s="1"/>
  <c r="F352" i="9"/>
  <c r="H352" i="10" s="1"/>
  <c r="J352" i="9"/>
  <c r="L352" i="10" s="1"/>
  <c r="D334" i="9"/>
  <c r="K334" i="9"/>
  <c r="M334" i="10" s="1"/>
  <c r="L334" i="9"/>
  <c r="N334" i="10" s="1"/>
  <c r="L256" i="9"/>
  <c r="N256" i="10" s="1"/>
  <c r="F256" i="9"/>
  <c r="H256" i="10" s="1"/>
  <c r="G256" i="9"/>
  <c r="I256" i="10" s="1"/>
  <c r="K256" i="9"/>
  <c r="M256" i="10" s="1"/>
  <c r="E239" i="9"/>
  <c r="G239" i="10" s="1"/>
  <c r="F239" i="9"/>
  <c r="H239" i="10" s="1"/>
  <c r="G239" i="9"/>
  <c r="I239" i="10" s="1"/>
  <c r="J239" i="9"/>
  <c r="L239" i="10" s="1"/>
  <c r="D239" i="9"/>
  <c r="H163" i="9"/>
  <c r="J163" i="10" s="1"/>
  <c r="J163" i="9"/>
  <c r="L163" i="10" s="1"/>
  <c r="K111" i="9"/>
  <c r="M111" i="10" s="1"/>
  <c r="I92" i="9"/>
  <c r="K92" i="10" s="1"/>
  <c r="D330" i="9"/>
  <c r="E256" i="9"/>
  <c r="G256" i="10" s="1"/>
  <c r="I111" i="9"/>
  <c r="K111" i="10" s="1"/>
  <c r="K142" i="9"/>
  <c r="M142" i="10" s="1"/>
  <c r="L142" i="9"/>
  <c r="N142" i="10" s="1"/>
  <c r="L411" i="9"/>
  <c r="N411" i="10" s="1"/>
  <c r="D182" i="9"/>
  <c r="H669" i="9"/>
  <c r="J669" i="10" s="1"/>
  <c r="D647" i="9"/>
  <c r="E647" i="9"/>
  <c r="G647" i="10" s="1"/>
  <c r="E464" i="9"/>
  <c r="G464" i="10" s="1"/>
  <c r="D464" i="9"/>
  <c r="D427" i="9"/>
  <c r="F427" i="10" s="1"/>
  <c r="G427" i="9"/>
  <c r="I427" i="10" s="1"/>
  <c r="K411" i="9"/>
  <c r="M411" i="10" s="1"/>
  <c r="E352" i="9"/>
  <c r="G352" i="10" s="1"/>
  <c r="L109" i="9"/>
  <c r="N109" i="10" s="1"/>
  <c r="H1473" i="9"/>
  <c r="J1473" i="10" s="1"/>
  <c r="I1473" i="9"/>
  <c r="K1473" i="10" s="1"/>
  <c r="J1473" i="9"/>
  <c r="L1473" i="10" s="1"/>
  <c r="H1438" i="9"/>
  <c r="J1438" i="10" s="1"/>
  <c r="F1438" i="9"/>
  <c r="H1438" i="10" s="1"/>
  <c r="D1438" i="9"/>
  <c r="E1438" i="9"/>
  <c r="G1438" i="10" s="1"/>
  <c r="J1380" i="9"/>
  <c r="L1380" i="10" s="1"/>
  <c r="K1380" i="9"/>
  <c r="M1380" i="10" s="1"/>
  <c r="F1345" i="9"/>
  <c r="H1345" i="10" s="1"/>
  <c r="G1345" i="9"/>
  <c r="I1345" i="10" s="1"/>
  <c r="H1345" i="9"/>
  <c r="J1345" i="10" s="1"/>
  <c r="I1345" i="9"/>
  <c r="K1345" i="10" s="1"/>
  <c r="J1345" i="9"/>
  <c r="L1345" i="10" s="1"/>
  <c r="K1345" i="9"/>
  <c r="M1345" i="10" s="1"/>
  <c r="L1345" i="9"/>
  <c r="N1345" i="10" s="1"/>
  <c r="G1288" i="9"/>
  <c r="I1288" i="10" s="1"/>
  <c r="H1288" i="9"/>
  <c r="J1288" i="10" s="1"/>
  <c r="I1288" i="9"/>
  <c r="K1288" i="10" s="1"/>
  <c r="D1288" i="9"/>
  <c r="E1288" i="9"/>
  <c r="G1288" i="10" s="1"/>
  <c r="F1288" i="9"/>
  <c r="H1288" i="10" s="1"/>
  <c r="J1288" i="9"/>
  <c r="L1288" i="10" s="1"/>
  <c r="F1236" i="9"/>
  <c r="H1236" i="10" s="1"/>
  <c r="H1236" i="9"/>
  <c r="J1236" i="10" s="1"/>
  <c r="I1236" i="9"/>
  <c r="K1236" i="10" s="1"/>
  <c r="G1085" i="9"/>
  <c r="I1085" i="10" s="1"/>
  <c r="E1085" i="9"/>
  <c r="G1085" i="10" s="1"/>
  <c r="F1085" i="9"/>
  <c r="H1085" i="10" s="1"/>
  <c r="H1085" i="9"/>
  <c r="J1085" i="10" s="1"/>
  <c r="K1085" i="9"/>
  <c r="M1085" i="10" s="1"/>
  <c r="D1018" i="9"/>
  <c r="E1018" i="9"/>
  <c r="G1018" i="10" s="1"/>
  <c r="F1018" i="9"/>
  <c r="H1018" i="10" s="1"/>
  <c r="D999" i="9"/>
  <c r="H999" i="9"/>
  <c r="J999" i="10" s="1"/>
  <c r="F999" i="9"/>
  <c r="H999" i="10" s="1"/>
  <c r="M999" i="9"/>
  <c r="O999" i="10" s="1"/>
  <c r="J999" i="9"/>
  <c r="L999" i="10" s="1"/>
  <c r="G979" i="9"/>
  <c r="I979" i="10" s="1"/>
  <c r="L979" i="9"/>
  <c r="N979" i="10" s="1"/>
  <c r="D979" i="9"/>
  <c r="E979" i="9"/>
  <c r="G979" i="10" s="1"/>
  <c r="F979" i="9"/>
  <c r="H979" i="10" s="1"/>
  <c r="I979" i="9"/>
  <c r="K979" i="10" s="1"/>
  <c r="K979" i="9"/>
  <c r="M979" i="10" s="1"/>
  <c r="M979" i="9"/>
  <c r="O979" i="10" s="1"/>
  <c r="H960" i="9"/>
  <c r="J960" i="10" s="1"/>
  <c r="M960" i="9"/>
  <c r="O960" i="10" s="1"/>
  <c r="D960" i="9"/>
  <c r="E960" i="9"/>
  <c r="G960" i="10" s="1"/>
  <c r="F960" i="9"/>
  <c r="H960" i="10" s="1"/>
  <c r="G960" i="9"/>
  <c r="I960" i="10" s="1"/>
  <c r="J960" i="9"/>
  <c r="L960" i="10" s="1"/>
  <c r="D923" i="9"/>
  <c r="H923" i="9"/>
  <c r="J923" i="10" s="1"/>
  <c r="I923" i="9"/>
  <c r="K923" i="10" s="1"/>
  <c r="J923" i="9"/>
  <c r="L923" i="10" s="1"/>
  <c r="G923" i="9"/>
  <c r="I923" i="10" s="1"/>
  <c r="K923" i="9"/>
  <c r="M923" i="10" s="1"/>
  <c r="L923" i="9"/>
  <c r="N923" i="10" s="1"/>
  <c r="M923" i="9"/>
  <c r="O923" i="10" s="1"/>
  <c r="F902" i="9"/>
  <c r="H902" i="10" s="1"/>
  <c r="L902" i="9"/>
  <c r="N902" i="10" s="1"/>
  <c r="D902" i="9"/>
  <c r="E902" i="9"/>
  <c r="G902" i="10" s="1"/>
  <c r="H902" i="9"/>
  <c r="J902" i="10" s="1"/>
  <c r="J902" i="9"/>
  <c r="L902" i="10" s="1"/>
  <c r="K902" i="9"/>
  <c r="M902" i="10" s="1"/>
  <c r="M902" i="9"/>
  <c r="O902" i="10" s="1"/>
  <c r="G867" i="9"/>
  <c r="I867" i="10" s="1"/>
  <c r="I867" i="9"/>
  <c r="K867" i="10" s="1"/>
  <c r="M867" i="9"/>
  <c r="O867" i="10" s="1"/>
  <c r="D867" i="9"/>
  <c r="E867" i="9"/>
  <c r="G867" i="10" s="1"/>
  <c r="F867" i="9"/>
  <c r="H867" i="10" s="1"/>
  <c r="K867" i="9"/>
  <c r="M867" i="10" s="1"/>
  <c r="G851" i="9"/>
  <c r="I851" i="10" s="1"/>
  <c r="F851" i="9"/>
  <c r="H851" i="10" s="1"/>
  <c r="D851" i="9"/>
  <c r="L851" i="9"/>
  <c r="N851" i="10" s="1"/>
  <c r="M851" i="9"/>
  <c r="O851" i="10" s="1"/>
  <c r="E832" i="9"/>
  <c r="G832" i="10" s="1"/>
  <c r="G832" i="9"/>
  <c r="I832" i="10" s="1"/>
  <c r="D832" i="9"/>
  <c r="F832" i="9"/>
  <c r="H832" i="10" s="1"/>
  <c r="H832" i="9"/>
  <c r="J832" i="10" s="1"/>
  <c r="I832" i="9"/>
  <c r="K832" i="10" s="1"/>
  <c r="J832" i="9"/>
  <c r="L832" i="10" s="1"/>
  <c r="M793" i="9"/>
  <c r="O793" i="10" s="1"/>
  <c r="F793" i="9"/>
  <c r="H793" i="10" s="1"/>
  <c r="H793" i="9"/>
  <c r="J793" i="10" s="1"/>
  <c r="J773" i="9"/>
  <c r="L773" i="10" s="1"/>
  <c r="G773" i="9"/>
  <c r="I773" i="10" s="1"/>
  <c r="I773" i="9"/>
  <c r="K773" i="10" s="1"/>
  <c r="K773" i="9"/>
  <c r="M773" i="10" s="1"/>
  <c r="L773" i="9"/>
  <c r="N773" i="10" s="1"/>
  <c r="M773" i="9"/>
  <c r="O773" i="10" s="1"/>
  <c r="I755" i="9"/>
  <c r="K755" i="10" s="1"/>
  <c r="D755" i="9"/>
  <c r="E755" i="9"/>
  <c r="G755" i="10" s="1"/>
  <c r="J755" i="9"/>
  <c r="L755" i="10" s="1"/>
  <c r="K755" i="9"/>
  <c r="M755" i="10" s="1"/>
  <c r="G738" i="9"/>
  <c r="I738" i="10" s="1"/>
  <c r="J738" i="9"/>
  <c r="L738" i="10" s="1"/>
  <c r="H738" i="9"/>
  <c r="J738" i="10" s="1"/>
  <c r="K738" i="9"/>
  <c r="M738" i="10" s="1"/>
  <c r="H722" i="9"/>
  <c r="J722" i="10" s="1"/>
  <c r="D722" i="9"/>
  <c r="K722" i="9"/>
  <c r="M722" i="10" s="1"/>
  <c r="D706" i="9"/>
  <c r="F706" i="9"/>
  <c r="H706" i="10" s="1"/>
  <c r="J706" i="9"/>
  <c r="L706" i="10" s="1"/>
  <c r="K706" i="9"/>
  <c r="M706" i="10" s="1"/>
  <c r="M706" i="9"/>
  <c r="O706" i="10" s="1"/>
  <c r="D689" i="9"/>
  <c r="E689" i="9"/>
  <c r="G689" i="10" s="1"/>
  <c r="F689" i="9"/>
  <c r="H689" i="10" s="1"/>
  <c r="I689" i="9"/>
  <c r="K689" i="10" s="1"/>
  <c r="J689" i="9"/>
  <c r="L689" i="10" s="1"/>
  <c r="K689" i="9"/>
  <c r="M689" i="10" s="1"/>
  <c r="L689" i="9"/>
  <c r="N689" i="10" s="1"/>
  <c r="M689" i="9"/>
  <c r="O689" i="10" s="1"/>
  <c r="D669" i="9"/>
  <c r="K669" i="9"/>
  <c r="M669" i="10" s="1"/>
  <c r="I669" i="9"/>
  <c r="K669" i="10" s="1"/>
  <c r="J669" i="9"/>
  <c r="L669" i="10" s="1"/>
  <c r="L669" i="9"/>
  <c r="N669" i="10" s="1"/>
  <c r="M669" i="9"/>
  <c r="O669" i="10" s="1"/>
  <c r="L647" i="9"/>
  <c r="N647" i="10" s="1"/>
  <c r="F647" i="9"/>
  <c r="H647" i="10" s="1"/>
  <c r="F629" i="9"/>
  <c r="H629" i="10" s="1"/>
  <c r="I629" i="9"/>
  <c r="K629" i="10" s="1"/>
  <c r="J629" i="9"/>
  <c r="L629" i="10" s="1"/>
  <c r="L629" i="9"/>
  <c r="N629" i="10" s="1"/>
  <c r="M629" i="9"/>
  <c r="O629" i="10" s="1"/>
  <c r="D611" i="9"/>
  <c r="E611" i="9"/>
  <c r="G611" i="10" s="1"/>
  <c r="F611" i="9"/>
  <c r="H611" i="10" s="1"/>
  <c r="G611" i="9"/>
  <c r="I611" i="10" s="1"/>
  <c r="J611" i="9"/>
  <c r="L611" i="10" s="1"/>
  <c r="I572" i="9"/>
  <c r="K572" i="10" s="1"/>
  <c r="L572" i="9"/>
  <c r="N572" i="10" s="1"/>
  <c r="D572" i="9"/>
  <c r="E572" i="9"/>
  <c r="G572" i="10" s="1"/>
  <c r="F572" i="9"/>
  <c r="H572" i="10" s="1"/>
  <c r="M572" i="9"/>
  <c r="O572" i="10" s="1"/>
  <c r="K553" i="9"/>
  <c r="M553" i="10" s="1"/>
  <c r="E553" i="9"/>
  <c r="G553" i="10" s="1"/>
  <c r="G553" i="9"/>
  <c r="I553" i="10" s="1"/>
  <c r="D553" i="9"/>
  <c r="F553" i="9"/>
  <c r="H553" i="10" s="1"/>
  <c r="H553" i="9"/>
  <c r="J553" i="10" s="1"/>
  <c r="J536" i="9"/>
  <c r="L536" i="10" s="1"/>
  <c r="K536" i="9"/>
  <c r="M536" i="10" s="1"/>
  <c r="D536" i="9"/>
  <c r="E536" i="9"/>
  <c r="G536" i="10" s="1"/>
  <c r="G536" i="9"/>
  <c r="I536" i="10" s="1"/>
  <c r="M517" i="9"/>
  <c r="O517" i="10" s="1"/>
  <c r="I517" i="9"/>
  <c r="K517" i="10" s="1"/>
  <c r="J517" i="9"/>
  <c r="L517" i="10" s="1"/>
  <c r="K517" i="9"/>
  <c r="M517" i="10" s="1"/>
  <c r="L517" i="9"/>
  <c r="N517" i="10" s="1"/>
  <c r="K499" i="9"/>
  <c r="M499" i="10" s="1"/>
  <c r="E499" i="9"/>
  <c r="G499" i="10" s="1"/>
  <c r="G499" i="9"/>
  <c r="I499" i="10" s="1"/>
  <c r="H499" i="9"/>
  <c r="J499" i="10" s="1"/>
  <c r="D481" i="9"/>
  <c r="K481" i="9"/>
  <c r="M481" i="10" s="1"/>
  <c r="E481" i="9"/>
  <c r="G481" i="10" s="1"/>
  <c r="F481" i="9"/>
  <c r="H481" i="10" s="1"/>
  <c r="G481" i="9"/>
  <c r="I481" i="10" s="1"/>
  <c r="G464" i="9"/>
  <c r="I464" i="10" s="1"/>
  <c r="K464" i="9"/>
  <c r="M464" i="10" s="1"/>
  <c r="F464" i="9"/>
  <c r="H464" i="10" s="1"/>
  <c r="H464" i="9"/>
  <c r="J464" i="10" s="1"/>
  <c r="I464" i="9"/>
  <c r="K464" i="10" s="1"/>
  <c r="J464" i="9"/>
  <c r="L464" i="10" s="1"/>
  <c r="L464" i="9"/>
  <c r="N464" i="10" s="1"/>
  <c r="K445" i="9"/>
  <c r="M445" i="10" s="1"/>
  <c r="D445" i="9"/>
  <c r="E445" i="9"/>
  <c r="G445" i="10" s="1"/>
  <c r="F445" i="9"/>
  <c r="H445" i="10" s="1"/>
  <c r="J445" i="9"/>
  <c r="L445" i="10" s="1"/>
  <c r="D408" i="9"/>
  <c r="E408" i="9"/>
  <c r="G408" i="10" s="1"/>
  <c r="K408" i="9"/>
  <c r="M408" i="10" s="1"/>
  <c r="M408" i="9"/>
  <c r="O408" i="10" s="1"/>
  <c r="L388" i="9"/>
  <c r="N388" i="10" s="1"/>
  <c r="H388" i="9"/>
  <c r="J388" i="10" s="1"/>
  <c r="I388" i="9"/>
  <c r="K388" i="10" s="1"/>
  <c r="M349" i="9"/>
  <c r="O349" i="10" s="1"/>
  <c r="E349" i="9"/>
  <c r="G349" i="10" s="1"/>
  <c r="H349" i="9"/>
  <c r="J349" i="10" s="1"/>
  <c r="J349" i="9"/>
  <c r="L349" i="10" s="1"/>
  <c r="D329" i="9"/>
  <c r="F329" i="9"/>
  <c r="H329" i="10" s="1"/>
  <c r="M329" i="9"/>
  <c r="O329" i="10" s="1"/>
  <c r="E311" i="9"/>
  <c r="G311" i="10" s="1"/>
  <c r="F292" i="9"/>
  <c r="H292" i="10" s="1"/>
  <c r="K292" i="9"/>
  <c r="M292" i="10" s="1"/>
  <c r="F253" i="9"/>
  <c r="H253" i="10" s="1"/>
  <c r="J253" i="9"/>
  <c r="L253" i="10" s="1"/>
  <c r="K253" i="9"/>
  <c r="M253" i="10" s="1"/>
  <c r="H253" i="9"/>
  <c r="J253" i="10" s="1"/>
  <c r="F235" i="9"/>
  <c r="H235" i="10" s="1"/>
  <c r="J235" i="9"/>
  <c r="L235" i="10" s="1"/>
  <c r="G216" i="9"/>
  <c r="I216" i="10" s="1"/>
  <c r="D216" i="9"/>
  <c r="K179" i="9"/>
  <c r="M179" i="10" s="1"/>
  <c r="M179" i="9"/>
  <c r="O179" i="10" s="1"/>
  <c r="I160" i="9"/>
  <c r="K160" i="10" s="1"/>
  <c r="J160" i="9"/>
  <c r="L160" i="10" s="1"/>
  <c r="M160" i="9"/>
  <c r="O160" i="10" s="1"/>
  <c r="G141" i="9"/>
  <c r="I141" i="10" s="1"/>
  <c r="J141" i="9"/>
  <c r="L141" i="10" s="1"/>
  <c r="K141" i="9"/>
  <c r="M141" i="10" s="1"/>
  <c r="H108" i="9"/>
  <c r="J108" i="10" s="1"/>
  <c r="D108" i="9"/>
  <c r="L1487" i="9"/>
  <c r="N1487" i="10" s="1"/>
  <c r="G1303" i="9"/>
  <c r="I1303" i="10" s="1"/>
  <c r="F1050" i="9"/>
  <c r="H1050" i="10" s="1"/>
  <c r="K851" i="9"/>
  <c r="M851" i="10" s="1"/>
  <c r="L706" i="9"/>
  <c r="N706" i="10" s="1"/>
  <c r="J1489" i="9"/>
  <c r="L1489" i="10" s="1"/>
  <c r="L1489" i="9"/>
  <c r="N1489" i="10" s="1"/>
  <c r="G1489" i="9"/>
  <c r="I1489" i="10" s="1"/>
  <c r="H1489" i="9"/>
  <c r="J1489" i="10" s="1"/>
  <c r="I1489" i="9"/>
  <c r="K1489" i="10" s="1"/>
  <c r="K1489" i="9"/>
  <c r="M1489" i="10" s="1"/>
  <c r="D1472" i="9"/>
  <c r="E1472" i="9"/>
  <c r="G1472" i="10" s="1"/>
  <c r="F1472" i="9"/>
  <c r="H1472" i="10" s="1"/>
  <c r="G1472" i="9"/>
  <c r="I1472" i="10" s="1"/>
  <c r="J1472" i="9"/>
  <c r="L1472" i="10" s="1"/>
  <c r="E1456" i="9"/>
  <c r="G1456" i="10" s="1"/>
  <c r="F1456" i="9"/>
  <c r="H1456" i="10" s="1"/>
  <c r="G1456" i="9"/>
  <c r="I1456" i="10" s="1"/>
  <c r="K1437" i="9"/>
  <c r="M1437" i="10" s="1"/>
  <c r="M1437" i="9"/>
  <c r="O1437" i="10" s="1"/>
  <c r="E1418" i="9"/>
  <c r="G1418" i="10" s="1"/>
  <c r="F1418" i="9"/>
  <c r="H1418" i="10" s="1"/>
  <c r="H1418" i="9"/>
  <c r="J1418" i="10" s="1"/>
  <c r="E1397" i="9"/>
  <c r="G1397" i="10" s="1"/>
  <c r="F1397" i="9"/>
  <c r="H1397" i="10" s="1"/>
  <c r="G1397" i="9"/>
  <c r="I1397" i="10" s="1"/>
  <c r="H1397" i="9"/>
  <c r="J1397" i="10" s="1"/>
  <c r="I1379" i="9"/>
  <c r="K1379" i="10" s="1"/>
  <c r="L1379" i="9"/>
  <c r="N1379" i="10" s="1"/>
  <c r="D1379" i="9"/>
  <c r="K1379" i="9"/>
  <c r="M1379" i="10" s="1"/>
  <c r="L1363" i="9"/>
  <c r="N1363" i="10" s="1"/>
  <c r="D1363" i="9"/>
  <c r="E1363" i="9"/>
  <c r="G1363" i="10" s="1"/>
  <c r="F1363" i="9"/>
  <c r="H1363" i="10" s="1"/>
  <c r="M1363" i="9"/>
  <c r="O1363" i="10" s="1"/>
  <c r="I1325" i="9"/>
  <c r="K1325" i="10" s="1"/>
  <c r="K1325" i="9"/>
  <c r="M1325" i="10" s="1"/>
  <c r="M1325" i="9"/>
  <c r="O1325" i="10" s="1"/>
  <c r="D1325" i="9"/>
  <c r="E1305" i="9"/>
  <c r="G1305" i="10" s="1"/>
  <c r="D1305" i="9"/>
  <c r="G1305" i="9"/>
  <c r="I1305" i="10" s="1"/>
  <c r="I1305" i="9"/>
  <c r="K1305" i="10" s="1"/>
  <c r="K1287" i="9"/>
  <c r="M1287" i="10" s="1"/>
  <c r="M1287" i="9"/>
  <c r="O1287" i="10" s="1"/>
  <c r="D1287" i="9"/>
  <c r="F1287" i="9"/>
  <c r="H1287" i="10" s="1"/>
  <c r="G1287" i="9"/>
  <c r="I1287" i="10" s="1"/>
  <c r="H1287" i="9"/>
  <c r="J1287" i="10" s="1"/>
  <c r="I1287" i="9"/>
  <c r="K1287" i="10" s="1"/>
  <c r="J1287" i="9"/>
  <c r="L1287" i="10" s="1"/>
  <c r="F1270" i="9"/>
  <c r="H1270" i="10" s="1"/>
  <c r="L1270" i="9"/>
  <c r="N1270" i="10" s="1"/>
  <c r="M1270" i="9"/>
  <c r="O1270" i="10" s="1"/>
  <c r="D1270" i="9"/>
  <c r="F1254" i="9"/>
  <c r="H1254" i="10" s="1"/>
  <c r="M1254" i="9"/>
  <c r="O1254" i="10" s="1"/>
  <c r="D1254" i="9"/>
  <c r="E1254" i="9"/>
  <c r="G1254" i="10" s="1"/>
  <c r="H1254" i="9"/>
  <c r="J1254" i="10" s="1"/>
  <c r="G1235" i="9"/>
  <c r="I1235" i="10" s="1"/>
  <c r="E1235" i="9"/>
  <c r="G1235" i="10" s="1"/>
  <c r="F1235" i="9"/>
  <c r="H1235" i="10" s="1"/>
  <c r="I1235" i="9"/>
  <c r="K1235" i="10" s="1"/>
  <c r="D1235" i="9"/>
  <c r="K1235" i="9"/>
  <c r="M1235" i="10" s="1"/>
  <c r="L1235" i="9"/>
  <c r="N1235" i="10" s="1"/>
  <c r="M1235" i="9"/>
  <c r="O1235" i="10" s="1"/>
  <c r="E1216" i="9"/>
  <c r="G1216" i="10" s="1"/>
  <c r="F1216" i="9"/>
  <c r="H1216" i="10" s="1"/>
  <c r="G1216" i="9"/>
  <c r="D1216" i="9"/>
  <c r="J1216" i="9"/>
  <c r="L1216" i="10" s="1"/>
  <c r="L1216" i="9"/>
  <c r="N1216" i="10" s="1"/>
  <c r="M1216" i="9"/>
  <c r="O1216" i="10" s="1"/>
  <c r="D1177" i="9"/>
  <c r="I1177" i="9"/>
  <c r="K1177" i="10" s="1"/>
  <c r="J1177" i="9"/>
  <c r="L1177" i="10" s="1"/>
  <c r="K1177" i="9"/>
  <c r="M1177" i="10" s="1"/>
  <c r="D1160" i="9"/>
  <c r="L1160" i="9"/>
  <c r="N1160" i="10" s="1"/>
  <c r="M1160" i="9"/>
  <c r="O1160" i="10" s="1"/>
  <c r="H1160" i="9"/>
  <c r="J1160" i="10" s="1"/>
  <c r="L1140" i="9"/>
  <c r="N1140" i="10" s="1"/>
  <c r="E1140" i="9"/>
  <c r="G1140" i="10" s="1"/>
  <c r="F1140" i="9"/>
  <c r="H1140" i="10" s="1"/>
  <c r="H1140" i="9"/>
  <c r="J1140" i="10" s="1"/>
  <c r="I1140" i="9"/>
  <c r="K1140" i="10" s="1"/>
  <c r="J1140" i="9"/>
  <c r="L1140" i="10" s="1"/>
  <c r="K1140" i="9"/>
  <c r="M1140" i="10" s="1"/>
  <c r="D1119" i="9"/>
  <c r="H1119" i="9"/>
  <c r="J1119" i="10" s="1"/>
  <c r="E1119" i="9"/>
  <c r="G1119" i="10" s="1"/>
  <c r="G1119" i="9"/>
  <c r="I1119" i="10" s="1"/>
  <c r="I1119" i="9"/>
  <c r="K1119" i="10" s="1"/>
  <c r="K1119" i="9"/>
  <c r="M1119" i="10" s="1"/>
  <c r="L1119" i="9"/>
  <c r="N1119" i="10" s="1"/>
  <c r="M1119" i="9"/>
  <c r="O1119" i="10" s="1"/>
  <c r="I1101" i="9"/>
  <c r="K1101" i="10" s="1"/>
  <c r="E1101" i="9"/>
  <c r="G1101" i="10" s="1"/>
  <c r="F1101" i="9"/>
  <c r="H1101" i="10" s="1"/>
  <c r="G1101" i="9"/>
  <c r="I1101" i="10" s="1"/>
  <c r="H1101" i="9"/>
  <c r="J1101" i="10" s="1"/>
  <c r="K1101" i="9"/>
  <c r="M1101" i="10" s="1"/>
  <c r="M1101" i="9"/>
  <c r="O1101" i="10" s="1"/>
  <c r="D1084" i="9"/>
  <c r="H1084" i="9"/>
  <c r="J1084" i="10" s="1"/>
  <c r="I1084" i="9"/>
  <c r="K1084" i="10" s="1"/>
  <c r="J1084" i="9"/>
  <c r="L1084" i="10" s="1"/>
  <c r="F1084" i="9"/>
  <c r="H1084" i="10" s="1"/>
  <c r="K1084" i="9"/>
  <c r="M1084" i="10" s="1"/>
  <c r="L1084" i="9"/>
  <c r="N1084" i="10" s="1"/>
  <c r="M1084" i="9"/>
  <c r="O1084" i="10" s="1"/>
  <c r="D1068" i="9"/>
  <c r="F1068" i="9"/>
  <c r="H1068" i="10" s="1"/>
  <c r="H1068" i="9"/>
  <c r="J1068" i="10" s="1"/>
  <c r="I1068" i="9"/>
  <c r="K1068" i="10" s="1"/>
  <c r="J1068" i="9"/>
  <c r="L1068" i="10" s="1"/>
  <c r="K1068" i="9"/>
  <c r="M1068" i="10" s="1"/>
  <c r="M1068" i="9"/>
  <c r="O1068" i="10" s="1"/>
  <c r="D1052" i="9"/>
  <c r="H1052" i="9"/>
  <c r="J1052" i="10" s="1"/>
  <c r="F1052" i="9"/>
  <c r="H1052" i="10" s="1"/>
  <c r="I1052" i="9"/>
  <c r="K1052" i="10" s="1"/>
  <c r="J1052" i="9"/>
  <c r="L1052" i="10" s="1"/>
  <c r="D1036" i="9"/>
  <c r="H1036" i="9"/>
  <c r="J1036" i="10" s="1"/>
  <c r="F1036" i="9"/>
  <c r="H1036" i="10" s="1"/>
  <c r="I1036" i="9"/>
  <c r="K1036" i="10" s="1"/>
  <c r="J1036" i="9"/>
  <c r="L1036" i="10" s="1"/>
  <c r="K1036" i="9"/>
  <c r="M1036" i="10" s="1"/>
  <c r="L1036" i="9"/>
  <c r="N1036" i="10" s="1"/>
  <c r="E1017" i="9"/>
  <c r="G1017" i="10" s="1"/>
  <c r="I1017" i="9"/>
  <c r="K1017" i="10" s="1"/>
  <c r="L1017" i="9"/>
  <c r="N1017" i="10" s="1"/>
  <c r="J1017" i="9"/>
  <c r="L1017" i="10" s="1"/>
  <c r="K1017" i="9"/>
  <c r="M1017" i="10" s="1"/>
  <c r="F998" i="9"/>
  <c r="H998" i="10" s="1"/>
  <c r="D998" i="9"/>
  <c r="E998" i="9"/>
  <c r="G998" i="10" s="1"/>
  <c r="H998" i="9"/>
  <c r="J998" i="10" s="1"/>
  <c r="J998" i="9"/>
  <c r="L998" i="10" s="1"/>
  <c r="K998" i="9"/>
  <c r="M998" i="10" s="1"/>
  <c r="L998" i="9"/>
  <c r="N998" i="10" s="1"/>
  <c r="M998" i="9"/>
  <c r="O998" i="10" s="1"/>
  <c r="E978" i="9"/>
  <c r="G978" i="10" s="1"/>
  <c r="M978" i="9"/>
  <c r="O978" i="10" s="1"/>
  <c r="D978" i="9"/>
  <c r="F978" i="9"/>
  <c r="H978" i="10" s="1"/>
  <c r="H978" i="9"/>
  <c r="J978" i="10" s="1"/>
  <c r="I978" i="9"/>
  <c r="K978" i="10" s="1"/>
  <c r="J978" i="9"/>
  <c r="L978" i="10" s="1"/>
  <c r="K978" i="9"/>
  <c r="M978" i="10" s="1"/>
  <c r="L978" i="9"/>
  <c r="N978" i="10" s="1"/>
  <c r="D959" i="9"/>
  <c r="K959" i="9"/>
  <c r="M959" i="10" s="1"/>
  <c r="E959" i="9"/>
  <c r="G959" i="10" s="1"/>
  <c r="G959" i="9"/>
  <c r="I959" i="10" s="1"/>
  <c r="H959" i="9"/>
  <c r="J959" i="10" s="1"/>
  <c r="I959" i="9"/>
  <c r="K959" i="10" s="1"/>
  <c r="J959" i="9"/>
  <c r="L959" i="10" s="1"/>
  <c r="L959" i="9"/>
  <c r="N959" i="10" s="1"/>
  <c r="M959" i="9"/>
  <c r="O959" i="10" s="1"/>
  <c r="J922" i="9"/>
  <c r="L922" i="10" s="1"/>
  <c r="L922" i="9"/>
  <c r="N922" i="10" s="1"/>
  <c r="D922" i="9"/>
  <c r="E922" i="9"/>
  <c r="G922" i="10" s="1"/>
  <c r="F922" i="9"/>
  <c r="H922" i="10" s="1"/>
  <c r="G922" i="9"/>
  <c r="I922" i="10" s="1"/>
  <c r="H922" i="9"/>
  <c r="J922" i="10" s="1"/>
  <c r="I922" i="9"/>
  <c r="K922" i="10" s="1"/>
  <c r="D901" i="9"/>
  <c r="M901" i="9"/>
  <c r="O901" i="10" s="1"/>
  <c r="E901" i="9"/>
  <c r="G901" i="10" s="1"/>
  <c r="F901" i="9"/>
  <c r="H901" i="10" s="1"/>
  <c r="G901" i="9"/>
  <c r="I901" i="10" s="1"/>
  <c r="H901" i="9"/>
  <c r="J901" i="10" s="1"/>
  <c r="I901" i="9"/>
  <c r="K901" i="10" s="1"/>
  <c r="J901" i="9"/>
  <c r="L901" i="10" s="1"/>
  <c r="K901" i="9"/>
  <c r="M901" i="10" s="1"/>
  <c r="L901" i="9"/>
  <c r="N901" i="10" s="1"/>
  <c r="I883" i="9"/>
  <c r="K883" i="10" s="1"/>
  <c r="D883" i="9"/>
  <c r="E883" i="9"/>
  <c r="G883" i="10" s="1"/>
  <c r="F883" i="9"/>
  <c r="H883" i="10" s="1"/>
  <c r="K883" i="9"/>
  <c r="M883" i="10" s="1"/>
  <c r="L883" i="9"/>
  <c r="N883" i="10" s="1"/>
  <c r="M883" i="9"/>
  <c r="O883" i="10" s="1"/>
  <c r="E866" i="9"/>
  <c r="G866" i="10" s="1"/>
  <c r="M866" i="9"/>
  <c r="O866" i="10" s="1"/>
  <c r="D866" i="9"/>
  <c r="F866" i="9"/>
  <c r="H866" i="10" s="1"/>
  <c r="K866" i="9"/>
  <c r="M866" i="10" s="1"/>
  <c r="L866" i="9"/>
  <c r="N866" i="10" s="1"/>
  <c r="E850" i="9"/>
  <c r="G850" i="10" s="1"/>
  <c r="D850" i="9"/>
  <c r="J850" i="9"/>
  <c r="L850" i="10" s="1"/>
  <c r="K850" i="9"/>
  <c r="M850" i="10" s="1"/>
  <c r="L850" i="9"/>
  <c r="N850" i="10" s="1"/>
  <c r="M850" i="9"/>
  <c r="O850" i="10" s="1"/>
  <c r="K812" i="9"/>
  <c r="M812" i="10" s="1"/>
  <c r="D812" i="9"/>
  <c r="E812" i="9"/>
  <c r="G812" i="10" s="1"/>
  <c r="F812" i="9"/>
  <c r="H812" i="10" s="1"/>
  <c r="G812" i="9"/>
  <c r="I812" i="10" s="1"/>
  <c r="H812" i="9"/>
  <c r="J812" i="10" s="1"/>
  <c r="J772" i="9"/>
  <c r="L772" i="10" s="1"/>
  <c r="D772" i="9"/>
  <c r="F772" i="10" s="1"/>
  <c r="E772" i="9"/>
  <c r="G772" i="10" s="1"/>
  <c r="F772" i="9"/>
  <c r="H772" i="10" s="1"/>
  <c r="G772" i="9"/>
  <c r="I772" i="10" s="1"/>
  <c r="D754" i="9"/>
  <c r="E754" i="9"/>
  <c r="G754" i="10" s="1"/>
  <c r="H754" i="9"/>
  <c r="J754" i="10" s="1"/>
  <c r="K754" i="9"/>
  <c r="M754" i="10" s="1"/>
  <c r="L754" i="9"/>
  <c r="N754" i="10" s="1"/>
  <c r="M754" i="9"/>
  <c r="O754" i="10" s="1"/>
  <c r="E737" i="9"/>
  <c r="G737" i="10" s="1"/>
  <c r="H737" i="9"/>
  <c r="J737" i="10" s="1"/>
  <c r="J737" i="9"/>
  <c r="L737" i="10" s="1"/>
  <c r="M737" i="9"/>
  <c r="O737" i="10" s="1"/>
  <c r="G721" i="9"/>
  <c r="I721" i="10" s="1"/>
  <c r="L721" i="9"/>
  <c r="N721" i="10" s="1"/>
  <c r="I721" i="9"/>
  <c r="K721" i="10" s="1"/>
  <c r="J721" i="9"/>
  <c r="L721" i="10" s="1"/>
  <c r="K721" i="9"/>
  <c r="M721" i="10" s="1"/>
  <c r="M721" i="9"/>
  <c r="O721" i="10" s="1"/>
  <c r="L705" i="9"/>
  <c r="N705" i="10" s="1"/>
  <c r="I705" i="9"/>
  <c r="K705" i="10" s="1"/>
  <c r="D705" i="9"/>
  <c r="E705" i="9"/>
  <c r="G705" i="10" s="1"/>
  <c r="F705" i="9"/>
  <c r="H705" i="10" s="1"/>
  <c r="J688" i="9"/>
  <c r="L688" i="10" s="1"/>
  <c r="D688" i="9"/>
  <c r="L688" i="9"/>
  <c r="N688" i="10" s="1"/>
  <c r="M688" i="9"/>
  <c r="O688" i="10" s="1"/>
  <c r="M668" i="9"/>
  <c r="O668" i="10" s="1"/>
  <c r="F668" i="9"/>
  <c r="H668" i="10" s="1"/>
  <c r="D668" i="9"/>
  <c r="E668" i="9"/>
  <c r="G668" i="10" s="1"/>
  <c r="G668" i="9"/>
  <c r="I668" i="10" s="1"/>
  <c r="L426" i="9"/>
  <c r="N426" i="10" s="1"/>
  <c r="M426" i="9"/>
  <c r="O426" i="10" s="1"/>
  <c r="F271" i="9"/>
  <c r="H271" i="10" s="1"/>
  <c r="H271" i="9"/>
  <c r="J271" i="10" s="1"/>
  <c r="M234" i="9"/>
  <c r="O234" i="10" s="1"/>
  <c r="L234" i="9"/>
  <c r="N234" i="10" s="1"/>
  <c r="F215" i="9"/>
  <c r="H215" i="10" s="1"/>
  <c r="H215" i="9"/>
  <c r="J215" i="10" s="1"/>
  <c r="I215" i="9"/>
  <c r="K215" i="10" s="1"/>
  <c r="J215" i="9"/>
  <c r="L215" i="10" s="1"/>
  <c r="K215" i="9"/>
  <c r="M215" i="10" s="1"/>
  <c r="L215" i="9"/>
  <c r="N215" i="10" s="1"/>
  <c r="M215" i="9"/>
  <c r="O215" i="10" s="1"/>
  <c r="F195" i="9"/>
  <c r="H195" i="10" s="1"/>
  <c r="G195" i="9"/>
  <c r="I195" i="10" s="1"/>
  <c r="J195" i="9"/>
  <c r="L195" i="10" s="1"/>
  <c r="L195" i="9"/>
  <c r="N195" i="10" s="1"/>
  <c r="M195" i="9"/>
  <c r="O195" i="10" s="1"/>
  <c r="G159" i="9"/>
  <c r="I159" i="10" s="1"/>
  <c r="K159" i="9"/>
  <c r="M159" i="10" s="1"/>
  <c r="E159" i="9"/>
  <c r="G159" i="10" s="1"/>
  <c r="K1487" i="9"/>
  <c r="M1487" i="10" s="1"/>
  <c r="I1416" i="9"/>
  <c r="K1416" i="10" s="1"/>
  <c r="F1303" i="9"/>
  <c r="H1303" i="10" s="1"/>
  <c r="J1015" i="9"/>
  <c r="L1015" i="10" s="1"/>
  <c r="L867" i="9"/>
  <c r="N867" i="10" s="1"/>
  <c r="I851" i="9"/>
  <c r="K851" i="10" s="1"/>
  <c r="H705" i="9"/>
  <c r="J705" i="10" s="1"/>
  <c r="J1119" i="9"/>
  <c r="L1119" i="10" s="1"/>
  <c r="D1101" i="9"/>
  <c r="E851" i="9"/>
  <c r="G851" i="10" s="1"/>
  <c r="G705" i="9"/>
  <c r="I705" i="10" s="1"/>
  <c r="H176" i="9"/>
  <c r="J176" i="10" s="1"/>
  <c r="I1491" i="9"/>
  <c r="K1491" i="10" s="1"/>
  <c r="D1491" i="9"/>
  <c r="K1491" i="9"/>
  <c r="M1491" i="10" s="1"/>
  <c r="L1491" i="9"/>
  <c r="N1491" i="10" s="1"/>
  <c r="M1491" i="9"/>
  <c r="O1491" i="10" s="1"/>
  <c r="H1457" i="9"/>
  <c r="J1457" i="10" s="1"/>
  <c r="I1457" i="9"/>
  <c r="K1457" i="10" s="1"/>
  <c r="J1457" i="9"/>
  <c r="L1457" i="10" s="1"/>
  <c r="K1419" i="9"/>
  <c r="M1419" i="10" s="1"/>
  <c r="L1419" i="9"/>
  <c r="N1419" i="10" s="1"/>
  <c r="M1419" i="9"/>
  <c r="O1419" i="10" s="1"/>
  <c r="E1326" i="9"/>
  <c r="G1326" i="10" s="1"/>
  <c r="F1326" i="9"/>
  <c r="H1326" i="10" s="1"/>
  <c r="D1326" i="9"/>
  <c r="D1306" i="9"/>
  <c r="E1306" i="9"/>
  <c r="G1306" i="10" s="1"/>
  <c r="F1306" i="9"/>
  <c r="H1306" i="10" s="1"/>
  <c r="G1306" i="9"/>
  <c r="I1306" i="10" s="1"/>
  <c r="I1271" i="9"/>
  <c r="K1271" i="10" s="1"/>
  <c r="M1271" i="9"/>
  <c r="O1271" i="10" s="1"/>
  <c r="J1271" i="9"/>
  <c r="L1271" i="10" s="1"/>
  <c r="M1255" i="9"/>
  <c r="O1255" i="10" s="1"/>
  <c r="H1255" i="9"/>
  <c r="J1255" i="10" s="1"/>
  <c r="J1255" i="9"/>
  <c r="L1255" i="10" s="1"/>
  <c r="E1195" i="9"/>
  <c r="F1195" i="9"/>
  <c r="H1195" i="10" s="1"/>
  <c r="G1195" i="9"/>
  <c r="I1195" i="10" s="1"/>
  <c r="H1195" i="9"/>
  <c r="J1195" i="10" s="1"/>
  <c r="I1195" i="9"/>
  <c r="K1195" i="10" s="1"/>
  <c r="J1195" i="9"/>
  <c r="L1195" i="10" s="1"/>
  <c r="K1195" i="9"/>
  <c r="M1195" i="10" s="1"/>
  <c r="L1195" i="9"/>
  <c r="N1195" i="10" s="1"/>
  <c r="M1195" i="9"/>
  <c r="O1195" i="10" s="1"/>
  <c r="E1161" i="9"/>
  <c r="G1161" i="10" s="1"/>
  <c r="M1161" i="9"/>
  <c r="O1161" i="10" s="1"/>
  <c r="G1161" i="9"/>
  <c r="I1161" i="10" s="1"/>
  <c r="I1161" i="9"/>
  <c r="K1161" i="10" s="1"/>
  <c r="K1161" i="9"/>
  <c r="M1161" i="10" s="1"/>
  <c r="L1161" i="9"/>
  <c r="N1161" i="10" s="1"/>
  <c r="D1141" i="9"/>
  <c r="G1141" i="9"/>
  <c r="I1141" i="10" s="1"/>
  <c r="H1141" i="9"/>
  <c r="J1141" i="10" s="1"/>
  <c r="I1141" i="9"/>
  <c r="K1141" i="10" s="1"/>
  <c r="E1141" i="9"/>
  <c r="G1141" i="10" s="1"/>
  <c r="F1141" i="9"/>
  <c r="H1141" i="10" s="1"/>
  <c r="J1141" i="9"/>
  <c r="L1141" i="10" s="1"/>
  <c r="K1141" i="9"/>
  <c r="M1141" i="10" s="1"/>
  <c r="L1141" i="9"/>
  <c r="N1141" i="10" s="1"/>
  <c r="D1102" i="9"/>
  <c r="E1102" i="9"/>
  <c r="G1102" i="10" s="1"/>
  <c r="F1102" i="9"/>
  <c r="H1102" i="10" s="1"/>
  <c r="G1102" i="9"/>
  <c r="I1102" i="10" s="1"/>
  <c r="H1102" i="9"/>
  <c r="J1102" i="10" s="1"/>
  <c r="K1069" i="9"/>
  <c r="M1069" i="10" s="1"/>
  <c r="D1069" i="9"/>
  <c r="E1069" i="9"/>
  <c r="G1069" i="10" s="1"/>
  <c r="F1069" i="9"/>
  <c r="H1069" i="10" s="1"/>
  <c r="G1069" i="9"/>
  <c r="I1069" i="10" s="1"/>
  <c r="H1069" i="9"/>
  <c r="J1069" i="10" s="1"/>
  <c r="M1069" i="9"/>
  <c r="O1069" i="10" s="1"/>
  <c r="G1037" i="9"/>
  <c r="I1037" i="10" s="1"/>
  <c r="K1037" i="9"/>
  <c r="M1037" i="10" s="1"/>
  <c r="M1037" i="9"/>
  <c r="O1037" i="10" s="1"/>
  <c r="E1037" i="9"/>
  <c r="G1037" i="10" s="1"/>
  <c r="F1037" i="9"/>
  <c r="H1037" i="10" s="1"/>
  <c r="M943" i="9"/>
  <c r="O943" i="10" s="1"/>
  <c r="D1487" i="9"/>
  <c r="E1487" i="9"/>
  <c r="G1487" i="10" s="1"/>
  <c r="G1487" i="9"/>
  <c r="I1487" i="10" s="1"/>
  <c r="H1487" i="9"/>
  <c r="J1487" i="10" s="1"/>
  <c r="I1487" i="9"/>
  <c r="K1487" i="10" s="1"/>
  <c r="M1487" i="9"/>
  <c r="O1487" i="10" s="1"/>
  <c r="D1470" i="9"/>
  <c r="E1470" i="9"/>
  <c r="G1470" i="10" s="1"/>
  <c r="F1470" i="9"/>
  <c r="H1470" i="10" s="1"/>
  <c r="G1470" i="9"/>
  <c r="I1470" i="10" s="1"/>
  <c r="H1470" i="9"/>
  <c r="J1470" i="10" s="1"/>
  <c r="I1470" i="9"/>
  <c r="K1470" i="10" s="1"/>
  <c r="E1454" i="9"/>
  <c r="G1454" i="10" s="1"/>
  <c r="D1454" i="9"/>
  <c r="F1454" i="9"/>
  <c r="H1454" i="10" s="1"/>
  <c r="H1454" i="9"/>
  <c r="J1454" i="10" s="1"/>
  <c r="I1454" i="9"/>
  <c r="K1454" i="10" s="1"/>
  <c r="J1454" i="9"/>
  <c r="L1454" i="10" s="1"/>
  <c r="K1454" i="9"/>
  <c r="M1454" i="10" s="1"/>
  <c r="L1454" i="9"/>
  <c r="N1454" i="10" s="1"/>
  <c r="M1454" i="9"/>
  <c r="O1454" i="10" s="1"/>
  <c r="J1435" i="9"/>
  <c r="L1435" i="10" s="1"/>
  <c r="D1435" i="9"/>
  <c r="E1435" i="9"/>
  <c r="G1435" i="10" s="1"/>
  <c r="F1435" i="9"/>
  <c r="H1435" i="10" s="1"/>
  <c r="G1435" i="9"/>
  <c r="I1435" i="10" s="1"/>
  <c r="H1435" i="9"/>
  <c r="J1435" i="10" s="1"/>
  <c r="I1435" i="9"/>
  <c r="K1435" i="10" s="1"/>
  <c r="G1416" i="9"/>
  <c r="I1416" i="10" s="1"/>
  <c r="H1416" i="9"/>
  <c r="J1416" i="10" s="1"/>
  <c r="J1416" i="9"/>
  <c r="L1416" i="10" s="1"/>
  <c r="K1416" i="9"/>
  <c r="M1416" i="10" s="1"/>
  <c r="L1416" i="9"/>
  <c r="N1416" i="10" s="1"/>
  <c r="M1416" i="9"/>
  <c r="O1416" i="10" s="1"/>
  <c r="I1377" i="9"/>
  <c r="K1377" i="10" s="1"/>
  <c r="F1377" i="9"/>
  <c r="H1377" i="10" s="1"/>
  <c r="G1377" i="9"/>
  <c r="I1377" i="10" s="1"/>
  <c r="J1377" i="9"/>
  <c r="L1377" i="10" s="1"/>
  <c r="K1377" i="9"/>
  <c r="M1377" i="10" s="1"/>
  <c r="L1377" i="9"/>
  <c r="N1377" i="10" s="1"/>
  <c r="D1361" i="9"/>
  <c r="E1361" i="9"/>
  <c r="G1361" i="10" s="1"/>
  <c r="F1361" i="9"/>
  <c r="H1361" i="10" s="1"/>
  <c r="G1361" i="9"/>
  <c r="I1361" i="10" s="1"/>
  <c r="H1361" i="9"/>
  <c r="J1361" i="10" s="1"/>
  <c r="I1361" i="9"/>
  <c r="K1361" i="10" s="1"/>
  <c r="M1342" i="9"/>
  <c r="O1342" i="10" s="1"/>
  <c r="D1342" i="9"/>
  <c r="E1342" i="9"/>
  <c r="G1342" i="10" s="1"/>
  <c r="F1342" i="9"/>
  <c r="H1342" i="10" s="1"/>
  <c r="G1342" i="9"/>
  <c r="I1342" i="10" s="1"/>
  <c r="J1303" i="9"/>
  <c r="L1303" i="10" s="1"/>
  <c r="M1303" i="9"/>
  <c r="O1303" i="10" s="1"/>
  <c r="H1303" i="9"/>
  <c r="J1303" i="10" s="1"/>
  <c r="I1303" i="9"/>
  <c r="K1303" i="10" s="1"/>
  <c r="D1285" i="9"/>
  <c r="M1285" i="9"/>
  <c r="O1285" i="10" s="1"/>
  <c r="E1285" i="9"/>
  <c r="G1285" i="10" s="1"/>
  <c r="G1285" i="9"/>
  <c r="I1285" i="10" s="1"/>
  <c r="H1285" i="9"/>
  <c r="J1285" i="10" s="1"/>
  <c r="I1285" i="9"/>
  <c r="K1285" i="10" s="1"/>
  <c r="J1285" i="9"/>
  <c r="L1285" i="10" s="1"/>
  <c r="K1285" i="9"/>
  <c r="M1285" i="10" s="1"/>
  <c r="L1285" i="9"/>
  <c r="N1285" i="10" s="1"/>
  <c r="L1268" i="9"/>
  <c r="N1268" i="10" s="1"/>
  <c r="J1268" i="9"/>
  <c r="L1268" i="10" s="1"/>
  <c r="K1268" i="9"/>
  <c r="M1268" i="10" s="1"/>
  <c r="D1268" i="9"/>
  <c r="E1268" i="9"/>
  <c r="G1268" i="10" s="1"/>
  <c r="G1268" i="9"/>
  <c r="I1268" i="10" s="1"/>
  <c r="H1268" i="9"/>
  <c r="J1268" i="10" s="1"/>
  <c r="I1268" i="9"/>
  <c r="K1268" i="10" s="1"/>
  <c r="G1224" i="1"/>
  <c r="E1232" i="9"/>
  <c r="G1232" i="10" s="1"/>
  <c r="F1232" i="9"/>
  <c r="H1232" i="10" s="1"/>
  <c r="G1232" i="9"/>
  <c r="I1232" i="10" s="1"/>
  <c r="D1232" i="9"/>
  <c r="I1213" i="9"/>
  <c r="K1213" i="10" s="1"/>
  <c r="E1213" i="9"/>
  <c r="G1213" i="10" s="1"/>
  <c r="F1213" i="9"/>
  <c r="H1213" i="10" s="1"/>
  <c r="G1213" i="9"/>
  <c r="I1213" i="10" s="1"/>
  <c r="D1213" i="9"/>
  <c r="H1213" i="9"/>
  <c r="J1213" i="10" s="1"/>
  <c r="K1213" i="9"/>
  <c r="M1213" i="10" s="1"/>
  <c r="M1213" i="9"/>
  <c r="O1213" i="10" s="1"/>
  <c r="H1192" i="9"/>
  <c r="J1192" i="10" s="1"/>
  <c r="E1192" i="9"/>
  <c r="G1192" i="10" s="1"/>
  <c r="F1192" i="9"/>
  <c r="H1192" i="10" s="1"/>
  <c r="G1192" i="9"/>
  <c r="I1192" i="10" s="1"/>
  <c r="D1192" i="9"/>
  <c r="J1192" i="9"/>
  <c r="L1192" i="10" s="1"/>
  <c r="K1192" i="9"/>
  <c r="M1192" i="10" s="1"/>
  <c r="L1192" i="9"/>
  <c r="N1192" i="10" s="1"/>
  <c r="M1192" i="9"/>
  <c r="O1192" i="10" s="1"/>
  <c r="K1175" i="9"/>
  <c r="M1175" i="10" s="1"/>
  <c r="E1175" i="9"/>
  <c r="G1175" i="10" s="1"/>
  <c r="F1175" i="9"/>
  <c r="H1175" i="10" s="1"/>
  <c r="H1175" i="9"/>
  <c r="J1175" i="10" s="1"/>
  <c r="I1175" i="9"/>
  <c r="K1175" i="10" s="1"/>
  <c r="J1175" i="9"/>
  <c r="L1175" i="10" s="1"/>
  <c r="M1175" i="9"/>
  <c r="O1175" i="10" s="1"/>
  <c r="E1138" i="9"/>
  <c r="G1138" i="10" s="1"/>
  <c r="F1138" i="9"/>
  <c r="H1138" i="10" s="1"/>
  <c r="G1138" i="9"/>
  <c r="I1138" i="10" s="1"/>
  <c r="L1138" i="9"/>
  <c r="N1138" i="10" s="1"/>
  <c r="M1138" i="9"/>
  <c r="O1138" i="10" s="1"/>
  <c r="D1117" i="9"/>
  <c r="H1117" i="9"/>
  <c r="J1117" i="10" s="1"/>
  <c r="F1117" i="9"/>
  <c r="H1117" i="10" s="1"/>
  <c r="G1117" i="9"/>
  <c r="I1117" i="10" s="1"/>
  <c r="K1117" i="9"/>
  <c r="M1117" i="10" s="1"/>
  <c r="M1117" i="9"/>
  <c r="O1117" i="10" s="1"/>
  <c r="D1099" i="9"/>
  <c r="H1099" i="9"/>
  <c r="J1099" i="10" s="1"/>
  <c r="I1099" i="9"/>
  <c r="K1099" i="10" s="1"/>
  <c r="J1099" i="9"/>
  <c r="L1099" i="10" s="1"/>
  <c r="K1099" i="9"/>
  <c r="M1099" i="10" s="1"/>
  <c r="L1099" i="9"/>
  <c r="N1099" i="10" s="1"/>
  <c r="M1099" i="9"/>
  <c r="O1099" i="10" s="1"/>
  <c r="F1082" i="9"/>
  <c r="H1082" i="10" s="1"/>
  <c r="G1082" i="9"/>
  <c r="I1082" i="10" s="1"/>
  <c r="H1082" i="9"/>
  <c r="J1082" i="10" s="1"/>
  <c r="D1082" i="9"/>
  <c r="E1082" i="9"/>
  <c r="G1082" i="10" s="1"/>
  <c r="I1082" i="9"/>
  <c r="K1082" i="10" s="1"/>
  <c r="L1082" i="9"/>
  <c r="N1082" i="10" s="1"/>
  <c r="D1066" i="9"/>
  <c r="E1066" i="9"/>
  <c r="G1066" i="10" s="1"/>
  <c r="F1066" i="9"/>
  <c r="H1066" i="10" s="1"/>
  <c r="G1066" i="9"/>
  <c r="I1066" i="10" s="1"/>
  <c r="H1066" i="9"/>
  <c r="J1066" i="10" s="1"/>
  <c r="I1066" i="9"/>
  <c r="K1066" i="10" s="1"/>
  <c r="D1050" i="9"/>
  <c r="G1050" i="9"/>
  <c r="I1050" i="10" s="1"/>
  <c r="H1050" i="9"/>
  <c r="J1050" i="10" s="1"/>
  <c r="D1015" i="9"/>
  <c r="I1015" i="9"/>
  <c r="K1015" i="10" s="1"/>
  <c r="M1015" i="9"/>
  <c r="O1015" i="10" s="1"/>
  <c r="G1015" i="9"/>
  <c r="I1015" i="10" s="1"/>
  <c r="H1015" i="9"/>
  <c r="J1015" i="10" s="1"/>
  <c r="D996" i="9"/>
  <c r="F996" i="10" s="1"/>
  <c r="E996" i="9"/>
  <c r="G996" i="10" s="1"/>
  <c r="F996" i="9"/>
  <c r="H996" i="10" s="1"/>
  <c r="G996" i="9"/>
  <c r="I996" i="10" s="1"/>
  <c r="H996" i="9"/>
  <c r="J996" i="10" s="1"/>
  <c r="I996" i="9"/>
  <c r="K996" i="10" s="1"/>
  <c r="J996" i="9"/>
  <c r="L996" i="10" s="1"/>
  <c r="F899" i="9"/>
  <c r="H899" i="10" s="1"/>
  <c r="I899" i="9"/>
  <c r="K899" i="10" s="1"/>
  <c r="K899" i="9"/>
  <c r="M899" i="10" s="1"/>
  <c r="L899" i="9"/>
  <c r="N899" i="10" s="1"/>
  <c r="E588" i="9"/>
  <c r="G588" i="10" s="1"/>
  <c r="F588" i="9"/>
  <c r="H588" i="10" s="1"/>
  <c r="F213" i="9"/>
  <c r="H213" i="10" s="1"/>
  <c r="I213" i="9"/>
  <c r="K213" i="10" s="1"/>
  <c r="M1435" i="9"/>
  <c r="O1435" i="10" s="1"/>
  <c r="E1416" i="9"/>
  <c r="G1416" i="10" s="1"/>
  <c r="D1303" i="9"/>
  <c r="F773" i="9"/>
  <c r="H773" i="10" s="1"/>
  <c r="L536" i="9"/>
  <c r="N536" i="10" s="1"/>
  <c r="H1469" i="9"/>
  <c r="J1469" i="10" s="1"/>
  <c r="K1469" i="9"/>
  <c r="M1469" i="10" s="1"/>
  <c r="F1434" i="9"/>
  <c r="H1434" i="10" s="1"/>
  <c r="G1434" i="9"/>
  <c r="I1434" i="10" s="1"/>
  <c r="H1434" i="9"/>
  <c r="J1434" i="10" s="1"/>
  <c r="L1415" i="9"/>
  <c r="N1415" i="10" s="1"/>
  <c r="H1415" i="9"/>
  <c r="J1415" i="10" s="1"/>
  <c r="G1415" i="9"/>
  <c r="I1415" i="10" s="1"/>
  <c r="I1415" i="9"/>
  <c r="K1415" i="10" s="1"/>
  <c r="J1415" i="9"/>
  <c r="L1415" i="10" s="1"/>
  <c r="M1393" i="9"/>
  <c r="O1393" i="10" s="1"/>
  <c r="H1393" i="9"/>
  <c r="J1393" i="10" s="1"/>
  <c r="D1393" i="9"/>
  <c r="E1393" i="9"/>
  <c r="G1393" i="10" s="1"/>
  <c r="H1376" i="9"/>
  <c r="J1376" i="10" s="1"/>
  <c r="J1376" i="9"/>
  <c r="L1376" i="10" s="1"/>
  <c r="L1376" i="9"/>
  <c r="N1376" i="10" s="1"/>
  <c r="M1376" i="9"/>
  <c r="O1376" i="10" s="1"/>
  <c r="D1301" i="9"/>
  <c r="F1301" i="10" s="1"/>
  <c r="E1301" i="9"/>
  <c r="G1301" i="10" s="1"/>
  <c r="F1301" i="9"/>
  <c r="H1301" i="10" s="1"/>
  <c r="L1284" i="9"/>
  <c r="N1284" i="10" s="1"/>
  <c r="E1284" i="9"/>
  <c r="G1284" i="10" s="1"/>
  <c r="G1284" i="9"/>
  <c r="I1284" i="10" s="1"/>
  <c r="H1284" i="9"/>
  <c r="J1284" i="10" s="1"/>
  <c r="I1284" i="9"/>
  <c r="K1284" i="10" s="1"/>
  <c r="G1267" i="9"/>
  <c r="I1267" i="10" s="1"/>
  <c r="D1267" i="9"/>
  <c r="G1251" i="9"/>
  <c r="I1251" i="10" s="1"/>
  <c r="F1251" i="9"/>
  <c r="H1251" i="10" s="1"/>
  <c r="I1230" i="9"/>
  <c r="K1230" i="10" s="1"/>
  <c r="H1174" i="9"/>
  <c r="J1174" i="10" s="1"/>
  <c r="M1049" i="9"/>
  <c r="O1049" i="10" s="1"/>
  <c r="D513" i="9"/>
  <c r="E513" i="9"/>
  <c r="G513" i="10" s="1"/>
  <c r="M305" i="9"/>
  <c r="O305" i="10" s="1"/>
  <c r="L305" i="9"/>
  <c r="N305" i="10" s="1"/>
  <c r="I1486" i="9"/>
  <c r="K1486" i="10" s="1"/>
  <c r="F1415" i="9"/>
  <c r="H1415" i="10" s="1"/>
  <c r="F1376" i="9"/>
  <c r="H1376" i="10" s="1"/>
  <c r="M1301" i="9"/>
  <c r="O1301" i="10" s="1"/>
  <c r="I1267" i="9"/>
  <c r="K1267" i="10" s="1"/>
  <c r="L1251" i="9"/>
  <c r="N1251" i="10" s="1"/>
  <c r="F1191" i="9"/>
  <c r="H1191" i="10" s="1"/>
  <c r="K1155" i="9"/>
  <c r="M1155" i="10" s="1"/>
  <c r="G1499" i="1"/>
  <c r="G1498" i="1" s="1"/>
  <c r="D1507" i="9"/>
  <c r="E1507" i="9"/>
  <c r="G1507" i="10" s="1"/>
  <c r="F1507" i="9"/>
  <c r="H1507" i="10" s="1"/>
  <c r="I1485" i="9"/>
  <c r="K1485" i="10" s="1"/>
  <c r="D1485" i="9"/>
  <c r="E1485" i="9"/>
  <c r="G1485" i="10" s="1"/>
  <c r="D1468" i="9"/>
  <c r="G1424" i="1"/>
  <c r="M1432" i="9"/>
  <c r="O1432" i="10" s="1"/>
  <c r="H1392" i="9"/>
  <c r="J1392" i="10" s="1"/>
  <c r="D1375" i="9"/>
  <c r="L1375" i="9"/>
  <c r="N1375" i="10" s="1"/>
  <c r="D1340" i="9"/>
  <c r="L1340" i="9"/>
  <c r="N1340" i="10" s="1"/>
  <c r="J1340" i="9"/>
  <c r="L1340" i="10" s="1"/>
  <c r="K1340" i="9"/>
  <c r="M1340" i="10" s="1"/>
  <c r="M1340" i="9"/>
  <c r="O1340" i="10" s="1"/>
  <c r="D1321" i="9"/>
  <c r="L1321" i="9"/>
  <c r="N1321" i="10" s="1"/>
  <c r="M1321" i="9"/>
  <c r="O1321" i="10" s="1"/>
  <c r="F1300" i="9"/>
  <c r="H1300" i="10" s="1"/>
  <c r="E1250" i="9"/>
  <c r="G1250" i="10" s="1"/>
  <c r="J1250" i="9"/>
  <c r="L1250" i="10" s="1"/>
  <c r="K1250" i="9"/>
  <c r="M1250" i="10" s="1"/>
  <c r="L1250" i="9"/>
  <c r="N1250" i="10" s="1"/>
  <c r="D1229" i="9"/>
  <c r="E1229" i="9"/>
  <c r="G1229" i="10" s="1"/>
  <c r="K972" i="9"/>
  <c r="M972" i="10" s="1"/>
  <c r="L972" i="9"/>
  <c r="N972" i="10" s="1"/>
  <c r="M750" i="9"/>
  <c r="O750" i="10" s="1"/>
  <c r="M733" i="9"/>
  <c r="O733" i="10" s="1"/>
  <c r="L733" i="9"/>
  <c r="N733" i="10" s="1"/>
  <c r="H1486" i="9"/>
  <c r="J1486" i="10" s="1"/>
  <c r="G1432" i="9"/>
  <c r="I1432" i="10" s="1"/>
  <c r="E1415" i="9"/>
  <c r="G1415" i="10" s="1"/>
  <c r="L1393" i="9"/>
  <c r="N1393" i="10" s="1"/>
  <c r="E1376" i="9"/>
  <c r="G1376" i="10" s="1"/>
  <c r="G1359" i="9"/>
  <c r="I1359" i="10" s="1"/>
  <c r="L1301" i="9"/>
  <c r="N1301" i="10" s="1"/>
  <c r="M1282" i="9"/>
  <c r="O1282" i="10" s="1"/>
  <c r="F1267" i="9"/>
  <c r="H1267" i="10" s="1"/>
  <c r="K1251" i="9"/>
  <c r="M1251" i="10" s="1"/>
  <c r="M1230" i="9"/>
  <c r="O1230" i="10" s="1"/>
  <c r="E1191" i="9"/>
  <c r="G1191" i="10" s="1"/>
  <c r="I1155" i="9"/>
  <c r="K1155" i="10" s="1"/>
  <c r="L1038" i="9"/>
  <c r="N1038" i="10" s="1"/>
  <c r="J1019" i="9"/>
  <c r="L1019" i="10" s="1"/>
  <c r="H733" i="9"/>
  <c r="J733" i="10" s="1"/>
  <c r="G574" i="9"/>
  <c r="I574" i="10" s="1"/>
  <c r="F482" i="9"/>
  <c r="H482" i="10" s="1"/>
  <c r="H236" i="9"/>
  <c r="J236" i="10" s="1"/>
  <c r="I142" i="9"/>
  <c r="K142" i="10" s="1"/>
  <c r="G1496" i="1"/>
  <c r="M1503" i="9" s="1"/>
  <c r="K1504" i="9"/>
  <c r="M1504" i="10" s="1"/>
  <c r="D1484" i="9"/>
  <c r="M1484" i="9"/>
  <c r="O1484" i="10" s="1"/>
  <c r="J1467" i="9"/>
  <c r="L1467" i="10" s="1"/>
  <c r="E1467" i="9"/>
  <c r="G1467" i="10" s="1"/>
  <c r="F1467" i="9"/>
  <c r="H1467" i="10" s="1"/>
  <c r="G1467" i="9"/>
  <c r="I1467" i="10" s="1"/>
  <c r="M1451" i="9"/>
  <c r="O1451" i="10" s="1"/>
  <c r="D1451" i="9"/>
  <c r="E1451" i="9"/>
  <c r="G1451" i="10" s="1"/>
  <c r="F1451" i="9"/>
  <c r="H1451" i="10" s="1"/>
  <c r="E1430" i="9"/>
  <c r="G1430" i="10" s="1"/>
  <c r="K1430" i="9"/>
  <c r="M1430" i="10" s="1"/>
  <c r="L1430" i="9"/>
  <c r="N1430" i="10" s="1"/>
  <c r="M1430" i="9"/>
  <c r="O1430" i="10" s="1"/>
  <c r="E1412" i="9"/>
  <c r="G1412" i="10" s="1"/>
  <c r="J1412" i="9"/>
  <c r="L1412" i="10" s="1"/>
  <c r="K1412" i="9"/>
  <c r="M1412" i="10" s="1"/>
  <c r="M1391" i="9"/>
  <c r="O1391" i="10" s="1"/>
  <c r="G1391" i="9"/>
  <c r="I1391" i="10" s="1"/>
  <c r="H1391" i="9"/>
  <c r="J1391" i="10" s="1"/>
  <c r="I1391" i="9"/>
  <c r="K1391" i="10" s="1"/>
  <c r="G1374" i="9"/>
  <c r="I1374" i="10" s="1"/>
  <c r="H1374" i="9"/>
  <c r="J1374" i="10" s="1"/>
  <c r="I1374" i="9"/>
  <c r="K1374" i="10" s="1"/>
  <c r="D1358" i="9"/>
  <c r="F1358" i="9"/>
  <c r="H1358" i="10" s="1"/>
  <c r="G1358" i="9"/>
  <c r="I1358" i="10" s="1"/>
  <c r="H1358" i="9"/>
  <c r="J1358" i="10" s="1"/>
  <c r="G1207" i="9"/>
  <c r="I1207" i="10" s="1"/>
  <c r="J1207" i="9"/>
  <c r="L1207" i="10" s="1"/>
  <c r="M1207" i="9"/>
  <c r="O1207" i="10" s="1"/>
  <c r="K861" i="9"/>
  <c r="M861" i="10" s="1"/>
  <c r="M861" i="9"/>
  <c r="O861" i="10" s="1"/>
  <c r="J786" i="9"/>
  <c r="L786" i="10" s="1"/>
  <c r="L786" i="9"/>
  <c r="N786" i="10" s="1"/>
  <c r="K767" i="9"/>
  <c r="M767" i="10" s="1"/>
  <c r="L767" i="9"/>
  <c r="N767" i="10" s="1"/>
  <c r="M622" i="9"/>
  <c r="O622" i="10" s="1"/>
  <c r="I622" i="9"/>
  <c r="K622" i="10" s="1"/>
  <c r="F604" i="9"/>
  <c r="H604" i="10" s="1"/>
  <c r="I604" i="9"/>
  <c r="K604" i="10" s="1"/>
  <c r="K604" i="9"/>
  <c r="M604" i="10" s="1"/>
  <c r="E419" i="9"/>
  <c r="G419" i="10" s="1"/>
  <c r="F419" i="9"/>
  <c r="H419" i="10" s="1"/>
  <c r="M362" i="9"/>
  <c r="O362" i="10" s="1"/>
  <c r="J342" i="9"/>
  <c r="L342" i="10" s="1"/>
  <c r="K342" i="9"/>
  <c r="M342" i="10" s="1"/>
  <c r="G81" i="9"/>
  <c r="I81" i="10" s="1"/>
  <c r="J81" i="9"/>
  <c r="L81" i="10" s="1"/>
  <c r="K81" i="9"/>
  <c r="M81" i="10" s="1"/>
  <c r="G1486" i="9"/>
  <c r="I1486" i="10" s="1"/>
  <c r="F1484" i="9"/>
  <c r="H1484" i="10" s="1"/>
  <c r="I1467" i="9"/>
  <c r="K1467" i="10" s="1"/>
  <c r="F1432" i="9"/>
  <c r="H1432" i="10" s="1"/>
  <c r="D1415" i="9"/>
  <c r="F1415" i="10" s="1"/>
  <c r="K1393" i="9"/>
  <c r="M1393" i="10" s="1"/>
  <c r="K1391" i="9"/>
  <c r="M1391" i="10" s="1"/>
  <c r="H1381" i="9"/>
  <c r="J1381" i="10" s="1"/>
  <c r="D1376" i="9"/>
  <c r="E1359" i="9"/>
  <c r="G1359" i="10" s="1"/>
  <c r="K1321" i="9"/>
  <c r="M1321" i="10" s="1"/>
  <c r="K1301" i="9"/>
  <c r="M1301" i="10" s="1"/>
  <c r="L1282" i="9"/>
  <c r="N1282" i="10" s="1"/>
  <c r="E1267" i="9"/>
  <c r="G1267" i="10" s="1"/>
  <c r="I1251" i="9"/>
  <c r="K1251" i="10" s="1"/>
  <c r="L1230" i="9"/>
  <c r="N1230" i="10" s="1"/>
  <c r="D1191" i="9"/>
  <c r="L1162" i="9"/>
  <c r="N1162" i="10" s="1"/>
  <c r="F1155" i="9"/>
  <c r="H1155" i="10" s="1"/>
  <c r="K1038" i="9"/>
  <c r="M1038" i="10" s="1"/>
  <c r="I1019" i="9"/>
  <c r="K1019" i="10" s="1"/>
  <c r="K971" i="9"/>
  <c r="M971" i="10" s="1"/>
  <c r="L956" i="9"/>
  <c r="N956" i="10" s="1"/>
  <c r="M924" i="9"/>
  <c r="O924" i="10" s="1"/>
  <c r="I767" i="9"/>
  <c r="K767" i="10" s="1"/>
  <c r="I739" i="9"/>
  <c r="K739" i="10" s="1"/>
  <c r="F574" i="9"/>
  <c r="H574" i="10" s="1"/>
  <c r="J305" i="9"/>
  <c r="L305" i="10" s="1"/>
  <c r="F142" i="9"/>
  <c r="H142" i="10" s="1"/>
  <c r="G1330" i="1"/>
  <c r="E785" i="9"/>
  <c r="G785" i="10" s="1"/>
  <c r="F785" i="9"/>
  <c r="H785" i="10" s="1"/>
  <c r="I785" i="9"/>
  <c r="K785" i="10" s="1"/>
  <c r="L474" i="9"/>
  <c r="N474" i="10" s="1"/>
  <c r="M474" i="9"/>
  <c r="O474" i="10" s="1"/>
  <c r="D400" i="9"/>
  <c r="E400" i="9"/>
  <c r="G400" i="10" s="1"/>
  <c r="F361" i="9"/>
  <c r="H361" i="10" s="1"/>
  <c r="H361" i="9"/>
  <c r="J361" i="10" s="1"/>
  <c r="F1486" i="9"/>
  <c r="H1486" i="10" s="1"/>
  <c r="E1484" i="9"/>
  <c r="G1484" i="10" s="1"/>
  <c r="H1467" i="9"/>
  <c r="J1467" i="10" s="1"/>
  <c r="E1432" i="9"/>
  <c r="G1432" i="10" s="1"/>
  <c r="J1393" i="9"/>
  <c r="L1393" i="10" s="1"/>
  <c r="J1391" i="9"/>
  <c r="L1391" i="10" s="1"/>
  <c r="G1381" i="9"/>
  <c r="I1381" i="10" s="1"/>
  <c r="M1358" i="9"/>
  <c r="O1358" i="10" s="1"/>
  <c r="J1321" i="9"/>
  <c r="L1321" i="10" s="1"/>
  <c r="J1301" i="9"/>
  <c r="L1301" i="10" s="1"/>
  <c r="K1282" i="9"/>
  <c r="M1282" i="10" s="1"/>
  <c r="E1251" i="9"/>
  <c r="G1251" i="10" s="1"/>
  <c r="K1230" i="9"/>
  <c r="M1230" i="10" s="1"/>
  <c r="I1162" i="9"/>
  <c r="K1162" i="10" s="1"/>
  <c r="E1155" i="9"/>
  <c r="G1155" i="10" s="1"/>
  <c r="J1038" i="9"/>
  <c r="L1038" i="10" s="1"/>
  <c r="E1019" i="9"/>
  <c r="G1019" i="10" s="1"/>
  <c r="M1000" i="9"/>
  <c r="O1000" i="10" s="1"/>
  <c r="J971" i="9"/>
  <c r="L971" i="10" s="1"/>
  <c r="J956" i="9"/>
  <c r="L956" i="10" s="1"/>
  <c r="J924" i="9"/>
  <c r="L924" i="10" s="1"/>
  <c r="I766" i="9"/>
  <c r="K766" i="10" s="1"/>
  <c r="H739" i="9"/>
  <c r="J739" i="10" s="1"/>
  <c r="K500" i="9"/>
  <c r="M500" i="10" s="1"/>
  <c r="J446" i="9"/>
  <c r="L446" i="10" s="1"/>
  <c r="L380" i="9"/>
  <c r="N380" i="10" s="1"/>
  <c r="M198" i="9"/>
  <c r="O198" i="10" s="1"/>
  <c r="E142" i="9"/>
  <c r="G142" i="10" s="1"/>
  <c r="I1205" i="9"/>
  <c r="K1205" i="10" s="1"/>
  <c r="L1205" i="9"/>
  <c r="N1205" i="10" s="1"/>
  <c r="M1205" i="9"/>
  <c r="O1205" i="10" s="1"/>
  <c r="D1170" i="9"/>
  <c r="F1170" i="9"/>
  <c r="H1170" i="10" s="1"/>
  <c r="G1170" i="9"/>
  <c r="I1170" i="10" s="1"/>
  <c r="I698" i="9"/>
  <c r="K698" i="10" s="1"/>
  <c r="H698" i="9"/>
  <c r="J698" i="10" s="1"/>
  <c r="H620" i="9"/>
  <c r="J620" i="10" s="1"/>
  <c r="M620" i="9"/>
  <c r="O620" i="10" s="1"/>
  <c r="F133" i="9"/>
  <c r="H133" i="10" s="1"/>
  <c r="L133" i="9"/>
  <c r="N133" i="10" s="1"/>
  <c r="I116" i="9"/>
  <c r="K116" i="10" s="1"/>
  <c r="D116" i="9"/>
  <c r="M1507" i="9"/>
  <c r="O1507" i="10" s="1"/>
  <c r="E1486" i="9"/>
  <c r="G1486" i="10" s="1"/>
  <c r="D1467" i="9"/>
  <c r="D1432" i="9"/>
  <c r="M1413" i="9"/>
  <c r="O1413" i="10" s="1"/>
  <c r="I1393" i="9"/>
  <c r="K1393" i="10" s="1"/>
  <c r="E1391" i="9"/>
  <c r="G1391" i="10" s="1"/>
  <c r="F1381" i="9"/>
  <c r="H1381" i="10" s="1"/>
  <c r="M1375" i="9"/>
  <c r="O1375" i="10" s="1"/>
  <c r="E1358" i="9"/>
  <c r="G1358" i="10" s="1"/>
  <c r="I1321" i="9"/>
  <c r="K1321" i="10" s="1"/>
  <c r="I1301" i="9"/>
  <c r="K1301" i="10" s="1"/>
  <c r="J1282" i="9"/>
  <c r="L1282" i="10" s="1"/>
  <c r="D1251" i="9"/>
  <c r="J1230" i="9"/>
  <c r="L1230" i="10" s="1"/>
  <c r="H1162" i="9"/>
  <c r="J1162" i="10" s="1"/>
  <c r="D1155" i="9"/>
  <c r="I1038" i="9"/>
  <c r="K1038" i="10" s="1"/>
  <c r="L1000" i="9"/>
  <c r="N1000" i="10" s="1"/>
  <c r="J955" i="9"/>
  <c r="L955" i="10" s="1"/>
  <c r="I924" i="9"/>
  <c r="K924" i="10" s="1"/>
  <c r="K852" i="9"/>
  <c r="M852" i="10" s="1"/>
  <c r="H766" i="9"/>
  <c r="J766" i="10" s="1"/>
  <c r="G739" i="9"/>
  <c r="I739" i="10" s="1"/>
  <c r="L698" i="9"/>
  <c r="N698" i="10" s="1"/>
  <c r="M663" i="9"/>
  <c r="O663" i="10" s="1"/>
  <c r="J500" i="9"/>
  <c r="L500" i="10" s="1"/>
  <c r="I446" i="9"/>
  <c r="K446" i="10" s="1"/>
  <c r="I380" i="9"/>
  <c r="K380" i="10" s="1"/>
  <c r="D142" i="9"/>
  <c r="K46" i="9"/>
  <c r="M46" i="10" s="1"/>
  <c r="E1295" i="9"/>
  <c r="G1295" i="10" s="1"/>
  <c r="J1295" i="9"/>
  <c r="L1295" i="10" s="1"/>
  <c r="I1007" i="9"/>
  <c r="K1007" i="10" s="1"/>
  <c r="J1007" i="9"/>
  <c r="L1007" i="10" s="1"/>
  <c r="F951" i="9"/>
  <c r="H951" i="10" s="1"/>
  <c r="E951" i="9"/>
  <c r="G951" i="10" s="1"/>
  <c r="G951" i="9"/>
  <c r="I951" i="10" s="1"/>
  <c r="I783" i="9"/>
  <c r="K783" i="10" s="1"/>
  <c r="E783" i="9"/>
  <c r="G783" i="10" s="1"/>
  <c r="F783" i="9"/>
  <c r="H783" i="10" s="1"/>
  <c r="H746" i="9"/>
  <c r="J746" i="10" s="1"/>
  <c r="F713" i="9"/>
  <c r="H713" i="10" s="1"/>
  <c r="G713" i="9"/>
  <c r="I713" i="10" s="1"/>
  <c r="G637" i="9"/>
  <c r="I637" i="10" s="1"/>
  <c r="J637" i="9"/>
  <c r="L637" i="10" s="1"/>
  <c r="K637" i="9"/>
  <c r="M637" i="10" s="1"/>
  <c r="K524" i="9"/>
  <c r="M524" i="10" s="1"/>
  <c r="F524" i="9"/>
  <c r="H524" i="10" s="1"/>
  <c r="K488" i="9"/>
  <c r="M488" i="10" s="1"/>
  <c r="L488" i="9"/>
  <c r="N488" i="10" s="1"/>
  <c r="M488" i="9"/>
  <c r="O488" i="10" s="1"/>
  <c r="L472" i="9"/>
  <c r="N472" i="10" s="1"/>
  <c r="I472" i="9"/>
  <c r="K472" i="10" s="1"/>
  <c r="K472" i="9"/>
  <c r="M472" i="10" s="1"/>
  <c r="E435" i="9"/>
  <c r="G435" i="10" s="1"/>
  <c r="G435" i="9"/>
  <c r="I435" i="10" s="1"/>
  <c r="G319" i="9"/>
  <c r="I319" i="10" s="1"/>
  <c r="F319" i="9"/>
  <c r="H319" i="10" s="1"/>
  <c r="I299" i="9"/>
  <c r="K299" i="10" s="1"/>
  <c r="J299" i="9"/>
  <c r="L299" i="10" s="1"/>
  <c r="G132" i="9"/>
  <c r="I132" i="10" s="1"/>
  <c r="J132" i="9"/>
  <c r="L132" i="10" s="1"/>
  <c r="H96" i="9"/>
  <c r="J96" i="10" s="1"/>
  <c r="D96" i="9"/>
  <c r="I96" i="9"/>
  <c r="K96" i="10" s="1"/>
  <c r="E60" i="9"/>
  <c r="G60" i="10" s="1"/>
  <c r="F60" i="9"/>
  <c r="H60" i="10" s="1"/>
  <c r="K60" i="9"/>
  <c r="M60" i="10" s="1"/>
  <c r="J60" i="9"/>
  <c r="L60" i="10" s="1"/>
  <c r="L60" i="9"/>
  <c r="N60" i="10" s="1"/>
  <c r="D60" i="9"/>
  <c r="H60" i="9"/>
  <c r="J60" i="10" s="1"/>
  <c r="I60" i="9"/>
  <c r="K60" i="10" s="1"/>
  <c r="L41" i="9"/>
  <c r="N41" i="10" s="1"/>
  <c r="J41" i="9"/>
  <c r="L41" i="10" s="1"/>
  <c r="K41" i="9"/>
  <c r="M41" i="10" s="1"/>
  <c r="E25" i="9"/>
  <c r="G25" i="10" s="1"/>
  <c r="K25" i="9"/>
  <c r="M25" i="10" s="1"/>
  <c r="L25" i="9"/>
  <c r="N25" i="10" s="1"/>
  <c r="L1507" i="9"/>
  <c r="N1507" i="10" s="1"/>
  <c r="D1486" i="9"/>
  <c r="G1458" i="9"/>
  <c r="I1458" i="10" s="1"/>
  <c r="L1413" i="9"/>
  <c r="N1413" i="10" s="1"/>
  <c r="G1393" i="9"/>
  <c r="I1393" i="10" s="1"/>
  <c r="F1390" i="9"/>
  <c r="H1390" i="10" s="1"/>
  <c r="K1375" i="9"/>
  <c r="M1375" i="10" s="1"/>
  <c r="L1307" i="9"/>
  <c r="N1307" i="10" s="1"/>
  <c r="H1301" i="9"/>
  <c r="J1301" i="10" s="1"/>
  <c r="I1282" i="9"/>
  <c r="K1282" i="10" s="1"/>
  <c r="I1272" i="9"/>
  <c r="K1272" i="10" s="1"/>
  <c r="H1230" i="9"/>
  <c r="J1230" i="10" s="1"/>
  <c r="M1212" i="9"/>
  <c r="O1212" i="10" s="1"/>
  <c r="H1038" i="9"/>
  <c r="J1038" i="10" s="1"/>
  <c r="K1000" i="9"/>
  <c r="M1000" i="10" s="1"/>
  <c r="H924" i="9"/>
  <c r="J924" i="10" s="1"/>
  <c r="M892" i="9"/>
  <c r="O892" i="10" s="1"/>
  <c r="K868" i="9"/>
  <c r="M868" i="10" s="1"/>
  <c r="J852" i="9"/>
  <c r="L852" i="10" s="1"/>
  <c r="K814" i="9"/>
  <c r="M814" i="10" s="1"/>
  <c r="L774" i="9"/>
  <c r="N774" i="10" s="1"/>
  <c r="D766" i="9"/>
  <c r="F739" i="9"/>
  <c r="H739" i="10" s="1"/>
  <c r="L707" i="9"/>
  <c r="N707" i="10" s="1"/>
  <c r="G698" i="9"/>
  <c r="I698" i="10" s="1"/>
  <c r="L663" i="9"/>
  <c r="N663" i="10" s="1"/>
  <c r="J630" i="9"/>
  <c r="L630" i="10" s="1"/>
  <c r="F567" i="9"/>
  <c r="H567" i="10" s="1"/>
  <c r="I500" i="9"/>
  <c r="K500" i="10" s="1"/>
  <c r="K474" i="9"/>
  <c r="M474" i="10" s="1"/>
  <c r="H446" i="9"/>
  <c r="J446" i="10" s="1"/>
  <c r="H380" i="9"/>
  <c r="J380" i="10" s="1"/>
  <c r="J339" i="9"/>
  <c r="L339" i="10" s="1"/>
  <c r="M60" i="9"/>
  <c r="O60" i="10" s="1"/>
  <c r="L1498" i="9"/>
  <c r="N1498" i="10" s="1"/>
  <c r="F1130" i="9"/>
  <c r="H1130" i="10" s="1"/>
  <c r="G1130" i="9"/>
  <c r="I1130" i="10" s="1"/>
  <c r="H1130" i="9"/>
  <c r="J1130" i="10" s="1"/>
  <c r="I1130" i="9"/>
  <c r="K1130" i="10" s="1"/>
  <c r="K985" i="9"/>
  <c r="M985" i="10" s="1"/>
  <c r="I985" i="9"/>
  <c r="K985" i="10" s="1"/>
  <c r="J985" i="9"/>
  <c r="L985" i="10" s="1"/>
  <c r="L985" i="9"/>
  <c r="N985" i="10" s="1"/>
  <c r="M931" i="9"/>
  <c r="O931" i="10" s="1"/>
  <c r="D891" i="9"/>
  <c r="D820" i="9"/>
  <c r="F820" i="10" s="1"/>
  <c r="E820" i="9"/>
  <c r="G820" i="10" s="1"/>
  <c r="L655" i="9"/>
  <c r="N655" i="10" s="1"/>
  <c r="E636" i="9"/>
  <c r="G636" i="10" s="1"/>
  <c r="H636" i="9"/>
  <c r="J636" i="10" s="1"/>
  <c r="F599" i="9"/>
  <c r="H599" i="10" s="1"/>
  <c r="J599" i="9"/>
  <c r="L599" i="10" s="1"/>
  <c r="K599" i="9"/>
  <c r="M599" i="10" s="1"/>
  <c r="L599" i="9"/>
  <c r="N599" i="10" s="1"/>
  <c r="L579" i="9"/>
  <c r="N579" i="10" s="1"/>
  <c r="F561" i="9"/>
  <c r="H561" i="10" s="1"/>
  <c r="J561" i="9"/>
  <c r="L561" i="10" s="1"/>
  <c r="D561" i="9"/>
  <c r="E561" i="9"/>
  <c r="G561" i="10" s="1"/>
  <c r="K542" i="9"/>
  <c r="M542" i="10" s="1"/>
  <c r="F542" i="9"/>
  <c r="H542" i="10" s="1"/>
  <c r="D523" i="9"/>
  <c r="F523" i="9"/>
  <c r="H523" i="10" s="1"/>
  <c r="J523" i="9"/>
  <c r="L523" i="10" s="1"/>
  <c r="K523" i="9"/>
  <c r="M523" i="10" s="1"/>
  <c r="I471" i="9"/>
  <c r="K471" i="10" s="1"/>
  <c r="H415" i="9"/>
  <c r="J415" i="10" s="1"/>
  <c r="K415" i="9"/>
  <c r="M415" i="10" s="1"/>
  <c r="I337" i="9"/>
  <c r="K337" i="10" s="1"/>
  <c r="M337" i="9"/>
  <c r="O337" i="10" s="1"/>
  <c r="F318" i="9"/>
  <c r="H318" i="10" s="1"/>
  <c r="H318" i="9"/>
  <c r="J318" i="10" s="1"/>
  <c r="I318" i="9"/>
  <c r="K318" i="10" s="1"/>
  <c r="G298" i="9"/>
  <c r="I298" i="10" s="1"/>
  <c r="H298" i="9"/>
  <c r="J298" i="10" s="1"/>
  <c r="K298" i="9"/>
  <c r="M298" i="10" s="1"/>
  <c r="M298" i="9"/>
  <c r="O298" i="10" s="1"/>
  <c r="I279" i="9"/>
  <c r="K279" i="10" s="1"/>
  <c r="G279" i="9"/>
  <c r="I279" i="10" s="1"/>
  <c r="H279" i="9"/>
  <c r="J279" i="10" s="1"/>
  <c r="J279" i="9"/>
  <c r="L279" i="10" s="1"/>
  <c r="E261" i="9"/>
  <c r="G261" i="10" s="1"/>
  <c r="G261" i="9"/>
  <c r="I261" i="10" s="1"/>
  <c r="K222" i="9"/>
  <c r="M222" i="10" s="1"/>
  <c r="F149" i="9"/>
  <c r="H149" i="10" s="1"/>
  <c r="G149" i="9"/>
  <c r="I149" i="10" s="1"/>
  <c r="K131" i="9"/>
  <c r="M131" i="10" s="1"/>
  <c r="L131" i="9"/>
  <c r="N131" i="10" s="1"/>
  <c r="M131" i="9"/>
  <c r="O131" i="10" s="1"/>
  <c r="G114" i="9"/>
  <c r="I114" i="10" s="1"/>
  <c r="D114" i="9"/>
  <c r="G95" i="9"/>
  <c r="I95" i="10" s="1"/>
  <c r="M95" i="9"/>
  <c r="O95" i="10" s="1"/>
  <c r="E77" i="9"/>
  <c r="G77" i="10" s="1"/>
  <c r="F77" i="9"/>
  <c r="H77" i="10" s="1"/>
  <c r="K1507" i="9"/>
  <c r="M1507" i="10" s="1"/>
  <c r="M1469" i="9"/>
  <c r="O1469" i="10" s="1"/>
  <c r="E1463" i="9"/>
  <c r="G1463" i="10" s="1"/>
  <c r="J1430" i="9"/>
  <c r="L1430" i="10" s="1"/>
  <c r="K1413" i="9"/>
  <c r="M1413" i="10" s="1"/>
  <c r="F1393" i="9"/>
  <c r="H1393" i="10" s="1"/>
  <c r="J1375" i="9"/>
  <c r="L1375" i="10" s="1"/>
  <c r="E1354" i="9"/>
  <c r="G1354" i="10" s="1"/>
  <c r="M1341" i="9"/>
  <c r="O1341" i="10" s="1"/>
  <c r="J1316" i="9"/>
  <c r="L1316" i="10" s="1"/>
  <c r="K1307" i="9"/>
  <c r="M1307" i="10" s="1"/>
  <c r="G1301" i="9"/>
  <c r="I1301" i="10" s="1"/>
  <c r="H1282" i="9"/>
  <c r="J1282" i="10" s="1"/>
  <c r="H1272" i="9"/>
  <c r="J1272" i="10" s="1"/>
  <c r="H1256" i="9"/>
  <c r="J1256" i="10" s="1"/>
  <c r="M1250" i="9"/>
  <c r="O1250" i="10" s="1"/>
  <c r="L1237" i="9"/>
  <c r="N1237" i="10" s="1"/>
  <c r="G1230" i="9"/>
  <c r="I1230" i="10" s="1"/>
  <c r="L1212" i="9"/>
  <c r="N1212" i="10" s="1"/>
  <c r="G1038" i="9"/>
  <c r="I1038" i="10" s="1"/>
  <c r="J1000" i="9"/>
  <c r="L1000" i="10" s="1"/>
  <c r="D950" i="9"/>
  <c r="L892" i="9"/>
  <c r="N892" i="10" s="1"/>
  <c r="M885" i="9"/>
  <c r="O885" i="10" s="1"/>
  <c r="J868" i="9"/>
  <c r="L868" i="10" s="1"/>
  <c r="I852" i="9"/>
  <c r="K852" i="10" s="1"/>
  <c r="M833" i="9"/>
  <c r="O833" i="10" s="1"/>
  <c r="J814" i="9"/>
  <c r="L814" i="10" s="1"/>
  <c r="F728" i="9"/>
  <c r="H728" i="10" s="1"/>
  <c r="I707" i="9"/>
  <c r="K707" i="10" s="1"/>
  <c r="F698" i="9"/>
  <c r="H698" i="10" s="1"/>
  <c r="K678" i="9"/>
  <c r="M678" i="10" s="1"/>
  <c r="K663" i="9"/>
  <c r="M663" i="10" s="1"/>
  <c r="F630" i="9"/>
  <c r="H630" i="10" s="1"/>
  <c r="E567" i="9"/>
  <c r="G567" i="10" s="1"/>
  <c r="J542" i="9"/>
  <c r="L542" i="10" s="1"/>
  <c r="G500" i="9"/>
  <c r="I500" i="10" s="1"/>
  <c r="F453" i="9"/>
  <c r="H453" i="10" s="1"/>
  <c r="I438" i="9"/>
  <c r="K438" i="10" s="1"/>
  <c r="F415" i="9"/>
  <c r="H415" i="10" s="1"/>
  <c r="M409" i="9"/>
  <c r="O409" i="10" s="1"/>
  <c r="G380" i="9"/>
  <c r="I380" i="10" s="1"/>
  <c r="H339" i="9"/>
  <c r="J339" i="10" s="1"/>
  <c r="M330" i="9"/>
  <c r="O330" i="10" s="1"/>
  <c r="D222" i="9"/>
  <c r="I149" i="9"/>
  <c r="K149" i="10" s="1"/>
  <c r="K77" i="9"/>
  <c r="M77" i="10" s="1"/>
  <c r="J1332" i="9"/>
  <c r="L1332" i="10" s="1"/>
  <c r="K1332" i="9"/>
  <c r="M1332" i="10" s="1"/>
  <c r="E1091" i="9"/>
  <c r="G1091" i="10" s="1"/>
  <c r="F1091" i="9"/>
  <c r="H1091" i="10" s="1"/>
  <c r="I1091" i="9"/>
  <c r="K1091" i="10" s="1"/>
  <c r="F1005" i="9"/>
  <c r="H1005" i="10" s="1"/>
  <c r="G1005" i="9"/>
  <c r="I1005" i="10" s="1"/>
  <c r="I965" i="9"/>
  <c r="K965" i="10" s="1"/>
  <c r="L965" i="9"/>
  <c r="N965" i="10" s="1"/>
  <c r="J965" i="9"/>
  <c r="L965" i="10" s="1"/>
  <c r="K965" i="9"/>
  <c r="M965" i="10" s="1"/>
  <c r="F930" i="9"/>
  <c r="H930" i="10" s="1"/>
  <c r="G930" i="9"/>
  <c r="I930" i="10" s="1"/>
  <c r="I856" i="9"/>
  <c r="K856" i="10" s="1"/>
  <c r="G856" i="9"/>
  <c r="I856" i="10" s="1"/>
  <c r="L819" i="9"/>
  <c r="N819" i="10" s="1"/>
  <c r="M819" i="9"/>
  <c r="O819" i="10" s="1"/>
  <c r="J798" i="9"/>
  <c r="L798" i="10" s="1"/>
  <c r="G798" i="9"/>
  <c r="I798" i="10" s="1"/>
  <c r="H798" i="9"/>
  <c r="J798" i="10" s="1"/>
  <c r="I798" i="9"/>
  <c r="K798" i="10" s="1"/>
  <c r="E781" i="9"/>
  <c r="G781" i="10" s="1"/>
  <c r="F781" i="9"/>
  <c r="H781" i="10" s="1"/>
  <c r="M711" i="9"/>
  <c r="O711" i="10" s="1"/>
  <c r="G711" i="9"/>
  <c r="I711" i="10" s="1"/>
  <c r="D711" i="9"/>
  <c r="I711" i="9"/>
  <c r="K711" i="10" s="1"/>
  <c r="F654" i="9"/>
  <c r="H654" i="10" s="1"/>
  <c r="G654" i="9"/>
  <c r="I654" i="10" s="1"/>
  <c r="H654" i="9"/>
  <c r="J654" i="10" s="1"/>
  <c r="E541" i="9"/>
  <c r="G541" i="10" s="1"/>
  <c r="G541" i="9"/>
  <c r="I541" i="10" s="1"/>
  <c r="H541" i="9"/>
  <c r="J541" i="10" s="1"/>
  <c r="I541" i="9"/>
  <c r="K541" i="10" s="1"/>
  <c r="J541" i="9"/>
  <c r="L541" i="10" s="1"/>
  <c r="I522" i="9"/>
  <c r="K522" i="10" s="1"/>
  <c r="J522" i="9"/>
  <c r="L522" i="10" s="1"/>
  <c r="K469" i="9"/>
  <c r="M469" i="10" s="1"/>
  <c r="L469" i="9"/>
  <c r="N469" i="10" s="1"/>
  <c r="M469" i="9"/>
  <c r="O469" i="10" s="1"/>
  <c r="G165" i="9"/>
  <c r="I165" i="10" s="1"/>
  <c r="L165" i="9"/>
  <c r="N165" i="10" s="1"/>
  <c r="D165" i="9"/>
  <c r="F165" i="10" s="1"/>
  <c r="E165" i="9"/>
  <c r="G165" i="10" s="1"/>
  <c r="H165" i="9"/>
  <c r="J165" i="10" s="1"/>
  <c r="J113" i="9"/>
  <c r="L113" i="10" s="1"/>
  <c r="G94" i="9"/>
  <c r="I94" i="10" s="1"/>
  <c r="D94" i="9"/>
  <c r="I75" i="9"/>
  <c r="K75" i="10" s="1"/>
  <c r="L75" i="9"/>
  <c r="N75" i="10" s="1"/>
  <c r="I1507" i="9"/>
  <c r="K1507" i="10" s="1"/>
  <c r="M1485" i="9"/>
  <c r="O1485" i="10" s="1"/>
  <c r="E1479" i="9"/>
  <c r="G1479" i="10" s="1"/>
  <c r="M1468" i="9"/>
  <c r="O1468" i="10" s="1"/>
  <c r="D1463" i="9"/>
  <c r="F1463" i="10" s="1"/>
  <c r="L1451" i="9"/>
  <c r="N1451" i="10" s="1"/>
  <c r="L1434" i="9"/>
  <c r="N1434" i="10" s="1"/>
  <c r="H1430" i="9"/>
  <c r="J1430" i="10" s="1"/>
  <c r="J1413" i="9"/>
  <c r="L1413" i="10" s="1"/>
  <c r="M1392" i="9"/>
  <c r="O1392" i="10" s="1"/>
  <c r="L1386" i="9"/>
  <c r="N1386" i="10" s="1"/>
  <c r="I1375" i="9"/>
  <c r="K1375" i="10" s="1"/>
  <c r="K1341" i="9"/>
  <c r="M1341" i="10" s="1"/>
  <c r="I1316" i="9"/>
  <c r="K1316" i="10" s="1"/>
  <c r="I1307" i="9"/>
  <c r="K1307" i="10" s="1"/>
  <c r="K1300" i="9"/>
  <c r="M1300" i="10" s="1"/>
  <c r="G1282" i="9"/>
  <c r="I1282" i="10" s="1"/>
  <c r="G1256" i="9"/>
  <c r="I1250" i="9"/>
  <c r="K1250" i="10" s="1"/>
  <c r="K1237" i="9"/>
  <c r="M1237" i="10" s="1"/>
  <c r="F1230" i="9"/>
  <c r="H1230" i="10" s="1"/>
  <c r="K1212" i="9"/>
  <c r="M1212" i="10" s="1"/>
  <c r="E1114" i="9"/>
  <c r="G1114" i="10" s="1"/>
  <c r="M1096" i="9"/>
  <c r="O1096" i="10" s="1"/>
  <c r="E1038" i="9"/>
  <c r="G1038" i="10" s="1"/>
  <c r="I1000" i="9"/>
  <c r="K1000" i="10" s="1"/>
  <c r="M985" i="9"/>
  <c r="O985" i="10" s="1"/>
  <c r="I967" i="9"/>
  <c r="K967" i="10" s="1"/>
  <c r="I889" i="9"/>
  <c r="K889" i="10" s="1"/>
  <c r="I868" i="9"/>
  <c r="K868" i="10" s="1"/>
  <c r="H852" i="9"/>
  <c r="J852" i="10" s="1"/>
  <c r="L833" i="9"/>
  <c r="N833" i="10" s="1"/>
  <c r="I814" i="9"/>
  <c r="K814" i="10" s="1"/>
  <c r="L762" i="9"/>
  <c r="N762" i="10" s="1"/>
  <c r="H707" i="9"/>
  <c r="J707" i="10" s="1"/>
  <c r="E698" i="9"/>
  <c r="G698" i="10" s="1"/>
  <c r="J678" i="9"/>
  <c r="L678" i="10" s="1"/>
  <c r="K648" i="9"/>
  <c r="M648" i="10" s="1"/>
  <c r="E630" i="9"/>
  <c r="G630" i="10" s="1"/>
  <c r="L616" i="9"/>
  <c r="N616" i="10" s="1"/>
  <c r="H597" i="9"/>
  <c r="J597" i="10" s="1"/>
  <c r="M562" i="9"/>
  <c r="O562" i="10" s="1"/>
  <c r="I542" i="9"/>
  <c r="K542" i="10" s="1"/>
  <c r="G522" i="9"/>
  <c r="I522" i="10" s="1"/>
  <c r="E518" i="9"/>
  <c r="G518" i="10" s="1"/>
  <c r="E453" i="9"/>
  <c r="G453" i="10" s="1"/>
  <c r="H438" i="9"/>
  <c r="J438" i="10" s="1"/>
  <c r="M429" i="9"/>
  <c r="O429" i="10" s="1"/>
  <c r="G409" i="9"/>
  <c r="I409" i="10" s="1"/>
  <c r="K336" i="9"/>
  <c r="M336" i="10" s="1"/>
  <c r="L330" i="9"/>
  <c r="N330" i="10" s="1"/>
  <c r="F298" i="9"/>
  <c r="H298" i="10" s="1"/>
  <c r="K293" i="9"/>
  <c r="M293" i="10" s="1"/>
  <c r="D149" i="9"/>
  <c r="J77" i="9"/>
  <c r="L77" i="10" s="1"/>
  <c r="K58" i="9"/>
  <c r="M58" i="10" s="1"/>
  <c r="K1493" i="9"/>
  <c r="M1493" i="10" s="1"/>
  <c r="K1485" i="9"/>
  <c r="M1485" i="10" s="1"/>
  <c r="L1468" i="9"/>
  <c r="N1468" i="10" s="1"/>
  <c r="K1451" i="9"/>
  <c r="M1451" i="10" s="1"/>
  <c r="I1434" i="9"/>
  <c r="K1434" i="10" s="1"/>
  <c r="D1430" i="9"/>
  <c r="I1413" i="9"/>
  <c r="K1413" i="10" s="1"/>
  <c r="L1392" i="9"/>
  <c r="N1392" i="10" s="1"/>
  <c r="H1375" i="9"/>
  <c r="J1375" i="10" s="1"/>
  <c r="H1341" i="9"/>
  <c r="J1341" i="10" s="1"/>
  <c r="H1307" i="9"/>
  <c r="J1307" i="10" s="1"/>
  <c r="J1300" i="9"/>
  <c r="L1300" i="10" s="1"/>
  <c r="F1282" i="9"/>
  <c r="H1282" i="10" s="1"/>
  <c r="H1250" i="9"/>
  <c r="J1250" i="10" s="1"/>
  <c r="J1237" i="9"/>
  <c r="L1237" i="10" s="1"/>
  <c r="E1230" i="9"/>
  <c r="G1230" i="10" s="1"/>
  <c r="J1212" i="9"/>
  <c r="L1212" i="10" s="1"/>
  <c r="D1114" i="9"/>
  <c r="L1096" i="9"/>
  <c r="N1096" i="10" s="1"/>
  <c r="G967" i="9"/>
  <c r="I967" i="10" s="1"/>
  <c r="G678" i="9"/>
  <c r="I678" i="10" s="1"/>
  <c r="J670" i="9"/>
  <c r="L670" i="10" s="1"/>
  <c r="D630" i="9"/>
  <c r="K616" i="9"/>
  <c r="M616" i="10" s="1"/>
  <c r="H542" i="9"/>
  <c r="J542" i="10" s="1"/>
  <c r="M472" i="9"/>
  <c r="O472" i="10" s="1"/>
  <c r="M413" i="9"/>
  <c r="O413" i="10" s="1"/>
  <c r="K378" i="9"/>
  <c r="M378" i="10" s="1"/>
  <c r="I336" i="9"/>
  <c r="K336" i="10" s="1"/>
  <c r="J330" i="9"/>
  <c r="L330" i="10" s="1"/>
  <c r="E298" i="9"/>
  <c r="G298" i="10" s="1"/>
  <c r="I293" i="9"/>
  <c r="K293" i="10" s="1"/>
  <c r="I133" i="9"/>
  <c r="K133" i="10" s="1"/>
  <c r="I77" i="9"/>
  <c r="K77" i="10" s="1"/>
  <c r="J58" i="9"/>
  <c r="L58" i="10" s="1"/>
  <c r="F1341" i="9"/>
  <c r="H1341" i="10" s="1"/>
  <c r="H1212" i="9"/>
  <c r="J1212" i="10" s="1"/>
  <c r="J493" i="9"/>
  <c r="L493" i="10" s="1"/>
  <c r="F1420" i="9"/>
  <c r="H1420" i="10" s="1"/>
  <c r="I1420" i="9"/>
  <c r="K1420" i="10" s="1"/>
  <c r="J1420" i="9"/>
  <c r="L1420" i="10" s="1"/>
  <c r="K1420" i="9"/>
  <c r="M1420" i="10" s="1"/>
  <c r="I1400" i="9"/>
  <c r="K1400" i="10" s="1"/>
  <c r="J1400" i="9"/>
  <c r="L1400" i="10" s="1"/>
  <c r="K1400" i="9"/>
  <c r="M1400" i="10" s="1"/>
  <c r="I1381" i="9"/>
  <c r="K1381" i="10" s="1"/>
  <c r="J1381" i="9"/>
  <c r="L1381" i="10" s="1"/>
  <c r="I1365" i="9"/>
  <c r="K1365" i="10" s="1"/>
  <c r="J1365" i="9"/>
  <c r="L1365" i="10" s="1"/>
  <c r="L1346" i="9"/>
  <c r="N1346" i="10" s="1"/>
  <c r="M1346" i="9"/>
  <c r="O1346" i="10" s="1"/>
  <c r="D1272" i="9"/>
  <c r="E1272" i="9"/>
  <c r="G1272" i="10" s="1"/>
  <c r="F1272" i="9"/>
  <c r="H1272" i="10" s="1"/>
  <c r="E1197" i="9"/>
  <c r="G1197" i="10" s="1"/>
  <c r="D1197" i="9"/>
  <c r="F1197" i="9"/>
  <c r="H1197" i="10" s="1"/>
  <c r="M1121" i="9"/>
  <c r="O1121" i="10" s="1"/>
  <c r="J1121" i="9"/>
  <c r="L1121" i="10" s="1"/>
  <c r="I1121" i="9"/>
  <c r="K1121" i="10" s="1"/>
  <c r="K1121" i="9"/>
  <c r="M1121" i="10" s="1"/>
  <c r="L1121" i="9"/>
  <c r="N1121" i="10" s="1"/>
  <c r="D1103" i="9"/>
  <c r="E1103" i="9"/>
  <c r="G1103" i="10" s="1"/>
  <c r="D1087" i="9"/>
  <c r="I1087" i="9"/>
  <c r="K1087" i="10" s="1"/>
  <c r="J1087" i="9"/>
  <c r="L1087" i="10" s="1"/>
  <c r="K1087" i="9"/>
  <c r="M1087" i="10" s="1"/>
  <c r="E1070" i="9"/>
  <c r="G1070" i="10" s="1"/>
  <c r="F1070" i="9"/>
  <c r="H1070" i="10" s="1"/>
  <c r="G1070" i="9"/>
  <c r="I1070" i="10" s="1"/>
  <c r="F1038" i="9"/>
  <c r="H1038" i="10" s="1"/>
  <c r="K1019" i="9"/>
  <c r="M1019" i="10" s="1"/>
  <c r="F1019" i="9"/>
  <c r="H1019" i="10" s="1"/>
  <c r="G1019" i="9"/>
  <c r="I1019" i="10" s="1"/>
  <c r="H1019" i="9"/>
  <c r="J1019" i="10" s="1"/>
  <c r="D1000" i="9"/>
  <c r="E1000" i="9"/>
  <c r="J961" i="9"/>
  <c r="L961" i="10" s="1"/>
  <c r="K961" i="9"/>
  <c r="M961" i="10" s="1"/>
  <c r="L961" i="9"/>
  <c r="N961" i="10" s="1"/>
  <c r="F945" i="9"/>
  <c r="H945" i="10" s="1"/>
  <c r="J945" i="9"/>
  <c r="L945" i="10" s="1"/>
  <c r="L924" i="9"/>
  <c r="N924" i="10" s="1"/>
  <c r="K924" i="9"/>
  <c r="M924" i="10" s="1"/>
  <c r="L868" i="9"/>
  <c r="N868" i="10" s="1"/>
  <c r="L852" i="9"/>
  <c r="N852" i="10" s="1"/>
  <c r="D852" i="9"/>
  <c r="E852" i="9"/>
  <c r="G852" i="10" s="1"/>
  <c r="D833" i="9"/>
  <c r="J833" i="9"/>
  <c r="L833" i="10" s="1"/>
  <c r="E814" i="9"/>
  <c r="G814" i="10" s="1"/>
  <c r="D814" i="9"/>
  <c r="F814" i="9"/>
  <c r="H814" i="10" s="1"/>
  <c r="J794" i="9"/>
  <c r="L794" i="10" s="1"/>
  <c r="F794" i="9"/>
  <c r="H794" i="10" s="1"/>
  <c r="M774" i="9"/>
  <c r="O774" i="10" s="1"/>
  <c r="E774" i="9"/>
  <c r="G774" i="10" s="1"/>
  <c r="F774" i="9"/>
  <c r="H774" i="10" s="1"/>
  <c r="G774" i="9"/>
  <c r="I774" i="10" s="1"/>
  <c r="J774" i="9"/>
  <c r="L774" i="10" s="1"/>
  <c r="H757" i="9"/>
  <c r="J757" i="10" s="1"/>
  <c r="M757" i="9"/>
  <c r="O757" i="10" s="1"/>
  <c r="D757" i="9"/>
  <c r="L757" i="9"/>
  <c r="N757" i="10" s="1"/>
  <c r="J739" i="9"/>
  <c r="L739" i="10" s="1"/>
  <c r="K739" i="9"/>
  <c r="M739" i="10" s="1"/>
  <c r="L739" i="9"/>
  <c r="N739" i="10" s="1"/>
  <c r="M739" i="9"/>
  <c r="O739" i="10" s="1"/>
  <c r="K723" i="9"/>
  <c r="M723" i="10" s="1"/>
  <c r="M723" i="9"/>
  <c r="O723" i="10" s="1"/>
  <c r="K707" i="9"/>
  <c r="M707" i="10" s="1"/>
  <c r="D707" i="9"/>
  <c r="E707" i="9"/>
  <c r="G707" i="10" s="1"/>
  <c r="D690" i="9"/>
  <c r="L690" i="9"/>
  <c r="N690" i="10" s="1"/>
  <c r="I690" i="9"/>
  <c r="K690" i="10" s="1"/>
  <c r="D648" i="9"/>
  <c r="J648" i="9"/>
  <c r="L648" i="10" s="1"/>
  <c r="L648" i="9"/>
  <c r="N648" i="10" s="1"/>
  <c r="M648" i="9"/>
  <c r="O648" i="10" s="1"/>
  <c r="D612" i="9"/>
  <c r="M612" i="9"/>
  <c r="O612" i="10" s="1"/>
  <c r="E612" i="9"/>
  <c r="G612" i="10" s="1"/>
  <c r="F612" i="9"/>
  <c r="H612" i="10" s="1"/>
  <c r="G612" i="9"/>
  <c r="I612" i="10" s="1"/>
  <c r="L612" i="9"/>
  <c r="N612" i="10" s="1"/>
  <c r="J554" i="9"/>
  <c r="L554" i="10" s="1"/>
  <c r="L554" i="9"/>
  <c r="N554" i="10" s="1"/>
  <c r="M554" i="9"/>
  <c r="O554" i="10" s="1"/>
  <c r="K482" i="9"/>
  <c r="M482" i="10" s="1"/>
  <c r="J482" i="9"/>
  <c r="L482" i="10" s="1"/>
  <c r="L482" i="9"/>
  <c r="N482" i="10" s="1"/>
  <c r="D429" i="9"/>
  <c r="E429" i="9"/>
  <c r="G429" i="10" s="1"/>
  <c r="E389" i="9"/>
  <c r="G389" i="10" s="1"/>
  <c r="F389" i="9"/>
  <c r="H389" i="10" s="1"/>
  <c r="D389" i="9"/>
  <c r="I389" i="9"/>
  <c r="K389" i="10" s="1"/>
  <c r="K389" i="9"/>
  <c r="M389" i="10" s="1"/>
  <c r="M312" i="9"/>
  <c r="O312" i="10" s="1"/>
  <c r="D312" i="9"/>
  <c r="K312" i="9"/>
  <c r="M312" i="10" s="1"/>
  <c r="M254" i="9"/>
  <c r="O254" i="10" s="1"/>
  <c r="K254" i="9"/>
  <c r="M254" i="10" s="1"/>
  <c r="L254" i="9"/>
  <c r="N254" i="10" s="1"/>
  <c r="G217" i="9"/>
  <c r="I217" i="10" s="1"/>
  <c r="I217" i="9"/>
  <c r="K217" i="10" s="1"/>
  <c r="K198" i="9"/>
  <c r="M198" i="10" s="1"/>
  <c r="I198" i="9"/>
  <c r="K198" i="10" s="1"/>
  <c r="L198" i="9"/>
  <c r="N198" i="10" s="1"/>
  <c r="M180" i="9"/>
  <c r="O180" i="10" s="1"/>
  <c r="D126" i="9"/>
  <c r="K126" i="9"/>
  <c r="M126" i="10" s="1"/>
  <c r="H109" i="9"/>
  <c r="J109" i="10" s="1"/>
  <c r="J109" i="9"/>
  <c r="L109" i="10" s="1"/>
  <c r="J90" i="9"/>
  <c r="L90" i="10" s="1"/>
  <c r="D54" i="9"/>
  <c r="F54" i="9"/>
  <c r="H54" i="10" s="1"/>
  <c r="G54" i="9"/>
  <c r="I54" i="10" s="1"/>
  <c r="H54" i="9"/>
  <c r="J54" i="10" s="1"/>
  <c r="G1400" i="9"/>
  <c r="I1400" i="10" s="1"/>
  <c r="G1365" i="9"/>
  <c r="I1365" i="10" s="1"/>
  <c r="E1341" i="9"/>
  <c r="G1341" i="10" s="1"/>
  <c r="G1300" i="9"/>
  <c r="I1300" i="10" s="1"/>
  <c r="D1250" i="9"/>
  <c r="G1229" i="9"/>
  <c r="I1229" i="10" s="1"/>
  <c r="F1212" i="9"/>
  <c r="H1212" i="10" s="1"/>
  <c r="K1103" i="9"/>
  <c r="M1103" i="10" s="1"/>
  <c r="H1087" i="9"/>
  <c r="J1087" i="10" s="1"/>
  <c r="K1070" i="9"/>
  <c r="M1070" i="10" s="1"/>
  <c r="L945" i="9"/>
  <c r="N945" i="10" s="1"/>
  <c r="E868" i="9"/>
  <c r="G868" i="10" s="1"/>
  <c r="L794" i="9"/>
  <c r="N794" i="10" s="1"/>
  <c r="J723" i="9"/>
  <c r="L723" i="10" s="1"/>
  <c r="E670" i="9"/>
  <c r="G670" i="10" s="1"/>
  <c r="M537" i="9"/>
  <c r="O537" i="10" s="1"/>
  <c r="J465" i="9"/>
  <c r="L465" i="10" s="1"/>
  <c r="I429" i="9"/>
  <c r="K429" i="10" s="1"/>
  <c r="G1275" i="9"/>
  <c r="I1275" i="10" s="1"/>
  <c r="M1275" i="9"/>
  <c r="O1275" i="10" s="1"/>
  <c r="G910" i="9"/>
  <c r="I910" i="10" s="1"/>
  <c r="J910" i="9"/>
  <c r="L910" i="10" s="1"/>
  <c r="K797" i="9"/>
  <c r="M797" i="10" s="1"/>
  <c r="J797" i="9"/>
  <c r="L797" i="10" s="1"/>
  <c r="G760" i="9"/>
  <c r="I760" i="10" s="1"/>
  <c r="F760" i="9"/>
  <c r="H760" i="10" s="1"/>
  <c r="M742" i="9"/>
  <c r="O742" i="10" s="1"/>
  <c r="J742" i="9"/>
  <c r="L742" i="10" s="1"/>
  <c r="G521" i="9"/>
  <c r="I521" i="10" s="1"/>
  <c r="D521" i="9"/>
  <c r="G485" i="9"/>
  <c r="I485" i="10" s="1"/>
  <c r="M485" i="9"/>
  <c r="O485" i="10" s="1"/>
  <c r="J451" i="9"/>
  <c r="L451" i="10" s="1"/>
  <c r="G451" i="9"/>
  <c r="I451" i="10" s="1"/>
  <c r="H451" i="9"/>
  <c r="J451" i="10" s="1"/>
  <c r="I432" i="9"/>
  <c r="K432" i="10" s="1"/>
  <c r="G432" i="9"/>
  <c r="I432" i="10" s="1"/>
  <c r="J432" i="9"/>
  <c r="L432" i="10" s="1"/>
  <c r="L412" i="9"/>
  <c r="N412" i="10" s="1"/>
  <c r="H412" i="9"/>
  <c r="J412" i="10" s="1"/>
  <c r="E393" i="9"/>
  <c r="J393" i="9"/>
  <c r="L393" i="10" s="1"/>
  <c r="M393" i="9"/>
  <c r="O393" i="10" s="1"/>
  <c r="L373" i="9"/>
  <c r="N373" i="10" s="1"/>
  <c r="F355" i="9"/>
  <c r="H355" i="10" s="1"/>
  <c r="L355" i="9"/>
  <c r="N355" i="10" s="1"/>
  <c r="K355" i="9"/>
  <c r="M355" i="10" s="1"/>
  <c r="L296" i="9"/>
  <c r="N296" i="10" s="1"/>
  <c r="D296" i="9"/>
  <c r="E277" i="9"/>
  <c r="G277" i="10" s="1"/>
  <c r="G277" i="9"/>
  <c r="I277" i="10" s="1"/>
  <c r="H277" i="9"/>
  <c r="J277" i="10" s="1"/>
  <c r="E240" i="9"/>
  <c r="G240" i="10" s="1"/>
  <c r="G240" i="9"/>
  <c r="I240" i="10" s="1"/>
  <c r="H240" i="9"/>
  <c r="J240" i="10" s="1"/>
  <c r="L164" i="9"/>
  <c r="N164" i="10" s="1"/>
  <c r="M164" i="9"/>
  <c r="O164" i="10" s="1"/>
  <c r="J145" i="9"/>
  <c r="L145" i="10" s="1"/>
  <c r="K145" i="9"/>
  <c r="M145" i="10" s="1"/>
  <c r="K129" i="9"/>
  <c r="M129" i="10" s="1"/>
  <c r="D129" i="9"/>
  <c r="M1310" i="9"/>
  <c r="O1310" i="10" s="1"/>
  <c r="I1259" i="9"/>
  <c r="K1259" i="10" s="1"/>
  <c r="H1182" i="9"/>
  <c r="J1182" i="10" s="1"/>
  <c r="H1073" i="9"/>
  <c r="J1073" i="10" s="1"/>
  <c r="M1024" i="9"/>
  <c r="O1024" i="10" s="1"/>
  <c r="L910" i="9"/>
  <c r="N910" i="10" s="1"/>
  <c r="J779" i="9"/>
  <c r="L779" i="10" s="1"/>
  <c r="G742" i="9"/>
  <c r="I742" i="10" s="1"/>
  <c r="K726" i="9"/>
  <c r="M726" i="10" s="1"/>
  <c r="J674" i="9"/>
  <c r="L674" i="10" s="1"/>
  <c r="D577" i="9"/>
  <c r="M557" i="9"/>
  <c r="O557" i="10" s="1"/>
  <c r="I451" i="9"/>
  <c r="K451" i="10" s="1"/>
  <c r="F412" i="9"/>
  <c r="H412" i="10" s="1"/>
  <c r="G373" i="9"/>
  <c r="I373" i="10" s="1"/>
  <c r="D355" i="9"/>
  <c r="I240" i="9"/>
  <c r="K240" i="10" s="1"/>
  <c r="J201" i="9"/>
  <c r="L201" i="10" s="1"/>
  <c r="E145" i="9"/>
  <c r="G145" i="10" s="1"/>
  <c r="D1460" i="9"/>
  <c r="I1089" i="9"/>
  <c r="K1089" i="10" s="1"/>
  <c r="E1089" i="9"/>
  <c r="G1089" i="10" s="1"/>
  <c r="K887" i="9"/>
  <c r="M887" i="10" s="1"/>
  <c r="J887" i="9"/>
  <c r="L887" i="10" s="1"/>
  <c r="L835" i="9"/>
  <c r="N835" i="10" s="1"/>
  <c r="G816" i="9"/>
  <c r="I816" i="10" s="1"/>
  <c r="D816" i="9"/>
  <c r="I759" i="9"/>
  <c r="K759" i="10" s="1"/>
  <c r="M759" i="9"/>
  <c r="O759" i="10" s="1"/>
  <c r="E651" i="9"/>
  <c r="G651" i="10" s="1"/>
  <c r="K632" i="9"/>
  <c r="M632" i="10" s="1"/>
  <c r="G632" i="9"/>
  <c r="I632" i="10" s="1"/>
  <c r="L576" i="9"/>
  <c r="N576" i="10" s="1"/>
  <c r="I576" i="9"/>
  <c r="K576" i="10" s="1"/>
  <c r="J576" i="9"/>
  <c r="L576" i="10" s="1"/>
  <c r="G556" i="9"/>
  <c r="I556" i="10" s="1"/>
  <c r="E556" i="9"/>
  <c r="G556" i="10" s="1"/>
  <c r="L556" i="9"/>
  <c r="N556" i="10" s="1"/>
  <c r="L502" i="9"/>
  <c r="N502" i="10" s="1"/>
  <c r="M502" i="9"/>
  <c r="O502" i="10" s="1"/>
  <c r="D502" i="9"/>
  <c r="G502" i="9"/>
  <c r="I502" i="10" s="1"/>
  <c r="H502" i="9"/>
  <c r="J502" i="10" s="1"/>
  <c r="L467" i="9"/>
  <c r="N467" i="10" s="1"/>
  <c r="I467" i="9"/>
  <c r="K467" i="10" s="1"/>
  <c r="K372" i="9"/>
  <c r="M372" i="10" s="1"/>
  <c r="D372" i="9"/>
  <c r="F372" i="10" s="1"/>
  <c r="J314" i="9"/>
  <c r="L314" i="10" s="1"/>
  <c r="K314" i="9"/>
  <c r="M314" i="10" s="1"/>
  <c r="L314" i="9"/>
  <c r="N314" i="10" s="1"/>
  <c r="G295" i="9"/>
  <c r="I295" i="10" s="1"/>
  <c r="L219" i="9"/>
  <c r="N219" i="10" s="1"/>
  <c r="F219" i="9"/>
  <c r="H219" i="10" s="1"/>
  <c r="E219" i="9"/>
  <c r="G219" i="10" s="1"/>
  <c r="G219" i="9"/>
  <c r="I219" i="10" s="1"/>
  <c r="G128" i="9"/>
  <c r="I128" i="10" s="1"/>
  <c r="E1310" i="9"/>
  <c r="G1310" i="10" s="1"/>
  <c r="H1259" i="9"/>
  <c r="J1259" i="10" s="1"/>
  <c r="G1182" i="9"/>
  <c r="I1182" i="10" s="1"/>
  <c r="M1040" i="9"/>
  <c r="O1040" i="10" s="1"/>
  <c r="L1024" i="9"/>
  <c r="N1024" i="10" s="1"/>
  <c r="E1003" i="9"/>
  <c r="G1003" i="10" s="1"/>
  <c r="K910" i="9"/>
  <c r="M910" i="10" s="1"/>
  <c r="I887" i="9"/>
  <c r="K887" i="10" s="1"/>
  <c r="H871" i="9"/>
  <c r="J871" i="10" s="1"/>
  <c r="J854" i="9"/>
  <c r="L854" i="10" s="1"/>
  <c r="E816" i="9"/>
  <c r="G816" i="10" s="1"/>
  <c r="I779" i="9"/>
  <c r="K779" i="10" s="1"/>
  <c r="M760" i="9"/>
  <c r="O760" i="10" s="1"/>
  <c r="F742" i="9"/>
  <c r="H742" i="10" s="1"/>
  <c r="I726" i="9"/>
  <c r="K726" i="10" s="1"/>
  <c r="L710" i="9"/>
  <c r="N710" i="10" s="1"/>
  <c r="I674" i="9"/>
  <c r="K674" i="10" s="1"/>
  <c r="H632" i="9"/>
  <c r="J632" i="10" s="1"/>
  <c r="G595" i="9"/>
  <c r="I595" i="10" s="1"/>
  <c r="M576" i="9"/>
  <c r="O576" i="10" s="1"/>
  <c r="L557" i="9"/>
  <c r="N557" i="10" s="1"/>
  <c r="M484" i="9"/>
  <c r="O484" i="10" s="1"/>
  <c r="F451" i="9"/>
  <c r="H451" i="10" s="1"/>
  <c r="M431" i="9"/>
  <c r="O431" i="10" s="1"/>
  <c r="E412" i="9"/>
  <c r="G412" i="10" s="1"/>
  <c r="E373" i="9"/>
  <c r="G373" i="10" s="1"/>
  <c r="J334" i="9"/>
  <c r="L334" i="10" s="1"/>
  <c r="F240" i="9"/>
  <c r="H240" i="10" s="1"/>
  <c r="I201" i="9"/>
  <c r="K201" i="10" s="1"/>
  <c r="D145" i="9"/>
  <c r="J73" i="9"/>
  <c r="L73" i="10" s="1"/>
  <c r="G1039" i="9"/>
  <c r="I1039" i="10" s="1"/>
  <c r="I1039" i="9"/>
  <c r="K1039" i="10" s="1"/>
  <c r="D981" i="9"/>
  <c r="K981" i="9"/>
  <c r="M981" i="10" s="1"/>
  <c r="F981" i="9"/>
  <c r="H981" i="10" s="1"/>
  <c r="J907" i="9"/>
  <c r="L907" i="10" s="1"/>
  <c r="E907" i="9"/>
  <c r="G907" i="10" s="1"/>
  <c r="D869" i="9"/>
  <c r="G869" i="9"/>
  <c r="I869" i="10" s="1"/>
  <c r="K869" i="9"/>
  <c r="M869" i="10" s="1"/>
  <c r="D853" i="9"/>
  <c r="F853" i="10" s="1"/>
  <c r="F853" i="9"/>
  <c r="H853" i="10" s="1"/>
  <c r="E853" i="9"/>
  <c r="G853" i="10" s="1"/>
  <c r="F795" i="9"/>
  <c r="H795" i="10" s="1"/>
  <c r="L795" i="9"/>
  <c r="N795" i="10" s="1"/>
  <c r="G740" i="9"/>
  <c r="I740" i="10" s="1"/>
  <c r="K740" i="9"/>
  <c r="M740" i="10" s="1"/>
  <c r="D724" i="9"/>
  <c r="G724" i="9"/>
  <c r="I724" i="10" s="1"/>
  <c r="H672" i="9"/>
  <c r="J672" i="10" s="1"/>
  <c r="K672" i="9"/>
  <c r="M672" i="10" s="1"/>
  <c r="D650" i="9"/>
  <c r="L650" i="9"/>
  <c r="N650" i="10" s="1"/>
  <c r="D594" i="9"/>
  <c r="E594" i="9"/>
  <c r="G594" i="10" s="1"/>
  <c r="G555" i="9"/>
  <c r="I555" i="10" s="1"/>
  <c r="H555" i="9"/>
  <c r="J555" i="10" s="1"/>
  <c r="I538" i="9"/>
  <c r="K538" i="10" s="1"/>
  <c r="H538" i="9"/>
  <c r="J538" i="10" s="1"/>
  <c r="E351" i="9"/>
  <c r="G351" i="10" s="1"/>
  <c r="D351" i="9"/>
  <c r="L333" i="9"/>
  <c r="N333" i="10" s="1"/>
  <c r="J333" i="9"/>
  <c r="L333" i="10" s="1"/>
  <c r="K333" i="9"/>
  <c r="M333" i="10" s="1"/>
  <c r="M110" i="9"/>
  <c r="O110" i="10" s="1"/>
  <c r="D110" i="9"/>
  <c r="E110" i="9"/>
  <c r="G110" i="10" s="1"/>
  <c r="D72" i="9"/>
  <c r="M72" i="9"/>
  <c r="O72" i="10" s="1"/>
  <c r="G55" i="9"/>
  <c r="I55" i="10" s="1"/>
  <c r="M55" i="9"/>
  <c r="O55" i="10" s="1"/>
  <c r="H55" i="9"/>
  <c r="J55" i="10" s="1"/>
  <c r="K55" i="9"/>
  <c r="M55" i="10" s="1"/>
  <c r="G1259" i="9"/>
  <c r="I1259" i="10" s="1"/>
  <c r="F1182" i="9"/>
  <c r="H1182" i="10" s="1"/>
  <c r="J1024" i="9"/>
  <c r="L1024" i="10" s="1"/>
  <c r="G981" i="9"/>
  <c r="I981" i="10" s="1"/>
  <c r="F964" i="9"/>
  <c r="H964" i="10" s="1"/>
  <c r="K946" i="9"/>
  <c r="M946" i="10" s="1"/>
  <c r="G925" i="9"/>
  <c r="I925" i="10" s="1"/>
  <c r="I910" i="9"/>
  <c r="K910" i="10" s="1"/>
  <c r="G907" i="9"/>
  <c r="I907" i="10" s="1"/>
  <c r="H887" i="9"/>
  <c r="J887" i="10" s="1"/>
  <c r="F871" i="9"/>
  <c r="H871" i="10" s="1"/>
  <c r="H854" i="9"/>
  <c r="J854" i="10" s="1"/>
  <c r="M836" i="9"/>
  <c r="O836" i="10" s="1"/>
  <c r="M797" i="9"/>
  <c r="O797" i="10" s="1"/>
  <c r="J795" i="9"/>
  <c r="L795" i="10" s="1"/>
  <c r="G779" i="9"/>
  <c r="I779" i="10" s="1"/>
  <c r="K760" i="9"/>
  <c r="M760" i="10" s="1"/>
  <c r="D742" i="9"/>
  <c r="H726" i="9"/>
  <c r="J726" i="10" s="1"/>
  <c r="J708" i="9"/>
  <c r="L708" i="10" s="1"/>
  <c r="H691" i="9"/>
  <c r="J691" i="10" s="1"/>
  <c r="F674" i="9"/>
  <c r="H674" i="10" s="1"/>
  <c r="E632" i="9"/>
  <c r="G632" i="10" s="1"/>
  <c r="F595" i="9"/>
  <c r="H595" i="10" s="1"/>
  <c r="K576" i="9"/>
  <c r="M576" i="10" s="1"/>
  <c r="E538" i="9"/>
  <c r="G538" i="10" s="1"/>
  <c r="H484" i="9"/>
  <c r="J484" i="10" s="1"/>
  <c r="E451" i="9"/>
  <c r="G451" i="10" s="1"/>
  <c r="K431" i="9"/>
  <c r="M431" i="10" s="1"/>
  <c r="D412" i="9"/>
  <c r="L372" i="9"/>
  <c r="N372" i="10" s="1"/>
  <c r="H334" i="9"/>
  <c r="J334" i="10" s="1"/>
  <c r="G294" i="9"/>
  <c r="I294" i="10" s="1"/>
  <c r="E201" i="9"/>
  <c r="G201" i="10" s="1"/>
  <c r="D997" i="9"/>
  <c r="I997" i="9"/>
  <c r="K997" i="10" s="1"/>
  <c r="M958" i="9"/>
  <c r="O958" i="10" s="1"/>
  <c r="E882" i="9"/>
  <c r="G882" i="10" s="1"/>
  <c r="L882" i="9"/>
  <c r="N882" i="10" s="1"/>
  <c r="G1417" i="9"/>
  <c r="I1417" i="10" s="1"/>
  <c r="D1362" i="9"/>
  <c r="E1343" i="9"/>
  <c r="G1343" i="10" s="1"/>
  <c r="K1304" i="9"/>
  <c r="M1304" i="10" s="1"/>
  <c r="J1253" i="9"/>
  <c r="L1253" i="10" s="1"/>
  <c r="H1234" i="9"/>
  <c r="J1234" i="10" s="1"/>
  <c r="M1215" i="9"/>
  <c r="O1215" i="10" s="1"/>
  <c r="I1159" i="9"/>
  <c r="D1139" i="9"/>
  <c r="L1100" i="9"/>
  <c r="N1100" i="10" s="1"/>
  <c r="F997" i="9"/>
  <c r="H997" i="10" s="1"/>
  <c r="D976" i="9"/>
  <c r="H865" i="9"/>
  <c r="J865" i="10" s="1"/>
  <c r="N1228" i="10"/>
  <c r="G87" i="9"/>
  <c r="I87" i="10" s="1"/>
  <c r="H87" i="9"/>
  <c r="J87" i="10" s="1"/>
  <c r="J87" i="9"/>
  <c r="L87" i="10" s="1"/>
  <c r="K87" i="9"/>
  <c r="M87" i="10" s="1"/>
  <c r="L87" i="9"/>
  <c r="N87" i="10" s="1"/>
  <c r="M87" i="9"/>
  <c r="D87" i="9"/>
  <c r="E87" i="9"/>
  <c r="G87" i="10" s="1"/>
  <c r="F87" i="9"/>
  <c r="H87" i="10" s="1"/>
  <c r="I87" i="9"/>
  <c r="K87" i="10" s="1"/>
  <c r="L646" i="9"/>
  <c r="N646" i="10" s="1"/>
  <c r="D646" i="9"/>
  <c r="E646" i="9"/>
  <c r="G646" i="10" s="1"/>
  <c r="G646" i="9"/>
  <c r="I646" i="10" s="1"/>
  <c r="F646" i="9"/>
  <c r="H646" i="10" s="1"/>
  <c r="K646" i="9"/>
  <c r="M646" i="10" s="1"/>
  <c r="M646" i="9"/>
  <c r="O646" i="10" s="1"/>
  <c r="H646" i="9"/>
  <c r="J646" i="10" s="1"/>
  <c r="J646" i="9"/>
  <c r="L646" i="10" s="1"/>
  <c r="I646" i="9"/>
  <c r="K646" i="10" s="1"/>
  <c r="K535" i="9"/>
  <c r="M535" i="10" s="1"/>
  <c r="L535" i="9"/>
  <c r="N535" i="10" s="1"/>
  <c r="M535" i="9"/>
  <c r="E535" i="9"/>
  <c r="G535" i="10" s="1"/>
  <c r="F535" i="9"/>
  <c r="H535" i="10" s="1"/>
  <c r="H535" i="9"/>
  <c r="J535" i="10" s="1"/>
  <c r="G535" i="9"/>
  <c r="I535" i="10" s="1"/>
  <c r="J535" i="9"/>
  <c r="L535" i="10" s="1"/>
  <c r="D535" i="9"/>
  <c r="I535" i="9"/>
  <c r="K535" i="10" s="1"/>
  <c r="I463" i="9"/>
  <c r="K463" i="10" s="1"/>
  <c r="J463" i="9"/>
  <c r="L463" i="10" s="1"/>
  <c r="L463" i="9"/>
  <c r="N463" i="10" s="1"/>
  <c r="E463" i="9"/>
  <c r="G463" i="10" s="1"/>
  <c r="F463" i="9"/>
  <c r="H463" i="10" s="1"/>
  <c r="G463" i="9"/>
  <c r="I463" i="10" s="1"/>
  <c r="H463" i="9"/>
  <c r="J463" i="10" s="1"/>
  <c r="K463" i="9"/>
  <c r="M463" i="10" s="1"/>
  <c r="D463" i="9"/>
  <c r="M463" i="9"/>
  <c r="M387" i="9"/>
  <c r="O387" i="10" s="1"/>
  <c r="F387" i="9"/>
  <c r="H387" i="10" s="1"/>
  <c r="G387" i="9"/>
  <c r="I387" i="10" s="1"/>
  <c r="H387" i="9"/>
  <c r="J387" i="10" s="1"/>
  <c r="K387" i="9"/>
  <c r="M387" i="10" s="1"/>
  <c r="L387" i="9"/>
  <c r="N387" i="10" s="1"/>
  <c r="I387" i="9"/>
  <c r="K387" i="10" s="1"/>
  <c r="J387" i="9"/>
  <c r="E387" i="9"/>
  <c r="G387" i="10" s="1"/>
  <c r="E50" i="9"/>
  <c r="G50" i="10" s="1"/>
  <c r="D50" i="9"/>
  <c r="F50" i="9"/>
  <c r="H50" i="10" s="1"/>
  <c r="H50" i="9"/>
  <c r="J50" i="10" s="1"/>
  <c r="G50" i="9"/>
  <c r="I50" i="10" s="1"/>
  <c r="I50" i="9"/>
  <c r="K50" i="10" s="1"/>
  <c r="J50" i="9"/>
  <c r="L50" i="10" s="1"/>
  <c r="M50" i="9"/>
  <c r="L50" i="9"/>
  <c r="N50" i="10" s="1"/>
  <c r="K50" i="9"/>
  <c r="M50" i="10" s="1"/>
  <c r="M974" i="9"/>
  <c r="H848" i="9"/>
  <c r="J848" i="10" s="1"/>
  <c r="I848" i="9"/>
  <c r="K848" i="10" s="1"/>
  <c r="K848" i="9"/>
  <c r="M848" i="10" s="1"/>
  <c r="F848" i="9"/>
  <c r="H848" i="10" s="1"/>
  <c r="G848" i="9"/>
  <c r="I848" i="10" s="1"/>
  <c r="J848" i="9"/>
  <c r="L848" i="10" s="1"/>
  <c r="M848" i="9"/>
  <c r="O848" i="10" s="1"/>
  <c r="L848" i="9"/>
  <c r="N848" i="10" s="1"/>
  <c r="E848" i="9"/>
  <c r="G848" i="10" s="1"/>
  <c r="D848" i="9"/>
  <c r="F736" i="9"/>
  <c r="H736" i="10" s="1"/>
  <c r="G736" i="9"/>
  <c r="I736" i="10" s="1"/>
  <c r="J736" i="9"/>
  <c r="L736" i="10" s="1"/>
  <c r="K736" i="9"/>
  <c r="M736" i="10" s="1"/>
  <c r="L736" i="9"/>
  <c r="N736" i="10" s="1"/>
  <c r="H736" i="9"/>
  <c r="J736" i="10" s="1"/>
  <c r="I736" i="9"/>
  <c r="K736" i="10" s="1"/>
  <c r="D736" i="9"/>
  <c r="E736" i="9"/>
  <c r="G736" i="10" s="1"/>
  <c r="M736" i="9"/>
  <c r="O736" i="10" s="1"/>
  <c r="G645" i="9"/>
  <c r="I645" i="10" s="1"/>
  <c r="M645" i="9"/>
  <c r="O645" i="10" s="1"/>
  <c r="L645" i="9"/>
  <c r="N645" i="10" s="1"/>
  <c r="E645" i="9"/>
  <c r="G645" i="10" s="1"/>
  <c r="F645" i="9"/>
  <c r="H645" i="10" s="1"/>
  <c r="K645" i="9"/>
  <c r="M645" i="10" s="1"/>
  <c r="H645" i="9"/>
  <c r="J645" i="10" s="1"/>
  <c r="I645" i="9"/>
  <c r="K645" i="10" s="1"/>
  <c r="J645" i="9"/>
  <c r="L645" i="10" s="1"/>
  <c r="D645" i="9"/>
  <c r="F551" i="9"/>
  <c r="H551" i="10" s="1"/>
  <c r="G551" i="9"/>
  <c r="I551" i="10" s="1"/>
  <c r="H551" i="9"/>
  <c r="J551" i="10" s="1"/>
  <c r="E551" i="9"/>
  <c r="G551" i="10" s="1"/>
  <c r="I551" i="9"/>
  <c r="K551" i="10" s="1"/>
  <c r="M551" i="9"/>
  <c r="O551" i="10" s="1"/>
  <c r="J551" i="9"/>
  <c r="L551" i="10" s="1"/>
  <c r="K551" i="9"/>
  <c r="M551" i="10" s="1"/>
  <c r="L551" i="9"/>
  <c r="N551" i="10" s="1"/>
  <c r="D551" i="9"/>
  <c r="G435" i="1"/>
  <c r="M442" i="9" s="1"/>
  <c r="E443" i="9"/>
  <c r="G443" i="10" s="1"/>
  <c r="F443" i="9"/>
  <c r="H443" i="10" s="1"/>
  <c r="H443" i="9"/>
  <c r="J443" i="10" s="1"/>
  <c r="J443" i="9"/>
  <c r="L443" i="10" s="1"/>
  <c r="K443" i="9"/>
  <c r="M443" i="10" s="1"/>
  <c r="L443" i="9"/>
  <c r="N443" i="10" s="1"/>
  <c r="I443" i="9"/>
  <c r="K443" i="10" s="1"/>
  <c r="M443" i="9"/>
  <c r="O443" i="10" s="1"/>
  <c r="D443" i="9"/>
  <c r="G443" i="9"/>
  <c r="I443" i="10" s="1"/>
  <c r="H347" i="9"/>
  <c r="J347" i="10" s="1"/>
  <c r="D347" i="9"/>
  <c r="E347" i="9"/>
  <c r="G347" i="10" s="1"/>
  <c r="G347" i="9"/>
  <c r="I347" i="10" s="1"/>
  <c r="F347" i="9"/>
  <c r="H347" i="10" s="1"/>
  <c r="I347" i="9"/>
  <c r="K347" i="10" s="1"/>
  <c r="J347" i="9"/>
  <c r="L347" i="10" s="1"/>
  <c r="K347" i="9"/>
  <c r="M347" i="10" s="1"/>
  <c r="L347" i="9"/>
  <c r="N347" i="10" s="1"/>
  <c r="M347" i="9"/>
  <c r="H214" i="9"/>
  <c r="J214" i="10" s="1"/>
  <c r="I214" i="9"/>
  <c r="K214" i="10" s="1"/>
  <c r="K214" i="9"/>
  <c r="M214" i="10" s="1"/>
  <c r="G214" i="9"/>
  <c r="I214" i="10" s="1"/>
  <c r="J214" i="9"/>
  <c r="L214" i="10" s="1"/>
  <c r="L214" i="9"/>
  <c r="N214" i="10" s="1"/>
  <c r="D214" i="9"/>
  <c r="E214" i="9"/>
  <c r="G214" i="10" s="1"/>
  <c r="M214" i="9"/>
  <c r="O214" i="10" s="1"/>
  <c r="F214" i="9"/>
  <c r="H214" i="10" s="1"/>
  <c r="K68" i="9"/>
  <c r="M68" i="10" s="1"/>
  <c r="L68" i="9"/>
  <c r="N68" i="10" s="1"/>
  <c r="M68" i="9"/>
  <c r="J68" i="9"/>
  <c r="L68" i="10" s="1"/>
  <c r="D68" i="9"/>
  <c r="E68" i="9"/>
  <c r="G68" i="10" s="1"/>
  <c r="G68" i="9"/>
  <c r="I68" i="10" s="1"/>
  <c r="H68" i="9"/>
  <c r="J68" i="10" s="1"/>
  <c r="F68" i="9"/>
  <c r="H68" i="10" s="1"/>
  <c r="I68" i="9"/>
  <c r="K68" i="10" s="1"/>
  <c r="D1116" i="9"/>
  <c r="E1116" i="9"/>
  <c r="G1116" i="10" s="1"/>
  <c r="G1116" i="9"/>
  <c r="I1116" i="10" s="1"/>
  <c r="M1116" i="9"/>
  <c r="F1116" i="9"/>
  <c r="H1116" i="10" s="1"/>
  <c r="H1116" i="9"/>
  <c r="J1116" i="10" s="1"/>
  <c r="K1116" i="9"/>
  <c r="M1116" i="10" s="1"/>
  <c r="I1116" i="9"/>
  <c r="K1116" i="10" s="1"/>
  <c r="J1116" i="9"/>
  <c r="L1116" i="10" s="1"/>
  <c r="L1116" i="9"/>
  <c r="N1116" i="10" s="1"/>
  <c r="E1049" i="9"/>
  <c r="G1049" i="10" s="1"/>
  <c r="F1049" i="9"/>
  <c r="H1049" i="10" s="1"/>
  <c r="H1049" i="9"/>
  <c r="J1049" i="10" s="1"/>
  <c r="G1049" i="9"/>
  <c r="I1049" i="10" s="1"/>
  <c r="D1049" i="9"/>
  <c r="I1049" i="9"/>
  <c r="K1049" i="10" s="1"/>
  <c r="J1049" i="9"/>
  <c r="L1049" i="10" s="1"/>
  <c r="K1049" i="9"/>
  <c r="M1049" i="10" s="1"/>
  <c r="F1014" i="9"/>
  <c r="H1014" i="10" s="1"/>
  <c r="G1014" i="9"/>
  <c r="I1014" i="10" s="1"/>
  <c r="I1014" i="9"/>
  <c r="K1014" i="10" s="1"/>
  <c r="M1014" i="9"/>
  <c r="D1014" i="9"/>
  <c r="E1014" i="9"/>
  <c r="G1014" i="10" s="1"/>
  <c r="H1014" i="9"/>
  <c r="J1014" i="10" s="1"/>
  <c r="J1014" i="9"/>
  <c r="L1014" i="10" s="1"/>
  <c r="K1014" i="9"/>
  <c r="M1014" i="10" s="1"/>
  <c r="L1014" i="9"/>
  <c r="N1014" i="10" s="1"/>
  <c r="G911" i="1"/>
  <c r="K919" i="9"/>
  <c r="M919" i="10" s="1"/>
  <c r="L919" i="9"/>
  <c r="N919" i="10" s="1"/>
  <c r="H919" i="9"/>
  <c r="J919" i="10" s="1"/>
  <c r="I919" i="9"/>
  <c r="K919" i="10" s="1"/>
  <c r="M919" i="9"/>
  <c r="O919" i="10" s="1"/>
  <c r="J919" i="9"/>
  <c r="L919" i="10" s="1"/>
  <c r="D847" i="9"/>
  <c r="F847" i="9"/>
  <c r="H847" i="10" s="1"/>
  <c r="G847" i="9"/>
  <c r="I847" i="10" s="1"/>
  <c r="E847" i="9"/>
  <c r="G847" i="10" s="1"/>
  <c r="K847" i="9"/>
  <c r="M847" i="10" s="1"/>
  <c r="H847" i="9"/>
  <c r="J847" i="10" s="1"/>
  <c r="I847" i="9"/>
  <c r="K847" i="10" s="1"/>
  <c r="J847" i="9"/>
  <c r="L847" i="10" s="1"/>
  <c r="L847" i="9"/>
  <c r="N847" i="10" s="1"/>
  <c r="M847" i="9"/>
  <c r="O847" i="10" s="1"/>
  <c r="K752" i="9"/>
  <c r="M752" i="10" s="1"/>
  <c r="L752" i="9"/>
  <c r="N752" i="10" s="1"/>
  <c r="D752" i="9"/>
  <c r="E752" i="9"/>
  <c r="G752" i="10" s="1"/>
  <c r="I752" i="9"/>
  <c r="K752" i="10" s="1"/>
  <c r="J752" i="9"/>
  <c r="L752" i="10" s="1"/>
  <c r="M752" i="9"/>
  <c r="M643" i="9"/>
  <c r="O643" i="10" s="1"/>
  <c r="D643" i="9"/>
  <c r="E643" i="9"/>
  <c r="G643" i="10" s="1"/>
  <c r="J643" i="9"/>
  <c r="L643" i="10" s="1"/>
  <c r="F643" i="9"/>
  <c r="H643" i="10" s="1"/>
  <c r="H643" i="9"/>
  <c r="J643" i="10" s="1"/>
  <c r="G643" i="9"/>
  <c r="I643" i="10" s="1"/>
  <c r="I643" i="9"/>
  <c r="K643" i="10" s="1"/>
  <c r="K643" i="9"/>
  <c r="M643" i="10" s="1"/>
  <c r="L643" i="9"/>
  <c r="N643" i="10" s="1"/>
  <c r="H514" i="9"/>
  <c r="J514" i="10" s="1"/>
  <c r="D514" i="9"/>
  <c r="E514" i="9"/>
  <c r="F514" i="9"/>
  <c r="H514" i="10" s="1"/>
  <c r="G514" i="9"/>
  <c r="I514" i="10" s="1"/>
  <c r="J514" i="9"/>
  <c r="L514" i="10" s="1"/>
  <c r="I514" i="9"/>
  <c r="K514" i="10" s="1"/>
  <c r="K514" i="9"/>
  <c r="M514" i="10" s="1"/>
  <c r="L514" i="9"/>
  <c r="N514" i="10" s="1"/>
  <c r="D345" i="9"/>
  <c r="E345" i="9"/>
  <c r="G345" i="10" s="1"/>
  <c r="G345" i="9"/>
  <c r="I345" i="10" s="1"/>
  <c r="F345" i="9"/>
  <c r="H345" i="10" s="1"/>
  <c r="M345" i="9"/>
  <c r="O345" i="10" s="1"/>
  <c r="I345" i="9"/>
  <c r="K345" i="10" s="1"/>
  <c r="H345" i="9"/>
  <c r="J345" i="10" s="1"/>
  <c r="J345" i="9"/>
  <c r="L345" i="10" s="1"/>
  <c r="D122" i="9"/>
  <c r="F122" i="9"/>
  <c r="H122" i="10" s="1"/>
  <c r="E122" i="9"/>
  <c r="G122" i="10" s="1"/>
  <c r="G122" i="9"/>
  <c r="I122" i="10" s="1"/>
  <c r="H122" i="9"/>
  <c r="J122" i="10" s="1"/>
  <c r="J122" i="9"/>
  <c r="L122" i="10" s="1"/>
  <c r="I122" i="9"/>
  <c r="K122" i="10" s="1"/>
  <c r="K122" i="9"/>
  <c r="M122" i="10" s="1"/>
  <c r="L122" i="9"/>
  <c r="N122" i="10" s="1"/>
  <c r="M122" i="9"/>
  <c r="O122" i="10" s="1"/>
  <c r="D1135" i="9"/>
  <c r="F1135" i="9"/>
  <c r="H1135" i="10" s="1"/>
  <c r="G1135" i="9"/>
  <c r="I1135" i="10" s="1"/>
  <c r="E1135" i="9"/>
  <c r="G1135" i="10" s="1"/>
  <c r="H1135" i="9"/>
  <c r="J1135" i="10" s="1"/>
  <c r="I1135" i="9"/>
  <c r="K1135" i="10" s="1"/>
  <c r="K1135" i="9"/>
  <c r="M1135" i="10" s="1"/>
  <c r="L1135" i="9"/>
  <c r="N1135" i="10" s="1"/>
  <c r="M1135" i="9"/>
  <c r="O1135" i="10" s="1"/>
  <c r="M1064" i="9"/>
  <c r="O1064" i="10" s="1"/>
  <c r="E1064" i="9"/>
  <c r="G1064" i="10" s="1"/>
  <c r="F1064" i="9"/>
  <c r="H1064" i="10" s="1"/>
  <c r="G1064" i="9"/>
  <c r="I1064" i="10" s="1"/>
  <c r="H1064" i="9"/>
  <c r="J1064" i="10" s="1"/>
  <c r="I1064" i="9"/>
  <c r="K1064" i="10" s="1"/>
  <c r="D1064" i="9"/>
  <c r="D1013" i="9"/>
  <c r="E1013" i="9"/>
  <c r="G1013" i="10" s="1"/>
  <c r="F1013" i="9"/>
  <c r="H1013" i="10" s="1"/>
  <c r="G1013" i="9"/>
  <c r="I1013" i="10" s="1"/>
  <c r="K1013" i="9"/>
  <c r="M1013" i="10" s="1"/>
  <c r="H1013" i="9"/>
  <c r="J1013" i="10" s="1"/>
  <c r="I1013" i="9"/>
  <c r="K1013" i="10" s="1"/>
  <c r="J1013" i="9"/>
  <c r="L1013" i="10" s="1"/>
  <c r="L1013" i="9"/>
  <c r="N1013" i="10" s="1"/>
  <c r="E936" i="9"/>
  <c r="G936" i="10" s="1"/>
  <c r="F936" i="9"/>
  <c r="H936" i="10" s="1"/>
  <c r="I936" i="9"/>
  <c r="K936" i="10" s="1"/>
  <c r="K936" i="9"/>
  <c r="M936" i="10" s="1"/>
  <c r="G936" i="9"/>
  <c r="I936" i="10" s="1"/>
  <c r="H936" i="9"/>
  <c r="J936" i="10" s="1"/>
  <c r="J936" i="9"/>
  <c r="L936" i="10" s="1"/>
  <c r="J862" i="9"/>
  <c r="L862" i="10" s="1"/>
  <c r="K862" i="9"/>
  <c r="M862" i="10" s="1"/>
  <c r="L862" i="9"/>
  <c r="N862" i="10" s="1"/>
  <c r="M862" i="9"/>
  <c r="G862" i="9"/>
  <c r="I862" i="10" s="1"/>
  <c r="H862" i="9"/>
  <c r="J862" i="10" s="1"/>
  <c r="I862" i="9"/>
  <c r="K862" i="10" s="1"/>
  <c r="F862" i="9"/>
  <c r="H862" i="10" s="1"/>
  <c r="D769" i="9"/>
  <c r="L769" i="9"/>
  <c r="N769" i="10" s="1"/>
  <c r="M769" i="9"/>
  <c r="E769" i="9"/>
  <c r="G769" i="10" s="1"/>
  <c r="F769" i="9"/>
  <c r="H769" i="10" s="1"/>
  <c r="G769" i="9"/>
  <c r="I769" i="10" s="1"/>
  <c r="K769" i="9"/>
  <c r="M769" i="10" s="1"/>
  <c r="I769" i="9"/>
  <c r="K769" i="10" s="1"/>
  <c r="J769" i="9"/>
  <c r="L769" i="10" s="1"/>
  <c r="D702" i="9"/>
  <c r="H702" i="9"/>
  <c r="J702" i="10" s="1"/>
  <c r="I702" i="9"/>
  <c r="K702" i="10" s="1"/>
  <c r="K702" i="9"/>
  <c r="M702" i="10" s="1"/>
  <c r="E702" i="9"/>
  <c r="G702" i="10" s="1"/>
  <c r="F702" i="9"/>
  <c r="H702" i="10" s="1"/>
  <c r="G702" i="9"/>
  <c r="I702" i="10" s="1"/>
  <c r="J702" i="9"/>
  <c r="L702" i="10" s="1"/>
  <c r="M702" i="9"/>
  <c r="O702" i="10" s="1"/>
  <c r="L702" i="9"/>
  <c r="N702" i="10" s="1"/>
  <c r="D606" i="9"/>
  <c r="F606" i="9"/>
  <c r="H606" i="10" s="1"/>
  <c r="G606" i="9"/>
  <c r="I606" i="10" s="1"/>
  <c r="E606" i="9"/>
  <c r="G606" i="10" s="1"/>
  <c r="K606" i="9"/>
  <c r="M606" i="10" s="1"/>
  <c r="L606" i="9"/>
  <c r="N606" i="10" s="1"/>
  <c r="H606" i="9"/>
  <c r="J606" i="10" s="1"/>
  <c r="I606" i="9"/>
  <c r="K606" i="10" s="1"/>
  <c r="J606" i="9"/>
  <c r="L606" i="10" s="1"/>
  <c r="G549" i="9"/>
  <c r="I549" i="10" s="1"/>
  <c r="K549" i="9"/>
  <c r="M549" i="10" s="1"/>
  <c r="L549" i="9"/>
  <c r="N549" i="10" s="1"/>
  <c r="M549" i="9"/>
  <c r="O549" i="10" s="1"/>
  <c r="D549" i="9"/>
  <c r="E549" i="9"/>
  <c r="G549" i="10" s="1"/>
  <c r="J549" i="9"/>
  <c r="L549" i="10" s="1"/>
  <c r="F549" i="9"/>
  <c r="H549" i="10" s="1"/>
  <c r="H549" i="9"/>
  <c r="J549" i="10" s="1"/>
  <c r="I549" i="9"/>
  <c r="K549" i="10" s="1"/>
  <c r="L493" i="9"/>
  <c r="N493" i="10" s="1"/>
  <c r="M493" i="9"/>
  <c r="E493" i="9"/>
  <c r="G493" i="10" s="1"/>
  <c r="F493" i="9"/>
  <c r="H493" i="10" s="1"/>
  <c r="H493" i="9"/>
  <c r="J493" i="10" s="1"/>
  <c r="D493" i="9"/>
  <c r="G493" i="9"/>
  <c r="I493" i="10" s="1"/>
  <c r="K493" i="9"/>
  <c r="M493" i="10" s="1"/>
  <c r="M403" i="9"/>
  <c r="O403" i="10" s="1"/>
  <c r="K403" i="9"/>
  <c r="M403" i="10" s="1"/>
  <c r="L403" i="9"/>
  <c r="N403" i="10" s="1"/>
  <c r="G403" i="9"/>
  <c r="I403" i="10" s="1"/>
  <c r="H403" i="9"/>
  <c r="J403" i="10" s="1"/>
  <c r="I403" i="9"/>
  <c r="K403" i="10" s="1"/>
  <c r="J403" i="9"/>
  <c r="L403" i="10" s="1"/>
  <c r="E403" i="9"/>
  <c r="G403" i="10" s="1"/>
  <c r="I344" i="9"/>
  <c r="K344" i="10" s="1"/>
  <c r="K344" i="9"/>
  <c r="M344" i="10" s="1"/>
  <c r="L344" i="9"/>
  <c r="N344" i="10" s="1"/>
  <c r="M344" i="9"/>
  <c r="O344" i="10" s="1"/>
  <c r="G344" i="9"/>
  <c r="I344" i="10" s="1"/>
  <c r="H344" i="9"/>
  <c r="J344" i="10" s="1"/>
  <c r="J344" i="9"/>
  <c r="L344" i="10" s="1"/>
  <c r="D344" i="9"/>
  <c r="F344" i="9"/>
  <c r="H344" i="10" s="1"/>
  <c r="E344" i="9"/>
  <c r="D211" i="9"/>
  <c r="F211" i="9"/>
  <c r="H211" i="10" s="1"/>
  <c r="I211" i="9"/>
  <c r="K211" i="10" s="1"/>
  <c r="J211" i="9"/>
  <c r="L211" i="10" s="1"/>
  <c r="L211" i="9"/>
  <c r="N211" i="10" s="1"/>
  <c r="G211" i="9"/>
  <c r="I211" i="10" s="1"/>
  <c r="H211" i="9"/>
  <c r="J211" i="10" s="1"/>
  <c r="K211" i="9"/>
  <c r="M211" i="10" s="1"/>
  <c r="E211" i="9"/>
  <c r="G211" i="10" s="1"/>
  <c r="M211" i="9"/>
  <c r="O211" i="10" s="1"/>
  <c r="J1450" i="9"/>
  <c r="L1450" i="10" s="1"/>
  <c r="K1450" i="9"/>
  <c r="M1450" i="10" s="1"/>
  <c r="M1450" i="9"/>
  <c r="O1450" i="10" s="1"/>
  <c r="D1450" i="9"/>
  <c r="F1450" i="9"/>
  <c r="H1450" i="10" s="1"/>
  <c r="I1450" i="9"/>
  <c r="K1450" i="10" s="1"/>
  <c r="E1450" i="9"/>
  <c r="G1450" i="9"/>
  <c r="I1450" i="10" s="1"/>
  <c r="H1450" i="9"/>
  <c r="J1450" i="10" s="1"/>
  <c r="I1373" i="9"/>
  <c r="K1373" i="10" s="1"/>
  <c r="J1373" i="9"/>
  <c r="L1373" i="10" s="1"/>
  <c r="L1373" i="9"/>
  <c r="N1373" i="10" s="1"/>
  <c r="H1373" i="9"/>
  <c r="J1373" i="10" s="1"/>
  <c r="D1373" i="9"/>
  <c r="F1373" i="9"/>
  <c r="H1373" i="10" s="1"/>
  <c r="G1373" i="9"/>
  <c r="I1373" i="10" s="1"/>
  <c r="E1373" i="9"/>
  <c r="G1373" i="10" s="1"/>
  <c r="K1373" i="9"/>
  <c r="M1373" i="10" s="1"/>
  <c r="M1373" i="9"/>
  <c r="M1281" i="9"/>
  <c r="I1281" i="9"/>
  <c r="K1281" i="10" s="1"/>
  <c r="J1281" i="9"/>
  <c r="L1281" i="10" s="1"/>
  <c r="K1281" i="9"/>
  <c r="M1281" i="10" s="1"/>
  <c r="L1281" i="9"/>
  <c r="N1281" i="10" s="1"/>
  <c r="D1281" i="9"/>
  <c r="E1281" i="9"/>
  <c r="G1281" i="10" s="1"/>
  <c r="D1189" i="9"/>
  <c r="E1189" i="9"/>
  <c r="G1189" i="10" s="1"/>
  <c r="F1189" i="9"/>
  <c r="H1189" i="10" s="1"/>
  <c r="G1189" i="9"/>
  <c r="I1189" i="10" s="1"/>
  <c r="K1189" i="9"/>
  <c r="M1189" i="10" s="1"/>
  <c r="L1189" i="9"/>
  <c r="N1189" i="10" s="1"/>
  <c r="M1189" i="9"/>
  <c r="H1189" i="9"/>
  <c r="J1189" i="10" s="1"/>
  <c r="J1189" i="9"/>
  <c r="L1189" i="10" s="1"/>
  <c r="I1189" i="9"/>
  <c r="K1189" i="10" s="1"/>
  <c r="J1114" i="9"/>
  <c r="L1114" i="10" s="1"/>
  <c r="K1114" i="9"/>
  <c r="M1114" i="10" s="1"/>
  <c r="M1114" i="9"/>
  <c r="O1114" i="10" s="1"/>
  <c r="G1114" i="9"/>
  <c r="I1114" i="10" s="1"/>
  <c r="I1114" i="9"/>
  <c r="K1114" i="10" s="1"/>
  <c r="H1114" i="9"/>
  <c r="J1114" i="10" s="1"/>
  <c r="L1114" i="9"/>
  <c r="N1114" i="10" s="1"/>
  <c r="K1047" i="9"/>
  <c r="M1047" i="10" s="1"/>
  <c r="L1047" i="9"/>
  <c r="N1047" i="10" s="1"/>
  <c r="D1047" i="9"/>
  <c r="E1047" i="9"/>
  <c r="G1047" i="10" s="1"/>
  <c r="H1047" i="9"/>
  <c r="J1047" i="10" s="1"/>
  <c r="F1047" i="9"/>
  <c r="H1047" i="10" s="1"/>
  <c r="I1047" i="9"/>
  <c r="K1047" i="10" s="1"/>
  <c r="J1047" i="9"/>
  <c r="L1047" i="10" s="1"/>
  <c r="G1047" i="9"/>
  <c r="I1047" i="10" s="1"/>
  <c r="M1047" i="9"/>
  <c r="O1047" i="10" s="1"/>
  <c r="K935" i="9"/>
  <c r="M935" i="10" s="1"/>
  <c r="L935" i="9"/>
  <c r="N935" i="10" s="1"/>
  <c r="G935" i="9"/>
  <c r="I935" i="10" s="1"/>
  <c r="H935" i="9"/>
  <c r="J935" i="10" s="1"/>
  <c r="J935" i="9"/>
  <c r="L935" i="10" s="1"/>
  <c r="M935" i="9"/>
  <c r="I935" i="9"/>
  <c r="K935" i="10" s="1"/>
  <c r="D935" i="9"/>
  <c r="I1207" i="9"/>
  <c r="K1207" i="10" s="1"/>
  <c r="J1482" i="9"/>
  <c r="L1482" i="10" s="1"/>
  <c r="K1482" i="9"/>
  <c r="M1482" i="10" s="1"/>
  <c r="M1482" i="9"/>
  <c r="O1482" i="10" s="1"/>
  <c r="E1482" i="9"/>
  <c r="G1482" i="10" s="1"/>
  <c r="D1482" i="9"/>
  <c r="F1482" i="9"/>
  <c r="H1482" i="10" s="1"/>
  <c r="H1482" i="9"/>
  <c r="J1482" i="10" s="1"/>
  <c r="I1482" i="9"/>
  <c r="K1482" i="10" s="1"/>
  <c r="G1482" i="9"/>
  <c r="I1482" i="10" s="1"/>
  <c r="L1482" i="9"/>
  <c r="N1482" i="10" s="1"/>
  <c r="D1407" i="9"/>
  <c r="F1407" i="9"/>
  <c r="H1407" i="10" s="1"/>
  <c r="E1407" i="9"/>
  <c r="G1407" i="10" s="1"/>
  <c r="G1407" i="9"/>
  <c r="I1407" i="10" s="1"/>
  <c r="J1407" i="9"/>
  <c r="L1407" i="10" s="1"/>
  <c r="M1407" i="9"/>
  <c r="K1407" i="9"/>
  <c r="M1407" i="10" s="1"/>
  <c r="L1407" i="9"/>
  <c r="N1407" i="10" s="1"/>
  <c r="M1297" i="9"/>
  <c r="O1297" i="10" s="1"/>
  <c r="J1297" i="9"/>
  <c r="L1297" i="10" s="1"/>
  <c r="K1297" i="9"/>
  <c r="M1297" i="10" s="1"/>
  <c r="L1297" i="9"/>
  <c r="N1297" i="10" s="1"/>
  <c r="D1297" i="9"/>
  <c r="H1264" i="9"/>
  <c r="J1264" i="10" s="1"/>
  <c r="I1264" i="9"/>
  <c r="K1264" i="10" s="1"/>
  <c r="K1264" i="9"/>
  <c r="M1264" i="10" s="1"/>
  <c r="D1264" i="9"/>
  <c r="E1264" i="9"/>
  <c r="G1264" i="10" s="1"/>
  <c r="F1264" i="9"/>
  <c r="H1264" i="10" s="1"/>
  <c r="L1264" i="9"/>
  <c r="N1264" i="10" s="1"/>
  <c r="G1264" i="9"/>
  <c r="I1264" i="10" s="1"/>
  <c r="M1264" i="9"/>
  <c r="J1264" i="9"/>
  <c r="L1264" i="10" s="1"/>
  <c r="F1206" i="9"/>
  <c r="H1206" i="10" s="1"/>
  <c r="G1206" i="9"/>
  <c r="I1206" i="10" s="1"/>
  <c r="I1206" i="9"/>
  <c r="K1206" i="10" s="1"/>
  <c r="H1206" i="9"/>
  <c r="J1206" i="10" s="1"/>
  <c r="J1206" i="9"/>
  <c r="L1206" i="10" s="1"/>
  <c r="M1206" i="9"/>
  <c r="O1206" i="10" s="1"/>
  <c r="K1206" i="9"/>
  <c r="M1206" i="10" s="1"/>
  <c r="L1206" i="9"/>
  <c r="N1206" i="10" s="1"/>
  <c r="D1206" i="9"/>
  <c r="E1206" i="9"/>
  <c r="G1206" i="10" s="1"/>
  <c r="H1152" i="9"/>
  <c r="J1152" i="10" s="1"/>
  <c r="I1152" i="9"/>
  <c r="K1152" i="10" s="1"/>
  <c r="K1152" i="9"/>
  <c r="M1152" i="10" s="1"/>
  <c r="L1152" i="9"/>
  <c r="N1152" i="10" s="1"/>
  <c r="M1152" i="9"/>
  <c r="D1152" i="9"/>
  <c r="E1152" i="9"/>
  <c r="G1152" i="10" s="1"/>
  <c r="F1152" i="9"/>
  <c r="H1152" i="10" s="1"/>
  <c r="G1152" i="9"/>
  <c r="I1152" i="10" s="1"/>
  <c r="J1152" i="9"/>
  <c r="L1152" i="10" s="1"/>
  <c r="I1133" i="9"/>
  <c r="K1133" i="10" s="1"/>
  <c r="J1133" i="9"/>
  <c r="L1133" i="10" s="1"/>
  <c r="L1133" i="9"/>
  <c r="N1133" i="10" s="1"/>
  <c r="D1133" i="9"/>
  <c r="K1133" i="9"/>
  <c r="M1133" i="10" s="1"/>
  <c r="E1133" i="9"/>
  <c r="G1133" i="10" s="1"/>
  <c r="H1133" i="9"/>
  <c r="J1133" i="10" s="1"/>
  <c r="F1133" i="9"/>
  <c r="H1133" i="10" s="1"/>
  <c r="G1133" i="9"/>
  <c r="I1133" i="10" s="1"/>
  <c r="M1133" i="9"/>
  <c r="O1133" i="10" s="1"/>
  <c r="G1105" i="1"/>
  <c r="E1113" i="9"/>
  <c r="G1113" i="10" s="1"/>
  <c r="F1113" i="9"/>
  <c r="H1113" i="10" s="1"/>
  <c r="H1113" i="9"/>
  <c r="J1113" i="10" s="1"/>
  <c r="G1113" i="9"/>
  <c r="I1113" i="10" s="1"/>
  <c r="I1113" i="9"/>
  <c r="K1113" i="10" s="1"/>
  <c r="L1113" i="9"/>
  <c r="N1113" i="10" s="1"/>
  <c r="J1113" i="9"/>
  <c r="L1113" i="10" s="1"/>
  <c r="K1113" i="9"/>
  <c r="M1113" i="10" s="1"/>
  <c r="M1113" i="9"/>
  <c r="O1113" i="10" s="1"/>
  <c r="F1078" i="9"/>
  <c r="H1078" i="10" s="1"/>
  <c r="G1078" i="9"/>
  <c r="I1078" i="10" s="1"/>
  <c r="I1078" i="9"/>
  <c r="K1078" i="10" s="1"/>
  <c r="D1078" i="9"/>
  <c r="H1078" i="9"/>
  <c r="J1078" i="10" s="1"/>
  <c r="J1078" i="9"/>
  <c r="L1078" i="10" s="1"/>
  <c r="E1078" i="9"/>
  <c r="G1078" i="10" s="1"/>
  <c r="K1078" i="9"/>
  <c r="M1078" i="10" s="1"/>
  <c r="M1009" i="9"/>
  <c r="O1009" i="10" s="1"/>
  <c r="H1009" i="9"/>
  <c r="J1009" i="10" s="1"/>
  <c r="I1009" i="9"/>
  <c r="K1009" i="10" s="1"/>
  <c r="J1009" i="9"/>
  <c r="L1009" i="10" s="1"/>
  <c r="L1009" i="9"/>
  <c r="N1009" i="10" s="1"/>
  <c r="K1009" i="9"/>
  <c r="M1009" i="10" s="1"/>
  <c r="F1009" i="9"/>
  <c r="H1009" i="10" s="1"/>
  <c r="G1009" i="9"/>
  <c r="I1009" i="10" s="1"/>
  <c r="E1009" i="9"/>
  <c r="G1009" i="10" s="1"/>
  <c r="D1009" i="9"/>
  <c r="G1483" i="9"/>
  <c r="I1483" i="10" s="1"/>
  <c r="H1207" i="9"/>
  <c r="J1207" i="10" s="1"/>
  <c r="K940" i="9"/>
  <c r="M940" i="10" s="1"/>
  <c r="J550" i="9"/>
  <c r="L550" i="10" s="1"/>
  <c r="G1499" i="9"/>
  <c r="I1499" i="10" s="1"/>
  <c r="H1499" i="9"/>
  <c r="J1499" i="10" s="1"/>
  <c r="K1499" i="9"/>
  <c r="M1499" i="10" s="1"/>
  <c r="I1499" i="9"/>
  <c r="K1499" i="10" s="1"/>
  <c r="L1499" i="9"/>
  <c r="N1499" i="10" s="1"/>
  <c r="J1499" i="9"/>
  <c r="L1499" i="10" s="1"/>
  <c r="E1481" i="9"/>
  <c r="G1481" i="10" s="1"/>
  <c r="F1481" i="9"/>
  <c r="H1481" i="10" s="1"/>
  <c r="H1481" i="9"/>
  <c r="J1481" i="10" s="1"/>
  <c r="K1481" i="9"/>
  <c r="M1481" i="10" s="1"/>
  <c r="L1481" i="9"/>
  <c r="N1481" i="10" s="1"/>
  <c r="M1481" i="9"/>
  <c r="G1481" i="9"/>
  <c r="I1481" i="10" s="1"/>
  <c r="D1481" i="9"/>
  <c r="J1481" i="9"/>
  <c r="L1481" i="10" s="1"/>
  <c r="I1481" i="9"/>
  <c r="K1481" i="10" s="1"/>
  <c r="F1464" i="9"/>
  <c r="H1464" i="10" s="1"/>
  <c r="D1464" i="9"/>
  <c r="G1464" i="9"/>
  <c r="I1464" i="10" s="1"/>
  <c r="H1464" i="9"/>
  <c r="J1464" i="10" s="1"/>
  <c r="E1464" i="9"/>
  <c r="G1464" i="10" s="1"/>
  <c r="I1464" i="9"/>
  <c r="K1464" i="10" s="1"/>
  <c r="J1464" i="9"/>
  <c r="L1464" i="10" s="1"/>
  <c r="K1464" i="9"/>
  <c r="M1464" i="10" s="1"/>
  <c r="L1464" i="9"/>
  <c r="N1464" i="10" s="1"/>
  <c r="M1464" i="9"/>
  <c r="K1447" i="9"/>
  <c r="M1447" i="10" s="1"/>
  <c r="L1447" i="9"/>
  <c r="N1447" i="10" s="1"/>
  <c r="I1447" i="9"/>
  <c r="K1447" i="10" s="1"/>
  <c r="J1447" i="9"/>
  <c r="L1447" i="10" s="1"/>
  <c r="M1447" i="9"/>
  <c r="O1447" i="10" s="1"/>
  <c r="H1447" i="9"/>
  <c r="J1447" i="10" s="1"/>
  <c r="G1427" i="9"/>
  <c r="I1427" i="10" s="1"/>
  <c r="H1427" i="9"/>
  <c r="J1427" i="10" s="1"/>
  <c r="J1427" i="9"/>
  <c r="L1427" i="10" s="1"/>
  <c r="D1427" i="9"/>
  <c r="K1427" i="9"/>
  <c r="M1427" i="10" s="1"/>
  <c r="L1427" i="9"/>
  <c r="N1427" i="10" s="1"/>
  <c r="E1427" i="9"/>
  <c r="G1427" i="10" s="1"/>
  <c r="F1427" i="9"/>
  <c r="H1427" i="10" s="1"/>
  <c r="M1427" i="9"/>
  <c r="I1427" i="9"/>
  <c r="K1427" i="10" s="1"/>
  <c r="I1406" i="9"/>
  <c r="K1406" i="10" s="1"/>
  <c r="J1406" i="9"/>
  <c r="L1406" i="10" s="1"/>
  <c r="M1406" i="9"/>
  <c r="O1406" i="10" s="1"/>
  <c r="K1406" i="9"/>
  <c r="M1406" i="10" s="1"/>
  <c r="L1406" i="9"/>
  <c r="N1406" i="10" s="1"/>
  <c r="D1406" i="9"/>
  <c r="D1388" i="9"/>
  <c r="E1388" i="9"/>
  <c r="G1388" i="10" s="1"/>
  <c r="G1388" i="9"/>
  <c r="I1388" i="10" s="1"/>
  <c r="M1388" i="9"/>
  <c r="O1388" i="10" s="1"/>
  <c r="J1388" i="9"/>
  <c r="L1388" i="10" s="1"/>
  <c r="K1388" i="9"/>
  <c r="M1388" i="10" s="1"/>
  <c r="L1388" i="9"/>
  <c r="N1388" i="10" s="1"/>
  <c r="I1388" i="9"/>
  <c r="K1388" i="10" s="1"/>
  <c r="F1388" i="9"/>
  <c r="H1388" i="10" s="1"/>
  <c r="H1388" i="9"/>
  <c r="J1388" i="10" s="1"/>
  <c r="E1371" i="9"/>
  <c r="G1371" i="10" s="1"/>
  <c r="F1371" i="9"/>
  <c r="H1371" i="10" s="1"/>
  <c r="G1371" i="9"/>
  <c r="I1371" i="10" s="1"/>
  <c r="J1371" i="9"/>
  <c r="L1371" i="10" s="1"/>
  <c r="K1371" i="9"/>
  <c r="M1371" i="10" s="1"/>
  <c r="H1371" i="9"/>
  <c r="J1371" i="10" s="1"/>
  <c r="I1371" i="9"/>
  <c r="K1371" i="10" s="1"/>
  <c r="L1371" i="9"/>
  <c r="N1371" i="10" s="1"/>
  <c r="M1371" i="9"/>
  <c r="G1328" i="1"/>
  <c r="M717" i="9" s="1"/>
  <c r="O717" i="10" s="1"/>
  <c r="D1336" i="9"/>
  <c r="F1336" i="9"/>
  <c r="H1336" i="10" s="1"/>
  <c r="H1336" i="9"/>
  <c r="J1336" i="10" s="1"/>
  <c r="E1336" i="9"/>
  <c r="G1336" i="10" s="1"/>
  <c r="G1336" i="9"/>
  <c r="I1336" i="10" s="1"/>
  <c r="D1317" i="9"/>
  <c r="H1317" i="9"/>
  <c r="J1317" i="10" s="1"/>
  <c r="I1317" i="9"/>
  <c r="K1317" i="10" s="1"/>
  <c r="J1317" i="9"/>
  <c r="L1317" i="10" s="1"/>
  <c r="K1317" i="9"/>
  <c r="M1317" i="10" s="1"/>
  <c r="L1317" i="9"/>
  <c r="N1317" i="10" s="1"/>
  <c r="M1317" i="9"/>
  <c r="O1317" i="10" s="1"/>
  <c r="G1317" i="9"/>
  <c r="I1317" i="10" s="1"/>
  <c r="E1317" i="9"/>
  <c r="G1317" i="10" s="1"/>
  <c r="F1317" i="9"/>
  <c r="H1317" i="10" s="1"/>
  <c r="H1296" i="9"/>
  <c r="J1296" i="10" s="1"/>
  <c r="I1296" i="9"/>
  <c r="K1296" i="10" s="1"/>
  <c r="K1296" i="9"/>
  <c r="M1296" i="10" s="1"/>
  <c r="G1296" i="9"/>
  <c r="I1296" i="10" s="1"/>
  <c r="D1296" i="9"/>
  <c r="E1296" i="9"/>
  <c r="G1296" i="10" s="1"/>
  <c r="F1296" i="9"/>
  <c r="H1296" i="10" s="1"/>
  <c r="J1296" i="9"/>
  <c r="L1296" i="10" s="1"/>
  <c r="L1296" i="9"/>
  <c r="N1296" i="10" s="1"/>
  <c r="M1296" i="9"/>
  <c r="O1296" i="10" s="1"/>
  <c r="D1279" i="9"/>
  <c r="F1279" i="9"/>
  <c r="H1279" i="10" s="1"/>
  <c r="L1279" i="9"/>
  <c r="N1279" i="10" s="1"/>
  <c r="M1279" i="9"/>
  <c r="O1279" i="10" s="1"/>
  <c r="H1279" i="9"/>
  <c r="J1279" i="10" s="1"/>
  <c r="E1279" i="9"/>
  <c r="G1279" i="10" s="1"/>
  <c r="I1279" i="9"/>
  <c r="K1279" i="10" s="1"/>
  <c r="J1279" i="9"/>
  <c r="L1279" i="10" s="1"/>
  <c r="G1279" i="9"/>
  <c r="I1279" i="10" s="1"/>
  <c r="K1279" i="9"/>
  <c r="M1279" i="10" s="1"/>
  <c r="D1263" i="9"/>
  <c r="F1263" i="9"/>
  <c r="H1263" i="10" s="1"/>
  <c r="K1263" i="9"/>
  <c r="M1263" i="10" s="1"/>
  <c r="L1263" i="9"/>
  <c r="N1263" i="10" s="1"/>
  <c r="M1263" i="9"/>
  <c r="O1263" i="10" s="1"/>
  <c r="J1263" i="9"/>
  <c r="L1263" i="10" s="1"/>
  <c r="H1263" i="9"/>
  <c r="J1263" i="10" s="1"/>
  <c r="G1263" i="9"/>
  <c r="I1263" i="10" s="1"/>
  <c r="E1263" i="9"/>
  <c r="G1263" i="10" s="1"/>
  <c r="J1226" i="9"/>
  <c r="L1226" i="10" s="1"/>
  <c r="K1226" i="9"/>
  <c r="M1226" i="10" s="1"/>
  <c r="M1226" i="9"/>
  <c r="O1226" i="10" s="1"/>
  <c r="D1226" i="9"/>
  <c r="E1226" i="9"/>
  <c r="G1226" i="10" s="1"/>
  <c r="F1226" i="9"/>
  <c r="H1226" i="10" s="1"/>
  <c r="H1226" i="9"/>
  <c r="J1226" i="10" s="1"/>
  <c r="G1226" i="9"/>
  <c r="I1226" i="10" s="1"/>
  <c r="I1226" i="9"/>
  <c r="K1226" i="10" s="1"/>
  <c r="L1226" i="9"/>
  <c r="N1226" i="10" s="1"/>
  <c r="H1407" i="9"/>
  <c r="J1407" i="10" s="1"/>
  <c r="G1338" i="9"/>
  <c r="I1338" i="10" s="1"/>
  <c r="H1281" i="9"/>
  <c r="J1281" i="10" s="1"/>
  <c r="L1078" i="9"/>
  <c r="N1078" i="10" s="1"/>
  <c r="L1033" i="9"/>
  <c r="N1033" i="10" s="1"/>
  <c r="F550" i="9"/>
  <c r="H550" i="10" s="1"/>
  <c r="F919" i="10"/>
  <c r="J17" i="9"/>
  <c r="L17" i="10" s="1"/>
  <c r="K17" i="9"/>
  <c r="M17" i="10" s="1"/>
  <c r="M17" i="9"/>
  <c r="O17" i="10" s="1"/>
  <c r="D17" i="9"/>
  <c r="L17" i="9"/>
  <c r="N17" i="10" s="1"/>
  <c r="E17" i="9"/>
  <c r="G17" i="10" s="1"/>
  <c r="F17" i="9"/>
  <c r="H17" i="10" s="1"/>
  <c r="G17" i="9"/>
  <c r="I17" i="10" s="1"/>
  <c r="F552" i="9"/>
  <c r="H552" i="10" s="1"/>
  <c r="L552" i="9"/>
  <c r="N552" i="10" s="1"/>
  <c r="M552" i="9"/>
  <c r="O552" i="10" s="1"/>
  <c r="G552" i="9"/>
  <c r="I552" i="10" s="1"/>
  <c r="H552" i="9"/>
  <c r="J552" i="10" s="1"/>
  <c r="J552" i="9"/>
  <c r="L552" i="10" s="1"/>
  <c r="D552" i="9"/>
  <c r="I552" i="9"/>
  <c r="K552" i="10" s="1"/>
  <c r="E552" i="9"/>
  <c r="G552" i="10" s="1"/>
  <c r="J444" i="9"/>
  <c r="L444" i="10" s="1"/>
  <c r="K444" i="9"/>
  <c r="M444" i="10" s="1"/>
  <c r="M444" i="9"/>
  <c r="O444" i="10" s="1"/>
  <c r="D444" i="9"/>
  <c r="F444" i="9"/>
  <c r="H444" i="10" s="1"/>
  <c r="G444" i="9"/>
  <c r="I444" i="10" s="1"/>
  <c r="H444" i="9"/>
  <c r="J444" i="10" s="1"/>
  <c r="L444" i="9"/>
  <c r="N444" i="10" s="1"/>
  <c r="I444" i="9"/>
  <c r="K444" i="10" s="1"/>
  <c r="E444" i="9"/>
  <c r="G444" i="10" s="1"/>
  <c r="I328" i="9"/>
  <c r="K328" i="10" s="1"/>
  <c r="D328" i="9"/>
  <c r="F328" i="9"/>
  <c r="H328" i="10" s="1"/>
  <c r="E328" i="9"/>
  <c r="G328" i="10" s="1"/>
  <c r="G328" i="9"/>
  <c r="I328" i="10" s="1"/>
  <c r="J328" i="9"/>
  <c r="L328" i="10" s="1"/>
  <c r="M328" i="9"/>
  <c r="O328" i="10" s="1"/>
  <c r="L328" i="9"/>
  <c r="N328" i="10" s="1"/>
  <c r="K328" i="9"/>
  <c r="M328" i="10" s="1"/>
  <c r="M16" i="9"/>
  <c r="G932" i="1"/>
  <c r="M939" i="9" s="1"/>
  <c r="D940" i="9"/>
  <c r="E940" i="9"/>
  <c r="G940" i="10" s="1"/>
  <c r="G940" i="9"/>
  <c r="I940" i="10" s="1"/>
  <c r="F940" i="9"/>
  <c r="H940" i="10" s="1"/>
  <c r="H940" i="9"/>
  <c r="J940" i="10" s="1"/>
  <c r="G821" i="1"/>
  <c r="D829" i="9"/>
  <c r="K829" i="9"/>
  <c r="M829" i="10" s="1"/>
  <c r="L829" i="9"/>
  <c r="N829" i="10" s="1"/>
  <c r="M829" i="9"/>
  <c r="E829" i="9"/>
  <c r="G829" i="10" s="1"/>
  <c r="H829" i="9"/>
  <c r="J829" i="10" s="1"/>
  <c r="I829" i="9"/>
  <c r="K829" i="10" s="1"/>
  <c r="F829" i="9"/>
  <c r="H829" i="10" s="1"/>
  <c r="G829" i="9"/>
  <c r="I829" i="10" s="1"/>
  <c r="J829" i="9"/>
  <c r="L829" i="10" s="1"/>
  <c r="F720" i="9"/>
  <c r="H720" i="10" s="1"/>
  <c r="G720" i="9"/>
  <c r="I720" i="10" s="1"/>
  <c r="J720" i="9"/>
  <c r="L720" i="10" s="1"/>
  <c r="K720" i="9"/>
  <c r="M720" i="10" s="1"/>
  <c r="H720" i="9"/>
  <c r="J720" i="10" s="1"/>
  <c r="I720" i="9"/>
  <c r="K720" i="10" s="1"/>
  <c r="L720" i="9"/>
  <c r="N720" i="10" s="1"/>
  <c r="E720" i="9"/>
  <c r="G720" i="10" s="1"/>
  <c r="M720" i="9"/>
  <c r="O720" i="10" s="1"/>
  <c r="D720" i="9"/>
  <c r="M627" i="9"/>
  <c r="O627" i="10" s="1"/>
  <c r="F627" i="9"/>
  <c r="H627" i="10" s="1"/>
  <c r="G627" i="9"/>
  <c r="I627" i="10" s="1"/>
  <c r="H627" i="9"/>
  <c r="J627" i="10" s="1"/>
  <c r="D627" i="9"/>
  <c r="E627" i="9"/>
  <c r="G627" i="10" s="1"/>
  <c r="I627" i="9"/>
  <c r="K627" i="10" s="1"/>
  <c r="L627" i="9"/>
  <c r="N627" i="10" s="1"/>
  <c r="K627" i="9"/>
  <c r="M627" i="10" s="1"/>
  <c r="J627" i="9"/>
  <c r="L627" i="10" s="1"/>
  <c r="I495" i="9"/>
  <c r="K495" i="10" s="1"/>
  <c r="G495" i="9"/>
  <c r="I495" i="10" s="1"/>
  <c r="H495" i="9"/>
  <c r="J495" i="10" s="1"/>
  <c r="J495" i="9"/>
  <c r="L495" i="10" s="1"/>
  <c r="D495" i="9"/>
  <c r="F495" i="9"/>
  <c r="H495" i="10" s="1"/>
  <c r="K495" i="9"/>
  <c r="M495" i="10" s="1"/>
  <c r="L495" i="9"/>
  <c r="N495" i="10" s="1"/>
  <c r="E495" i="9"/>
  <c r="G495" i="10" s="1"/>
  <c r="M495" i="9"/>
  <c r="O495" i="10" s="1"/>
  <c r="D327" i="9"/>
  <c r="I327" i="9"/>
  <c r="K327" i="10" s="1"/>
  <c r="J327" i="9"/>
  <c r="L327" i="10" s="1"/>
  <c r="K327" i="9"/>
  <c r="M327" i="10" s="1"/>
  <c r="M327" i="9"/>
  <c r="L327" i="9"/>
  <c r="N327" i="10" s="1"/>
  <c r="H139" i="9"/>
  <c r="J139" i="10" s="1"/>
  <c r="I139" i="9"/>
  <c r="K139" i="10" s="1"/>
  <c r="K139" i="9"/>
  <c r="M139" i="10" s="1"/>
  <c r="E139" i="9"/>
  <c r="G139" i="10" s="1"/>
  <c r="F139" i="9"/>
  <c r="H139" i="10" s="1"/>
  <c r="J139" i="9"/>
  <c r="L139" i="10" s="1"/>
  <c r="L139" i="9"/>
  <c r="N139" i="10" s="1"/>
  <c r="M139" i="9"/>
  <c r="O139" i="10" s="1"/>
  <c r="D139" i="9"/>
  <c r="G139" i="9"/>
  <c r="I139" i="10" s="1"/>
  <c r="E1081" i="9"/>
  <c r="G1081" i="10" s="1"/>
  <c r="F1081" i="9"/>
  <c r="H1081" i="10" s="1"/>
  <c r="H1081" i="9"/>
  <c r="J1081" i="10" s="1"/>
  <c r="D1081" i="9"/>
  <c r="K1081" i="9"/>
  <c r="M1081" i="10" s="1"/>
  <c r="G1081" i="9"/>
  <c r="I1081" i="10" s="1"/>
  <c r="J1081" i="9"/>
  <c r="L1081" i="10" s="1"/>
  <c r="L1081" i="9"/>
  <c r="N1081" i="10" s="1"/>
  <c r="I1081" i="9"/>
  <c r="K1081" i="10" s="1"/>
  <c r="M1081" i="9"/>
  <c r="H880" i="9"/>
  <c r="J880" i="10" s="1"/>
  <c r="I880" i="9"/>
  <c r="K880" i="10" s="1"/>
  <c r="K880" i="9"/>
  <c r="M880" i="10" s="1"/>
  <c r="J880" i="9"/>
  <c r="L880" i="10" s="1"/>
  <c r="L880" i="9"/>
  <c r="N880" i="10" s="1"/>
  <c r="M880" i="9"/>
  <c r="O880" i="10" s="1"/>
  <c r="G880" i="9"/>
  <c r="I880" i="10" s="1"/>
  <c r="F880" i="9"/>
  <c r="H880" i="10" s="1"/>
  <c r="D880" i="9"/>
  <c r="E880" i="9"/>
  <c r="G880" i="10" s="1"/>
  <c r="I703" i="9"/>
  <c r="K703" i="10" s="1"/>
  <c r="F703" i="9"/>
  <c r="H703" i="10" s="1"/>
  <c r="G703" i="9"/>
  <c r="I703" i="10" s="1"/>
  <c r="J703" i="9"/>
  <c r="L703" i="10" s="1"/>
  <c r="K703" i="9"/>
  <c r="M703" i="10" s="1"/>
  <c r="L703" i="9"/>
  <c r="N703" i="10" s="1"/>
  <c r="M703" i="9"/>
  <c r="E703" i="9"/>
  <c r="G703" i="10" s="1"/>
  <c r="H703" i="9"/>
  <c r="J703" i="10" s="1"/>
  <c r="D703" i="9"/>
  <c r="G580" i="1"/>
  <c r="M587" i="9" s="1"/>
  <c r="J588" i="9"/>
  <c r="L588" i="10" s="1"/>
  <c r="H588" i="9"/>
  <c r="J588" i="10" s="1"/>
  <c r="I588" i="9"/>
  <c r="K588" i="10" s="1"/>
  <c r="K588" i="9"/>
  <c r="M588" i="10" s="1"/>
  <c r="L588" i="9"/>
  <c r="N588" i="10" s="1"/>
  <c r="M588" i="9"/>
  <c r="O588" i="10" s="1"/>
  <c r="G588" i="9"/>
  <c r="I588" i="10" s="1"/>
  <c r="D588" i="9"/>
  <c r="D478" i="9"/>
  <c r="G478" i="9"/>
  <c r="I478" i="10" s="1"/>
  <c r="H478" i="9"/>
  <c r="J478" i="10" s="1"/>
  <c r="I478" i="9"/>
  <c r="K478" i="10" s="1"/>
  <c r="E478" i="9"/>
  <c r="G478" i="10" s="1"/>
  <c r="J478" i="9"/>
  <c r="L478" i="10" s="1"/>
  <c r="K478" i="9"/>
  <c r="M478" i="10" s="1"/>
  <c r="L478" i="9"/>
  <c r="N478" i="10" s="1"/>
  <c r="M478" i="9"/>
  <c r="O478" i="10" s="1"/>
  <c r="F478" i="9"/>
  <c r="H478" i="10" s="1"/>
  <c r="F365" i="9"/>
  <c r="H365" i="10" s="1"/>
  <c r="G365" i="9"/>
  <c r="I365" i="10" s="1"/>
  <c r="I365" i="9"/>
  <c r="K365" i="10" s="1"/>
  <c r="L365" i="9"/>
  <c r="N365" i="10" s="1"/>
  <c r="M365" i="9"/>
  <c r="J365" i="9"/>
  <c r="L365" i="10" s="1"/>
  <c r="K365" i="9"/>
  <c r="M365" i="10" s="1"/>
  <c r="D365" i="9"/>
  <c r="E365" i="9"/>
  <c r="G365" i="10" s="1"/>
  <c r="H365" i="9"/>
  <c r="J365" i="10" s="1"/>
  <c r="E269" i="9"/>
  <c r="G269" i="10" s="1"/>
  <c r="M269" i="9"/>
  <c r="O269" i="10" s="1"/>
  <c r="I269" i="9"/>
  <c r="K269" i="10" s="1"/>
  <c r="J269" i="9"/>
  <c r="L269" i="10" s="1"/>
  <c r="K269" i="9"/>
  <c r="M269" i="10" s="1"/>
  <c r="D269" i="9"/>
  <c r="F269" i="9"/>
  <c r="H269" i="10" s="1"/>
  <c r="G269" i="9"/>
  <c r="I269" i="10" s="1"/>
  <c r="H269" i="9"/>
  <c r="J269" i="10" s="1"/>
  <c r="L269" i="9"/>
  <c r="N269" i="10" s="1"/>
  <c r="G174" i="9"/>
  <c r="I174" i="10" s="1"/>
  <c r="H174" i="9"/>
  <c r="J174" i="10" s="1"/>
  <c r="J174" i="9"/>
  <c r="L174" i="10" s="1"/>
  <c r="L174" i="9"/>
  <c r="N174" i="10" s="1"/>
  <c r="M174" i="9"/>
  <c r="O174" i="10" s="1"/>
  <c r="D174" i="9"/>
  <c r="I174" i="9"/>
  <c r="K174" i="10" s="1"/>
  <c r="E174" i="9"/>
  <c r="G174" i="10" s="1"/>
  <c r="F174" i="9"/>
  <c r="H174" i="10" s="1"/>
  <c r="M67" i="9"/>
  <c r="O67" i="10" s="1"/>
  <c r="G1203" i="1"/>
  <c r="M592" i="9" s="1"/>
  <c r="O592" i="10" s="1"/>
  <c r="K1211" i="9"/>
  <c r="M1211" i="10" s="1"/>
  <c r="L1211" i="9"/>
  <c r="N1211" i="10" s="1"/>
  <c r="M1211" i="9"/>
  <c r="O1211" i="10" s="1"/>
  <c r="D1211" i="9"/>
  <c r="E1211" i="9"/>
  <c r="G1211" i="10" s="1"/>
  <c r="E1115" i="9"/>
  <c r="G1115" i="10" s="1"/>
  <c r="F1115" i="9"/>
  <c r="H1115" i="10" s="1"/>
  <c r="G1115" i="9"/>
  <c r="I1115" i="10" s="1"/>
  <c r="H1115" i="9"/>
  <c r="J1115" i="10" s="1"/>
  <c r="I1115" i="9"/>
  <c r="K1115" i="10" s="1"/>
  <c r="J1115" i="9"/>
  <c r="L1115" i="10" s="1"/>
  <c r="K1115" i="9"/>
  <c r="M1115" i="10" s="1"/>
  <c r="L1115" i="9"/>
  <c r="N1115" i="10" s="1"/>
  <c r="M1115" i="9"/>
  <c r="D1115" i="9"/>
  <c r="K1032" i="9"/>
  <c r="M1032" i="10" s="1"/>
  <c r="L1032" i="9"/>
  <c r="N1032" i="10" s="1"/>
  <c r="M1032" i="9"/>
  <c r="H1032" i="9"/>
  <c r="J1032" i="10" s="1"/>
  <c r="I1032" i="9"/>
  <c r="K1032" i="10" s="1"/>
  <c r="J1032" i="9"/>
  <c r="L1032" i="10" s="1"/>
  <c r="E1032" i="9"/>
  <c r="G1032" i="10" s="1"/>
  <c r="F1032" i="9"/>
  <c r="H1032" i="10" s="1"/>
  <c r="D1032" i="9"/>
  <c r="G1032" i="9"/>
  <c r="I1032" i="10" s="1"/>
  <c r="D917" i="9"/>
  <c r="E917" i="9"/>
  <c r="G917" i="10" s="1"/>
  <c r="F917" i="9"/>
  <c r="H917" i="10" s="1"/>
  <c r="G917" i="9"/>
  <c r="I917" i="10" s="1"/>
  <c r="H917" i="9"/>
  <c r="J917" i="10" s="1"/>
  <c r="M917" i="9"/>
  <c r="O917" i="10" s="1"/>
  <c r="I917" i="9"/>
  <c r="K917" i="10" s="1"/>
  <c r="K917" i="9"/>
  <c r="M917" i="10" s="1"/>
  <c r="J917" i="9"/>
  <c r="L917" i="10" s="1"/>
  <c r="L917" i="9"/>
  <c r="N917" i="10" s="1"/>
  <c r="J751" i="9"/>
  <c r="L751" i="10" s="1"/>
  <c r="E751" i="9"/>
  <c r="G751" i="10" s="1"/>
  <c r="F751" i="9"/>
  <c r="H751" i="10" s="1"/>
  <c r="H751" i="9"/>
  <c r="J751" i="10" s="1"/>
  <c r="I751" i="9"/>
  <c r="K751" i="10" s="1"/>
  <c r="K751" i="9"/>
  <c r="M751" i="10" s="1"/>
  <c r="L751" i="9"/>
  <c r="N751" i="10" s="1"/>
  <c r="M751" i="9"/>
  <c r="D751" i="9"/>
  <c r="H642" i="9"/>
  <c r="J642" i="10" s="1"/>
  <c r="L642" i="9"/>
  <c r="N642" i="10" s="1"/>
  <c r="M642" i="9"/>
  <c r="D642" i="9"/>
  <c r="E642" i="9"/>
  <c r="G642" i="10" s="1"/>
  <c r="G642" i="9"/>
  <c r="I642" i="10" s="1"/>
  <c r="F642" i="9"/>
  <c r="H642" i="10" s="1"/>
  <c r="G505" i="1"/>
  <c r="M512" i="9" s="1"/>
  <c r="I513" i="9"/>
  <c r="K513" i="10" s="1"/>
  <c r="J513" i="9"/>
  <c r="L513" i="10" s="1"/>
  <c r="K513" i="9"/>
  <c r="M513" i="10" s="1"/>
  <c r="M513" i="9"/>
  <c r="L513" i="9"/>
  <c r="N513" i="10" s="1"/>
  <c r="I248" i="9"/>
  <c r="K248" i="10" s="1"/>
  <c r="J248" i="9"/>
  <c r="L248" i="10" s="1"/>
  <c r="L248" i="9"/>
  <c r="N248" i="10" s="1"/>
  <c r="G248" i="9"/>
  <c r="I248" i="10" s="1"/>
  <c r="H248" i="9"/>
  <c r="J248" i="10" s="1"/>
  <c r="M248" i="9"/>
  <c r="F248" i="9"/>
  <c r="H248" i="10" s="1"/>
  <c r="K248" i="9"/>
  <c r="M248" i="10" s="1"/>
  <c r="D248" i="9"/>
  <c r="E248" i="9"/>
  <c r="G248" i="10" s="1"/>
  <c r="H1483" i="9"/>
  <c r="J1483" i="10" s="1"/>
  <c r="I1483" i="9"/>
  <c r="K1483" i="10" s="1"/>
  <c r="M1483" i="9"/>
  <c r="O1483" i="10" s="1"/>
  <c r="J1483" i="9"/>
  <c r="L1483" i="10" s="1"/>
  <c r="K1483" i="9"/>
  <c r="M1483" i="10" s="1"/>
  <c r="L1483" i="9"/>
  <c r="N1483" i="10" s="1"/>
  <c r="I1357" i="9"/>
  <c r="K1357" i="10" s="1"/>
  <c r="J1357" i="9"/>
  <c r="L1357" i="10" s="1"/>
  <c r="L1357" i="9"/>
  <c r="N1357" i="10" s="1"/>
  <c r="G1357" i="9"/>
  <c r="I1357" i="10" s="1"/>
  <c r="D1357" i="9"/>
  <c r="E1357" i="9"/>
  <c r="G1357" i="10" s="1"/>
  <c r="F1357" i="9"/>
  <c r="H1357" i="10" s="1"/>
  <c r="K1357" i="9"/>
  <c r="M1357" i="10" s="1"/>
  <c r="M1357" i="9"/>
  <c r="O1357" i="10" s="1"/>
  <c r="H1357" i="9"/>
  <c r="J1357" i="10" s="1"/>
  <c r="D1228" i="9"/>
  <c r="E1228" i="9"/>
  <c r="G1228" i="10" s="1"/>
  <c r="G1228" i="9"/>
  <c r="I1228" i="10" s="1"/>
  <c r="J1228" i="9"/>
  <c r="L1228" i="10" s="1"/>
  <c r="I1228" i="9"/>
  <c r="K1228" i="10" s="1"/>
  <c r="F1228" i="9"/>
  <c r="H1228" i="10" s="1"/>
  <c r="H1228" i="9"/>
  <c r="J1228" i="10" s="1"/>
  <c r="K1228" i="9"/>
  <c r="M1228" i="10" s="1"/>
  <c r="M1228" i="9"/>
  <c r="O1228" i="10" s="1"/>
  <c r="K1063" i="9"/>
  <c r="M1063" i="10" s="1"/>
  <c r="L1063" i="9"/>
  <c r="N1063" i="10" s="1"/>
  <c r="E1063" i="9"/>
  <c r="G1063" i="10" s="1"/>
  <c r="F1063" i="9"/>
  <c r="H1063" i="10" s="1"/>
  <c r="J1063" i="9"/>
  <c r="L1063" i="10" s="1"/>
  <c r="G1063" i="9"/>
  <c r="I1063" i="10" s="1"/>
  <c r="M1063" i="9"/>
  <c r="H1063" i="9"/>
  <c r="J1063" i="10" s="1"/>
  <c r="I1063" i="9"/>
  <c r="K1063" i="10" s="1"/>
  <c r="D1063" i="9"/>
  <c r="H955" i="9"/>
  <c r="J955" i="10" s="1"/>
  <c r="K174" i="9"/>
  <c r="M174" i="10" s="1"/>
  <c r="G1442" i="1"/>
  <c r="E1465" i="9"/>
  <c r="G1465" i="10" s="1"/>
  <c r="F1465" i="9"/>
  <c r="H1465" i="10" s="1"/>
  <c r="H1465" i="9"/>
  <c r="J1465" i="10" s="1"/>
  <c r="J1465" i="9"/>
  <c r="L1465" i="10" s="1"/>
  <c r="K1465" i="9"/>
  <c r="M1465" i="10" s="1"/>
  <c r="L1465" i="9"/>
  <c r="N1465" i="10" s="1"/>
  <c r="M1465" i="9"/>
  <c r="O1465" i="10" s="1"/>
  <c r="D1465" i="9"/>
  <c r="G1465" i="9"/>
  <c r="I1465" i="10" s="1"/>
  <c r="I1465" i="9"/>
  <c r="K1465" i="10" s="1"/>
  <c r="L1188" i="9"/>
  <c r="N1188" i="10" s="1"/>
  <c r="M1188" i="9"/>
  <c r="O1188" i="10" s="1"/>
  <c r="H1188" i="9"/>
  <c r="J1188" i="10" s="1"/>
  <c r="I1188" i="9"/>
  <c r="K1188" i="10" s="1"/>
  <c r="J1188" i="9"/>
  <c r="L1188" i="10" s="1"/>
  <c r="K1188" i="9"/>
  <c r="M1188" i="10" s="1"/>
  <c r="F1188" i="9"/>
  <c r="H1188" i="10" s="1"/>
  <c r="G1188" i="9"/>
  <c r="I1188" i="10" s="1"/>
  <c r="F1030" i="9"/>
  <c r="H1030" i="10" s="1"/>
  <c r="G1030" i="9"/>
  <c r="I1030" i="10" s="1"/>
  <c r="I1030" i="9"/>
  <c r="K1030" i="10" s="1"/>
  <c r="D1030" i="9"/>
  <c r="E1030" i="9"/>
  <c r="G1030" i="10" s="1"/>
  <c r="J1030" i="9"/>
  <c r="L1030" i="10" s="1"/>
  <c r="K1030" i="9"/>
  <c r="M1030" i="10" s="1"/>
  <c r="L1030" i="9"/>
  <c r="N1030" i="10" s="1"/>
  <c r="M1030" i="9"/>
  <c r="O1030" i="10" s="1"/>
  <c r="I1407" i="9"/>
  <c r="K1407" i="10" s="1"/>
  <c r="M1078" i="9"/>
  <c r="O1078" i="10" s="1"/>
  <c r="D827" i="9"/>
  <c r="E1483" i="9"/>
  <c r="G1483" i="10" s="1"/>
  <c r="H1406" i="9"/>
  <c r="J1406" i="10" s="1"/>
  <c r="M1336" i="9"/>
  <c r="O1336" i="10" s="1"/>
  <c r="G1281" i="9"/>
  <c r="I1281" i="10" s="1"/>
  <c r="G1227" i="9"/>
  <c r="H1030" i="9"/>
  <c r="J1030" i="10" s="1"/>
  <c r="M1013" i="9"/>
  <c r="O1013" i="10" s="1"/>
  <c r="I940" i="9"/>
  <c r="K940" i="10" s="1"/>
  <c r="I810" i="9"/>
  <c r="K810" i="10" s="1"/>
  <c r="D1483" i="9"/>
  <c r="L1466" i="9"/>
  <c r="N1466" i="10" s="1"/>
  <c r="G1406" i="9"/>
  <c r="I1406" i="10" s="1"/>
  <c r="L1336" i="9"/>
  <c r="N1336" i="10" s="1"/>
  <c r="F1281" i="9"/>
  <c r="H1281" i="10" s="1"/>
  <c r="F1227" i="9"/>
  <c r="H1227" i="10" s="1"/>
  <c r="M1065" i="9"/>
  <c r="O1065" i="10" s="1"/>
  <c r="H328" i="9"/>
  <c r="J328" i="10" s="1"/>
  <c r="H70" i="9"/>
  <c r="J70" i="10" s="1"/>
  <c r="E34" i="9"/>
  <c r="G34" i="10" s="1"/>
  <c r="F34" i="9"/>
  <c r="H34" i="10" s="1"/>
  <c r="G34" i="9"/>
  <c r="I34" i="10" s="1"/>
  <c r="D34" i="9"/>
  <c r="L34" i="9"/>
  <c r="N34" i="10" s="1"/>
  <c r="H34" i="9"/>
  <c r="J34" i="10" s="1"/>
  <c r="J34" i="9"/>
  <c r="L34" i="10" s="1"/>
  <c r="I34" i="9"/>
  <c r="K34" i="10" s="1"/>
  <c r="M34" i="9"/>
  <c r="O34" i="10" s="1"/>
  <c r="L628" i="9"/>
  <c r="N628" i="10" s="1"/>
  <c r="M628" i="9"/>
  <c r="O628" i="10" s="1"/>
  <c r="J628" i="9"/>
  <c r="L628" i="10" s="1"/>
  <c r="K628" i="9"/>
  <c r="M628" i="10" s="1"/>
  <c r="I628" i="9"/>
  <c r="K628" i="10" s="1"/>
  <c r="F628" i="9"/>
  <c r="H628" i="10" s="1"/>
  <c r="E628" i="9"/>
  <c r="G628" i="10" s="1"/>
  <c r="G628" i="9"/>
  <c r="I628" i="10" s="1"/>
  <c r="D628" i="9"/>
  <c r="H628" i="9"/>
  <c r="J628" i="10" s="1"/>
  <c r="G899" i="9"/>
  <c r="I899" i="10" s="1"/>
  <c r="H899" i="9"/>
  <c r="J899" i="10" s="1"/>
  <c r="J899" i="9"/>
  <c r="L899" i="10" s="1"/>
  <c r="D899" i="9"/>
  <c r="E899" i="9"/>
  <c r="G899" i="10" s="1"/>
  <c r="E667" i="9"/>
  <c r="G667" i="10" s="1"/>
  <c r="J667" i="9"/>
  <c r="L667" i="10" s="1"/>
  <c r="K667" i="9"/>
  <c r="M667" i="10" s="1"/>
  <c r="F667" i="9"/>
  <c r="H667" i="10" s="1"/>
  <c r="D667" i="9"/>
  <c r="G667" i="9"/>
  <c r="I667" i="10" s="1"/>
  <c r="L667" i="9"/>
  <c r="N667" i="10" s="1"/>
  <c r="H667" i="9"/>
  <c r="J667" i="10" s="1"/>
  <c r="I667" i="9"/>
  <c r="K667" i="10" s="1"/>
  <c r="M667" i="9"/>
  <c r="O667" i="10" s="1"/>
  <c r="D570" i="9"/>
  <c r="F570" i="9"/>
  <c r="H570" i="10" s="1"/>
  <c r="G570" i="9"/>
  <c r="I570" i="10" s="1"/>
  <c r="L570" i="9"/>
  <c r="N570" i="10" s="1"/>
  <c r="H570" i="9"/>
  <c r="J570" i="10" s="1"/>
  <c r="J570" i="9"/>
  <c r="L570" i="10" s="1"/>
  <c r="K570" i="9"/>
  <c r="M570" i="10" s="1"/>
  <c r="I570" i="9"/>
  <c r="K570" i="10" s="1"/>
  <c r="E570" i="9"/>
  <c r="G570" i="10" s="1"/>
  <c r="M570" i="9"/>
  <c r="O570" i="10" s="1"/>
  <c r="I479" i="9"/>
  <c r="K479" i="10" s="1"/>
  <c r="M479" i="9"/>
  <c r="O479" i="10" s="1"/>
  <c r="K479" i="9"/>
  <c r="M479" i="10" s="1"/>
  <c r="L479" i="9"/>
  <c r="N479" i="10" s="1"/>
  <c r="E479" i="9"/>
  <c r="G479" i="10" s="1"/>
  <c r="D479" i="9"/>
  <c r="J479" i="9"/>
  <c r="L479" i="10" s="1"/>
  <c r="G479" i="9"/>
  <c r="I479" i="10" s="1"/>
  <c r="H479" i="9"/>
  <c r="J479" i="10" s="1"/>
  <c r="F479" i="9"/>
  <c r="H479" i="10" s="1"/>
  <c r="L406" i="9"/>
  <c r="N406" i="10" s="1"/>
  <c r="M406" i="9"/>
  <c r="O406" i="10" s="1"/>
  <c r="D406" i="9"/>
  <c r="E406" i="9"/>
  <c r="G406" i="10" s="1"/>
  <c r="F406" i="9"/>
  <c r="H406" i="10" s="1"/>
  <c r="G406" i="9"/>
  <c r="I406" i="10" s="1"/>
  <c r="I406" i="9"/>
  <c r="K406" i="10" s="1"/>
  <c r="H406" i="9"/>
  <c r="J406" i="10" s="1"/>
  <c r="J406" i="9"/>
  <c r="L406" i="10" s="1"/>
  <c r="K406" i="9"/>
  <c r="M406" i="10" s="1"/>
  <c r="L307" i="9"/>
  <c r="N307" i="10" s="1"/>
  <c r="M307" i="9"/>
  <c r="D307" i="9"/>
  <c r="E307" i="9"/>
  <c r="G307" i="10" s="1"/>
  <c r="G307" i="9"/>
  <c r="I307" i="10" s="1"/>
  <c r="H307" i="9"/>
  <c r="J307" i="10" s="1"/>
  <c r="I307" i="9"/>
  <c r="K307" i="10" s="1"/>
  <c r="J307" i="9"/>
  <c r="L307" i="10" s="1"/>
  <c r="K307" i="9"/>
  <c r="M307" i="10" s="1"/>
  <c r="F307" i="9"/>
  <c r="H307" i="10" s="1"/>
  <c r="H251" i="9"/>
  <c r="J251" i="10" s="1"/>
  <c r="I251" i="9"/>
  <c r="K251" i="10" s="1"/>
  <c r="K251" i="9"/>
  <c r="M251" i="10" s="1"/>
  <c r="M251" i="9"/>
  <c r="D251" i="9"/>
  <c r="E251" i="9"/>
  <c r="G251" i="10" s="1"/>
  <c r="J251" i="9"/>
  <c r="L251" i="10" s="1"/>
  <c r="G251" i="9"/>
  <c r="I251" i="10" s="1"/>
  <c r="F251" i="9"/>
  <c r="H251" i="10" s="1"/>
  <c r="L175" i="9"/>
  <c r="N175" i="10" s="1"/>
  <c r="M175" i="9"/>
  <c r="O175" i="10" s="1"/>
  <c r="D175" i="9"/>
  <c r="E175" i="9"/>
  <c r="G175" i="10" s="1"/>
  <c r="G175" i="9"/>
  <c r="I175" i="10" s="1"/>
  <c r="I175" i="9"/>
  <c r="K175" i="10" s="1"/>
  <c r="J175" i="9"/>
  <c r="L175" i="10" s="1"/>
  <c r="K175" i="9"/>
  <c r="M175" i="10" s="1"/>
  <c r="D85" i="9"/>
  <c r="L85" i="9"/>
  <c r="N85" i="10" s="1"/>
  <c r="M85" i="9"/>
  <c r="O85" i="10" s="1"/>
  <c r="G85" i="9"/>
  <c r="I85" i="10" s="1"/>
  <c r="H85" i="9"/>
  <c r="J85" i="10" s="1"/>
  <c r="I85" i="9"/>
  <c r="K85" i="10" s="1"/>
  <c r="F85" i="9"/>
  <c r="H85" i="10" s="1"/>
  <c r="J85" i="9"/>
  <c r="L85" i="10" s="1"/>
  <c r="E85" i="9"/>
  <c r="G85" i="10" s="1"/>
  <c r="K85" i="9"/>
  <c r="M85" i="10" s="1"/>
  <c r="M15" i="9"/>
  <c r="O15" i="10" s="1"/>
  <c r="F971" i="10"/>
  <c r="H1136" i="9"/>
  <c r="J1136" i="10" s="1"/>
  <c r="I1136" i="9"/>
  <c r="K1136" i="10" s="1"/>
  <c r="K1136" i="9"/>
  <c r="M1136" i="10" s="1"/>
  <c r="J1136" i="9"/>
  <c r="L1136" i="10" s="1"/>
  <c r="L1136" i="9"/>
  <c r="N1136" i="10" s="1"/>
  <c r="M1136" i="9"/>
  <c r="D1136" i="9"/>
  <c r="F1136" i="9"/>
  <c r="H1136" i="10" s="1"/>
  <c r="G1136" i="9"/>
  <c r="I1136" i="10" s="1"/>
  <c r="E1033" i="9"/>
  <c r="G1033" i="10" s="1"/>
  <c r="F1033" i="9"/>
  <c r="H1033" i="10" s="1"/>
  <c r="H1033" i="9"/>
  <c r="J1033" i="10" s="1"/>
  <c r="D1033" i="9"/>
  <c r="I1033" i="9"/>
  <c r="K1033" i="10" s="1"/>
  <c r="G1033" i="9"/>
  <c r="I1033" i="10" s="1"/>
  <c r="J1033" i="9"/>
  <c r="L1033" i="10" s="1"/>
  <c r="K1033" i="9"/>
  <c r="M1033" i="10" s="1"/>
  <c r="E937" i="9"/>
  <c r="G937" i="10" s="1"/>
  <c r="F937" i="9"/>
  <c r="H937" i="10" s="1"/>
  <c r="H937" i="9"/>
  <c r="J937" i="10" s="1"/>
  <c r="M937" i="9"/>
  <c r="O937" i="10" s="1"/>
  <c r="D937" i="9"/>
  <c r="G937" i="9"/>
  <c r="I937" i="10" s="1"/>
  <c r="I937" i="9"/>
  <c r="K937" i="10" s="1"/>
  <c r="J937" i="9"/>
  <c r="L937" i="10" s="1"/>
  <c r="L937" i="9"/>
  <c r="N937" i="10" s="1"/>
  <c r="K937" i="9"/>
  <c r="M937" i="10" s="1"/>
  <c r="D863" i="9"/>
  <c r="F863" i="9"/>
  <c r="H863" i="10" s="1"/>
  <c r="G863" i="9"/>
  <c r="I863" i="10" s="1"/>
  <c r="H863" i="9"/>
  <c r="J863" i="10" s="1"/>
  <c r="E863" i="9"/>
  <c r="G863" i="10" s="1"/>
  <c r="J863" i="9"/>
  <c r="L863" i="10" s="1"/>
  <c r="K863" i="9"/>
  <c r="M863" i="10" s="1"/>
  <c r="I863" i="9"/>
  <c r="K863" i="10" s="1"/>
  <c r="L863" i="9"/>
  <c r="N863" i="10" s="1"/>
  <c r="M863" i="9"/>
  <c r="I770" i="9"/>
  <c r="K770" i="10" s="1"/>
  <c r="D770" i="9"/>
  <c r="J770" i="9"/>
  <c r="L770" i="10" s="1"/>
  <c r="K770" i="9"/>
  <c r="M770" i="10" s="1"/>
  <c r="L770" i="9"/>
  <c r="N770" i="10" s="1"/>
  <c r="M770" i="9"/>
  <c r="O770" i="10" s="1"/>
  <c r="H770" i="9"/>
  <c r="J770" i="10" s="1"/>
  <c r="E770" i="9"/>
  <c r="G770" i="10" s="1"/>
  <c r="G770" i="9"/>
  <c r="I770" i="10" s="1"/>
  <c r="F770" i="9"/>
  <c r="H770" i="10" s="1"/>
  <c r="M719" i="9"/>
  <c r="D666" i="9"/>
  <c r="E666" i="9"/>
  <c r="G666" i="10" s="1"/>
  <c r="F666" i="9"/>
  <c r="H666" i="10" s="1"/>
  <c r="M666" i="9"/>
  <c r="O666" i="10" s="1"/>
  <c r="H666" i="9"/>
  <c r="J666" i="10" s="1"/>
  <c r="I666" i="9"/>
  <c r="K666" i="10" s="1"/>
  <c r="J666" i="9"/>
  <c r="L666" i="10" s="1"/>
  <c r="K666" i="9"/>
  <c r="M666" i="10" s="1"/>
  <c r="L666" i="9"/>
  <c r="N666" i="10" s="1"/>
  <c r="G666" i="9"/>
  <c r="I666" i="10" s="1"/>
  <c r="I607" i="9"/>
  <c r="K607" i="10" s="1"/>
  <c r="D607" i="9"/>
  <c r="E607" i="9"/>
  <c r="G607" i="10" s="1"/>
  <c r="F607" i="9"/>
  <c r="H607" i="10" s="1"/>
  <c r="L607" i="9"/>
  <c r="N607" i="10" s="1"/>
  <c r="M607" i="9"/>
  <c r="J607" i="9"/>
  <c r="L607" i="10" s="1"/>
  <c r="K607" i="9"/>
  <c r="M607" i="10" s="1"/>
  <c r="G607" i="9"/>
  <c r="I607" i="10" s="1"/>
  <c r="H607" i="9"/>
  <c r="J607" i="10" s="1"/>
  <c r="L550" i="9"/>
  <c r="N550" i="10" s="1"/>
  <c r="H550" i="9"/>
  <c r="J550" i="10" s="1"/>
  <c r="I550" i="9"/>
  <c r="K550" i="10" s="1"/>
  <c r="K550" i="9"/>
  <c r="G550" i="9"/>
  <c r="I550" i="10" s="1"/>
  <c r="M550" i="9"/>
  <c r="O550" i="10" s="1"/>
  <c r="D550" i="9"/>
  <c r="M494" i="9"/>
  <c r="O494" i="10" s="1"/>
  <c r="K441" i="9"/>
  <c r="M441" i="10" s="1"/>
  <c r="L441" i="9"/>
  <c r="N441" i="10" s="1"/>
  <c r="J441" i="9"/>
  <c r="L441" i="10" s="1"/>
  <c r="M441" i="9"/>
  <c r="F441" i="9"/>
  <c r="H441" i="10" s="1"/>
  <c r="G441" i="9"/>
  <c r="I441" i="10" s="1"/>
  <c r="I441" i="9"/>
  <c r="K441" i="10" s="1"/>
  <c r="E441" i="9"/>
  <c r="G441" i="10" s="1"/>
  <c r="H441" i="9"/>
  <c r="J441" i="10" s="1"/>
  <c r="D441" i="9"/>
  <c r="G397" i="1"/>
  <c r="M1200" i="9" s="1"/>
  <c r="O1200" i="10" s="1"/>
  <c r="F288" i="9"/>
  <c r="H288" i="10" s="1"/>
  <c r="G288" i="9"/>
  <c r="I288" i="10" s="1"/>
  <c r="I288" i="9"/>
  <c r="K288" i="10" s="1"/>
  <c r="H288" i="9"/>
  <c r="J288" i="10" s="1"/>
  <c r="M288" i="9"/>
  <c r="O288" i="10" s="1"/>
  <c r="K288" i="9"/>
  <c r="M288" i="10" s="1"/>
  <c r="E288" i="9"/>
  <c r="G288" i="10" s="1"/>
  <c r="D288" i="9"/>
  <c r="J288" i="9"/>
  <c r="L288" i="10" s="1"/>
  <c r="J213" i="9"/>
  <c r="L213" i="10" s="1"/>
  <c r="K213" i="9"/>
  <c r="M213" i="10" s="1"/>
  <c r="M213" i="9"/>
  <c r="O213" i="10" s="1"/>
  <c r="H213" i="9"/>
  <c r="J213" i="10" s="1"/>
  <c r="L213" i="9"/>
  <c r="N213" i="10" s="1"/>
  <c r="G213" i="9"/>
  <c r="I213" i="10" s="1"/>
  <c r="K48" i="9"/>
  <c r="I48" i="9"/>
  <c r="K48" i="10" s="1"/>
  <c r="J48" i="9"/>
  <c r="L48" i="10" s="1"/>
  <c r="M48" i="9"/>
  <c r="O48" i="10" s="1"/>
  <c r="E48" i="9"/>
  <c r="G48" i="10" s="1"/>
  <c r="D48" i="9"/>
  <c r="F48" i="9"/>
  <c r="H48" i="10" s="1"/>
  <c r="H48" i="9"/>
  <c r="J48" i="10" s="1"/>
  <c r="G48" i="9"/>
  <c r="I48" i="10" s="1"/>
  <c r="L1049" i="9"/>
  <c r="N1049" i="10" s="1"/>
  <c r="L827" i="9"/>
  <c r="N827" i="10" s="1"/>
  <c r="H175" i="9"/>
  <c r="J175" i="10" s="1"/>
  <c r="F1190" i="9"/>
  <c r="H1190" i="10" s="1"/>
  <c r="G1190" i="9"/>
  <c r="I1190" i="10" s="1"/>
  <c r="I1190" i="9"/>
  <c r="K1190" i="10" s="1"/>
  <c r="E1190" i="9"/>
  <c r="G1190" i="10" s="1"/>
  <c r="H1190" i="9"/>
  <c r="J1190" i="10" s="1"/>
  <c r="J1190" i="9"/>
  <c r="L1190" i="10" s="1"/>
  <c r="K1190" i="9"/>
  <c r="M1190" i="10" s="1"/>
  <c r="L1190" i="9"/>
  <c r="N1190" i="10" s="1"/>
  <c r="M1190" i="9"/>
  <c r="O1190" i="10" s="1"/>
  <c r="D1190" i="9"/>
  <c r="E1097" i="9"/>
  <c r="G1097" i="10" s="1"/>
  <c r="F1097" i="9"/>
  <c r="H1097" i="10" s="1"/>
  <c r="H1097" i="9"/>
  <c r="J1097" i="10" s="1"/>
  <c r="D1097" i="9"/>
  <c r="G1097" i="9"/>
  <c r="I1097" i="10" s="1"/>
  <c r="M1097" i="9"/>
  <c r="O1097" i="10" s="1"/>
  <c r="I1097" i="9"/>
  <c r="K1097" i="10" s="1"/>
  <c r="K1097" i="9"/>
  <c r="M1097" i="10" s="1"/>
  <c r="L1097" i="9"/>
  <c r="N1097" i="10" s="1"/>
  <c r="J1097" i="9"/>
  <c r="L1097" i="10" s="1"/>
  <c r="G986" i="1"/>
  <c r="M993" i="9" s="1"/>
  <c r="E994" i="9"/>
  <c r="G994" i="10" s="1"/>
  <c r="D994" i="9"/>
  <c r="F994" i="9"/>
  <c r="H994" i="10" s="1"/>
  <c r="I994" i="9"/>
  <c r="K994" i="10" s="1"/>
  <c r="G994" i="9"/>
  <c r="I994" i="10" s="1"/>
  <c r="H994" i="9"/>
  <c r="J994" i="10" s="1"/>
  <c r="J994" i="9"/>
  <c r="L994" i="10" s="1"/>
  <c r="K994" i="9"/>
  <c r="M994" i="10" s="1"/>
  <c r="L994" i="9"/>
  <c r="N994" i="10" s="1"/>
  <c r="M994" i="9"/>
  <c r="O994" i="10" s="1"/>
  <c r="M897" i="9"/>
  <c r="O897" i="10" s="1"/>
  <c r="E897" i="9"/>
  <c r="G897" i="10" s="1"/>
  <c r="F897" i="9"/>
  <c r="H897" i="10" s="1"/>
  <c r="D897" i="9"/>
  <c r="G897" i="9"/>
  <c r="I897" i="10" s="1"/>
  <c r="K897" i="9"/>
  <c r="M897" i="10" s="1"/>
  <c r="L897" i="9"/>
  <c r="N897" i="10" s="1"/>
  <c r="J897" i="9"/>
  <c r="L897" i="10" s="1"/>
  <c r="H897" i="9"/>
  <c r="J897" i="10" s="1"/>
  <c r="I897" i="9"/>
  <c r="K897" i="10" s="1"/>
  <c r="G808" i="9"/>
  <c r="I808" i="10" s="1"/>
  <c r="J808" i="9"/>
  <c r="L808" i="10" s="1"/>
  <c r="K808" i="9"/>
  <c r="M808" i="10" s="1"/>
  <c r="M808" i="9"/>
  <c r="O808" i="10" s="1"/>
  <c r="L808" i="9"/>
  <c r="N808" i="10" s="1"/>
  <c r="D808" i="9"/>
  <c r="E808" i="9"/>
  <c r="G808" i="10" s="1"/>
  <c r="H808" i="9"/>
  <c r="J808" i="10" s="1"/>
  <c r="I808" i="9"/>
  <c r="K808" i="10" s="1"/>
  <c r="F808" i="9"/>
  <c r="H808" i="10" s="1"/>
  <c r="E718" i="9"/>
  <c r="G718" i="10" s="1"/>
  <c r="F718" i="9"/>
  <c r="H718" i="10" s="1"/>
  <c r="G718" i="9"/>
  <c r="I718" i="10" s="1"/>
  <c r="H718" i="9"/>
  <c r="J718" i="10" s="1"/>
  <c r="L718" i="9"/>
  <c r="N718" i="10" s="1"/>
  <c r="I718" i="9"/>
  <c r="K718" i="10" s="1"/>
  <c r="K718" i="9"/>
  <c r="M718" i="10" s="1"/>
  <c r="J718" i="9"/>
  <c r="L718" i="10" s="1"/>
  <c r="M718" i="9"/>
  <c r="O718" i="10" s="1"/>
  <c r="E624" i="9"/>
  <c r="G624" i="10" s="1"/>
  <c r="F624" i="9"/>
  <c r="H624" i="10" s="1"/>
  <c r="G624" i="9"/>
  <c r="I624" i="10" s="1"/>
  <c r="M624" i="9"/>
  <c r="O624" i="10" s="1"/>
  <c r="D624" i="9"/>
  <c r="J624" i="9"/>
  <c r="L624" i="10" s="1"/>
  <c r="H624" i="9"/>
  <c r="J624" i="10" s="1"/>
  <c r="K624" i="9"/>
  <c r="M624" i="10" s="1"/>
  <c r="I624" i="9"/>
  <c r="K624" i="10" s="1"/>
  <c r="L624" i="9"/>
  <c r="N624" i="10" s="1"/>
  <c r="M531" i="9"/>
  <c r="D531" i="9"/>
  <c r="E531" i="9"/>
  <c r="G531" i="10" s="1"/>
  <c r="F531" i="9"/>
  <c r="H531" i="10" s="1"/>
  <c r="H531" i="9"/>
  <c r="J531" i="10" s="1"/>
  <c r="I531" i="9"/>
  <c r="K531" i="10" s="1"/>
  <c r="K531" i="9"/>
  <c r="M531" i="10" s="1"/>
  <c r="L531" i="9"/>
  <c r="N531" i="10" s="1"/>
  <c r="G531" i="9"/>
  <c r="I531" i="10" s="1"/>
  <c r="J531" i="9"/>
  <c r="L531" i="10" s="1"/>
  <c r="L477" i="9"/>
  <c r="N477" i="10" s="1"/>
  <c r="M477" i="9"/>
  <c r="O477" i="10" s="1"/>
  <c r="D477" i="9"/>
  <c r="H477" i="9"/>
  <c r="J477" i="10" s="1"/>
  <c r="K477" i="9"/>
  <c r="M477" i="10" s="1"/>
  <c r="E477" i="9"/>
  <c r="G477" i="10" s="1"/>
  <c r="F477" i="9"/>
  <c r="H477" i="10" s="1"/>
  <c r="G477" i="9"/>
  <c r="I477" i="10" s="1"/>
  <c r="I477" i="9"/>
  <c r="K477" i="10" s="1"/>
  <c r="J477" i="9"/>
  <c r="L477" i="10" s="1"/>
  <c r="D423" i="9"/>
  <c r="L423" i="9"/>
  <c r="N423" i="10" s="1"/>
  <c r="M423" i="9"/>
  <c r="O423" i="10" s="1"/>
  <c r="J423" i="9"/>
  <c r="L423" i="10" s="1"/>
  <c r="K423" i="9"/>
  <c r="M423" i="10" s="1"/>
  <c r="E423" i="9"/>
  <c r="G423" i="10" s="1"/>
  <c r="F423" i="9"/>
  <c r="H423" i="10" s="1"/>
  <c r="G423" i="9"/>
  <c r="I423" i="10" s="1"/>
  <c r="H423" i="9"/>
  <c r="J423" i="10" s="1"/>
  <c r="I423" i="9"/>
  <c r="K423" i="10" s="1"/>
  <c r="M364" i="9"/>
  <c r="D364" i="9"/>
  <c r="E364" i="9"/>
  <c r="G364" i="10" s="1"/>
  <c r="J364" i="9"/>
  <c r="L364" i="10" s="1"/>
  <c r="K364" i="9"/>
  <c r="M364" i="10" s="1"/>
  <c r="L364" i="9"/>
  <c r="N364" i="10" s="1"/>
  <c r="H364" i="9"/>
  <c r="J364" i="10" s="1"/>
  <c r="I364" i="9"/>
  <c r="K364" i="10" s="1"/>
  <c r="F364" i="9"/>
  <c r="H364" i="10" s="1"/>
  <c r="G364" i="9"/>
  <c r="I364" i="10" s="1"/>
  <c r="F305" i="9"/>
  <c r="H305" i="10" s="1"/>
  <c r="E305" i="9"/>
  <c r="G305" i="10" s="1"/>
  <c r="K305" i="9"/>
  <c r="M305" i="10" s="1"/>
  <c r="I305" i="9"/>
  <c r="K305" i="10" s="1"/>
  <c r="D305" i="9"/>
  <c r="G305" i="9"/>
  <c r="I305" i="10" s="1"/>
  <c r="H305" i="9"/>
  <c r="J305" i="10" s="1"/>
  <c r="M268" i="9"/>
  <c r="O268" i="10" s="1"/>
  <c r="E268" i="9"/>
  <c r="G268" i="10" s="1"/>
  <c r="F268" i="9"/>
  <c r="H268" i="10" s="1"/>
  <c r="H268" i="9"/>
  <c r="J268" i="10" s="1"/>
  <c r="I268" i="9"/>
  <c r="K268" i="10" s="1"/>
  <c r="J268" i="9"/>
  <c r="L268" i="10" s="1"/>
  <c r="L268" i="9"/>
  <c r="N268" i="10" s="1"/>
  <c r="G268" i="9"/>
  <c r="I268" i="10" s="1"/>
  <c r="K268" i="9"/>
  <c r="M268" i="10" s="1"/>
  <c r="D268" i="9"/>
  <c r="J229" i="9"/>
  <c r="L229" i="10" s="1"/>
  <c r="K229" i="9"/>
  <c r="M229" i="10" s="1"/>
  <c r="M229" i="9"/>
  <c r="O229" i="10" s="1"/>
  <c r="D229" i="9"/>
  <c r="E229" i="9"/>
  <c r="G229" i="10" s="1"/>
  <c r="F229" i="9"/>
  <c r="H229" i="10" s="1"/>
  <c r="L229" i="9"/>
  <c r="N229" i="10" s="1"/>
  <c r="G229" i="9"/>
  <c r="I229" i="10" s="1"/>
  <c r="H229" i="9"/>
  <c r="J229" i="10" s="1"/>
  <c r="I229" i="9"/>
  <c r="K229" i="10" s="1"/>
  <c r="M156" i="9"/>
  <c r="O156" i="10" s="1"/>
  <c r="L156" i="9"/>
  <c r="N156" i="10" s="1"/>
  <c r="I156" i="9"/>
  <c r="K156" i="10" s="1"/>
  <c r="G156" i="9"/>
  <c r="I156" i="10" s="1"/>
  <c r="H156" i="9"/>
  <c r="J156" i="10" s="1"/>
  <c r="K156" i="9"/>
  <c r="M156" i="10" s="1"/>
  <c r="F156" i="9"/>
  <c r="H156" i="10" s="1"/>
  <c r="J156" i="9"/>
  <c r="L156" i="10" s="1"/>
  <c r="D156" i="9"/>
  <c r="E156" i="9"/>
  <c r="G156" i="10" s="1"/>
  <c r="M940" i="9"/>
  <c r="O940" i="10" s="1"/>
  <c r="J827" i="9"/>
  <c r="L827" i="10" s="1"/>
  <c r="I1501" i="9"/>
  <c r="K1501" i="10" s="1"/>
  <c r="J1501" i="9"/>
  <c r="L1501" i="10" s="1"/>
  <c r="L1501" i="9"/>
  <c r="N1501" i="10" s="1"/>
  <c r="D1501" i="9"/>
  <c r="E1501" i="9"/>
  <c r="G1501" i="10" s="1"/>
  <c r="K1501" i="9"/>
  <c r="M1501" i="10" s="1"/>
  <c r="F1501" i="9"/>
  <c r="H1501" i="10" s="1"/>
  <c r="G1501" i="9"/>
  <c r="I1501" i="10" s="1"/>
  <c r="H1501" i="9"/>
  <c r="J1501" i="10" s="1"/>
  <c r="M1501" i="9"/>
  <c r="G1403" i="1"/>
  <c r="M1410" i="9" s="1"/>
  <c r="G1411" i="9"/>
  <c r="I1411" i="10" s="1"/>
  <c r="H1411" i="9"/>
  <c r="J1411" i="10" s="1"/>
  <c r="J1411" i="9"/>
  <c r="L1411" i="10" s="1"/>
  <c r="F1411" i="9"/>
  <c r="H1411" i="10" s="1"/>
  <c r="D1411" i="9"/>
  <c r="E1411" i="9"/>
  <c r="G1411" i="10" s="1"/>
  <c r="M1320" i="9"/>
  <c r="O1320" i="10" s="1"/>
  <c r="J1320" i="9"/>
  <c r="L1320" i="10" s="1"/>
  <c r="K1320" i="9"/>
  <c r="M1320" i="10" s="1"/>
  <c r="L1320" i="9"/>
  <c r="N1320" i="10" s="1"/>
  <c r="D1320" i="9"/>
  <c r="H1248" i="9"/>
  <c r="J1248" i="10" s="1"/>
  <c r="I1248" i="9"/>
  <c r="K1248" i="10" s="1"/>
  <c r="K1248" i="9"/>
  <c r="M1248" i="10" s="1"/>
  <c r="D1248" i="9"/>
  <c r="E1248" i="9"/>
  <c r="G1248" i="10" s="1"/>
  <c r="G1248" i="9"/>
  <c r="I1248" i="10" s="1"/>
  <c r="J1248" i="9"/>
  <c r="L1248" i="10" s="1"/>
  <c r="F1248" i="9"/>
  <c r="H1248" i="10" s="1"/>
  <c r="D1096" i="9"/>
  <c r="E1096" i="9"/>
  <c r="G1096" i="10" s="1"/>
  <c r="H1096" i="9"/>
  <c r="F1096" i="9"/>
  <c r="H1096" i="10" s="1"/>
  <c r="G1096" i="9"/>
  <c r="I1096" i="10" s="1"/>
  <c r="I1096" i="9"/>
  <c r="K1096" i="10" s="1"/>
  <c r="K1031" i="9"/>
  <c r="M1031" i="10" s="1"/>
  <c r="L1031" i="9"/>
  <c r="N1031" i="10" s="1"/>
  <c r="D1031" i="9"/>
  <c r="I1031" i="9"/>
  <c r="K1031" i="10" s="1"/>
  <c r="E1031" i="9"/>
  <c r="G1031" i="10" s="1"/>
  <c r="F1031" i="9"/>
  <c r="H1031" i="10" s="1"/>
  <c r="G1031" i="9"/>
  <c r="I1031" i="10" s="1"/>
  <c r="H1031" i="9"/>
  <c r="J1031" i="10" s="1"/>
  <c r="J1031" i="9"/>
  <c r="L1031" i="10" s="1"/>
  <c r="M1031" i="9"/>
  <c r="O1031" i="10" s="1"/>
  <c r="J954" i="9"/>
  <c r="L954" i="10" s="1"/>
  <c r="K954" i="9"/>
  <c r="M954" i="10" s="1"/>
  <c r="M954" i="9"/>
  <c r="O954" i="10" s="1"/>
  <c r="D954" i="9"/>
  <c r="G954" i="9"/>
  <c r="I954" i="10" s="1"/>
  <c r="H954" i="9"/>
  <c r="J954" i="10" s="1"/>
  <c r="E954" i="9"/>
  <c r="G954" i="10" s="1"/>
  <c r="F954" i="9"/>
  <c r="H954" i="10" s="1"/>
  <c r="I954" i="9"/>
  <c r="K954" i="10" s="1"/>
  <c r="L954" i="9"/>
  <c r="N954" i="10" s="1"/>
  <c r="L916" i="9"/>
  <c r="N916" i="10" s="1"/>
  <c r="M916" i="9"/>
  <c r="O916" i="10" s="1"/>
  <c r="G916" i="9"/>
  <c r="I916" i="10" s="1"/>
  <c r="H916" i="9"/>
  <c r="J916" i="10" s="1"/>
  <c r="I916" i="9"/>
  <c r="K916" i="10" s="1"/>
  <c r="K916" i="9"/>
  <c r="M916" i="10" s="1"/>
  <c r="J916" i="9"/>
  <c r="L916" i="10" s="1"/>
  <c r="E916" i="9"/>
  <c r="G916" i="10" s="1"/>
  <c r="F916" i="9"/>
  <c r="H916" i="10" s="1"/>
  <c r="D916" i="9"/>
  <c r="L1428" i="9"/>
  <c r="N1428" i="10" s="1"/>
  <c r="M1428" i="9"/>
  <c r="O1428" i="10" s="1"/>
  <c r="D1428" i="9"/>
  <c r="H1428" i="9"/>
  <c r="J1428" i="10" s="1"/>
  <c r="E1428" i="9"/>
  <c r="G1428" i="10" s="1"/>
  <c r="G1428" i="9"/>
  <c r="I1428" i="10" s="1"/>
  <c r="F1428" i="9"/>
  <c r="H1428" i="10" s="1"/>
  <c r="I1428" i="9"/>
  <c r="K1428" i="10" s="1"/>
  <c r="J1428" i="9"/>
  <c r="L1428" i="10" s="1"/>
  <c r="K1428" i="9"/>
  <c r="M1428" i="10" s="1"/>
  <c r="H1280" i="9"/>
  <c r="J1280" i="10" s="1"/>
  <c r="I1280" i="9"/>
  <c r="K1280" i="10" s="1"/>
  <c r="K1280" i="9"/>
  <c r="M1280" i="10" s="1"/>
  <c r="G1280" i="9"/>
  <c r="I1280" i="10" s="1"/>
  <c r="D1280" i="9"/>
  <c r="E1280" i="9"/>
  <c r="G1280" i="10" s="1"/>
  <c r="F1280" i="9"/>
  <c r="H1280" i="10" s="1"/>
  <c r="L1280" i="9"/>
  <c r="N1280" i="10" s="1"/>
  <c r="M1280" i="9"/>
  <c r="F1062" i="9"/>
  <c r="H1062" i="10" s="1"/>
  <c r="G1062" i="9"/>
  <c r="I1062" i="10" s="1"/>
  <c r="I1062" i="9"/>
  <c r="K1062" i="10" s="1"/>
  <c r="D1062" i="9"/>
  <c r="E1062" i="9"/>
  <c r="G1062" i="10" s="1"/>
  <c r="H1062" i="9"/>
  <c r="J1062" i="10" s="1"/>
  <c r="J1062" i="9"/>
  <c r="L1062" i="10" s="1"/>
  <c r="K1062" i="9"/>
  <c r="M1062" i="10" s="1"/>
  <c r="L1062" i="9"/>
  <c r="N1062" i="10" s="1"/>
  <c r="M1062" i="9"/>
  <c r="O1062" i="10" s="1"/>
  <c r="J1429" i="9"/>
  <c r="L1429" i="10" s="1"/>
  <c r="G1265" i="9"/>
  <c r="I1265" i="10" s="1"/>
  <c r="I17" i="9"/>
  <c r="K17" i="10" s="1"/>
  <c r="J1336" i="9"/>
  <c r="L1336" i="10" s="1"/>
  <c r="H1320" i="9"/>
  <c r="J1320" i="10" s="1"/>
  <c r="L1064" i="9"/>
  <c r="N1064" i="10" s="1"/>
  <c r="L936" i="9"/>
  <c r="N936" i="10" s="1"/>
  <c r="G919" i="9"/>
  <c r="I919" i="10" s="1"/>
  <c r="H752" i="9"/>
  <c r="J752" i="10" s="1"/>
  <c r="J642" i="9"/>
  <c r="L642" i="10" s="1"/>
  <c r="K345" i="9"/>
  <c r="M345" i="10" s="1"/>
  <c r="G327" i="9"/>
  <c r="I327" i="10" s="1"/>
  <c r="H17" i="9"/>
  <c r="J17" i="10" s="1"/>
  <c r="I70" i="9"/>
  <c r="K70" i="10" s="1"/>
  <c r="F70" i="9"/>
  <c r="H70" i="10" s="1"/>
  <c r="G70" i="9"/>
  <c r="I70" i="10" s="1"/>
  <c r="J70" i="9"/>
  <c r="L70" i="10" s="1"/>
  <c r="M70" i="9"/>
  <c r="L70" i="9"/>
  <c r="N70" i="10" s="1"/>
  <c r="K70" i="9"/>
  <c r="M70" i="10" s="1"/>
  <c r="H610" i="9"/>
  <c r="J610" i="10" s="1"/>
  <c r="E610" i="9"/>
  <c r="G610" i="10" s="1"/>
  <c r="F610" i="9"/>
  <c r="H610" i="10" s="1"/>
  <c r="G610" i="9"/>
  <c r="I610" i="10" s="1"/>
  <c r="D610" i="9"/>
  <c r="L610" i="9"/>
  <c r="N610" i="10" s="1"/>
  <c r="I610" i="9"/>
  <c r="K610" i="10" s="1"/>
  <c r="K610" i="9"/>
  <c r="M610" i="10" s="1"/>
  <c r="J610" i="9"/>
  <c r="L610" i="10" s="1"/>
  <c r="M610" i="9"/>
  <c r="O610" i="10" s="1"/>
  <c r="E571" i="9"/>
  <c r="G571" i="10" s="1"/>
  <c r="H571" i="9"/>
  <c r="J571" i="10" s="1"/>
  <c r="I571" i="9"/>
  <c r="K571" i="10" s="1"/>
  <c r="J571" i="9"/>
  <c r="L571" i="10" s="1"/>
  <c r="G571" i="9"/>
  <c r="I571" i="10" s="1"/>
  <c r="K571" i="9"/>
  <c r="M571" i="10" s="1"/>
  <c r="M571" i="9"/>
  <c r="O571" i="10" s="1"/>
  <c r="D571" i="9"/>
  <c r="F571" i="9"/>
  <c r="H571" i="10" s="1"/>
  <c r="L571" i="9"/>
  <c r="N571" i="10" s="1"/>
  <c r="E516" i="9"/>
  <c r="G516" i="10" s="1"/>
  <c r="F516" i="9"/>
  <c r="H516" i="10" s="1"/>
  <c r="H516" i="9"/>
  <c r="J516" i="10" s="1"/>
  <c r="D516" i="9"/>
  <c r="K516" i="9"/>
  <c r="M516" i="10" s="1"/>
  <c r="L516" i="9"/>
  <c r="N516" i="10" s="1"/>
  <c r="G516" i="9"/>
  <c r="I516" i="10" s="1"/>
  <c r="J516" i="9"/>
  <c r="L516" i="10" s="1"/>
  <c r="I516" i="9"/>
  <c r="K516" i="10" s="1"/>
  <c r="M516" i="9"/>
  <c r="O516" i="10" s="1"/>
  <c r="H498" i="9"/>
  <c r="J498" i="10" s="1"/>
  <c r="I498" i="9"/>
  <c r="K498" i="10" s="1"/>
  <c r="J498" i="9"/>
  <c r="L498" i="10" s="1"/>
  <c r="K498" i="9"/>
  <c r="M498" i="10" s="1"/>
  <c r="E498" i="9"/>
  <c r="G498" i="10" s="1"/>
  <c r="F498" i="9"/>
  <c r="H498" i="10" s="1"/>
  <c r="M498" i="9"/>
  <c r="O498" i="10" s="1"/>
  <c r="G498" i="9"/>
  <c r="I498" i="10" s="1"/>
  <c r="L498" i="9"/>
  <c r="N498" i="10" s="1"/>
  <c r="D498" i="9"/>
  <c r="E426" i="9"/>
  <c r="G426" i="10" s="1"/>
  <c r="F426" i="9"/>
  <c r="H426" i="10" s="1"/>
  <c r="H426" i="9"/>
  <c r="J426" i="10" s="1"/>
  <c r="D426" i="9"/>
  <c r="G426" i="9"/>
  <c r="I426" i="10" s="1"/>
  <c r="K426" i="9"/>
  <c r="M426" i="10" s="1"/>
  <c r="J426" i="9"/>
  <c r="L426" i="10" s="1"/>
  <c r="I426" i="9"/>
  <c r="K426" i="10" s="1"/>
  <c r="D407" i="9"/>
  <c r="K407" i="9"/>
  <c r="M407" i="10" s="1"/>
  <c r="L407" i="9"/>
  <c r="N407" i="10" s="1"/>
  <c r="M407" i="9"/>
  <c r="O407" i="10" s="1"/>
  <c r="E407" i="9"/>
  <c r="G407" i="10" s="1"/>
  <c r="F407" i="9"/>
  <c r="H407" i="10" s="1"/>
  <c r="G407" i="9"/>
  <c r="I407" i="10" s="1"/>
  <c r="I407" i="9"/>
  <c r="K407" i="10" s="1"/>
  <c r="H407" i="9"/>
  <c r="J407" i="10" s="1"/>
  <c r="J407" i="9"/>
  <c r="L407" i="10" s="1"/>
  <c r="L367" i="9"/>
  <c r="N367" i="10" s="1"/>
  <c r="D367" i="9"/>
  <c r="J367" i="9"/>
  <c r="L367" i="10" s="1"/>
  <c r="K367" i="9"/>
  <c r="M367" i="10" s="1"/>
  <c r="M367" i="9"/>
  <c r="O367" i="10" s="1"/>
  <c r="G367" i="9"/>
  <c r="I367" i="10" s="1"/>
  <c r="H367" i="9"/>
  <c r="J367" i="10" s="1"/>
  <c r="I367" i="9"/>
  <c r="K367" i="10" s="1"/>
  <c r="F367" i="9"/>
  <c r="H367" i="10" s="1"/>
  <c r="E367" i="9"/>
  <c r="G367" i="10" s="1"/>
  <c r="M140" i="9"/>
  <c r="O140" i="10" s="1"/>
  <c r="K140" i="9"/>
  <c r="M140" i="10" s="1"/>
  <c r="L140" i="9"/>
  <c r="N140" i="10" s="1"/>
  <c r="F140" i="9"/>
  <c r="H140" i="10" s="1"/>
  <c r="D140" i="9"/>
  <c r="E140" i="9"/>
  <c r="G140" i="10" s="1"/>
  <c r="G140" i="9"/>
  <c r="I140" i="10" s="1"/>
  <c r="I140" i="9"/>
  <c r="K140" i="10" s="1"/>
  <c r="H140" i="9"/>
  <c r="J140" i="10" s="1"/>
  <c r="J140" i="9"/>
  <c r="L140" i="10" s="1"/>
  <c r="H107" i="9"/>
  <c r="J107" i="10" s="1"/>
  <c r="I107" i="9"/>
  <c r="K107" i="10" s="1"/>
  <c r="K107" i="9"/>
  <c r="M107" i="10" s="1"/>
  <c r="D107" i="9"/>
  <c r="F107" i="9"/>
  <c r="H107" i="10" s="1"/>
  <c r="E107" i="9"/>
  <c r="G107" i="10" s="1"/>
  <c r="G107" i="9"/>
  <c r="I107" i="10" s="1"/>
  <c r="J107" i="9"/>
  <c r="L107" i="10" s="1"/>
  <c r="L107" i="9"/>
  <c r="N107" i="10" s="1"/>
  <c r="M107" i="9"/>
  <c r="I86" i="9"/>
  <c r="K86" i="10" s="1"/>
  <c r="D86" i="9"/>
  <c r="E86" i="9"/>
  <c r="G86" i="10" s="1"/>
  <c r="F86" i="9"/>
  <c r="H86" i="10" s="1"/>
  <c r="H86" i="9"/>
  <c r="J86" i="10" s="1"/>
  <c r="J86" i="9"/>
  <c r="L86" i="10" s="1"/>
  <c r="K86" i="9"/>
  <c r="M86" i="10" s="1"/>
  <c r="L86" i="9"/>
  <c r="N86" i="10" s="1"/>
  <c r="M86" i="9"/>
  <c r="O86" i="10" s="1"/>
  <c r="G86" i="9"/>
  <c r="I86" i="10" s="1"/>
  <c r="D69" i="9"/>
  <c r="E69" i="9"/>
  <c r="G69" i="10" s="1"/>
  <c r="G69" i="9"/>
  <c r="I69" i="10" s="1"/>
  <c r="F69" i="9"/>
  <c r="H69" i="10" s="1"/>
  <c r="H69" i="9"/>
  <c r="J69" i="10" s="1"/>
  <c r="I69" i="9"/>
  <c r="K69" i="10" s="1"/>
  <c r="K69" i="9"/>
  <c r="M69" i="10" s="1"/>
  <c r="J69" i="9"/>
  <c r="L69" i="10" s="1"/>
  <c r="M69" i="9"/>
  <c r="O69" i="10" s="1"/>
  <c r="L69" i="9"/>
  <c r="N69" i="10" s="1"/>
  <c r="K33" i="9"/>
  <c r="M33" i="10" s="1"/>
  <c r="L33" i="9"/>
  <c r="N33" i="10" s="1"/>
  <c r="I33" i="9"/>
  <c r="K33" i="10" s="1"/>
  <c r="J33" i="9"/>
  <c r="L33" i="10" s="1"/>
  <c r="D33" i="9"/>
  <c r="E33" i="9"/>
  <c r="G33" i="10" s="1"/>
  <c r="H33" i="9"/>
  <c r="J33" i="10" s="1"/>
  <c r="F33" i="9"/>
  <c r="H33" i="10" s="1"/>
  <c r="G33" i="9"/>
  <c r="I33" i="10" s="1"/>
  <c r="M33" i="9"/>
  <c r="D920" i="9"/>
  <c r="E920" i="9"/>
  <c r="G920" i="10" s="1"/>
  <c r="J920" i="9"/>
  <c r="L920" i="10" s="1"/>
  <c r="F920" i="9"/>
  <c r="H920" i="10" s="1"/>
  <c r="I920" i="9"/>
  <c r="K920" i="10" s="1"/>
  <c r="G920" i="9"/>
  <c r="I920" i="10" s="1"/>
  <c r="H920" i="9"/>
  <c r="J920" i="10" s="1"/>
  <c r="L920" i="9"/>
  <c r="N920" i="10" s="1"/>
  <c r="K920" i="9"/>
  <c r="M920" i="10" s="1"/>
  <c r="M881" i="9"/>
  <c r="O881" i="10" s="1"/>
  <c r="D881" i="9"/>
  <c r="E881" i="9"/>
  <c r="G881" i="10" s="1"/>
  <c r="F881" i="9"/>
  <c r="H881" i="10" s="1"/>
  <c r="J881" i="9"/>
  <c r="L881" i="10" s="1"/>
  <c r="K881" i="9"/>
  <c r="M881" i="10" s="1"/>
  <c r="L881" i="9"/>
  <c r="N881" i="10" s="1"/>
  <c r="G881" i="9"/>
  <c r="I881" i="10" s="1"/>
  <c r="H881" i="9"/>
  <c r="J881" i="10" s="1"/>
  <c r="E810" i="9"/>
  <c r="G810" i="10" s="1"/>
  <c r="F810" i="9"/>
  <c r="H810" i="10" s="1"/>
  <c r="H810" i="9"/>
  <c r="J810" i="10" s="1"/>
  <c r="K810" i="9"/>
  <c r="M810" i="10" s="1"/>
  <c r="L810" i="9"/>
  <c r="N810" i="10" s="1"/>
  <c r="M810" i="9"/>
  <c r="O810" i="10" s="1"/>
  <c r="J810" i="9"/>
  <c r="L810" i="10" s="1"/>
  <c r="D753" i="9"/>
  <c r="H753" i="9"/>
  <c r="J753" i="10" s="1"/>
  <c r="I753" i="9"/>
  <c r="K753" i="10" s="1"/>
  <c r="J753" i="9"/>
  <c r="L753" i="10" s="1"/>
  <c r="K753" i="9"/>
  <c r="M753" i="10" s="1"/>
  <c r="L753" i="9"/>
  <c r="N753" i="10" s="1"/>
  <c r="M753" i="9"/>
  <c r="E753" i="9"/>
  <c r="G753" i="10" s="1"/>
  <c r="F753" i="9"/>
  <c r="H753" i="10" s="1"/>
  <c r="G753" i="9"/>
  <c r="I753" i="10" s="1"/>
  <c r="L704" i="9"/>
  <c r="N704" i="10" s="1"/>
  <c r="M704" i="9"/>
  <c r="O704" i="10" s="1"/>
  <c r="E704" i="9"/>
  <c r="G704" i="10" s="1"/>
  <c r="F704" i="9"/>
  <c r="H704" i="10" s="1"/>
  <c r="H704" i="9"/>
  <c r="J704" i="10" s="1"/>
  <c r="D704" i="9"/>
  <c r="G704" i="9"/>
  <c r="I704" i="10" s="1"/>
  <c r="K704" i="9"/>
  <c r="M704" i="10" s="1"/>
  <c r="J609" i="9"/>
  <c r="L609" i="10" s="1"/>
  <c r="K609" i="9"/>
  <c r="M609" i="10" s="1"/>
  <c r="M609" i="9"/>
  <c r="H609" i="9"/>
  <c r="J609" i="10" s="1"/>
  <c r="I609" i="9"/>
  <c r="K609" i="10" s="1"/>
  <c r="L609" i="9"/>
  <c r="N609" i="10" s="1"/>
  <c r="E609" i="9"/>
  <c r="G609" i="10" s="1"/>
  <c r="F609" i="9"/>
  <c r="H609" i="10" s="1"/>
  <c r="G609" i="9"/>
  <c r="I609" i="10" s="1"/>
  <c r="D609" i="9"/>
  <c r="L534" i="9"/>
  <c r="N534" i="10" s="1"/>
  <c r="E534" i="9"/>
  <c r="G534" i="10" s="1"/>
  <c r="F534" i="9"/>
  <c r="H534" i="10" s="1"/>
  <c r="G534" i="9"/>
  <c r="I534" i="10" s="1"/>
  <c r="K534" i="9"/>
  <c r="M534" i="10" s="1"/>
  <c r="M534" i="9"/>
  <c r="O534" i="10" s="1"/>
  <c r="H534" i="9"/>
  <c r="J534" i="10" s="1"/>
  <c r="D534" i="9"/>
  <c r="I534" i="9"/>
  <c r="K534" i="10" s="1"/>
  <c r="D462" i="9"/>
  <c r="E462" i="9"/>
  <c r="G462" i="10" s="1"/>
  <c r="G462" i="9"/>
  <c r="I462" i="10" s="1"/>
  <c r="M462" i="9"/>
  <c r="O462" i="10" s="1"/>
  <c r="F462" i="9"/>
  <c r="H462" i="10" s="1"/>
  <c r="H462" i="9"/>
  <c r="J462" i="10" s="1"/>
  <c r="H386" i="9"/>
  <c r="J386" i="10" s="1"/>
  <c r="I386" i="9"/>
  <c r="K386" i="10" s="1"/>
  <c r="K386" i="9"/>
  <c r="M386" i="10" s="1"/>
  <c r="E386" i="9"/>
  <c r="G386" i="10" s="1"/>
  <c r="F386" i="9"/>
  <c r="H386" i="10" s="1"/>
  <c r="G386" i="9"/>
  <c r="I386" i="10" s="1"/>
  <c r="D386" i="9"/>
  <c r="J386" i="9"/>
  <c r="L386" i="10" s="1"/>
  <c r="M386" i="9"/>
  <c r="O386" i="10" s="1"/>
  <c r="L386" i="9"/>
  <c r="N386" i="10" s="1"/>
  <c r="F289" i="9"/>
  <c r="H289" i="10" s="1"/>
  <c r="E289" i="9"/>
  <c r="G289" i="10" s="1"/>
  <c r="G289" i="9"/>
  <c r="I289" i="10" s="1"/>
  <c r="I289" i="9"/>
  <c r="K289" i="10" s="1"/>
  <c r="H289" i="9"/>
  <c r="J289" i="10" s="1"/>
  <c r="J289" i="9"/>
  <c r="L289" i="10" s="1"/>
  <c r="K289" i="9"/>
  <c r="M289" i="10" s="1"/>
  <c r="D289" i="9"/>
  <c r="M289" i="9"/>
  <c r="O289" i="10" s="1"/>
  <c r="L289" i="9"/>
  <c r="N289" i="10" s="1"/>
  <c r="F233" i="9"/>
  <c r="H233" i="10" s="1"/>
  <c r="G233" i="9"/>
  <c r="I233" i="10" s="1"/>
  <c r="I233" i="9"/>
  <c r="K233" i="10" s="1"/>
  <c r="J233" i="9"/>
  <c r="L233" i="10" s="1"/>
  <c r="L233" i="9"/>
  <c r="N233" i="10" s="1"/>
  <c r="M233" i="9"/>
  <c r="O233" i="10" s="1"/>
  <c r="D233" i="9"/>
  <c r="E233" i="9"/>
  <c r="G233" i="10" s="1"/>
  <c r="H233" i="9"/>
  <c r="M158" i="9"/>
  <c r="O158" i="10" s="1"/>
  <c r="D106" i="9"/>
  <c r="F106" i="9"/>
  <c r="H106" i="10" s="1"/>
  <c r="I106" i="9"/>
  <c r="K106" i="10" s="1"/>
  <c r="J106" i="9"/>
  <c r="L106" i="10" s="1"/>
  <c r="K106" i="9"/>
  <c r="M106" i="10" s="1"/>
  <c r="E106" i="9"/>
  <c r="G106" i="10" s="1"/>
  <c r="M106" i="9"/>
  <c r="G106" i="9"/>
  <c r="I106" i="10" s="1"/>
  <c r="L106" i="9"/>
  <c r="N106" i="10" s="1"/>
  <c r="H106" i="9"/>
  <c r="J106" i="10" s="1"/>
  <c r="K49" i="9"/>
  <c r="M49" i="10" s="1"/>
  <c r="L49" i="9"/>
  <c r="N49" i="10" s="1"/>
  <c r="I49" i="9"/>
  <c r="K49" i="10" s="1"/>
  <c r="D49" i="9"/>
  <c r="G49" i="9"/>
  <c r="I49" i="10" s="1"/>
  <c r="E49" i="9"/>
  <c r="G49" i="10" s="1"/>
  <c r="F49" i="9"/>
  <c r="H49" i="10" s="1"/>
  <c r="H49" i="9"/>
  <c r="J49" i="10" s="1"/>
  <c r="J49" i="9"/>
  <c r="L49" i="10" s="1"/>
  <c r="M1098" i="9"/>
  <c r="O1098" i="10" s="1"/>
  <c r="D956" i="9"/>
  <c r="E956" i="9"/>
  <c r="G956" i="10" s="1"/>
  <c r="G956" i="9"/>
  <c r="I956" i="10" s="1"/>
  <c r="F956" i="9"/>
  <c r="H956" i="10" s="1"/>
  <c r="H956" i="9"/>
  <c r="J956" i="10" s="1"/>
  <c r="I956" i="9"/>
  <c r="K956" i="10" s="1"/>
  <c r="M956" i="9"/>
  <c r="O956" i="10" s="1"/>
  <c r="G802" i="1"/>
  <c r="D686" i="9"/>
  <c r="F686" i="9"/>
  <c r="H686" i="10" s="1"/>
  <c r="G686" i="9"/>
  <c r="I686" i="10" s="1"/>
  <c r="I686" i="9"/>
  <c r="K686" i="10" s="1"/>
  <c r="J686" i="9"/>
  <c r="L686" i="10" s="1"/>
  <c r="L686" i="9"/>
  <c r="N686" i="10" s="1"/>
  <c r="K686" i="9"/>
  <c r="M686" i="10" s="1"/>
  <c r="M686" i="9"/>
  <c r="O686" i="10" s="1"/>
  <c r="E686" i="9"/>
  <c r="G686" i="10" s="1"/>
  <c r="H686" i="9"/>
  <c r="J686" i="10" s="1"/>
  <c r="K569" i="9"/>
  <c r="M569" i="10" s="1"/>
  <c r="M569" i="9"/>
  <c r="O569" i="10" s="1"/>
  <c r="H569" i="9"/>
  <c r="J569" i="10" s="1"/>
  <c r="I569" i="9"/>
  <c r="K569" i="10" s="1"/>
  <c r="L569" i="9"/>
  <c r="N569" i="10" s="1"/>
  <c r="E569" i="9"/>
  <c r="G569" i="10" s="1"/>
  <c r="F569" i="9"/>
  <c r="H569" i="10" s="1"/>
  <c r="J569" i="9"/>
  <c r="L569" i="10" s="1"/>
  <c r="G569" i="9"/>
  <c r="I569" i="10" s="1"/>
  <c r="D569" i="9"/>
  <c r="H461" i="9"/>
  <c r="J461" i="10" s="1"/>
  <c r="I461" i="9"/>
  <c r="K461" i="10" s="1"/>
  <c r="J461" i="9"/>
  <c r="L461" i="10" s="1"/>
  <c r="E461" i="9"/>
  <c r="G461" i="10" s="1"/>
  <c r="F461" i="9"/>
  <c r="H461" i="10" s="1"/>
  <c r="K461" i="9"/>
  <c r="M461" i="10" s="1"/>
  <c r="G461" i="9"/>
  <c r="I461" i="10" s="1"/>
  <c r="D461" i="9"/>
  <c r="L461" i="9"/>
  <c r="N461" i="10" s="1"/>
  <c r="M461" i="9"/>
  <c r="D385" i="9"/>
  <c r="F385" i="9"/>
  <c r="H385" i="10" s="1"/>
  <c r="G385" i="9"/>
  <c r="I385" i="10" s="1"/>
  <c r="E385" i="9"/>
  <c r="G385" i="10" s="1"/>
  <c r="H385" i="9"/>
  <c r="J385" i="10" s="1"/>
  <c r="I385" i="9"/>
  <c r="K385" i="10" s="1"/>
  <c r="M385" i="9"/>
  <c r="O385" i="10" s="1"/>
  <c r="J385" i="9"/>
  <c r="L385" i="10" s="1"/>
  <c r="K385" i="9"/>
  <c r="M385" i="10" s="1"/>
  <c r="L385" i="9"/>
  <c r="N385" i="10" s="1"/>
  <c r="K306" i="9"/>
  <c r="M306" i="10" s="1"/>
  <c r="F306" i="9"/>
  <c r="H306" i="10" s="1"/>
  <c r="G306" i="9"/>
  <c r="I306" i="10" s="1"/>
  <c r="I306" i="9"/>
  <c r="K306" i="10" s="1"/>
  <c r="J306" i="9"/>
  <c r="L306" i="10" s="1"/>
  <c r="L306" i="9"/>
  <c r="N306" i="10" s="1"/>
  <c r="M306" i="9"/>
  <c r="E306" i="9"/>
  <c r="G306" i="10" s="1"/>
  <c r="J249" i="9"/>
  <c r="L249" i="10" s="1"/>
  <c r="K249" i="9"/>
  <c r="M249" i="10" s="1"/>
  <c r="L249" i="9"/>
  <c r="N249" i="10" s="1"/>
  <c r="G249" i="9"/>
  <c r="I249" i="10" s="1"/>
  <c r="H249" i="9"/>
  <c r="J249" i="10" s="1"/>
  <c r="M249" i="9"/>
  <c r="O249" i="10" s="1"/>
  <c r="D249" i="9"/>
  <c r="E249" i="9"/>
  <c r="G249" i="10" s="1"/>
  <c r="F249" i="9"/>
  <c r="H249" i="10" s="1"/>
  <c r="I249" i="9"/>
  <c r="K249" i="10" s="1"/>
  <c r="F193" i="9"/>
  <c r="H193" i="10" s="1"/>
  <c r="G193" i="9"/>
  <c r="I193" i="10" s="1"/>
  <c r="I193" i="9"/>
  <c r="K193" i="10" s="1"/>
  <c r="E193" i="9"/>
  <c r="G193" i="10" s="1"/>
  <c r="D193" i="9"/>
  <c r="L193" i="9"/>
  <c r="N193" i="10" s="1"/>
  <c r="H193" i="9"/>
  <c r="J193" i="10" s="1"/>
  <c r="J193" i="9"/>
  <c r="L193" i="10" s="1"/>
  <c r="K193" i="9"/>
  <c r="M193" i="10" s="1"/>
  <c r="M193" i="9"/>
  <c r="F84" i="9"/>
  <c r="H84" i="10" s="1"/>
  <c r="G84" i="9"/>
  <c r="I84" i="10" s="1"/>
  <c r="I84" i="9"/>
  <c r="K84" i="10" s="1"/>
  <c r="D84" i="9"/>
  <c r="E84" i="9"/>
  <c r="G84" i="10" s="1"/>
  <c r="J84" i="9"/>
  <c r="L84" i="10" s="1"/>
  <c r="K84" i="9"/>
  <c r="M84" i="10" s="1"/>
  <c r="L84" i="9"/>
  <c r="N84" i="10" s="1"/>
  <c r="M84" i="9"/>
  <c r="O84" i="10" s="1"/>
  <c r="F31" i="9"/>
  <c r="H31" i="10" s="1"/>
  <c r="G31" i="9"/>
  <c r="I31" i="10" s="1"/>
  <c r="H31" i="9"/>
  <c r="J31" i="10" s="1"/>
  <c r="I31" i="9"/>
  <c r="K31" i="10" s="1"/>
  <c r="J31" i="9"/>
  <c r="L31" i="10" s="1"/>
  <c r="L31" i="9"/>
  <c r="N31" i="10" s="1"/>
  <c r="E31" i="9"/>
  <c r="G31" i="10" s="1"/>
  <c r="M31" i="9"/>
  <c r="O31" i="10" s="1"/>
  <c r="D31" i="9"/>
  <c r="E1154" i="9"/>
  <c r="G1154" i="10" s="1"/>
  <c r="I1154" i="9"/>
  <c r="K1154" i="10" s="1"/>
  <c r="J1154" i="9"/>
  <c r="L1154" i="10" s="1"/>
  <c r="K1154" i="9"/>
  <c r="M1154" i="10" s="1"/>
  <c r="L1154" i="9"/>
  <c r="N1154" i="10" s="1"/>
  <c r="M1154" i="9"/>
  <c r="H1154" i="9"/>
  <c r="J1154" i="10" s="1"/>
  <c r="F1154" i="9"/>
  <c r="H1154" i="10" s="1"/>
  <c r="D1154" i="9"/>
  <c r="L1048" i="9"/>
  <c r="N1048" i="10" s="1"/>
  <c r="M1048" i="9"/>
  <c r="O1048" i="10" s="1"/>
  <c r="G1048" i="9"/>
  <c r="I1048" i="10" s="1"/>
  <c r="H1048" i="9"/>
  <c r="J1048" i="10" s="1"/>
  <c r="K1048" i="9"/>
  <c r="M1048" i="10" s="1"/>
  <c r="I1048" i="9"/>
  <c r="K1048" i="10" s="1"/>
  <c r="J1048" i="9"/>
  <c r="L1048" i="10" s="1"/>
  <c r="D1048" i="9"/>
  <c r="E1048" i="9"/>
  <c r="G1048" i="10" s="1"/>
  <c r="F1048" i="9"/>
  <c r="H1048" i="10" s="1"/>
  <c r="K955" i="9"/>
  <c r="M955" i="10" s="1"/>
  <c r="L955" i="9"/>
  <c r="N955" i="10" s="1"/>
  <c r="M955" i="9"/>
  <c r="O955" i="10" s="1"/>
  <c r="F955" i="9"/>
  <c r="H955" i="10" s="1"/>
  <c r="D955" i="9"/>
  <c r="E955" i="9"/>
  <c r="G955" i="10" s="1"/>
  <c r="G955" i="9"/>
  <c r="I955" i="10" s="1"/>
  <c r="I846" i="9"/>
  <c r="K846" i="10" s="1"/>
  <c r="J846" i="9"/>
  <c r="L846" i="10" s="1"/>
  <c r="M846" i="9"/>
  <c r="K846" i="9"/>
  <c r="M846" i="10" s="1"/>
  <c r="L846" i="9"/>
  <c r="N846" i="10" s="1"/>
  <c r="D846" i="9"/>
  <c r="E846" i="9"/>
  <c r="G846" i="10" s="1"/>
  <c r="G846" i="9"/>
  <c r="I846" i="10" s="1"/>
  <c r="F846" i="9"/>
  <c r="H846" i="10" s="1"/>
  <c r="H846" i="9"/>
  <c r="J846" i="10" s="1"/>
  <c r="E734" i="9"/>
  <c r="G734" i="10" s="1"/>
  <c r="D734" i="9"/>
  <c r="F734" i="9"/>
  <c r="H734" i="10" s="1"/>
  <c r="H734" i="9"/>
  <c r="J734" i="10" s="1"/>
  <c r="G734" i="9"/>
  <c r="I734" i="10" s="1"/>
  <c r="I734" i="9"/>
  <c r="K734" i="10" s="1"/>
  <c r="L734" i="9"/>
  <c r="N734" i="10" s="1"/>
  <c r="J734" i="9"/>
  <c r="L734" i="10" s="1"/>
  <c r="K734" i="9"/>
  <c r="M734" i="10" s="1"/>
  <c r="M734" i="9"/>
  <c r="O734" i="10" s="1"/>
  <c r="K585" i="9"/>
  <c r="M585" i="10" s="1"/>
  <c r="G585" i="9"/>
  <c r="I585" i="10" s="1"/>
  <c r="H585" i="9"/>
  <c r="J585" i="10" s="1"/>
  <c r="I585" i="9"/>
  <c r="K585" i="10" s="1"/>
  <c r="D585" i="9"/>
  <c r="F585" i="9"/>
  <c r="H585" i="10" s="1"/>
  <c r="E585" i="9"/>
  <c r="G585" i="10" s="1"/>
  <c r="L585" i="9"/>
  <c r="N585" i="10" s="1"/>
  <c r="J585" i="9"/>
  <c r="L585" i="10" s="1"/>
  <c r="M585" i="9"/>
  <c r="O585" i="10" s="1"/>
  <c r="F440" i="9"/>
  <c r="H440" i="10" s="1"/>
  <c r="G440" i="9"/>
  <c r="I440" i="10" s="1"/>
  <c r="I440" i="9"/>
  <c r="K440" i="10" s="1"/>
  <c r="D440" i="9"/>
  <c r="J440" i="9"/>
  <c r="L440" i="10" s="1"/>
  <c r="E440" i="9"/>
  <c r="G440" i="10" s="1"/>
  <c r="H440" i="9"/>
  <c r="J440" i="10" s="1"/>
  <c r="K440" i="9"/>
  <c r="M440" i="10" s="1"/>
  <c r="L440" i="9"/>
  <c r="N440" i="10" s="1"/>
  <c r="M440" i="9"/>
  <c r="D192" i="9"/>
  <c r="M192" i="9"/>
  <c r="O192" i="10" s="1"/>
  <c r="H192" i="9"/>
  <c r="J192" i="10" s="1"/>
  <c r="I192" i="9"/>
  <c r="K192" i="10" s="1"/>
  <c r="J192" i="9"/>
  <c r="L192" i="10" s="1"/>
  <c r="G192" i="9"/>
  <c r="I192" i="10" s="1"/>
  <c r="K192" i="9"/>
  <c r="L192" i="9"/>
  <c r="N192" i="10" s="1"/>
  <c r="E192" i="9"/>
  <c r="G192" i="10" s="1"/>
  <c r="F192" i="9"/>
  <c r="H192" i="10" s="1"/>
  <c r="E213" i="9"/>
  <c r="G213" i="10" s="1"/>
  <c r="D1429" i="9"/>
  <c r="K1429" i="9"/>
  <c r="M1429" i="10" s="1"/>
  <c r="L1429" i="9"/>
  <c r="N1429" i="10" s="1"/>
  <c r="M1429" i="9"/>
  <c r="E1429" i="9"/>
  <c r="G1429" i="10" s="1"/>
  <c r="F1429" i="9"/>
  <c r="H1429" i="10" s="1"/>
  <c r="G1429" i="9"/>
  <c r="I1429" i="10" s="1"/>
  <c r="J1338" i="9"/>
  <c r="L1338" i="10" s="1"/>
  <c r="K1338" i="9"/>
  <c r="M1338" i="10" s="1"/>
  <c r="M1338" i="9"/>
  <c r="O1338" i="10" s="1"/>
  <c r="E1338" i="9"/>
  <c r="G1338" i="10" s="1"/>
  <c r="D1338" i="9"/>
  <c r="F1338" i="9"/>
  <c r="H1338" i="10" s="1"/>
  <c r="H1338" i="9"/>
  <c r="J1338" i="10" s="1"/>
  <c r="L1338" i="9"/>
  <c r="N1338" i="10" s="1"/>
  <c r="I1338" i="9"/>
  <c r="K1338" i="10" s="1"/>
  <c r="M1265" i="9"/>
  <c r="H1265" i="9"/>
  <c r="J1265" i="10" s="1"/>
  <c r="I1265" i="9"/>
  <c r="K1265" i="10" s="1"/>
  <c r="L1265" i="9"/>
  <c r="N1265" i="10" s="1"/>
  <c r="J1265" i="9"/>
  <c r="L1265" i="10" s="1"/>
  <c r="K1265" i="9"/>
  <c r="M1265" i="10" s="1"/>
  <c r="M1153" i="9"/>
  <c r="O1153" i="10" s="1"/>
  <c r="F1153" i="9"/>
  <c r="H1153" i="10" s="1"/>
  <c r="E1153" i="9"/>
  <c r="G1153" i="10" s="1"/>
  <c r="G1153" i="9"/>
  <c r="I1153" i="10" s="1"/>
  <c r="D1153" i="9"/>
  <c r="K1153" i="9"/>
  <c r="M1153" i="10" s="1"/>
  <c r="L1153" i="9"/>
  <c r="N1153" i="10" s="1"/>
  <c r="H1153" i="9"/>
  <c r="J1153" i="10" s="1"/>
  <c r="I1153" i="9"/>
  <c r="K1153" i="10" s="1"/>
  <c r="J1153" i="9"/>
  <c r="L1153" i="10" s="1"/>
  <c r="H992" i="9"/>
  <c r="J992" i="10" s="1"/>
  <c r="I992" i="9"/>
  <c r="K992" i="10" s="1"/>
  <c r="K992" i="9"/>
  <c r="M992" i="10" s="1"/>
  <c r="E992" i="9"/>
  <c r="G992" i="10" s="1"/>
  <c r="D992" i="9"/>
  <c r="G992" i="9"/>
  <c r="I992" i="10" s="1"/>
  <c r="F992" i="9"/>
  <c r="H992" i="10" s="1"/>
  <c r="J992" i="9"/>
  <c r="L992" i="10" s="1"/>
  <c r="L1248" i="9"/>
  <c r="N1248" i="10" s="1"/>
  <c r="L940" i="9"/>
  <c r="N940" i="10" s="1"/>
  <c r="F1448" i="9"/>
  <c r="H1448" i="10" s="1"/>
  <c r="G1448" i="9"/>
  <c r="I1448" i="10" s="1"/>
  <c r="D1448" i="9"/>
  <c r="E1448" i="9"/>
  <c r="G1448" i="10" s="1"/>
  <c r="H1448" i="9"/>
  <c r="J1448" i="10" s="1"/>
  <c r="I1448" i="9"/>
  <c r="K1448" i="10" s="1"/>
  <c r="J1448" i="9"/>
  <c r="L1448" i="10" s="1"/>
  <c r="K1448" i="9"/>
  <c r="M1448" i="10" s="1"/>
  <c r="L1448" i="9"/>
  <c r="N1448" i="10" s="1"/>
  <c r="M1448" i="9"/>
  <c r="O1448" i="10" s="1"/>
  <c r="G1311" i="1"/>
  <c r="K1319" i="9"/>
  <c r="M1319" i="10" s="1"/>
  <c r="L1319" i="9"/>
  <c r="N1319" i="10" s="1"/>
  <c r="E1319" i="9"/>
  <c r="G1319" i="10" s="1"/>
  <c r="F1319" i="9"/>
  <c r="H1319" i="10" s="1"/>
  <c r="M1319" i="9"/>
  <c r="G1319" i="9"/>
  <c r="I1319" i="10" s="1"/>
  <c r="I1319" i="9"/>
  <c r="K1319" i="10" s="1"/>
  <c r="J1319" i="9"/>
  <c r="L1319" i="10" s="1"/>
  <c r="H1319" i="9"/>
  <c r="J1319" i="10" s="1"/>
  <c r="D1319" i="9"/>
  <c r="D1247" i="9"/>
  <c r="F1247" i="9"/>
  <c r="H1247" i="10" s="1"/>
  <c r="J1247" i="9"/>
  <c r="L1247" i="10" s="1"/>
  <c r="K1247" i="9"/>
  <c r="M1247" i="10" s="1"/>
  <c r="L1247" i="9"/>
  <c r="N1247" i="10" s="1"/>
  <c r="M1247" i="9"/>
  <c r="O1247" i="10" s="1"/>
  <c r="H1247" i="9"/>
  <c r="J1247" i="10" s="1"/>
  <c r="I1247" i="9"/>
  <c r="K1247" i="10" s="1"/>
  <c r="E1247" i="9"/>
  <c r="G1247" i="10" s="1"/>
  <c r="G1247" i="9"/>
  <c r="I1247" i="10" s="1"/>
  <c r="K1095" i="9"/>
  <c r="M1095" i="10" s="1"/>
  <c r="L1095" i="9"/>
  <c r="N1095" i="10" s="1"/>
  <c r="G1095" i="9"/>
  <c r="I1095" i="10" s="1"/>
  <c r="H1095" i="9"/>
  <c r="J1095" i="10" s="1"/>
  <c r="I1095" i="9"/>
  <c r="K1095" i="10" s="1"/>
  <c r="J1095" i="9"/>
  <c r="L1095" i="10" s="1"/>
  <c r="M1095" i="9"/>
  <c r="O1095" i="10" s="1"/>
  <c r="F1095" i="9"/>
  <c r="H1095" i="10" s="1"/>
  <c r="D991" i="9"/>
  <c r="F991" i="9"/>
  <c r="H991" i="10" s="1"/>
  <c r="J991" i="9"/>
  <c r="L991" i="10" s="1"/>
  <c r="K991" i="9"/>
  <c r="M991" i="10" s="1"/>
  <c r="L991" i="9"/>
  <c r="N991" i="10" s="1"/>
  <c r="M991" i="9"/>
  <c r="O991" i="10" s="1"/>
  <c r="E991" i="9"/>
  <c r="G991" i="10" s="1"/>
  <c r="G991" i="9"/>
  <c r="I991" i="10" s="1"/>
  <c r="I991" i="9"/>
  <c r="K991" i="10" s="1"/>
  <c r="H991" i="9"/>
  <c r="J991" i="10" s="1"/>
  <c r="I1320" i="9"/>
  <c r="K1320" i="10" s="1"/>
  <c r="M936" i="9"/>
  <c r="O936" i="10" s="1"/>
  <c r="M920" i="9"/>
  <c r="O920" i="10" s="1"/>
  <c r="D810" i="9"/>
  <c r="J704" i="9"/>
  <c r="L704" i="10" s="1"/>
  <c r="K642" i="9"/>
  <c r="M642" i="10" s="1"/>
  <c r="L345" i="9"/>
  <c r="N345" i="10" s="1"/>
  <c r="H327" i="9"/>
  <c r="J327" i="10" s="1"/>
  <c r="H1429" i="9"/>
  <c r="J1429" i="10" s="1"/>
  <c r="I1336" i="9"/>
  <c r="K1336" i="10" s="1"/>
  <c r="G1320" i="9"/>
  <c r="I1320" i="10" s="1"/>
  <c r="E1265" i="9"/>
  <c r="G1265" i="10" s="1"/>
  <c r="E1188" i="9"/>
  <c r="G1188" i="10" s="1"/>
  <c r="K1064" i="9"/>
  <c r="M1064" i="10" s="1"/>
  <c r="D936" i="9"/>
  <c r="F919" i="9"/>
  <c r="H919" i="10" s="1"/>
  <c r="G752" i="9"/>
  <c r="I752" i="10" s="1"/>
  <c r="I642" i="9"/>
  <c r="K642" i="10" s="1"/>
  <c r="F327" i="9"/>
  <c r="H327" i="10" s="1"/>
  <c r="L251" i="9"/>
  <c r="N251" i="10" s="1"/>
  <c r="D480" i="9"/>
  <c r="F480" i="9"/>
  <c r="H480" i="10" s="1"/>
  <c r="K480" i="9"/>
  <c r="M480" i="10" s="1"/>
  <c r="L480" i="9"/>
  <c r="N480" i="10" s="1"/>
  <c r="M480" i="9"/>
  <c r="O480" i="10" s="1"/>
  <c r="H480" i="9"/>
  <c r="J480" i="10" s="1"/>
  <c r="E480" i="9"/>
  <c r="G480" i="10" s="1"/>
  <c r="I480" i="9"/>
  <c r="K480" i="10" s="1"/>
  <c r="J480" i="9"/>
  <c r="L480" i="10" s="1"/>
  <c r="G480" i="9"/>
  <c r="I480" i="10" s="1"/>
  <c r="M348" i="9"/>
  <c r="O348" i="10" s="1"/>
  <c r="E348" i="9"/>
  <c r="G348" i="10" s="1"/>
  <c r="F348" i="9"/>
  <c r="H348" i="10" s="1"/>
  <c r="H348" i="9"/>
  <c r="J348" i="10" s="1"/>
  <c r="J348" i="9"/>
  <c r="L348" i="10" s="1"/>
  <c r="K348" i="9"/>
  <c r="M348" i="10" s="1"/>
  <c r="L348" i="9"/>
  <c r="N348" i="10" s="1"/>
  <c r="G348" i="9"/>
  <c r="I348" i="10" s="1"/>
  <c r="D348" i="9"/>
  <c r="I348" i="9"/>
  <c r="K348" i="10" s="1"/>
  <c r="M124" i="9"/>
  <c r="L124" i="9"/>
  <c r="N124" i="10" s="1"/>
  <c r="E124" i="9"/>
  <c r="G124" i="10" s="1"/>
  <c r="F124" i="9"/>
  <c r="H124" i="10" s="1"/>
  <c r="G124" i="9"/>
  <c r="I124" i="10" s="1"/>
  <c r="J124" i="9"/>
  <c r="L124" i="10" s="1"/>
  <c r="K124" i="9"/>
  <c r="M124" i="10" s="1"/>
  <c r="I124" i="9"/>
  <c r="K124" i="10" s="1"/>
  <c r="H124" i="9"/>
  <c r="J124" i="10" s="1"/>
  <c r="I957" i="9"/>
  <c r="K957" i="10" s="1"/>
  <c r="J957" i="9"/>
  <c r="L957" i="10" s="1"/>
  <c r="L957" i="9"/>
  <c r="N957" i="10" s="1"/>
  <c r="H957" i="9"/>
  <c r="J957" i="10" s="1"/>
  <c r="K957" i="9"/>
  <c r="M957" i="10" s="1"/>
  <c r="M957" i="9"/>
  <c r="O957" i="10" s="1"/>
  <c r="G957" i="9"/>
  <c r="I957" i="10" s="1"/>
  <c r="D957" i="9"/>
  <c r="E957" i="9"/>
  <c r="G957" i="10" s="1"/>
  <c r="F957" i="9"/>
  <c r="H957" i="10" s="1"/>
  <c r="H864" i="9"/>
  <c r="J864" i="10" s="1"/>
  <c r="I864" i="9"/>
  <c r="K864" i="10" s="1"/>
  <c r="K864" i="9"/>
  <c r="M864" i="10" s="1"/>
  <c r="G864" i="9"/>
  <c r="I864" i="10" s="1"/>
  <c r="J864" i="9"/>
  <c r="L864" i="10" s="1"/>
  <c r="L864" i="9"/>
  <c r="N864" i="10" s="1"/>
  <c r="M864" i="9"/>
  <c r="O864" i="10" s="1"/>
  <c r="E864" i="9"/>
  <c r="G864" i="10" s="1"/>
  <c r="F864" i="9"/>
  <c r="H864" i="10" s="1"/>
  <c r="D864" i="9"/>
  <c r="G771" i="9"/>
  <c r="I771" i="10" s="1"/>
  <c r="H771" i="9"/>
  <c r="J771" i="10" s="1"/>
  <c r="J771" i="9"/>
  <c r="L771" i="10" s="1"/>
  <c r="E771" i="9"/>
  <c r="G771" i="10" s="1"/>
  <c r="D771" i="9"/>
  <c r="K771" i="9"/>
  <c r="M771" i="10" s="1"/>
  <c r="L771" i="9"/>
  <c r="N771" i="10" s="1"/>
  <c r="M771" i="9"/>
  <c r="O771" i="10" s="1"/>
  <c r="F771" i="9"/>
  <c r="H771" i="10" s="1"/>
  <c r="I771" i="9"/>
  <c r="K771" i="10" s="1"/>
  <c r="I687" i="9"/>
  <c r="K687" i="10" s="1"/>
  <c r="L687" i="9"/>
  <c r="N687" i="10" s="1"/>
  <c r="M687" i="9"/>
  <c r="O687" i="10" s="1"/>
  <c r="K687" i="9"/>
  <c r="M687" i="10" s="1"/>
  <c r="D687" i="9"/>
  <c r="H687" i="9"/>
  <c r="J687" i="10" s="1"/>
  <c r="J687" i="9"/>
  <c r="L687" i="10" s="1"/>
  <c r="E687" i="9"/>
  <c r="G687" i="10" s="1"/>
  <c r="G687" i="9"/>
  <c r="I687" i="10" s="1"/>
  <c r="F687" i="9"/>
  <c r="H687" i="10" s="1"/>
  <c r="D589" i="9"/>
  <c r="E589" i="9"/>
  <c r="G589" i="10" s="1"/>
  <c r="I589" i="9"/>
  <c r="K589" i="10" s="1"/>
  <c r="F589" i="9"/>
  <c r="H589" i="10" s="1"/>
  <c r="J589" i="9"/>
  <c r="L589" i="10" s="1"/>
  <c r="G589" i="9"/>
  <c r="I589" i="10" s="1"/>
  <c r="H589" i="9"/>
  <c r="J589" i="10" s="1"/>
  <c r="K589" i="9"/>
  <c r="M589" i="10" s="1"/>
  <c r="L589" i="9"/>
  <c r="N589" i="10" s="1"/>
  <c r="M589" i="9"/>
  <c r="M515" i="9"/>
  <c r="O515" i="10" s="1"/>
  <c r="I515" i="9"/>
  <c r="K515" i="10" s="1"/>
  <c r="J515" i="9"/>
  <c r="K515" i="9"/>
  <c r="M515" i="10" s="1"/>
  <c r="E515" i="9"/>
  <c r="G515" i="10" s="1"/>
  <c r="H515" i="9"/>
  <c r="J515" i="10" s="1"/>
  <c r="F515" i="9"/>
  <c r="H515" i="10" s="1"/>
  <c r="G515" i="9"/>
  <c r="I515" i="10" s="1"/>
  <c r="L515" i="9"/>
  <c r="N515" i="10" s="1"/>
  <c r="D515" i="9"/>
  <c r="K425" i="9"/>
  <c r="M425" i="10" s="1"/>
  <c r="L425" i="9"/>
  <c r="N425" i="10" s="1"/>
  <c r="I425" i="9"/>
  <c r="K425" i="10" s="1"/>
  <c r="J425" i="9"/>
  <c r="L425" i="10" s="1"/>
  <c r="M425" i="9"/>
  <c r="D425" i="9"/>
  <c r="E425" i="9"/>
  <c r="G425" i="10" s="1"/>
  <c r="F425" i="9"/>
  <c r="H425" i="10" s="1"/>
  <c r="G425" i="9"/>
  <c r="I425" i="10" s="1"/>
  <c r="H425" i="9"/>
  <c r="J425" i="10" s="1"/>
  <c r="G366" i="9"/>
  <c r="I366" i="10" s="1"/>
  <c r="L366" i="9"/>
  <c r="N366" i="10" s="1"/>
  <c r="M366" i="9"/>
  <c r="O366" i="10" s="1"/>
  <c r="E366" i="9"/>
  <c r="G366" i="10" s="1"/>
  <c r="F366" i="9"/>
  <c r="H366" i="10" s="1"/>
  <c r="D366" i="9"/>
  <c r="H366" i="9"/>
  <c r="J366" i="10" s="1"/>
  <c r="I366" i="9"/>
  <c r="K366" i="10" s="1"/>
  <c r="J366" i="9"/>
  <c r="L366" i="10" s="1"/>
  <c r="K366" i="9"/>
  <c r="M366" i="10" s="1"/>
  <c r="G270" i="9"/>
  <c r="I270" i="10" s="1"/>
  <c r="H270" i="9"/>
  <c r="J270" i="10" s="1"/>
  <c r="J270" i="9"/>
  <c r="L270" i="10" s="1"/>
  <c r="E270" i="9"/>
  <c r="G270" i="10" s="1"/>
  <c r="I270" i="9"/>
  <c r="K270" i="10" s="1"/>
  <c r="D270" i="9"/>
  <c r="F270" i="9"/>
  <c r="H270" i="10" s="1"/>
  <c r="K270" i="9"/>
  <c r="M270" i="10" s="1"/>
  <c r="M270" i="9"/>
  <c r="O270" i="10" s="1"/>
  <c r="L270" i="9"/>
  <c r="N270" i="10" s="1"/>
  <c r="K194" i="9"/>
  <c r="M194" i="10" s="1"/>
  <c r="L194" i="9"/>
  <c r="N194" i="10" s="1"/>
  <c r="J194" i="9"/>
  <c r="L194" i="10" s="1"/>
  <c r="M194" i="9"/>
  <c r="H194" i="9"/>
  <c r="J194" i="10" s="1"/>
  <c r="I194" i="9"/>
  <c r="K194" i="10" s="1"/>
  <c r="D194" i="9"/>
  <c r="G194" i="9"/>
  <c r="I194" i="10" s="1"/>
  <c r="E194" i="9"/>
  <c r="G194" i="10" s="1"/>
  <c r="F194" i="9"/>
  <c r="H194" i="10" s="1"/>
  <c r="H123" i="9"/>
  <c r="J123" i="10" s="1"/>
  <c r="I123" i="9"/>
  <c r="K123" i="10" s="1"/>
  <c r="K123" i="9"/>
  <c r="M123" i="10" s="1"/>
  <c r="D123" i="9"/>
  <c r="E123" i="9"/>
  <c r="G123" i="10" s="1"/>
  <c r="G123" i="9"/>
  <c r="I123" i="10" s="1"/>
  <c r="J123" i="9"/>
  <c r="L123" i="10" s="1"/>
  <c r="F123" i="9"/>
  <c r="H123" i="10" s="1"/>
  <c r="L123" i="9"/>
  <c r="N123" i="10" s="1"/>
  <c r="M123" i="9"/>
  <c r="O123" i="10" s="1"/>
  <c r="K32" i="9"/>
  <c r="M32" i="10" s="1"/>
  <c r="L32" i="9"/>
  <c r="N32" i="10" s="1"/>
  <c r="M32" i="9"/>
  <c r="O32" i="10" s="1"/>
  <c r="D32" i="9"/>
  <c r="F32" i="9"/>
  <c r="H32" i="10" s="1"/>
  <c r="J32" i="9"/>
  <c r="L32" i="10" s="1"/>
  <c r="G32" i="9"/>
  <c r="I32" i="10" s="1"/>
  <c r="H32" i="9"/>
  <c r="J32" i="10" s="1"/>
  <c r="E32" i="9"/>
  <c r="G32" i="10" s="1"/>
  <c r="I32" i="9"/>
  <c r="K32" i="10" s="1"/>
  <c r="E1065" i="9"/>
  <c r="G1065" i="10" s="1"/>
  <c r="F1065" i="9"/>
  <c r="H1065" i="10" s="1"/>
  <c r="H1065" i="9"/>
  <c r="J1065" i="10" s="1"/>
  <c r="I1065" i="9"/>
  <c r="K1065" i="10" s="1"/>
  <c r="D1065" i="9"/>
  <c r="G1065" i="9"/>
  <c r="I1065" i="10" s="1"/>
  <c r="J1065" i="9"/>
  <c r="L1065" i="10" s="1"/>
  <c r="K1065" i="9"/>
  <c r="M1065" i="10" s="1"/>
  <c r="G995" i="9"/>
  <c r="I995" i="10" s="1"/>
  <c r="H995" i="9"/>
  <c r="J995" i="10" s="1"/>
  <c r="J995" i="9"/>
  <c r="L995" i="10" s="1"/>
  <c r="D995" i="9"/>
  <c r="E995" i="9"/>
  <c r="G995" i="10" s="1"/>
  <c r="L995" i="9"/>
  <c r="N995" i="10" s="1"/>
  <c r="M995" i="9"/>
  <c r="O995" i="10" s="1"/>
  <c r="F995" i="9"/>
  <c r="H995" i="10" s="1"/>
  <c r="I995" i="9"/>
  <c r="K995" i="10" s="1"/>
  <c r="K995" i="9"/>
  <c r="M995" i="10" s="1"/>
  <c r="E898" i="9"/>
  <c r="G898" i="10" s="1"/>
  <c r="I898" i="9"/>
  <c r="K898" i="10" s="1"/>
  <c r="J898" i="9"/>
  <c r="L898" i="10" s="1"/>
  <c r="K898" i="9"/>
  <c r="M898" i="10" s="1"/>
  <c r="M898" i="9"/>
  <c r="O898" i="10" s="1"/>
  <c r="L898" i="9"/>
  <c r="N898" i="10" s="1"/>
  <c r="F898" i="9"/>
  <c r="H898" i="10" s="1"/>
  <c r="G898" i="9"/>
  <c r="I898" i="10" s="1"/>
  <c r="H898" i="9"/>
  <c r="J898" i="10" s="1"/>
  <c r="D898" i="9"/>
  <c r="F827" i="9"/>
  <c r="H827" i="10" s="1"/>
  <c r="E827" i="9"/>
  <c r="G827" i="10" s="1"/>
  <c r="G827" i="9"/>
  <c r="I827" i="10" s="1"/>
  <c r="I827" i="9"/>
  <c r="K827" i="10" s="1"/>
  <c r="M827" i="9"/>
  <c r="O827" i="10" s="1"/>
  <c r="K827" i="9"/>
  <c r="M827" i="10" s="1"/>
  <c r="J532" i="9"/>
  <c r="L532" i="10" s="1"/>
  <c r="K532" i="9"/>
  <c r="M532" i="10" s="1"/>
  <c r="L532" i="9"/>
  <c r="N532" i="10" s="1"/>
  <c r="G532" i="9"/>
  <c r="I532" i="10" s="1"/>
  <c r="H532" i="9"/>
  <c r="J532" i="10" s="1"/>
  <c r="I532" i="9"/>
  <c r="K532" i="10" s="1"/>
  <c r="M532" i="9"/>
  <c r="O532" i="10" s="1"/>
  <c r="D532" i="9"/>
  <c r="F424" i="9"/>
  <c r="H424" i="10" s="1"/>
  <c r="G424" i="9"/>
  <c r="I424" i="10" s="1"/>
  <c r="I424" i="9"/>
  <c r="K424" i="10" s="1"/>
  <c r="E424" i="9"/>
  <c r="G424" i="10" s="1"/>
  <c r="H424" i="9"/>
  <c r="J424" i="10" s="1"/>
  <c r="L424" i="9"/>
  <c r="N424" i="10" s="1"/>
  <c r="D424" i="9"/>
  <c r="M424" i="9"/>
  <c r="O424" i="10" s="1"/>
  <c r="J424" i="9"/>
  <c r="L424" i="10" s="1"/>
  <c r="K424" i="9"/>
  <c r="M424" i="10" s="1"/>
  <c r="I230" i="9"/>
  <c r="K230" i="10" s="1"/>
  <c r="J230" i="9"/>
  <c r="L230" i="10" s="1"/>
  <c r="L230" i="9"/>
  <c r="N230" i="10" s="1"/>
  <c r="D230" i="9"/>
  <c r="E230" i="9"/>
  <c r="G230" i="10" s="1"/>
  <c r="H230" i="9"/>
  <c r="J230" i="10" s="1"/>
  <c r="K230" i="9"/>
  <c r="M230" i="10" s="1"/>
  <c r="F230" i="9"/>
  <c r="H230" i="10" s="1"/>
  <c r="G230" i="9"/>
  <c r="I230" i="10" s="1"/>
  <c r="M230" i="9"/>
  <c r="O230" i="10" s="1"/>
  <c r="H105" i="9"/>
  <c r="J105" i="10" s="1"/>
  <c r="E105" i="9"/>
  <c r="G105" i="10" s="1"/>
  <c r="F105" i="9"/>
  <c r="H105" i="10" s="1"/>
  <c r="I105" i="9"/>
  <c r="K105" i="10" s="1"/>
  <c r="K105" i="9"/>
  <c r="M105" i="10" s="1"/>
  <c r="L105" i="9"/>
  <c r="N105" i="10" s="1"/>
  <c r="D105" i="9"/>
  <c r="G105" i="9"/>
  <c r="I105" i="10" s="1"/>
  <c r="J105" i="9"/>
  <c r="L105" i="10" s="1"/>
  <c r="M105" i="9"/>
  <c r="O105" i="10" s="1"/>
  <c r="E14" i="9"/>
  <c r="G14" i="10" s="1"/>
  <c r="F14" i="9"/>
  <c r="H14" i="10" s="1"/>
  <c r="H14" i="9"/>
  <c r="J14" i="10" s="1"/>
  <c r="G14" i="9"/>
  <c r="I14" i="10" s="1"/>
  <c r="D14" i="9"/>
  <c r="K14" i="9"/>
  <c r="M14" i="10" s="1"/>
  <c r="M14" i="9"/>
  <c r="O14" i="10" s="1"/>
  <c r="I14" i="9"/>
  <c r="K14" i="10" s="1"/>
  <c r="J14" i="9"/>
  <c r="L14" i="10" s="1"/>
  <c r="L14" i="9"/>
  <c r="N14" i="10" s="1"/>
  <c r="I462" i="9"/>
  <c r="D1173" i="9"/>
  <c r="E1173" i="9"/>
  <c r="G1173" i="10" s="1"/>
  <c r="L1173" i="9"/>
  <c r="N1173" i="10" s="1"/>
  <c r="M1173" i="9"/>
  <c r="H1173" i="9"/>
  <c r="J1173" i="10" s="1"/>
  <c r="J1173" i="9"/>
  <c r="L1173" i="10" s="1"/>
  <c r="I1173" i="9"/>
  <c r="K1173" i="10" s="1"/>
  <c r="G1173" i="9"/>
  <c r="I1173" i="10" s="1"/>
  <c r="F1173" i="9"/>
  <c r="H1173" i="10" s="1"/>
  <c r="K1173" i="9"/>
  <c r="M1173" i="10" s="1"/>
  <c r="M1080" i="9"/>
  <c r="D972" i="9"/>
  <c r="E972" i="9"/>
  <c r="G972" i="10" s="1"/>
  <c r="G972" i="9"/>
  <c r="H972" i="9"/>
  <c r="J972" i="10" s="1"/>
  <c r="I972" i="9"/>
  <c r="K972" i="10" s="1"/>
  <c r="F972" i="9"/>
  <c r="H972" i="10" s="1"/>
  <c r="J972" i="9"/>
  <c r="L972" i="10" s="1"/>
  <c r="D879" i="9"/>
  <c r="F879" i="9"/>
  <c r="H879" i="10" s="1"/>
  <c r="H879" i="9"/>
  <c r="J879" i="10" s="1"/>
  <c r="G879" i="9"/>
  <c r="I879" i="10" s="1"/>
  <c r="I879" i="9"/>
  <c r="K879" i="10" s="1"/>
  <c r="E879" i="9"/>
  <c r="G879" i="10" s="1"/>
  <c r="J879" i="9"/>
  <c r="L879" i="10" s="1"/>
  <c r="K879" i="9"/>
  <c r="M879" i="10" s="1"/>
  <c r="L879" i="9"/>
  <c r="N879" i="10" s="1"/>
  <c r="M879" i="9"/>
  <c r="H788" i="9"/>
  <c r="J788" i="10" s="1"/>
  <c r="I788" i="9"/>
  <c r="K788" i="10" s="1"/>
  <c r="K788" i="9"/>
  <c r="M788" i="10" s="1"/>
  <c r="G788" i="9"/>
  <c r="I788" i="10" s="1"/>
  <c r="E788" i="9"/>
  <c r="G788" i="10" s="1"/>
  <c r="F788" i="9"/>
  <c r="H788" i="10" s="1"/>
  <c r="D788" i="9"/>
  <c r="J788" i="9"/>
  <c r="L788" i="10" s="1"/>
  <c r="L788" i="9"/>
  <c r="N788" i="10" s="1"/>
  <c r="M788" i="9"/>
  <c r="O788" i="10" s="1"/>
  <c r="L682" i="9"/>
  <c r="N682" i="10" s="1"/>
  <c r="M682" i="9"/>
  <c r="F682" i="9"/>
  <c r="H682" i="10" s="1"/>
  <c r="H682" i="9"/>
  <c r="J682" i="10" s="1"/>
  <c r="D682" i="9"/>
  <c r="E682" i="9"/>
  <c r="G682" i="10" s="1"/>
  <c r="G682" i="9"/>
  <c r="I682" i="10" s="1"/>
  <c r="K682" i="9"/>
  <c r="M682" i="10" s="1"/>
  <c r="I682" i="9"/>
  <c r="K682" i="10" s="1"/>
  <c r="J682" i="9"/>
  <c r="L682" i="10" s="1"/>
  <c r="J460" i="9"/>
  <c r="L460" i="10" s="1"/>
  <c r="K460" i="9"/>
  <c r="M460" i="10" s="1"/>
  <c r="M460" i="9"/>
  <c r="G460" i="9"/>
  <c r="I460" i="10" s="1"/>
  <c r="H460" i="9"/>
  <c r="J460" i="10" s="1"/>
  <c r="I460" i="9"/>
  <c r="K460" i="10" s="1"/>
  <c r="L460" i="9"/>
  <c r="N460" i="10" s="1"/>
  <c r="D460" i="9"/>
  <c r="E460" i="9"/>
  <c r="G460" i="10" s="1"/>
  <c r="F460" i="9"/>
  <c r="H460" i="10" s="1"/>
  <c r="J325" i="9"/>
  <c r="L325" i="10" s="1"/>
  <c r="E325" i="9"/>
  <c r="G325" i="10" s="1"/>
  <c r="K325" i="9"/>
  <c r="M325" i="10" s="1"/>
  <c r="L325" i="9"/>
  <c r="N325" i="10" s="1"/>
  <c r="M325" i="9"/>
  <c r="O325" i="10" s="1"/>
  <c r="I325" i="9"/>
  <c r="K325" i="10" s="1"/>
  <c r="G325" i="9"/>
  <c r="I325" i="10" s="1"/>
  <c r="H325" i="9"/>
  <c r="J325" i="10" s="1"/>
  <c r="D325" i="9"/>
  <c r="F325" i="9"/>
  <c r="H325" i="10" s="1"/>
  <c r="E173" i="9"/>
  <c r="G173" i="10" s="1"/>
  <c r="G173" i="9"/>
  <c r="I173" i="10" s="1"/>
  <c r="H173" i="9"/>
  <c r="J173" i="10" s="1"/>
  <c r="J173" i="9"/>
  <c r="L173" i="10" s="1"/>
  <c r="K173" i="9"/>
  <c r="M173" i="10" s="1"/>
  <c r="L173" i="9"/>
  <c r="N173" i="10" s="1"/>
  <c r="I173" i="9"/>
  <c r="K173" i="10" s="1"/>
  <c r="D173" i="9"/>
  <c r="F173" i="9"/>
  <c r="H173" i="10" s="1"/>
  <c r="M173" i="9"/>
  <c r="O173" i="10" s="1"/>
  <c r="J1466" i="9"/>
  <c r="L1466" i="10" s="1"/>
  <c r="K1466" i="9"/>
  <c r="M1466" i="10" s="1"/>
  <c r="M1466" i="9"/>
  <c r="D1466" i="9"/>
  <c r="E1466" i="9"/>
  <c r="G1466" i="10" s="1"/>
  <c r="F1466" i="9"/>
  <c r="H1466" i="10" s="1"/>
  <c r="G1466" i="9"/>
  <c r="I1466" i="10" s="1"/>
  <c r="H1466" i="9"/>
  <c r="J1466" i="10" s="1"/>
  <c r="J1390" i="9"/>
  <c r="L1390" i="10" s="1"/>
  <c r="K1390" i="9"/>
  <c r="M1390" i="10" s="1"/>
  <c r="L1390" i="9"/>
  <c r="N1390" i="10" s="1"/>
  <c r="M1390" i="9"/>
  <c r="D1390" i="9"/>
  <c r="E1390" i="9"/>
  <c r="G1390" i="10" s="1"/>
  <c r="E1298" i="9"/>
  <c r="F1298" i="9"/>
  <c r="H1298" i="10" s="1"/>
  <c r="H1298" i="9"/>
  <c r="J1298" i="10" s="1"/>
  <c r="D1298" i="9"/>
  <c r="G1298" i="9"/>
  <c r="I1298" i="10" s="1"/>
  <c r="I1298" i="9"/>
  <c r="K1298" i="10" s="1"/>
  <c r="J1298" i="9"/>
  <c r="L1298" i="10" s="1"/>
  <c r="K1298" i="9"/>
  <c r="M1298" i="10" s="1"/>
  <c r="L1298" i="9"/>
  <c r="N1298" i="10" s="1"/>
  <c r="M1298" i="9"/>
  <c r="O1298" i="10" s="1"/>
  <c r="K1207" i="9"/>
  <c r="M1207" i="10" s="1"/>
  <c r="L1207" i="9"/>
  <c r="N1207" i="10" s="1"/>
  <c r="D1207" i="9"/>
  <c r="E1207" i="9"/>
  <c r="G1207" i="10" s="1"/>
  <c r="F1207" i="9"/>
  <c r="H1207" i="10" s="1"/>
  <c r="M1134" i="9"/>
  <c r="O1134" i="10" s="1"/>
  <c r="G1003" i="1"/>
  <c r="M1010" i="9" s="1"/>
  <c r="G1011" i="9"/>
  <c r="I1011" i="10" s="1"/>
  <c r="H1011" i="9"/>
  <c r="J1011" i="10" s="1"/>
  <c r="J1011" i="9"/>
  <c r="L1011" i="10" s="1"/>
  <c r="E1011" i="9"/>
  <c r="G1011" i="10" s="1"/>
  <c r="F1011" i="9"/>
  <c r="H1011" i="10" s="1"/>
  <c r="I1011" i="9"/>
  <c r="K1011" i="10" s="1"/>
  <c r="K1011" i="9"/>
  <c r="M1011" i="10" s="1"/>
  <c r="L1011" i="9"/>
  <c r="N1011" i="10" s="1"/>
  <c r="M1011" i="9"/>
  <c r="O1011" i="10" s="1"/>
  <c r="D1011" i="9"/>
  <c r="D213" i="9"/>
  <c r="D1500" i="9"/>
  <c r="E1500" i="9"/>
  <c r="G1500" i="10" s="1"/>
  <c r="G1500" i="9"/>
  <c r="I1500" i="10" s="1"/>
  <c r="I1500" i="9"/>
  <c r="K1500" i="10" s="1"/>
  <c r="L1500" i="9"/>
  <c r="N1500" i="10" s="1"/>
  <c r="J1500" i="9"/>
  <c r="L1500" i="10" s="1"/>
  <c r="K1500" i="9"/>
  <c r="M1500" i="10" s="1"/>
  <c r="M1500" i="9"/>
  <c r="O1500" i="10" s="1"/>
  <c r="F1500" i="9"/>
  <c r="H1500" i="10" s="1"/>
  <c r="H1500" i="9"/>
  <c r="J1500" i="10" s="1"/>
  <c r="D1372" i="9"/>
  <c r="E1372" i="9"/>
  <c r="G1372" i="10" s="1"/>
  <c r="G1372" i="9"/>
  <c r="I1372" i="10" s="1"/>
  <c r="M1372" i="9"/>
  <c r="L1372" i="9"/>
  <c r="N1372" i="10" s="1"/>
  <c r="I1372" i="9"/>
  <c r="K1372" i="10" s="1"/>
  <c r="K1372" i="9"/>
  <c r="M1372" i="10" s="1"/>
  <c r="F1372" i="9"/>
  <c r="H1372" i="10" s="1"/>
  <c r="H1372" i="9"/>
  <c r="J1372" i="10" s="1"/>
  <c r="J1372" i="9"/>
  <c r="L1372" i="10" s="1"/>
  <c r="L1227" i="9"/>
  <c r="N1227" i="10" s="1"/>
  <c r="M1227" i="9"/>
  <c r="O1227" i="10" s="1"/>
  <c r="H1227" i="9"/>
  <c r="J1227" i="10" s="1"/>
  <c r="I1227" i="9"/>
  <c r="K1227" i="10" s="1"/>
  <c r="J1227" i="9"/>
  <c r="L1227" i="10" s="1"/>
  <c r="K1227" i="9"/>
  <c r="M1227" i="10" s="1"/>
  <c r="M1046" i="9"/>
  <c r="J1280" i="9"/>
  <c r="L1280" i="10" s="1"/>
  <c r="E1227" i="9"/>
  <c r="G1227" i="10" s="1"/>
  <c r="M992" i="9"/>
  <c r="O992" i="10" s="1"/>
  <c r="E70" i="9"/>
  <c r="G70" i="10" s="1"/>
  <c r="E1406" i="9"/>
  <c r="G1406" i="10" s="1"/>
  <c r="I1390" i="9"/>
  <c r="K1390" i="10" s="1"/>
  <c r="G1390" i="9"/>
  <c r="I1390" i="10" s="1"/>
  <c r="F1320" i="9"/>
  <c r="H1320" i="10" s="1"/>
  <c r="D1265" i="9"/>
  <c r="D1188" i="9"/>
  <c r="J1064" i="9"/>
  <c r="L1064" i="10" s="1"/>
  <c r="M972" i="9"/>
  <c r="O972" i="10" s="1"/>
  <c r="F935" i="9"/>
  <c r="H935" i="10" s="1"/>
  <c r="E919" i="9"/>
  <c r="G919" i="10" s="1"/>
  <c r="M899" i="9"/>
  <c r="O899" i="10" s="1"/>
  <c r="F752" i="9"/>
  <c r="H752" i="10" s="1"/>
  <c r="F532" i="9"/>
  <c r="H532" i="10" s="1"/>
  <c r="M514" i="9"/>
  <c r="O514" i="10" s="1"/>
  <c r="F403" i="9"/>
  <c r="H403" i="10" s="1"/>
  <c r="D387" i="9"/>
  <c r="E327" i="9"/>
  <c r="G327" i="10" s="1"/>
  <c r="H306" i="9"/>
  <c r="J306" i="10" s="1"/>
  <c r="G824" i="9"/>
  <c r="I824" i="10" s="1"/>
  <c r="D824" i="9"/>
  <c r="E824" i="9"/>
  <c r="G824" i="10" s="1"/>
  <c r="H824" i="9"/>
  <c r="J824" i="10" s="1"/>
  <c r="L824" i="9"/>
  <c r="N824" i="10" s="1"/>
  <c r="F824" i="9"/>
  <c r="H824" i="10" s="1"/>
  <c r="K824" i="9"/>
  <c r="M824" i="10" s="1"/>
  <c r="I824" i="9"/>
  <c r="K824" i="10" s="1"/>
  <c r="J824" i="9"/>
  <c r="L824" i="10" s="1"/>
  <c r="M824" i="9"/>
  <c r="O824" i="10" s="1"/>
  <c r="D733" i="9"/>
  <c r="E733" i="9"/>
  <c r="G733" i="10" s="1"/>
  <c r="F641" i="9"/>
  <c r="H641" i="10" s="1"/>
  <c r="G641" i="9"/>
  <c r="I641" i="10" s="1"/>
  <c r="H641" i="9"/>
  <c r="J641" i="10" s="1"/>
  <c r="D641" i="9"/>
  <c r="E641" i="9"/>
  <c r="G641" i="10" s="1"/>
  <c r="I641" i="9"/>
  <c r="K641" i="10" s="1"/>
  <c r="J641" i="9"/>
  <c r="L641" i="10" s="1"/>
  <c r="K641" i="9"/>
  <c r="M641" i="10" s="1"/>
  <c r="L641" i="9"/>
  <c r="N641" i="10" s="1"/>
  <c r="M641" i="9"/>
  <c r="H530" i="9"/>
  <c r="J530" i="10" s="1"/>
  <c r="E530" i="9"/>
  <c r="G530" i="10" s="1"/>
  <c r="F530" i="9"/>
  <c r="H530" i="10" s="1"/>
  <c r="J530" i="9"/>
  <c r="L530" i="10" s="1"/>
  <c r="L530" i="9"/>
  <c r="N530" i="10" s="1"/>
  <c r="G530" i="9"/>
  <c r="I530" i="10" s="1"/>
  <c r="K530" i="9"/>
  <c r="M530" i="10" s="1"/>
  <c r="I530" i="9"/>
  <c r="K530" i="10" s="1"/>
  <c r="D530" i="9"/>
  <c r="D439" i="9"/>
  <c r="M439" i="9"/>
  <c r="F439" i="9"/>
  <c r="H439" i="10" s="1"/>
  <c r="G439" i="9"/>
  <c r="I439" i="10" s="1"/>
  <c r="I439" i="9"/>
  <c r="K439" i="10" s="1"/>
  <c r="K439" i="9"/>
  <c r="M439" i="10" s="1"/>
  <c r="E439" i="9"/>
  <c r="G439" i="10" s="1"/>
  <c r="H439" i="9"/>
  <c r="J439" i="10" s="1"/>
  <c r="J439" i="9"/>
  <c r="L439" i="10" s="1"/>
  <c r="H363" i="9"/>
  <c r="J363" i="10" s="1"/>
  <c r="K363" i="9"/>
  <c r="M363" i="10" s="1"/>
  <c r="L363" i="9"/>
  <c r="N363" i="10" s="1"/>
  <c r="M363" i="9"/>
  <c r="E363" i="9"/>
  <c r="G363" i="10" s="1"/>
  <c r="F363" i="9"/>
  <c r="H363" i="10" s="1"/>
  <c r="I363" i="9"/>
  <c r="K363" i="10" s="1"/>
  <c r="G363" i="9"/>
  <c r="I363" i="10" s="1"/>
  <c r="J363" i="9"/>
  <c r="L363" i="10" s="1"/>
  <c r="E228" i="9"/>
  <c r="G228" i="10" s="1"/>
  <c r="F228" i="9"/>
  <c r="H228" i="10" s="1"/>
  <c r="H228" i="9"/>
  <c r="J228" i="10" s="1"/>
  <c r="L228" i="9"/>
  <c r="N228" i="10" s="1"/>
  <c r="M228" i="9"/>
  <c r="O228" i="10" s="1"/>
  <c r="G228" i="9"/>
  <c r="I228" i="10" s="1"/>
  <c r="D228" i="9"/>
  <c r="I228" i="9"/>
  <c r="K228" i="10" s="1"/>
  <c r="J228" i="9"/>
  <c r="L228" i="10" s="1"/>
  <c r="K228" i="9"/>
  <c r="M228" i="10" s="1"/>
  <c r="L971" i="9"/>
  <c r="N971" i="10" s="1"/>
  <c r="M971" i="9"/>
  <c r="O971" i="10" s="1"/>
  <c r="E971" i="9"/>
  <c r="G971" i="10" s="1"/>
  <c r="F971" i="9"/>
  <c r="H971" i="10" s="1"/>
  <c r="I971" i="9"/>
  <c r="K971" i="10" s="1"/>
  <c r="G971" i="9"/>
  <c r="I971" i="10" s="1"/>
  <c r="H971" i="9"/>
  <c r="J971" i="10" s="1"/>
  <c r="K878" i="9"/>
  <c r="M878" i="10" s="1"/>
  <c r="L878" i="9"/>
  <c r="N878" i="10" s="1"/>
  <c r="M878" i="9"/>
  <c r="G878" i="9"/>
  <c r="I878" i="10" s="1"/>
  <c r="J878" i="9"/>
  <c r="L878" i="10" s="1"/>
  <c r="H878" i="9"/>
  <c r="J878" i="10" s="1"/>
  <c r="I878" i="9"/>
  <c r="K878" i="10" s="1"/>
  <c r="G837" i="1"/>
  <c r="M844" i="9" s="1"/>
  <c r="I845" i="9"/>
  <c r="K845" i="10" s="1"/>
  <c r="J845" i="9"/>
  <c r="L845" i="10" s="1"/>
  <c r="L845" i="9"/>
  <c r="N845" i="10" s="1"/>
  <c r="G845" i="9"/>
  <c r="I845" i="10" s="1"/>
  <c r="E845" i="9"/>
  <c r="G845" i="10" s="1"/>
  <c r="F845" i="9"/>
  <c r="H845" i="10" s="1"/>
  <c r="D845" i="9"/>
  <c r="E787" i="9"/>
  <c r="G787" i="10" s="1"/>
  <c r="K787" i="9"/>
  <c r="M787" i="10" s="1"/>
  <c r="L787" i="9"/>
  <c r="N787" i="10" s="1"/>
  <c r="M787" i="9"/>
  <c r="O787" i="10" s="1"/>
  <c r="F787" i="9"/>
  <c r="H787" i="10" s="1"/>
  <c r="G787" i="9"/>
  <c r="I787" i="10" s="1"/>
  <c r="I787" i="9"/>
  <c r="K787" i="10" s="1"/>
  <c r="H787" i="9"/>
  <c r="J787" i="10" s="1"/>
  <c r="J787" i="9"/>
  <c r="L787" i="10" s="1"/>
  <c r="E750" i="9"/>
  <c r="G750" i="10" s="1"/>
  <c r="D750" i="9"/>
  <c r="G750" i="9"/>
  <c r="I750" i="10" s="1"/>
  <c r="F750" i="9"/>
  <c r="H750" i="10" s="1"/>
  <c r="H750" i="9"/>
  <c r="J750" i="10" s="1"/>
  <c r="K701" i="9"/>
  <c r="M701" i="10" s="1"/>
  <c r="L701" i="9"/>
  <c r="N701" i="10" s="1"/>
  <c r="G701" i="9"/>
  <c r="I701" i="10" s="1"/>
  <c r="H701" i="9"/>
  <c r="J701" i="10" s="1"/>
  <c r="I701" i="9"/>
  <c r="K701" i="10" s="1"/>
  <c r="J701" i="9"/>
  <c r="L701" i="10" s="1"/>
  <c r="M701" i="9"/>
  <c r="O701" i="10" s="1"/>
  <c r="F701" i="9"/>
  <c r="H701" i="10" s="1"/>
  <c r="D701" i="9"/>
  <c r="E701" i="9"/>
  <c r="G701" i="10" s="1"/>
  <c r="F664" i="9"/>
  <c r="H664" i="10" s="1"/>
  <c r="I664" i="9"/>
  <c r="K664" i="10" s="1"/>
  <c r="J664" i="9"/>
  <c r="L664" i="10" s="1"/>
  <c r="K664" i="9"/>
  <c r="M664" i="10" s="1"/>
  <c r="D664" i="9"/>
  <c r="M664" i="9"/>
  <c r="E664" i="9"/>
  <c r="G664" i="10" s="1"/>
  <c r="H664" i="9"/>
  <c r="J664" i="10" s="1"/>
  <c r="L664" i="9"/>
  <c r="N664" i="10" s="1"/>
  <c r="G664" i="9"/>
  <c r="I664" i="10" s="1"/>
  <c r="M605" i="9"/>
  <c r="J567" i="9"/>
  <c r="L567" i="10" s="1"/>
  <c r="K567" i="9"/>
  <c r="M567" i="10" s="1"/>
  <c r="M567" i="9"/>
  <c r="O567" i="10" s="1"/>
  <c r="I567" i="9"/>
  <c r="K567" i="10" s="1"/>
  <c r="L567" i="9"/>
  <c r="N567" i="10" s="1"/>
  <c r="H567" i="9"/>
  <c r="J567" i="10" s="1"/>
  <c r="I511" i="9"/>
  <c r="K511" i="10" s="1"/>
  <c r="D511" i="9"/>
  <c r="G511" i="9"/>
  <c r="I511" i="10" s="1"/>
  <c r="H511" i="9"/>
  <c r="J511" i="10" s="1"/>
  <c r="J511" i="9"/>
  <c r="L511" i="10" s="1"/>
  <c r="L511" i="9"/>
  <c r="N511" i="10" s="1"/>
  <c r="K511" i="9"/>
  <c r="M511" i="10" s="1"/>
  <c r="M511" i="9"/>
  <c r="O511" i="10" s="1"/>
  <c r="E511" i="9"/>
  <c r="G511" i="10" s="1"/>
  <c r="F511" i="9"/>
  <c r="H511" i="10" s="1"/>
  <c r="E459" i="9"/>
  <c r="G459" i="10" s="1"/>
  <c r="F459" i="9"/>
  <c r="H459" i="10" s="1"/>
  <c r="H459" i="9"/>
  <c r="J459" i="10" s="1"/>
  <c r="K459" i="9"/>
  <c r="M459" i="10" s="1"/>
  <c r="L459" i="9"/>
  <c r="N459" i="10" s="1"/>
  <c r="M459" i="9"/>
  <c r="O459" i="10" s="1"/>
  <c r="G459" i="9"/>
  <c r="I459" i="10" s="1"/>
  <c r="D459" i="9"/>
  <c r="H402" i="9"/>
  <c r="J402" i="10" s="1"/>
  <c r="I402" i="9"/>
  <c r="K402" i="10" s="1"/>
  <c r="K402" i="9"/>
  <c r="M402" i="10" s="1"/>
  <c r="F402" i="9"/>
  <c r="H402" i="10" s="1"/>
  <c r="G402" i="9"/>
  <c r="I402" i="10" s="1"/>
  <c r="J402" i="9"/>
  <c r="L402" i="10" s="1"/>
  <c r="D402" i="9"/>
  <c r="E402" i="9"/>
  <c r="G402" i="10" s="1"/>
  <c r="D343" i="9"/>
  <c r="I343" i="9"/>
  <c r="K343" i="10" s="1"/>
  <c r="J343" i="9"/>
  <c r="L343" i="10" s="1"/>
  <c r="L343" i="9"/>
  <c r="N343" i="10" s="1"/>
  <c r="G343" i="9"/>
  <c r="I343" i="10" s="1"/>
  <c r="M343" i="9"/>
  <c r="O343" i="10" s="1"/>
  <c r="F343" i="9"/>
  <c r="H343" i="10" s="1"/>
  <c r="H343" i="9"/>
  <c r="J343" i="10" s="1"/>
  <c r="K343" i="9"/>
  <c r="M343" i="10" s="1"/>
  <c r="H267" i="9"/>
  <c r="J267" i="10" s="1"/>
  <c r="I267" i="9"/>
  <c r="K267" i="10" s="1"/>
  <c r="K267" i="9"/>
  <c r="M267" i="10" s="1"/>
  <c r="F267" i="9"/>
  <c r="H267" i="10" s="1"/>
  <c r="G267" i="9"/>
  <c r="I267" i="10" s="1"/>
  <c r="J267" i="9"/>
  <c r="L267" i="10" s="1"/>
  <c r="E267" i="9"/>
  <c r="G267" i="10" s="1"/>
  <c r="D267" i="9"/>
  <c r="L267" i="9"/>
  <c r="N267" i="10" s="1"/>
  <c r="M267" i="9"/>
  <c r="M172" i="9"/>
  <c r="O172" i="10" s="1"/>
  <c r="I172" i="9"/>
  <c r="K172" i="10" s="1"/>
  <c r="J172" i="9"/>
  <c r="L172" i="10" s="1"/>
  <c r="K172" i="9"/>
  <c r="M172" i="10" s="1"/>
  <c r="D172" i="9"/>
  <c r="E172" i="9"/>
  <c r="G172" i="10" s="1"/>
  <c r="F172" i="9"/>
  <c r="H172" i="10" s="1"/>
  <c r="L172" i="9"/>
  <c r="N172" i="10" s="1"/>
  <c r="G172" i="9"/>
  <c r="I172" i="10" s="1"/>
  <c r="H172" i="9"/>
  <c r="J172" i="10" s="1"/>
  <c r="H137" i="9"/>
  <c r="J137" i="10" s="1"/>
  <c r="I137" i="9"/>
  <c r="K137" i="10" s="1"/>
  <c r="K137" i="9"/>
  <c r="M137" i="10" s="1"/>
  <c r="F137" i="9"/>
  <c r="H137" i="10" s="1"/>
  <c r="G137" i="9"/>
  <c r="I137" i="10" s="1"/>
  <c r="J137" i="9"/>
  <c r="L137" i="10" s="1"/>
  <c r="D137" i="9"/>
  <c r="L137" i="9"/>
  <c r="N137" i="10" s="1"/>
  <c r="E137" i="9"/>
  <c r="G137" i="10" s="1"/>
  <c r="J83" i="9"/>
  <c r="E83" i="9"/>
  <c r="G83" i="10" s="1"/>
  <c r="F83" i="9"/>
  <c r="H83" i="10" s="1"/>
  <c r="G83" i="9"/>
  <c r="I83" i="10" s="1"/>
  <c r="D83" i="9"/>
  <c r="H83" i="9"/>
  <c r="J83" i="10" s="1"/>
  <c r="I83" i="9"/>
  <c r="K83" i="10" s="1"/>
  <c r="K83" i="9"/>
  <c r="M83" i="10" s="1"/>
  <c r="L83" i="9"/>
  <c r="N83" i="10" s="1"/>
  <c r="M83" i="9"/>
  <c r="O83" i="10" s="1"/>
  <c r="F30" i="9"/>
  <c r="H30" i="10" s="1"/>
  <c r="G30" i="9"/>
  <c r="I30" i="10" s="1"/>
  <c r="I30" i="9"/>
  <c r="K30" i="10" s="1"/>
  <c r="D30" i="9"/>
  <c r="E30" i="9"/>
  <c r="G30" i="10" s="1"/>
  <c r="H30" i="9"/>
  <c r="J30" i="10" s="1"/>
  <c r="M30" i="9"/>
  <c r="O30" i="10" s="1"/>
  <c r="I861" i="9"/>
  <c r="K861" i="10" s="1"/>
  <c r="J861" i="9"/>
  <c r="L861" i="10" s="1"/>
  <c r="L861" i="9"/>
  <c r="N861" i="10" s="1"/>
  <c r="G861" i="9"/>
  <c r="I861" i="10" s="1"/>
  <c r="D861" i="9"/>
  <c r="F861" i="9"/>
  <c r="H861" i="10" s="1"/>
  <c r="H861" i="9"/>
  <c r="J861" i="10" s="1"/>
  <c r="E861" i="9"/>
  <c r="G861" i="10" s="1"/>
  <c r="F768" i="9"/>
  <c r="H768" i="10" s="1"/>
  <c r="G768" i="9"/>
  <c r="I768" i="10" s="1"/>
  <c r="I768" i="9"/>
  <c r="K768" i="10" s="1"/>
  <c r="K768" i="9"/>
  <c r="M768" i="10" s="1"/>
  <c r="L768" i="9"/>
  <c r="N768" i="10" s="1"/>
  <c r="M768" i="9"/>
  <c r="E768" i="9"/>
  <c r="G768" i="10" s="1"/>
  <c r="D768" i="9"/>
  <c r="H768" i="9"/>
  <c r="J768" i="10" s="1"/>
  <c r="J768" i="9"/>
  <c r="L768" i="10" s="1"/>
  <c r="F584" i="9"/>
  <c r="H584" i="10" s="1"/>
  <c r="L584" i="9"/>
  <c r="N584" i="10" s="1"/>
  <c r="M584" i="9"/>
  <c r="O584" i="10" s="1"/>
  <c r="E584" i="9"/>
  <c r="G584" i="10" s="1"/>
  <c r="G584" i="9"/>
  <c r="I584" i="10" s="1"/>
  <c r="H584" i="9"/>
  <c r="J584" i="10" s="1"/>
  <c r="K584" i="9"/>
  <c r="M584" i="10" s="1"/>
  <c r="I584" i="9"/>
  <c r="K584" i="10" s="1"/>
  <c r="J584" i="9"/>
  <c r="L584" i="10" s="1"/>
  <c r="J492" i="9"/>
  <c r="L492" i="10" s="1"/>
  <c r="F492" i="9"/>
  <c r="H492" i="10" s="1"/>
  <c r="G492" i="9"/>
  <c r="I492" i="10" s="1"/>
  <c r="H492" i="9"/>
  <c r="J492" i="10" s="1"/>
  <c r="I492" i="9"/>
  <c r="K492" i="10" s="1"/>
  <c r="K492" i="9"/>
  <c r="M492" i="10" s="1"/>
  <c r="L492" i="9"/>
  <c r="N492" i="10" s="1"/>
  <c r="M492" i="9"/>
  <c r="D492" i="9"/>
  <c r="E420" i="9"/>
  <c r="G420" i="10" s="1"/>
  <c r="G420" i="9"/>
  <c r="I420" i="10" s="1"/>
  <c r="H420" i="9"/>
  <c r="J420" i="10" s="1"/>
  <c r="I420" i="9"/>
  <c r="K420" i="10" s="1"/>
  <c r="L420" i="9"/>
  <c r="N420" i="10" s="1"/>
  <c r="D420" i="9"/>
  <c r="J420" i="9"/>
  <c r="L420" i="10" s="1"/>
  <c r="K420" i="9"/>
  <c r="M420" i="10" s="1"/>
  <c r="F420" i="9"/>
  <c r="H420" i="10" s="1"/>
  <c r="G375" i="1"/>
  <c r="M382" i="9" s="1"/>
  <c r="I383" i="9"/>
  <c r="K383" i="10" s="1"/>
  <c r="J383" i="9"/>
  <c r="L383" i="10" s="1"/>
  <c r="L383" i="9"/>
  <c r="N383" i="10" s="1"/>
  <c r="E383" i="9"/>
  <c r="G383" i="10" s="1"/>
  <c r="H383" i="9"/>
  <c r="J383" i="10" s="1"/>
  <c r="F383" i="9"/>
  <c r="H383" i="10" s="1"/>
  <c r="M383" i="9"/>
  <c r="O383" i="10" s="1"/>
  <c r="G383" i="9"/>
  <c r="I383" i="10" s="1"/>
  <c r="K383" i="9"/>
  <c r="M383" i="10" s="1"/>
  <c r="K304" i="9"/>
  <c r="L304" i="9"/>
  <c r="N304" i="10" s="1"/>
  <c r="I304" i="9"/>
  <c r="K304" i="10" s="1"/>
  <c r="J304" i="9"/>
  <c r="L304" i="10" s="1"/>
  <c r="M304" i="9"/>
  <c r="O304" i="10" s="1"/>
  <c r="G304" i="9"/>
  <c r="I304" i="10" s="1"/>
  <c r="H304" i="9"/>
  <c r="J304" i="10" s="1"/>
  <c r="D304" i="9"/>
  <c r="E304" i="9"/>
  <c r="G304" i="10" s="1"/>
  <c r="F304" i="9"/>
  <c r="H304" i="10" s="1"/>
  <c r="D247" i="9"/>
  <c r="E247" i="9"/>
  <c r="G247" i="10" s="1"/>
  <c r="G247" i="9"/>
  <c r="I247" i="10" s="1"/>
  <c r="J247" i="9"/>
  <c r="L247" i="10" s="1"/>
  <c r="K247" i="9"/>
  <c r="M247" i="10" s="1"/>
  <c r="L247" i="9"/>
  <c r="N247" i="10" s="1"/>
  <c r="F247" i="9"/>
  <c r="H247" i="10" s="1"/>
  <c r="G121" i="9"/>
  <c r="I121" i="10" s="1"/>
  <c r="H121" i="9"/>
  <c r="J121" i="10" s="1"/>
  <c r="J121" i="9"/>
  <c r="L121" i="10" s="1"/>
  <c r="M121" i="9"/>
  <c r="O121" i="10" s="1"/>
  <c r="L121" i="9"/>
  <c r="N121" i="10" s="1"/>
  <c r="F121" i="9"/>
  <c r="H121" i="10" s="1"/>
  <c r="K121" i="9"/>
  <c r="M121" i="10" s="1"/>
  <c r="F47" i="9"/>
  <c r="H47" i="10" s="1"/>
  <c r="D47" i="9"/>
  <c r="G47" i="9"/>
  <c r="I47" i="10" s="1"/>
  <c r="M47" i="9"/>
  <c r="K47" i="9"/>
  <c r="M47" i="10" s="1"/>
  <c r="L47" i="9"/>
  <c r="N47" i="10" s="1"/>
  <c r="J47" i="9"/>
  <c r="L47" i="10" s="1"/>
  <c r="I47" i="9"/>
  <c r="K47" i="10" s="1"/>
  <c r="E47" i="9"/>
  <c r="G47" i="10" s="1"/>
  <c r="H47" i="9"/>
  <c r="J47" i="10" s="1"/>
  <c r="M13" i="9"/>
  <c r="O13" i="10" s="1"/>
  <c r="L750" i="9"/>
  <c r="N750" i="10" s="1"/>
  <c r="G733" i="9"/>
  <c r="I733" i="10" s="1"/>
  <c r="D1480" i="9"/>
  <c r="I1480" i="9"/>
  <c r="K1480" i="10" s="1"/>
  <c r="E1480" i="9"/>
  <c r="G1480" i="10" s="1"/>
  <c r="H1480" i="9"/>
  <c r="J1480" i="10" s="1"/>
  <c r="F1480" i="9"/>
  <c r="H1480" i="10" s="1"/>
  <c r="G1480" i="9"/>
  <c r="I1480" i="10" s="1"/>
  <c r="L1480" i="9"/>
  <c r="N1480" i="10" s="1"/>
  <c r="M1480" i="9"/>
  <c r="O1480" i="10" s="1"/>
  <c r="E1387" i="9"/>
  <c r="G1387" i="10" s="1"/>
  <c r="F1387" i="9"/>
  <c r="H1387" i="10" s="1"/>
  <c r="K1387" i="9"/>
  <c r="M1387" i="10" s="1"/>
  <c r="G1387" i="9"/>
  <c r="I1387" i="10" s="1"/>
  <c r="J1387" i="9"/>
  <c r="L1387" i="10" s="1"/>
  <c r="H1387" i="9"/>
  <c r="J1387" i="10" s="1"/>
  <c r="I1387" i="9"/>
  <c r="K1387" i="10" s="1"/>
  <c r="L1316" i="9"/>
  <c r="N1316" i="10" s="1"/>
  <c r="M1316" i="9"/>
  <c r="O1316" i="10" s="1"/>
  <c r="E1316" i="9"/>
  <c r="G1316" i="10" s="1"/>
  <c r="F1316" i="9"/>
  <c r="H1316" i="10" s="1"/>
  <c r="D1316" i="9"/>
  <c r="E1225" i="9"/>
  <c r="G1225" i="10" s="1"/>
  <c r="F1225" i="9"/>
  <c r="H1225" i="9"/>
  <c r="J1225" i="10" s="1"/>
  <c r="D1225" i="9"/>
  <c r="G1225" i="9"/>
  <c r="I1225" i="10" s="1"/>
  <c r="D1132" i="9"/>
  <c r="E1132" i="9"/>
  <c r="G1132" i="10" s="1"/>
  <c r="G1132" i="9"/>
  <c r="I1132" i="10" s="1"/>
  <c r="H1132" i="9"/>
  <c r="J1132" i="10" s="1"/>
  <c r="I1132" i="9"/>
  <c r="K1132" i="10" s="1"/>
  <c r="K1132" i="9"/>
  <c r="M1132" i="10" s="1"/>
  <c r="J1132" i="9"/>
  <c r="L1132" i="10" s="1"/>
  <c r="L1132" i="9"/>
  <c r="N1132" i="10" s="1"/>
  <c r="D1061" i="9"/>
  <c r="H1061" i="9"/>
  <c r="J1061" i="10" s="1"/>
  <c r="I1061" i="9"/>
  <c r="K1061" i="10" s="1"/>
  <c r="J1061" i="9"/>
  <c r="L1061" i="10" s="1"/>
  <c r="L1061" i="9"/>
  <c r="N1061" i="10" s="1"/>
  <c r="M1061" i="9"/>
  <c r="K1061" i="9"/>
  <c r="M1061" i="10" s="1"/>
  <c r="E1061" i="9"/>
  <c r="G1061" i="10" s="1"/>
  <c r="F1061" i="9"/>
  <c r="H1061" i="10" s="1"/>
  <c r="D990" i="9"/>
  <c r="F990" i="9"/>
  <c r="H990" i="10" s="1"/>
  <c r="E990" i="9"/>
  <c r="G990" i="10" s="1"/>
  <c r="G990" i="9"/>
  <c r="I990" i="10" s="1"/>
  <c r="H990" i="9"/>
  <c r="J990" i="10" s="1"/>
  <c r="K990" i="9"/>
  <c r="M990" i="10" s="1"/>
  <c r="L990" i="9"/>
  <c r="N990" i="10" s="1"/>
  <c r="M990" i="9"/>
  <c r="O990" i="10" s="1"/>
  <c r="G915" i="9"/>
  <c r="I915" i="10" s="1"/>
  <c r="H915" i="9"/>
  <c r="J915" i="10" s="1"/>
  <c r="J915" i="9"/>
  <c r="L915" i="10" s="1"/>
  <c r="D915" i="9"/>
  <c r="E915" i="9"/>
  <c r="G915" i="10" s="1"/>
  <c r="D860" i="9"/>
  <c r="E860" i="9"/>
  <c r="G860" i="10" s="1"/>
  <c r="G860" i="9"/>
  <c r="I860" i="10" s="1"/>
  <c r="M860" i="9"/>
  <c r="O860" i="10" s="1"/>
  <c r="F860" i="9"/>
  <c r="H860" i="10" s="1"/>
  <c r="H860" i="9"/>
  <c r="J860" i="10" s="1"/>
  <c r="I786" i="9"/>
  <c r="K786" i="10" s="1"/>
  <c r="M786" i="9"/>
  <c r="O786" i="10" s="1"/>
  <c r="D786" i="9"/>
  <c r="F786" i="9"/>
  <c r="H786" i="10" s="1"/>
  <c r="G786" i="9"/>
  <c r="I786" i="10" s="1"/>
  <c r="H786" i="9"/>
  <c r="J786" i="10" s="1"/>
  <c r="E786" i="9"/>
  <c r="K716" i="9"/>
  <c r="M716" i="10" s="1"/>
  <c r="L716" i="9"/>
  <c r="N716" i="10" s="1"/>
  <c r="D716" i="9"/>
  <c r="E716" i="9"/>
  <c r="G716" i="10" s="1"/>
  <c r="G716" i="9"/>
  <c r="I716" i="10" s="1"/>
  <c r="F716" i="9"/>
  <c r="H716" i="10" s="1"/>
  <c r="H716" i="9"/>
  <c r="J716" i="10" s="1"/>
  <c r="M716" i="9"/>
  <c r="O716" i="10" s="1"/>
  <c r="I716" i="9"/>
  <c r="J716" i="9"/>
  <c r="L716" i="10" s="1"/>
  <c r="F640" i="9"/>
  <c r="H640" i="10" s="1"/>
  <c r="G640" i="9"/>
  <c r="I640" i="10" s="1"/>
  <c r="I640" i="9"/>
  <c r="K640" i="10" s="1"/>
  <c r="J640" i="9"/>
  <c r="L640" i="10" s="1"/>
  <c r="K640" i="9"/>
  <c r="M640" i="10" s="1"/>
  <c r="L640" i="9"/>
  <c r="N640" i="10" s="1"/>
  <c r="M640" i="9"/>
  <c r="E640" i="9"/>
  <c r="G640" i="10" s="1"/>
  <c r="L566" i="9"/>
  <c r="N566" i="10" s="1"/>
  <c r="K566" i="9"/>
  <c r="M566" i="10" s="1"/>
  <c r="M566" i="9"/>
  <c r="O566" i="10" s="1"/>
  <c r="D566" i="9"/>
  <c r="E566" i="9"/>
  <c r="G566" i="10" s="1"/>
  <c r="F566" i="9"/>
  <c r="H566" i="10" s="1"/>
  <c r="H566" i="9"/>
  <c r="J566" i="10" s="1"/>
  <c r="G566" i="9"/>
  <c r="I566" i="10" s="1"/>
  <c r="E491" i="9"/>
  <c r="G491" i="10" s="1"/>
  <c r="G491" i="9"/>
  <c r="I491" i="10" s="1"/>
  <c r="H491" i="9"/>
  <c r="J491" i="10" s="1"/>
  <c r="J491" i="9"/>
  <c r="L491" i="10" s="1"/>
  <c r="L491" i="9"/>
  <c r="N491" i="10" s="1"/>
  <c r="D401" i="9"/>
  <c r="F401" i="9"/>
  <c r="H401" i="10" s="1"/>
  <c r="K401" i="9"/>
  <c r="M401" i="10" s="1"/>
  <c r="L401" i="9"/>
  <c r="N401" i="10" s="1"/>
  <c r="I401" i="9"/>
  <c r="K401" i="10" s="1"/>
  <c r="J401" i="9"/>
  <c r="L401" i="10" s="1"/>
  <c r="E401" i="9"/>
  <c r="G401" i="10" s="1"/>
  <c r="H401" i="9"/>
  <c r="J401" i="10" s="1"/>
  <c r="G401" i="9"/>
  <c r="I401" i="10" s="1"/>
  <c r="M401" i="9"/>
  <c r="O401" i="10" s="1"/>
  <c r="D342" i="9"/>
  <c r="F342" i="9"/>
  <c r="H342" i="10" s="1"/>
  <c r="L342" i="9"/>
  <c r="N342" i="10" s="1"/>
  <c r="M342" i="9"/>
  <c r="E342" i="9"/>
  <c r="G342" i="10" s="1"/>
  <c r="G342" i="9"/>
  <c r="I342" i="10" s="1"/>
  <c r="I342" i="9"/>
  <c r="K342" i="10" s="1"/>
  <c r="H342" i="9"/>
  <c r="J342" i="10" s="1"/>
  <c r="G190" i="9"/>
  <c r="I190" i="10" s="1"/>
  <c r="H190" i="9"/>
  <c r="J190" i="10" s="1"/>
  <c r="J190" i="9"/>
  <c r="L190" i="10" s="1"/>
  <c r="E190" i="9"/>
  <c r="G190" i="10" s="1"/>
  <c r="F190" i="9"/>
  <c r="H190" i="10" s="1"/>
  <c r="I190" i="9"/>
  <c r="K190" i="10" s="1"/>
  <c r="D190" i="9"/>
  <c r="K190" i="9"/>
  <c r="M190" i="10" s="1"/>
  <c r="M190" i="9"/>
  <c r="O190" i="10" s="1"/>
  <c r="L190" i="9"/>
  <c r="N190" i="10" s="1"/>
  <c r="I120" i="9"/>
  <c r="K120" i="10" s="1"/>
  <c r="J120" i="9"/>
  <c r="L120" i="10" s="1"/>
  <c r="L120" i="9"/>
  <c r="N120" i="10" s="1"/>
  <c r="D120" i="9"/>
  <c r="G120" i="9"/>
  <c r="I120" i="10" s="1"/>
  <c r="F120" i="9"/>
  <c r="H120" i="10" s="1"/>
  <c r="E120" i="9"/>
  <c r="G120" i="10" s="1"/>
  <c r="H120" i="9"/>
  <c r="J120" i="10" s="1"/>
  <c r="I1295" i="9"/>
  <c r="K1295" i="10" s="1"/>
  <c r="K1205" i="9"/>
  <c r="M1205" i="10" s="1"/>
  <c r="M807" i="9"/>
  <c r="K1479" i="9"/>
  <c r="M1479" i="10" s="1"/>
  <c r="L1479" i="9"/>
  <c r="N1479" i="10" s="1"/>
  <c r="M1479" i="9"/>
  <c r="O1479" i="10" s="1"/>
  <c r="M1425" i="9"/>
  <c r="O1425" i="10" s="1"/>
  <c r="D1425" i="9"/>
  <c r="G1425" i="9"/>
  <c r="I1425" i="10" s="1"/>
  <c r="H1425" i="9"/>
  <c r="J1425" i="10" s="1"/>
  <c r="I1425" i="9"/>
  <c r="K1425" i="10" s="1"/>
  <c r="J1425" i="9"/>
  <c r="L1425" i="10" s="1"/>
  <c r="K1425" i="9"/>
  <c r="M1425" i="10" s="1"/>
  <c r="D1352" i="9"/>
  <c r="E1352" i="9"/>
  <c r="G1352" i="10" s="1"/>
  <c r="F1352" i="9"/>
  <c r="H1352" i="10" s="1"/>
  <c r="I1277" i="9"/>
  <c r="K1277" i="10" s="1"/>
  <c r="J1277" i="9"/>
  <c r="L1277" i="10" s="1"/>
  <c r="L1277" i="9"/>
  <c r="N1277" i="10" s="1"/>
  <c r="F1277" i="9"/>
  <c r="H1277" i="10" s="1"/>
  <c r="G1277" i="9"/>
  <c r="I1277" i="10" s="1"/>
  <c r="K1277" i="9"/>
  <c r="M1277" i="10" s="1"/>
  <c r="H1277" i="9"/>
  <c r="J1277" i="10" s="1"/>
  <c r="M1277" i="9"/>
  <c r="O1277" i="10" s="1"/>
  <c r="L1204" i="9"/>
  <c r="N1204" i="10" s="1"/>
  <c r="M1204" i="9"/>
  <c r="O1204" i="10" s="1"/>
  <c r="I1204" i="9"/>
  <c r="K1204" i="10" s="1"/>
  <c r="J1204" i="9"/>
  <c r="L1204" i="10" s="1"/>
  <c r="K1204" i="9"/>
  <c r="M1204" i="10" s="1"/>
  <c r="F1131" i="9"/>
  <c r="H1131" i="10" s="1"/>
  <c r="G1131" i="9"/>
  <c r="I1131" i="10" s="1"/>
  <c r="J1131" i="9"/>
  <c r="L1131" i="10" s="1"/>
  <c r="K1131" i="9"/>
  <c r="M1131" i="10" s="1"/>
  <c r="H1131" i="9"/>
  <c r="J1131" i="10" s="1"/>
  <c r="I1131" i="9"/>
  <c r="K1131" i="10" s="1"/>
  <c r="L1131" i="9"/>
  <c r="N1131" i="10" s="1"/>
  <c r="L1076" i="9"/>
  <c r="N1076" i="10" s="1"/>
  <c r="M1076" i="9"/>
  <c r="O1076" i="10" s="1"/>
  <c r="E1076" i="9"/>
  <c r="G1076" i="10" s="1"/>
  <c r="F1076" i="9"/>
  <c r="H1076" i="10" s="1"/>
  <c r="D1076" i="9"/>
  <c r="G1076" i="9"/>
  <c r="I1076" i="10" s="1"/>
  <c r="J1076" i="9"/>
  <c r="L1076" i="10" s="1"/>
  <c r="H1076" i="9"/>
  <c r="J1076" i="10" s="1"/>
  <c r="I1076" i="9"/>
  <c r="K1076" i="10" s="1"/>
  <c r="K1076" i="9"/>
  <c r="M1076" i="10" s="1"/>
  <c r="D933" i="9"/>
  <c r="E933" i="9"/>
  <c r="G933" i="10" s="1"/>
  <c r="F933" i="9"/>
  <c r="H933" i="10" s="1"/>
  <c r="G933" i="9"/>
  <c r="I933" i="10" s="1"/>
  <c r="J842" i="9"/>
  <c r="L842" i="10" s="1"/>
  <c r="K842" i="9"/>
  <c r="M842" i="10" s="1"/>
  <c r="M842" i="9"/>
  <c r="H842" i="9"/>
  <c r="J842" i="10" s="1"/>
  <c r="I842" i="9"/>
  <c r="K842" i="10" s="1"/>
  <c r="L842" i="9"/>
  <c r="N842" i="10" s="1"/>
  <c r="K748" i="9"/>
  <c r="M748" i="10" s="1"/>
  <c r="D748" i="9"/>
  <c r="E748" i="9"/>
  <c r="G748" i="10" s="1"/>
  <c r="G748" i="9"/>
  <c r="I748" i="10" s="1"/>
  <c r="F748" i="9"/>
  <c r="H748" i="10" s="1"/>
  <c r="H748" i="9"/>
  <c r="J748" i="10" s="1"/>
  <c r="I748" i="9"/>
  <c r="K748" i="10" s="1"/>
  <c r="G661" i="9"/>
  <c r="I661" i="10" s="1"/>
  <c r="H661" i="9"/>
  <c r="J661" i="10" s="1"/>
  <c r="I661" i="9"/>
  <c r="K661" i="10" s="1"/>
  <c r="J661" i="9"/>
  <c r="L661" i="10" s="1"/>
  <c r="D661" i="9"/>
  <c r="E661" i="9"/>
  <c r="G661" i="10" s="1"/>
  <c r="K661" i="9"/>
  <c r="M661" i="10" s="1"/>
  <c r="M661" i="9"/>
  <c r="O661" i="10" s="1"/>
  <c r="F661" i="9"/>
  <c r="H661" i="10" s="1"/>
  <c r="G565" i="9"/>
  <c r="I565" i="10" s="1"/>
  <c r="E565" i="9"/>
  <c r="G565" i="10" s="1"/>
  <c r="F565" i="9"/>
  <c r="H565" i="10" s="1"/>
  <c r="H565" i="9"/>
  <c r="J565" i="10" s="1"/>
  <c r="L565" i="9"/>
  <c r="N565" i="10" s="1"/>
  <c r="M565" i="9"/>
  <c r="O565" i="10" s="1"/>
  <c r="D565" i="9"/>
  <c r="I565" i="9"/>
  <c r="K565" i="10" s="1"/>
  <c r="J565" i="9"/>
  <c r="L565" i="10" s="1"/>
  <c r="K565" i="9"/>
  <c r="M565" i="10" s="1"/>
  <c r="E474" i="9"/>
  <c r="G474" i="10" s="1"/>
  <c r="F474" i="9"/>
  <c r="H474" i="10" s="1"/>
  <c r="H474" i="9"/>
  <c r="J474" i="10" s="1"/>
  <c r="J474" i="9"/>
  <c r="L474" i="10" s="1"/>
  <c r="G474" i="9"/>
  <c r="I474" i="10" s="1"/>
  <c r="I474" i="9"/>
  <c r="K474" i="10" s="1"/>
  <c r="D474" i="9"/>
  <c r="J341" i="9"/>
  <c r="L341" i="10" s="1"/>
  <c r="D341" i="9"/>
  <c r="E341" i="9"/>
  <c r="G341" i="10" s="1"/>
  <c r="H341" i="9"/>
  <c r="J341" i="10" s="1"/>
  <c r="F341" i="9"/>
  <c r="H341" i="10" s="1"/>
  <c r="K341" i="9"/>
  <c r="M341" i="10" s="1"/>
  <c r="G341" i="9"/>
  <c r="I341" i="10" s="1"/>
  <c r="I341" i="9"/>
  <c r="K341" i="10" s="1"/>
  <c r="M341" i="9"/>
  <c r="O341" i="10" s="1"/>
  <c r="J245" i="9"/>
  <c r="L245" i="10" s="1"/>
  <c r="K245" i="9"/>
  <c r="M245" i="10" s="1"/>
  <c r="M245" i="9"/>
  <c r="O245" i="10" s="1"/>
  <c r="E245" i="9"/>
  <c r="G245" i="10" s="1"/>
  <c r="G245" i="9"/>
  <c r="I245" i="10" s="1"/>
  <c r="H245" i="9"/>
  <c r="J245" i="10" s="1"/>
  <c r="I245" i="9"/>
  <c r="K245" i="10" s="1"/>
  <c r="L245" i="9"/>
  <c r="N245" i="10" s="1"/>
  <c r="F245" i="9"/>
  <c r="H245" i="10" s="1"/>
  <c r="L45" i="9"/>
  <c r="N45" i="10" s="1"/>
  <c r="H45" i="9"/>
  <c r="J45" i="10" s="1"/>
  <c r="I45" i="9"/>
  <c r="K45" i="10" s="1"/>
  <c r="K45" i="9"/>
  <c r="M45" i="10" s="1"/>
  <c r="F45" i="9"/>
  <c r="H45" i="10" s="1"/>
  <c r="G45" i="9"/>
  <c r="I45" i="10" s="1"/>
  <c r="J45" i="9"/>
  <c r="L45" i="10" s="1"/>
  <c r="E45" i="9"/>
  <c r="G45" i="10" s="1"/>
  <c r="D45" i="9"/>
  <c r="M45" i="9"/>
  <c r="O45" i="10" s="1"/>
  <c r="M969" i="9"/>
  <c r="O969" i="10" s="1"/>
  <c r="D1461" i="9"/>
  <c r="M1461" i="9"/>
  <c r="F1461" i="9"/>
  <c r="H1461" i="10" s="1"/>
  <c r="I1461" i="9"/>
  <c r="K1461" i="10" s="1"/>
  <c r="G1461" i="9"/>
  <c r="I1461" i="10" s="1"/>
  <c r="H1461" i="9"/>
  <c r="J1461" i="10" s="1"/>
  <c r="J1461" i="9"/>
  <c r="L1461" i="10" s="1"/>
  <c r="D1368" i="9"/>
  <c r="E1368" i="9"/>
  <c r="F1368" i="9"/>
  <c r="H1368" i="10" s="1"/>
  <c r="D1276" i="9"/>
  <c r="E1276" i="9"/>
  <c r="G1276" i="10" s="1"/>
  <c r="G1276" i="9"/>
  <c r="I1276" i="10" s="1"/>
  <c r="F1276" i="9"/>
  <c r="H1276" i="10" s="1"/>
  <c r="H1276" i="9"/>
  <c r="J1276" i="10" s="1"/>
  <c r="M1276" i="9"/>
  <c r="O1276" i="10" s="1"/>
  <c r="I1276" i="9"/>
  <c r="K1276" i="10" s="1"/>
  <c r="J1276" i="9"/>
  <c r="L1276" i="10" s="1"/>
  <c r="K1276" i="9"/>
  <c r="M1276" i="10" s="1"/>
  <c r="L1276" i="9"/>
  <c r="N1276" i="10" s="1"/>
  <c r="H1184" i="9"/>
  <c r="J1184" i="10" s="1"/>
  <c r="I1184" i="9"/>
  <c r="K1184" i="10" s="1"/>
  <c r="K1184" i="9"/>
  <c r="M1184" i="10" s="1"/>
  <c r="D1184" i="9"/>
  <c r="G1184" i="9"/>
  <c r="I1184" i="10" s="1"/>
  <c r="E1184" i="9"/>
  <c r="G1184" i="10" s="1"/>
  <c r="F1184" i="9"/>
  <c r="H1184" i="10" s="1"/>
  <c r="J1184" i="9"/>
  <c r="L1184" i="10" s="1"/>
  <c r="L1092" i="9"/>
  <c r="N1092" i="10" s="1"/>
  <c r="M1092" i="9"/>
  <c r="O1092" i="10" s="1"/>
  <c r="F1092" i="9"/>
  <c r="H1092" i="10" s="1"/>
  <c r="G1092" i="9"/>
  <c r="I1092" i="10" s="1"/>
  <c r="H1092" i="9"/>
  <c r="J1092" i="10" s="1"/>
  <c r="D1092" i="9"/>
  <c r="E1092" i="9"/>
  <c r="G1092" i="10" s="1"/>
  <c r="J1092" i="9"/>
  <c r="L1092" i="10" s="1"/>
  <c r="K1092" i="9"/>
  <c r="M1092" i="10" s="1"/>
  <c r="E1026" i="9"/>
  <c r="G1026" i="10" s="1"/>
  <c r="D1026" i="9"/>
  <c r="F1026" i="9"/>
  <c r="H1026" i="10" s="1"/>
  <c r="G1026" i="9"/>
  <c r="I1026" i="10" s="1"/>
  <c r="I1026" i="9"/>
  <c r="K1026" i="10" s="1"/>
  <c r="L1026" i="9"/>
  <c r="N1026" i="10" s="1"/>
  <c r="J1026" i="9"/>
  <c r="L1026" i="10" s="1"/>
  <c r="K1026" i="9"/>
  <c r="M1026" i="10" s="1"/>
  <c r="M1026" i="9"/>
  <c r="O1026" i="10" s="1"/>
  <c r="K951" i="9"/>
  <c r="M951" i="10" s="1"/>
  <c r="L951" i="9"/>
  <c r="N951" i="10" s="1"/>
  <c r="D951" i="9"/>
  <c r="H951" i="9"/>
  <c r="J951" i="10" s="1"/>
  <c r="M951" i="9"/>
  <c r="O951" i="10" s="1"/>
  <c r="I951" i="9"/>
  <c r="K951" i="10" s="1"/>
  <c r="J951" i="9"/>
  <c r="L951" i="10" s="1"/>
  <c r="D801" i="9"/>
  <c r="E801" i="9"/>
  <c r="G801" i="10" s="1"/>
  <c r="F801" i="9"/>
  <c r="H801" i="10" s="1"/>
  <c r="G801" i="9"/>
  <c r="I801" i="10" s="1"/>
  <c r="J801" i="9"/>
  <c r="L801" i="10" s="1"/>
  <c r="K801" i="9"/>
  <c r="M801" i="10" s="1"/>
  <c r="H801" i="9"/>
  <c r="J801" i="10" s="1"/>
  <c r="L801" i="9"/>
  <c r="N801" i="10" s="1"/>
  <c r="I801" i="9"/>
  <c r="M801" i="9"/>
  <c r="O801" i="10" s="1"/>
  <c r="H714" i="9"/>
  <c r="J714" i="10" s="1"/>
  <c r="I714" i="9"/>
  <c r="K714" i="10" s="1"/>
  <c r="K714" i="9"/>
  <c r="M714" i="10" s="1"/>
  <c r="D714" i="9"/>
  <c r="E714" i="9"/>
  <c r="G714" i="10" s="1"/>
  <c r="M714" i="9"/>
  <c r="O714" i="10" s="1"/>
  <c r="F714" i="9"/>
  <c r="H714" i="10" s="1"/>
  <c r="J714" i="9"/>
  <c r="L714" i="10" s="1"/>
  <c r="G714" i="9"/>
  <c r="I714" i="10" s="1"/>
  <c r="L714" i="9"/>
  <c r="N714" i="10" s="1"/>
  <c r="D638" i="9"/>
  <c r="E638" i="9"/>
  <c r="G638" i="10" s="1"/>
  <c r="F638" i="9"/>
  <c r="H638" i="10" s="1"/>
  <c r="G638" i="9"/>
  <c r="I638" i="10" s="1"/>
  <c r="H638" i="9"/>
  <c r="J638" i="10" s="1"/>
  <c r="I638" i="9"/>
  <c r="K638" i="10" s="1"/>
  <c r="K638" i="9"/>
  <c r="M638" i="10" s="1"/>
  <c r="J638" i="9"/>
  <c r="L638" i="10" s="1"/>
  <c r="M638" i="9"/>
  <c r="O638" i="10" s="1"/>
  <c r="L638" i="9"/>
  <c r="N638" i="10" s="1"/>
  <c r="M563" i="9"/>
  <c r="O563" i="10" s="1"/>
  <c r="J563" i="9"/>
  <c r="L563" i="10" s="1"/>
  <c r="K563" i="9"/>
  <c r="M563" i="10" s="1"/>
  <c r="L563" i="9"/>
  <c r="N563" i="10" s="1"/>
  <c r="D563" i="9"/>
  <c r="I563" i="9"/>
  <c r="K563" i="10" s="1"/>
  <c r="E563" i="9"/>
  <c r="G563" i="10" s="1"/>
  <c r="G563" i="9"/>
  <c r="I563" i="10" s="1"/>
  <c r="H563" i="9"/>
  <c r="J563" i="10" s="1"/>
  <c r="F563" i="9"/>
  <c r="H563" i="10" s="1"/>
  <c r="K473" i="9"/>
  <c r="M473" i="10" s="1"/>
  <c r="J473" i="9"/>
  <c r="L473" i="10" s="1"/>
  <c r="L473" i="9"/>
  <c r="N473" i="10" s="1"/>
  <c r="M473" i="9"/>
  <c r="O473" i="10" s="1"/>
  <c r="H473" i="9"/>
  <c r="J473" i="10" s="1"/>
  <c r="I473" i="9"/>
  <c r="K473" i="10" s="1"/>
  <c r="D473" i="9"/>
  <c r="G473" i="9"/>
  <c r="I473" i="10" s="1"/>
  <c r="F473" i="9"/>
  <c r="H473" i="10" s="1"/>
  <c r="E379" i="9"/>
  <c r="G379" i="10" s="1"/>
  <c r="F379" i="9"/>
  <c r="H379" i="10" s="1"/>
  <c r="H379" i="9"/>
  <c r="J379" i="10" s="1"/>
  <c r="D379" i="9"/>
  <c r="G379" i="9"/>
  <c r="I379" i="10" s="1"/>
  <c r="L379" i="9"/>
  <c r="N379" i="10" s="1"/>
  <c r="M379" i="9"/>
  <c r="I379" i="9"/>
  <c r="K379" i="10" s="1"/>
  <c r="K379" i="9"/>
  <c r="M379" i="10" s="1"/>
  <c r="J379" i="9"/>
  <c r="L379" i="10" s="1"/>
  <c r="D263" i="9"/>
  <c r="E263" i="9"/>
  <c r="G263" i="10" s="1"/>
  <c r="G263" i="9"/>
  <c r="I263" i="10" s="1"/>
  <c r="F263" i="9"/>
  <c r="H263" i="10" s="1"/>
  <c r="H263" i="9"/>
  <c r="J263" i="10" s="1"/>
  <c r="I263" i="9"/>
  <c r="K263" i="10" s="1"/>
  <c r="K263" i="9"/>
  <c r="M263" i="10" s="1"/>
  <c r="M263" i="9"/>
  <c r="O263" i="10" s="1"/>
  <c r="J263" i="9"/>
  <c r="L263" i="10" s="1"/>
  <c r="L263" i="9"/>
  <c r="N263" i="10" s="1"/>
  <c r="D134" i="9"/>
  <c r="F134" i="9"/>
  <c r="H134" i="10" s="1"/>
  <c r="E134" i="9"/>
  <c r="G134" i="10" s="1"/>
  <c r="G134" i="9"/>
  <c r="I134" i="10" s="1"/>
  <c r="H134" i="9"/>
  <c r="J134" i="10" s="1"/>
  <c r="J134" i="9"/>
  <c r="L134" i="10" s="1"/>
  <c r="K134" i="9"/>
  <c r="M134" i="10" s="1"/>
  <c r="I134" i="9"/>
  <c r="K134" i="10" s="1"/>
  <c r="L134" i="9"/>
  <c r="N134" i="10" s="1"/>
  <c r="M134" i="9"/>
  <c r="O134" i="10" s="1"/>
  <c r="K1094" i="9"/>
  <c r="M1094" i="10" s="1"/>
  <c r="E1043" i="9"/>
  <c r="G1043" i="10" s="1"/>
  <c r="K953" i="9"/>
  <c r="M953" i="10" s="1"/>
  <c r="K491" i="9"/>
  <c r="M491" i="10" s="1"/>
  <c r="M247" i="9"/>
  <c r="O247" i="10" s="1"/>
  <c r="L1476" i="9"/>
  <c r="N1476" i="10" s="1"/>
  <c r="M1476" i="9"/>
  <c r="O1476" i="10" s="1"/>
  <c r="F1476" i="9"/>
  <c r="H1476" i="10" s="1"/>
  <c r="G1476" i="9"/>
  <c r="I1476" i="10" s="1"/>
  <c r="K1476" i="9"/>
  <c r="M1476" i="10" s="1"/>
  <c r="H1476" i="9"/>
  <c r="J1476" i="10" s="1"/>
  <c r="I1476" i="9"/>
  <c r="K1476" i="10" s="1"/>
  <c r="J1476" i="9"/>
  <c r="L1476" i="10" s="1"/>
  <c r="G1375" i="1"/>
  <c r="F1384" i="9"/>
  <c r="H1384" i="10" s="1"/>
  <c r="D1384" i="9"/>
  <c r="E1384" i="9"/>
  <c r="G1384" i="10" s="1"/>
  <c r="F1310" i="9"/>
  <c r="H1310" i="10" s="1"/>
  <c r="G1310" i="9"/>
  <c r="I1310" i="10" s="1"/>
  <c r="H1310" i="9"/>
  <c r="J1310" i="10" s="1"/>
  <c r="L1310" i="9"/>
  <c r="N1310" i="10" s="1"/>
  <c r="I1310" i="9"/>
  <c r="K1310" i="10" s="1"/>
  <c r="J1310" i="9"/>
  <c r="L1310" i="10" s="1"/>
  <c r="K1310" i="9"/>
  <c r="M1310" i="10" s="1"/>
  <c r="H1240" i="9"/>
  <c r="J1240" i="10" s="1"/>
  <c r="I1240" i="9"/>
  <c r="K1240" i="10" s="1"/>
  <c r="L1240" i="9"/>
  <c r="N1240" i="10" s="1"/>
  <c r="J1240" i="9"/>
  <c r="L1240" i="10" s="1"/>
  <c r="M1240" i="9"/>
  <c r="O1240" i="10" s="1"/>
  <c r="K1240" i="9"/>
  <c r="M1240" i="10" s="1"/>
  <c r="D1183" i="9"/>
  <c r="F1183" i="9"/>
  <c r="H1183" i="10" s="1"/>
  <c r="E1183" i="9"/>
  <c r="G1183" i="10" s="1"/>
  <c r="G1183" i="9"/>
  <c r="I1183" i="10" s="1"/>
  <c r="L1183" i="9"/>
  <c r="N1183" i="10" s="1"/>
  <c r="H1183" i="9"/>
  <c r="J1183" i="10" s="1"/>
  <c r="J1183" i="9"/>
  <c r="L1183" i="10" s="1"/>
  <c r="K1183" i="9"/>
  <c r="M1183" i="10" s="1"/>
  <c r="I1183" i="9"/>
  <c r="K1183" i="10" s="1"/>
  <c r="J1225" i="9"/>
  <c r="L1225" i="10" s="1"/>
  <c r="H1205" i="9"/>
  <c r="J1205" i="10" s="1"/>
  <c r="D1111" i="9"/>
  <c r="K969" i="9"/>
  <c r="M969" i="10" s="1"/>
  <c r="L933" i="9"/>
  <c r="N933" i="10" s="1"/>
  <c r="J896" i="9"/>
  <c r="L896" i="10" s="1"/>
  <c r="J892" i="9"/>
  <c r="L892" i="10" s="1"/>
  <c r="L858" i="9"/>
  <c r="N858" i="10" s="1"/>
  <c r="F842" i="9"/>
  <c r="H842" i="10" s="1"/>
  <c r="L823" i="9"/>
  <c r="N823" i="10" s="1"/>
  <c r="J806" i="9"/>
  <c r="L806" i="10" s="1"/>
  <c r="I715" i="9"/>
  <c r="K715" i="10" s="1"/>
  <c r="I620" i="9"/>
  <c r="K620" i="10" s="1"/>
  <c r="D584" i="9"/>
  <c r="H548" i="9"/>
  <c r="J548" i="10" s="1"/>
  <c r="I247" i="9"/>
  <c r="K247" i="10" s="1"/>
  <c r="H1368" i="9"/>
  <c r="J1368" i="10" s="1"/>
  <c r="M1294" i="9"/>
  <c r="O1294" i="10" s="1"/>
  <c r="I1225" i="9"/>
  <c r="K1225" i="10" s="1"/>
  <c r="H1204" i="9"/>
  <c r="J1204" i="10" s="1"/>
  <c r="M1184" i="9"/>
  <c r="O1184" i="10" s="1"/>
  <c r="G1168" i="9"/>
  <c r="I1168" i="10" s="1"/>
  <c r="J990" i="9"/>
  <c r="L990" i="10" s="1"/>
  <c r="I953" i="9"/>
  <c r="K953" i="10" s="1"/>
  <c r="G896" i="9"/>
  <c r="I896" i="10" s="1"/>
  <c r="E842" i="9"/>
  <c r="G842" i="10" s="1"/>
  <c r="I806" i="9"/>
  <c r="K806" i="10" s="1"/>
  <c r="L748" i="9"/>
  <c r="N748" i="10" s="1"/>
  <c r="I660" i="9"/>
  <c r="K660" i="10" s="1"/>
  <c r="D548" i="9"/>
  <c r="M530" i="9"/>
  <c r="O530" i="10" s="1"/>
  <c r="M508" i="9"/>
  <c r="O508" i="10" s="1"/>
  <c r="F491" i="9"/>
  <c r="H491" i="10" s="1"/>
  <c r="H457" i="9"/>
  <c r="H247" i="9"/>
  <c r="J247" i="10" s="1"/>
  <c r="E492" i="9"/>
  <c r="G492" i="10" s="1"/>
  <c r="L30" i="9"/>
  <c r="N30" i="10" s="1"/>
  <c r="J1498" i="9"/>
  <c r="L1498" i="10" s="1"/>
  <c r="K1498" i="9"/>
  <c r="M1498" i="10" s="1"/>
  <c r="M1498" i="9"/>
  <c r="O1498" i="10" s="1"/>
  <c r="D1498" i="9"/>
  <c r="E1498" i="9"/>
  <c r="G1498" i="10" s="1"/>
  <c r="F1498" i="9"/>
  <c r="H1498" i="10" s="1"/>
  <c r="G1498" i="9"/>
  <c r="I1498" i="10" s="1"/>
  <c r="F1446" i="9"/>
  <c r="H1446" i="10" s="1"/>
  <c r="G1446" i="9"/>
  <c r="I1446" i="10" s="1"/>
  <c r="I1446" i="9"/>
  <c r="K1446" i="10" s="1"/>
  <c r="E1446" i="9"/>
  <c r="G1446" i="10" s="1"/>
  <c r="H1446" i="9"/>
  <c r="J1446" i="10" s="1"/>
  <c r="D1446" i="9"/>
  <c r="J1446" i="9"/>
  <c r="L1446" i="10" s="1"/>
  <c r="I1405" i="9"/>
  <c r="K1405" i="10" s="1"/>
  <c r="J1405" i="9"/>
  <c r="L1405" i="10" s="1"/>
  <c r="L1405" i="9"/>
  <c r="N1405" i="10" s="1"/>
  <c r="F1405" i="9"/>
  <c r="H1405" i="10" s="1"/>
  <c r="G1405" i="9"/>
  <c r="I1405" i="10" s="1"/>
  <c r="D1405" i="9"/>
  <c r="E1405" i="9"/>
  <c r="G1405" i="10" s="1"/>
  <c r="F1334" i="9"/>
  <c r="H1334" i="10" s="1"/>
  <c r="G1334" i="9"/>
  <c r="I1334" i="10" s="1"/>
  <c r="I1334" i="9"/>
  <c r="K1334" i="10" s="1"/>
  <c r="D1334" i="9"/>
  <c r="J1334" i="9"/>
  <c r="L1334" i="10" s="1"/>
  <c r="K1334" i="9"/>
  <c r="M1334" i="10" s="1"/>
  <c r="L1334" i="9"/>
  <c r="N1334" i="10" s="1"/>
  <c r="M1334" i="9"/>
  <c r="O1334" i="10" s="1"/>
  <c r="D1278" i="9"/>
  <c r="E1278" i="9"/>
  <c r="G1278" i="10" s="1"/>
  <c r="I1278" i="9"/>
  <c r="K1278" i="10" s="1"/>
  <c r="F1278" i="9"/>
  <c r="H1278" i="10" s="1"/>
  <c r="H1278" i="9"/>
  <c r="J1278" i="10" s="1"/>
  <c r="G1278" i="9"/>
  <c r="I1278" i="10" s="1"/>
  <c r="J1278" i="9"/>
  <c r="L1278" i="10" s="1"/>
  <c r="G1237" i="1"/>
  <c r="M1244" i="9" s="1"/>
  <c r="G1179" i="1"/>
  <c r="M568" i="9" s="1"/>
  <c r="O568" i="10" s="1"/>
  <c r="G1187" i="9"/>
  <c r="I1187" i="10" s="1"/>
  <c r="H1187" i="9"/>
  <c r="J1187" i="10" s="1"/>
  <c r="J1187" i="9"/>
  <c r="L1187" i="10" s="1"/>
  <c r="D1187" i="9"/>
  <c r="E1187" i="9"/>
  <c r="G1187" i="10" s="1"/>
  <c r="F1187" i="9"/>
  <c r="H1187" i="10" s="1"/>
  <c r="I1187" i="9"/>
  <c r="K1187" i="10" s="1"/>
  <c r="K1187" i="9"/>
  <c r="M1187" i="10" s="1"/>
  <c r="L1187" i="9"/>
  <c r="N1187" i="10" s="1"/>
  <c r="M1187" i="9"/>
  <c r="O1187" i="10" s="1"/>
  <c r="D1151" i="9"/>
  <c r="F1151" i="9"/>
  <c r="H1151" i="10" s="1"/>
  <c r="H1151" i="9"/>
  <c r="J1151" i="10" s="1"/>
  <c r="E1151" i="9"/>
  <c r="G1151" i="10" s="1"/>
  <c r="I1151" i="9"/>
  <c r="K1151" i="10" s="1"/>
  <c r="J1151" i="9"/>
  <c r="L1151" i="10" s="1"/>
  <c r="G1151" i="9"/>
  <c r="I1151" i="10" s="1"/>
  <c r="L1151" i="9"/>
  <c r="N1151" i="10" s="1"/>
  <c r="M1151" i="9"/>
  <c r="D1077" i="9"/>
  <c r="I1077" i="9"/>
  <c r="K1077" i="10" s="1"/>
  <c r="J1077" i="9"/>
  <c r="L1077" i="10" s="1"/>
  <c r="K1077" i="9"/>
  <c r="M1077" i="10" s="1"/>
  <c r="L1077" i="9"/>
  <c r="N1077" i="10" s="1"/>
  <c r="M1077" i="9"/>
  <c r="O1077" i="10" s="1"/>
  <c r="D1045" i="9"/>
  <c r="G1045" i="9"/>
  <c r="I1045" i="10" s="1"/>
  <c r="H1045" i="9"/>
  <c r="J1045" i="10" s="1"/>
  <c r="I1045" i="9"/>
  <c r="K1045" i="10" s="1"/>
  <c r="J1045" i="9"/>
  <c r="L1045" i="10" s="1"/>
  <c r="K1045" i="9"/>
  <c r="L1045" i="9"/>
  <c r="N1045" i="10" s="1"/>
  <c r="M1045" i="9"/>
  <c r="O1045" i="10" s="1"/>
  <c r="E1045" i="9"/>
  <c r="G1045" i="10" s="1"/>
  <c r="F1045" i="9"/>
  <c r="H1045" i="10" s="1"/>
  <c r="J970" i="9"/>
  <c r="L970" i="10" s="1"/>
  <c r="K970" i="9"/>
  <c r="M970" i="10" s="1"/>
  <c r="M970" i="9"/>
  <c r="D970" i="9"/>
  <c r="E970" i="9"/>
  <c r="G970" i="10" s="1"/>
  <c r="F970" i="9"/>
  <c r="H970" i="10" s="1"/>
  <c r="L970" i="9"/>
  <c r="N970" i="10" s="1"/>
  <c r="G970" i="9"/>
  <c r="I970" i="10" s="1"/>
  <c r="H970" i="9"/>
  <c r="J970" i="10" s="1"/>
  <c r="I970" i="9"/>
  <c r="K970" i="10" s="1"/>
  <c r="D895" i="9"/>
  <c r="F895" i="9"/>
  <c r="H895" i="10" s="1"/>
  <c r="E895" i="9"/>
  <c r="G895" i="10" s="1"/>
  <c r="H895" i="9"/>
  <c r="J895" i="10" s="1"/>
  <c r="J895" i="9"/>
  <c r="L895" i="10" s="1"/>
  <c r="G895" i="9"/>
  <c r="I895" i="10" s="1"/>
  <c r="I895" i="9"/>
  <c r="K895" i="10" s="1"/>
  <c r="L895" i="9"/>
  <c r="N895" i="10" s="1"/>
  <c r="K895" i="9"/>
  <c r="M895" i="10" s="1"/>
  <c r="M823" i="9"/>
  <c r="O823" i="10" s="1"/>
  <c r="D823" i="9"/>
  <c r="E823" i="9"/>
  <c r="G823" i="10" s="1"/>
  <c r="J767" i="9"/>
  <c r="L767" i="10" s="1"/>
  <c r="F767" i="9"/>
  <c r="H767" i="10" s="1"/>
  <c r="H767" i="9"/>
  <c r="J767" i="10" s="1"/>
  <c r="D767" i="9"/>
  <c r="G767" i="9"/>
  <c r="I767" i="10" s="1"/>
  <c r="E767" i="9"/>
  <c r="G767" i="10" s="1"/>
  <c r="M767" i="9"/>
  <c r="M700" i="9"/>
  <c r="O700" i="10" s="1"/>
  <c r="D622" i="9"/>
  <c r="J622" i="9"/>
  <c r="L622" i="10" s="1"/>
  <c r="K622" i="9"/>
  <c r="M622" i="10" s="1"/>
  <c r="L622" i="9"/>
  <c r="N622" i="10" s="1"/>
  <c r="H622" i="9"/>
  <c r="J622" i="10" s="1"/>
  <c r="E622" i="9"/>
  <c r="G622" i="10" s="1"/>
  <c r="F622" i="9"/>
  <c r="H622" i="10" s="1"/>
  <c r="G622" i="9"/>
  <c r="I622" i="10" s="1"/>
  <c r="M547" i="9"/>
  <c r="D547" i="9"/>
  <c r="F547" i="9"/>
  <c r="H547" i="10" s="1"/>
  <c r="G547" i="9"/>
  <c r="I547" i="10" s="1"/>
  <c r="E547" i="9"/>
  <c r="G547" i="10" s="1"/>
  <c r="H547" i="9"/>
  <c r="J547" i="10" s="1"/>
  <c r="K547" i="9"/>
  <c r="M547" i="10" s="1"/>
  <c r="I547" i="9"/>
  <c r="K547" i="10" s="1"/>
  <c r="J547" i="9"/>
  <c r="L547" i="10" s="1"/>
  <c r="L547" i="9"/>
  <c r="N547" i="10" s="1"/>
  <c r="E475" i="9"/>
  <c r="G475" i="10" s="1"/>
  <c r="F475" i="9"/>
  <c r="H475" i="10" s="1"/>
  <c r="G475" i="9"/>
  <c r="I475" i="10" s="1"/>
  <c r="H475" i="9"/>
  <c r="J475" i="10" s="1"/>
  <c r="M475" i="9"/>
  <c r="O475" i="10" s="1"/>
  <c r="D475" i="9"/>
  <c r="J475" i="9"/>
  <c r="L475" i="10" s="1"/>
  <c r="I475" i="9"/>
  <c r="K475" i="10" s="1"/>
  <c r="K475" i="9"/>
  <c r="M475" i="10" s="1"/>
  <c r="L475" i="9"/>
  <c r="N475" i="10" s="1"/>
  <c r="M419" i="9"/>
  <c r="O419" i="10" s="1"/>
  <c r="G419" i="9"/>
  <c r="I419" i="10" s="1"/>
  <c r="H419" i="9"/>
  <c r="J419" i="10" s="1"/>
  <c r="J419" i="9"/>
  <c r="L419" i="10" s="1"/>
  <c r="K419" i="9"/>
  <c r="M419" i="10" s="1"/>
  <c r="L419" i="9"/>
  <c r="N419" i="10" s="1"/>
  <c r="D419" i="9"/>
  <c r="I419" i="9"/>
  <c r="K419" i="10" s="1"/>
  <c r="K322" i="9"/>
  <c r="M322" i="10" s="1"/>
  <c r="D322" i="9"/>
  <c r="E322" i="9"/>
  <c r="G322" i="10" s="1"/>
  <c r="M322" i="9"/>
  <c r="O322" i="10" s="1"/>
  <c r="I322" i="9"/>
  <c r="K322" i="10" s="1"/>
  <c r="J322" i="9"/>
  <c r="L322" i="10" s="1"/>
  <c r="L322" i="9"/>
  <c r="N322" i="10" s="1"/>
  <c r="H322" i="9"/>
  <c r="J322" i="10" s="1"/>
  <c r="D227" i="9"/>
  <c r="E227" i="9"/>
  <c r="G227" i="10" s="1"/>
  <c r="G227" i="9"/>
  <c r="I227" i="10" s="1"/>
  <c r="K227" i="9"/>
  <c r="M227" i="10" s="1"/>
  <c r="L227" i="9"/>
  <c r="N227" i="10" s="1"/>
  <c r="M227" i="9"/>
  <c r="O227" i="10" s="1"/>
  <c r="J227" i="9"/>
  <c r="L227" i="10" s="1"/>
  <c r="F227" i="9"/>
  <c r="H227" i="10" s="1"/>
  <c r="H227" i="9"/>
  <c r="J227" i="10" s="1"/>
  <c r="E82" i="9"/>
  <c r="G82" i="10" s="1"/>
  <c r="K82" i="9"/>
  <c r="M82" i="10" s="1"/>
  <c r="L82" i="9"/>
  <c r="N82" i="10" s="1"/>
  <c r="F82" i="9"/>
  <c r="H82" i="10" s="1"/>
  <c r="G82" i="9"/>
  <c r="I82" i="10" s="1"/>
  <c r="I82" i="9"/>
  <c r="K82" i="10" s="1"/>
  <c r="H82" i="9"/>
  <c r="J82" i="10" s="1"/>
  <c r="J82" i="9"/>
  <c r="L82" i="10" s="1"/>
  <c r="D82" i="9"/>
  <c r="M82" i="9"/>
  <c r="O82" i="10" s="1"/>
  <c r="G1111" i="9"/>
  <c r="I1111" i="10" s="1"/>
  <c r="K30" i="9"/>
  <c r="M30" i="10" s="1"/>
  <c r="E1497" i="9"/>
  <c r="G1497" i="10" s="1"/>
  <c r="F1497" i="9"/>
  <c r="H1497" i="10" s="1"/>
  <c r="H1497" i="9"/>
  <c r="J1497" i="10" s="1"/>
  <c r="J1497" i="9"/>
  <c r="L1497" i="10" s="1"/>
  <c r="K1497" i="9"/>
  <c r="M1497" i="10" s="1"/>
  <c r="L1497" i="9"/>
  <c r="N1497" i="10" s="1"/>
  <c r="M1497" i="9"/>
  <c r="O1497" i="10" s="1"/>
  <c r="D1497" i="9"/>
  <c r="G1497" i="9"/>
  <c r="I1497" i="10" s="1"/>
  <c r="I1497" i="9"/>
  <c r="K1497" i="10" s="1"/>
  <c r="J1386" i="9"/>
  <c r="L1386" i="10" s="1"/>
  <c r="K1386" i="9"/>
  <c r="M1386" i="10" s="1"/>
  <c r="M1386" i="9"/>
  <c r="O1386" i="10" s="1"/>
  <c r="D1386" i="9"/>
  <c r="F1386" i="9"/>
  <c r="H1386" i="10" s="1"/>
  <c r="G1386" i="9"/>
  <c r="I1386" i="10" s="1"/>
  <c r="E1386" i="9"/>
  <c r="G1386" i="10" s="1"/>
  <c r="D1333" i="9"/>
  <c r="I1333" i="9"/>
  <c r="K1333" i="10" s="1"/>
  <c r="J1333" i="9"/>
  <c r="L1333" i="10" s="1"/>
  <c r="K1333" i="9"/>
  <c r="M1333" i="10" s="1"/>
  <c r="L1333" i="9"/>
  <c r="N1333" i="10" s="1"/>
  <c r="M1333" i="9"/>
  <c r="I1261" i="9"/>
  <c r="K1261" i="10" s="1"/>
  <c r="J1261" i="9"/>
  <c r="L1261" i="10" s="1"/>
  <c r="L1261" i="9"/>
  <c r="N1261" i="10" s="1"/>
  <c r="D1261" i="9"/>
  <c r="E1261" i="9"/>
  <c r="G1261" i="10" s="1"/>
  <c r="F1261" i="9"/>
  <c r="H1261" i="10" s="1"/>
  <c r="G1261" i="9"/>
  <c r="I1261" i="10" s="1"/>
  <c r="M1185" i="9"/>
  <c r="D1185" i="9"/>
  <c r="E1185" i="9"/>
  <c r="G1185" i="10" s="1"/>
  <c r="H1185" i="9"/>
  <c r="J1185" i="10" s="1"/>
  <c r="I1185" i="9"/>
  <c r="K1185" i="10" s="1"/>
  <c r="F1185" i="9"/>
  <c r="H1185" i="10" s="1"/>
  <c r="G1185" i="9"/>
  <c r="I1185" i="10" s="1"/>
  <c r="F1110" i="9"/>
  <c r="H1110" i="10" s="1"/>
  <c r="G1110" i="9"/>
  <c r="I1110" i="10" s="1"/>
  <c r="I1110" i="9"/>
  <c r="E1110" i="9"/>
  <c r="G1110" i="10" s="1"/>
  <c r="D1110" i="9"/>
  <c r="H1110" i="9"/>
  <c r="J1110" i="10" s="1"/>
  <c r="L1044" i="9"/>
  <c r="N1044" i="10" s="1"/>
  <c r="M1044" i="9"/>
  <c r="O1044" i="10" s="1"/>
  <c r="D1044" i="9"/>
  <c r="E1044" i="9"/>
  <c r="G1044" i="10" s="1"/>
  <c r="G982" i="1"/>
  <c r="M371" i="9" s="1"/>
  <c r="O371" i="10" s="1"/>
  <c r="F952" i="9"/>
  <c r="H952" i="10" s="1"/>
  <c r="G952" i="9"/>
  <c r="I952" i="10" s="1"/>
  <c r="H952" i="9"/>
  <c r="J952" i="10" s="1"/>
  <c r="K952" i="9"/>
  <c r="M952" i="10" s="1"/>
  <c r="I952" i="9"/>
  <c r="K952" i="10" s="1"/>
  <c r="J952" i="9"/>
  <c r="L952" i="10" s="1"/>
  <c r="L952" i="9"/>
  <c r="N952" i="10" s="1"/>
  <c r="D952" i="9"/>
  <c r="M894" i="9"/>
  <c r="O894" i="10" s="1"/>
  <c r="I802" i="9"/>
  <c r="K802" i="10" s="1"/>
  <c r="G802" i="9"/>
  <c r="I802" i="10" s="1"/>
  <c r="H802" i="9"/>
  <c r="J802" i="10" s="1"/>
  <c r="K802" i="9"/>
  <c r="M802" i="10" s="1"/>
  <c r="D802" i="9"/>
  <c r="E766" i="9"/>
  <c r="G766" i="10" s="1"/>
  <c r="K766" i="9"/>
  <c r="M766" i="10" s="1"/>
  <c r="L766" i="9"/>
  <c r="N766" i="10" s="1"/>
  <c r="J766" i="9"/>
  <c r="L766" i="10" s="1"/>
  <c r="M766" i="9"/>
  <c r="O766" i="10" s="1"/>
  <c r="F766" i="9"/>
  <c r="H766" i="10" s="1"/>
  <c r="F715" i="9"/>
  <c r="H715" i="10" s="1"/>
  <c r="G715" i="9"/>
  <c r="I715" i="10" s="1"/>
  <c r="M715" i="9"/>
  <c r="O715" i="10" s="1"/>
  <c r="J715" i="9"/>
  <c r="L715" i="10" s="1"/>
  <c r="K715" i="9"/>
  <c r="M715" i="10" s="1"/>
  <c r="L715" i="9"/>
  <c r="N715" i="10" s="1"/>
  <c r="I639" i="9"/>
  <c r="K639" i="10" s="1"/>
  <c r="K639" i="9"/>
  <c r="M639" i="10" s="1"/>
  <c r="L639" i="9"/>
  <c r="N639" i="10" s="1"/>
  <c r="M639" i="9"/>
  <c r="O639" i="10" s="1"/>
  <c r="D639" i="9"/>
  <c r="H602" i="9"/>
  <c r="J602" i="10" s="1"/>
  <c r="I602" i="9"/>
  <c r="K602" i="10" s="1"/>
  <c r="J602" i="9"/>
  <c r="L602" i="10" s="1"/>
  <c r="D602" i="9"/>
  <c r="F602" i="9"/>
  <c r="H602" i="10" s="1"/>
  <c r="G602" i="9"/>
  <c r="I602" i="10" s="1"/>
  <c r="E602" i="9"/>
  <c r="G602" i="10" s="1"/>
  <c r="H546" i="9"/>
  <c r="J546" i="10" s="1"/>
  <c r="J546" i="9"/>
  <c r="L546" i="10" s="1"/>
  <c r="K546" i="9"/>
  <c r="M546" i="10" s="1"/>
  <c r="L546" i="9"/>
  <c r="N546" i="10" s="1"/>
  <c r="I546" i="9"/>
  <c r="K546" i="10" s="1"/>
  <c r="M546" i="9"/>
  <c r="F546" i="9"/>
  <c r="H546" i="10" s="1"/>
  <c r="G546" i="9"/>
  <c r="I546" i="10" s="1"/>
  <c r="D546" i="9"/>
  <c r="E546" i="9"/>
  <c r="G546" i="10" s="1"/>
  <c r="G437" i="9"/>
  <c r="I437" i="10" s="1"/>
  <c r="H437" i="9"/>
  <c r="J437" i="10" s="1"/>
  <c r="J437" i="9"/>
  <c r="L437" i="10" s="1"/>
  <c r="D437" i="9"/>
  <c r="F437" i="9"/>
  <c r="H437" i="10" s="1"/>
  <c r="I437" i="9"/>
  <c r="K437" i="10" s="1"/>
  <c r="M437" i="9"/>
  <c r="O437" i="10" s="1"/>
  <c r="K437" i="9"/>
  <c r="M437" i="10" s="1"/>
  <c r="L437" i="9"/>
  <c r="N437" i="10" s="1"/>
  <c r="E437" i="9"/>
  <c r="G437" i="10" s="1"/>
  <c r="I400" i="9"/>
  <c r="K400" i="10" s="1"/>
  <c r="J400" i="9"/>
  <c r="L400" i="10" s="1"/>
  <c r="K400" i="9"/>
  <c r="M400" i="10" s="1"/>
  <c r="L400" i="9"/>
  <c r="N400" i="10" s="1"/>
  <c r="M400" i="9"/>
  <c r="F400" i="9"/>
  <c r="H400" i="10" s="1"/>
  <c r="G400" i="9"/>
  <c r="I400" i="10" s="1"/>
  <c r="H400" i="9"/>
  <c r="J400" i="10" s="1"/>
  <c r="M321" i="9"/>
  <c r="O321" i="10" s="1"/>
  <c r="D282" i="9"/>
  <c r="I282" i="9"/>
  <c r="K282" i="10" s="1"/>
  <c r="K282" i="9"/>
  <c r="M282" i="10" s="1"/>
  <c r="L282" i="9"/>
  <c r="N282" i="10" s="1"/>
  <c r="M282" i="9"/>
  <c r="F282" i="9"/>
  <c r="H282" i="10" s="1"/>
  <c r="H282" i="9"/>
  <c r="J282" i="10" s="1"/>
  <c r="M208" i="9"/>
  <c r="O208" i="10" s="1"/>
  <c r="D119" i="9"/>
  <c r="E119" i="9"/>
  <c r="G119" i="10" s="1"/>
  <c r="G119" i="9"/>
  <c r="I119" i="10" s="1"/>
  <c r="J119" i="9"/>
  <c r="L119" i="10" s="1"/>
  <c r="K119" i="9"/>
  <c r="M119" i="10" s="1"/>
  <c r="M119" i="9"/>
  <c r="L119" i="9"/>
  <c r="N119" i="10" s="1"/>
  <c r="F119" i="9"/>
  <c r="H119" i="10" s="1"/>
  <c r="I119" i="9"/>
  <c r="K119" i="10" s="1"/>
  <c r="H119" i="9"/>
  <c r="J119" i="10" s="1"/>
  <c r="H1498" i="9"/>
  <c r="J1498" i="10" s="1"/>
  <c r="L1225" i="9"/>
  <c r="N1225" i="10" s="1"/>
  <c r="J1205" i="9"/>
  <c r="L1205" i="10" s="1"/>
  <c r="L1094" i="9"/>
  <c r="N1094" i="10" s="1"/>
  <c r="L807" i="9"/>
  <c r="N807" i="10" s="1"/>
  <c r="G639" i="9"/>
  <c r="I566" i="9"/>
  <c r="K566" i="10" s="1"/>
  <c r="L548" i="9"/>
  <c r="N548" i="10" s="1"/>
  <c r="J459" i="9"/>
  <c r="L459" i="10" s="1"/>
  <c r="G322" i="9"/>
  <c r="I322" i="10" s="1"/>
  <c r="D1496" i="9"/>
  <c r="H1496" i="9"/>
  <c r="J1496" i="10" s="1"/>
  <c r="E1496" i="9"/>
  <c r="G1496" i="10" s="1"/>
  <c r="F1496" i="9"/>
  <c r="H1496" i="10" s="1"/>
  <c r="G1496" i="9"/>
  <c r="I1496" i="10" s="1"/>
  <c r="E1442" i="9"/>
  <c r="G1442" i="10" s="1"/>
  <c r="G1442" i="9"/>
  <c r="I1442" i="10" s="1"/>
  <c r="H1442" i="9"/>
  <c r="J1442" i="10" s="1"/>
  <c r="I1442" i="9"/>
  <c r="K1442" i="10" s="1"/>
  <c r="K1442" i="9"/>
  <c r="M1442" i="10" s="1"/>
  <c r="L1442" i="9"/>
  <c r="N1442" i="10" s="1"/>
  <c r="J1442" i="9"/>
  <c r="L1442" i="10" s="1"/>
  <c r="M1442" i="9"/>
  <c r="D1442" i="9"/>
  <c r="F1442" i="9"/>
  <c r="H1442" i="10" s="1"/>
  <c r="D1403" i="9"/>
  <c r="E1403" i="9"/>
  <c r="G1403" i="10" s="1"/>
  <c r="I1403" i="9"/>
  <c r="K1403" i="10" s="1"/>
  <c r="J1403" i="9"/>
  <c r="L1403" i="10" s="1"/>
  <c r="F1403" i="9"/>
  <c r="H1403" i="10" s="1"/>
  <c r="G1403" i="9"/>
  <c r="I1403" i="10" s="1"/>
  <c r="H1403" i="9"/>
  <c r="J1403" i="10" s="1"/>
  <c r="K1351" i="9"/>
  <c r="M1351" i="10" s="1"/>
  <c r="L1351" i="9"/>
  <c r="N1351" i="10" s="1"/>
  <c r="G1351" i="9"/>
  <c r="I1351" i="10" s="1"/>
  <c r="H1351" i="9"/>
  <c r="J1351" i="10" s="1"/>
  <c r="I1351" i="9"/>
  <c r="K1351" i="10" s="1"/>
  <c r="M1351" i="9"/>
  <c r="O1351" i="10" s="1"/>
  <c r="J1351" i="9"/>
  <c r="L1351" i="10" s="1"/>
  <c r="D1351" i="9"/>
  <c r="F1351" i="9"/>
  <c r="H1351" i="10" s="1"/>
  <c r="E1351" i="9"/>
  <c r="G1351" i="10" s="1"/>
  <c r="E1241" i="9"/>
  <c r="G1241" i="10" s="1"/>
  <c r="F1241" i="9"/>
  <c r="H1241" i="10" s="1"/>
  <c r="H1241" i="9"/>
  <c r="J1241" i="10" s="1"/>
  <c r="I1241" i="9"/>
  <c r="K1241" i="10" s="1"/>
  <c r="L1241" i="9"/>
  <c r="N1241" i="10" s="1"/>
  <c r="J1241" i="9"/>
  <c r="L1241" i="10" s="1"/>
  <c r="K1241" i="9"/>
  <c r="M1241" i="10" s="1"/>
  <c r="M1241" i="9"/>
  <c r="G1203" i="9"/>
  <c r="I1203" i="10" s="1"/>
  <c r="H1203" i="9"/>
  <c r="J1203" i="10" s="1"/>
  <c r="J1203" i="9"/>
  <c r="L1203" i="10" s="1"/>
  <c r="I1203" i="9"/>
  <c r="K1203" i="10" s="1"/>
  <c r="D1203" i="9"/>
  <c r="E1203" i="9"/>
  <c r="F1203" i="9"/>
  <c r="H1203" i="10" s="1"/>
  <c r="K1203" i="9"/>
  <c r="M1203" i="10" s="1"/>
  <c r="L1203" i="9"/>
  <c r="N1203" i="10" s="1"/>
  <c r="M1203" i="9"/>
  <c r="O1203" i="10" s="1"/>
  <c r="D1109" i="9"/>
  <c r="K1109" i="9"/>
  <c r="M1109" i="10" s="1"/>
  <c r="L1109" i="9"/>
  <c r="N1109" i="10" s="1"/>
  <c r="M1109" i="9"/>
  <c r="O1109" i="10" s="1"/>
  <c r="F1109" i="9"/>
  <c r="H1109" i="10" s="1"/>
  <c r="G1109" i="9"/>
  <c r="I1109" i="10" s="1"/>
  <c r="H1109" i="9"/>
  <c r="J1109" i="10" s="1"/>
  <c r="I1109" i="9"/>
  <c r="K1109" i="10" s="1"/>
  <c r="J1109" i="9"/>
  <c r="L1109" i="10" s="1"/>
  <c r="G1043" i="9"/>
  <c r="I1043" i="10" s="1"/>
  <c r="H1043" i="9"/>
  <c r="J1043" i="10" s="1"/>
  <c r="J1043" i="9"/>
  <c r="L1043" i="10" s="1"/>
  <c r="I1043" i="9"/>
  <c r="K1043" i="10" s="1"/>
  <c r="K1043" i="9"/>
  <c r="M1043" i="10" s="1"/>
  <c r="L1043" i="9"/>
  <c r="N1043" i="10" s="1"/>
  <c r="M1043" i="9"/>
  <c r="O1043" i="10" s="1"/>
  <c r="K967" i="9"/>
  <c r="M967" i="10" s="1"/>
  <c r="L967" i="9"/>
  <c r="N967" i="10" s="1"/>
  <c r="D967" i="9"/>
  <c r="E967" i="9"/>
  <c r="G967" i="10" s="1"/>
  <c r="J967" i="9"/>
  <c r="L967" i="10" s="1"/>
  <c r="M967" i="9"/>
  <c r="G902" i="1"/>
  <c r="M291" i="9" s="1"/>
  <c r="O291" i="10" s="1"/>
  <c r="M913" i="9"/>
  <c r="O913" i="10" s="1"/>
  <c r="H913" i="9"/>
  <c r="J913" i="10" s="1"/>
  <c r="D913" i="9"/>
  <c r="G913" i="9"/>
  <c r="I913" i="10" s="1"/>
  <c r="E913" i="9"/>
  <c r="G913" i="10" s="1"/>
  <c r="F913" i="9"/>
  <c r="H913" i="10" s="1"/>
  <c r="I913" i="9"/>
  <c r="K913" i="10" s="1"/>
  <c r="L913" i="9"/>
  <c r="N913" i="10" s="1"/>
  <c r="J913" i="9"/>
  <c r="L913" i="10" s="1"/>
  <c r="K913" i="9"/>
  <c r="M913" i="10" s="1"/>
  <c r="J858" i="9"/>
  <c r="L858" i="10" s="1"/>
  <c r="K858" i="9"/>
  <c r="M858" i="10" s="1"/>
  <c r="M858" i="9"/>
  <c r="O858" i="10" s="1"/>
  <c r="D784" i="9"/>
  <c r="E784" i="9"/>
  <c r="G784" i="10" s="1"/>
  <c r="I784" i="9"/>
  <c r="K784" i="10" s="1"/>
  <c r="F784" i="9"/>
  <c r="H784" i="10" s="1"/>
  <c r="H784" i="9"/>
  <c r="J784" i="10" s="1"/>
  <c r="G784" i="9"/>
  <c r="I784" i="10" s="1"/>
  <c r="J784" i="9"/>
  <c r="L784" i="10" s="1"/>
  <c r="M784" i="9"/>
  <c r="K784" i="9"/>
  <c r="M784" i="10" s="1"/>
  <c r="L784" i="9"/>
  <c r="N784" i="10" s="1"/>
  <c r="J698" i="9"/>
  <c r="L698" i="10" s="1"/>
  <c r="K698" i="9"/>
  <c r="M698" i="10" s="1"/>
  <c r="M698" i="9"/>
  <c r="D698" i="9"/>
  <c r="J620" i="9"/>
  <c r="L620" i="10" s="1"/>
  <c r="F620" i="9"/>
  <c r="H620" i="10" s="1"/>
  <c r="D620" i="9"/>
  <c r="E620" i="9"/>
  <c r="G620" i="10" s="1"/>
  <c r="G620" i="9"/>
  <c r="I620" i="10" s="1"/>
  <c r="K489" i="9"/>
  <c r="M489" i="10" s="1"/>
  <c r="E489" i="9"/>
  <c r="G489" i="10" s="1"/>
  <c r="F489" i="9"/>
  <c r="H489" i="10" s="1"/>
  <c r="G489" i="9"/>
  <c r="I489" i="10" s="1"/>
  <c r="H489" i="9"/>
  <c r="J489" i="10" s="1"/>
  <c r="I489" i="9"/>
  <c r="K489" i="10" s="1"/>
  <c r="L489" i="9"/>
  <c r="N489" i="10" s="1"/>
  <c r="D489" i="9"/>
  <c r="J489" i="9"/>
  <c r="L489" i="10" s="1"/>
  <c r="M489" i="9"/>
  <c r="D455" i="9"/>
  <c r="E455" i="9"/>
  <c r="G455" i="10" s="1"/>
  <c r="F455" i="9"/>
  <c r="H455" i="10" s="1"/>
  <c r="G455" i="9"/>
  <c r="I455" i="10" s="1"/>
  <c r="H455" i="9"/>
  <c r="J455" i="10" s="1"/>
  <c r="J455" i="9"/>
  <c r="L455" i="10" s="1"/>
  <c r="K455" i="9"/>
  <c r="M455" i="10" s="1"/>
  <c r="I455" i="9"/>
  <c r="K455" i="10" s="1"/>
  <c r="L455" i="9"/>
  <c r="N455" i="10" s="1"/>
  <c r="M455" i="9"/>
  <c r="G391" i="1"/>
  <c r="M398" i="9" s="1"/>
  <c r="I399" i="9"/>
  <c r="K399" i="10" s="1"/>
  <c r="J399" i="9"/>
  <c r="L399" i="10" s="1"/>
  <c r="L399" i="9"/>
  <c r="N399" i="10" s="1"/>
  <c r="H399" i="9"/>
  <c r="J399" i="10" s="1"/>
  <c r="K399" i="9"/>
  <c r="M399" i="10" s="1"/>
  <c r="D399" i="9"/>
  <c r="E399" i="9"/>
  <c r="G399" i="10" s="1"/>
  <c r="M399" i="9"/>
  <c r="O399" i="10" s="1"/>
  <c r="F399" i="9"/>
  <c r="H399" i="10" s="1"/>
  <c r="E340" i="9"/>
  <c r="G340" i="10" s="1"/>
  <c r="H340" i="9"/>
  <c r="I340" i="9"/>
  <c r="K340" i="10" s="1"/>
  <c r="K340" i="9"/>
  <c r="M340" i="10" s="1"/>
  <c r="D340" i="9"/>
  <c r="G340" i="9"/>
  <c r="I340" i="10" s="1"/>
  <c r="L340" i="9"/>
  <c r="N340" i="10" s="1"/>
  <c r="M340" i="9"/>
  <c r="O340" i="10" s="1"/>
  <c r="F340" i="9"/>
  <c r="H340" i="10" s="1"/>
  <c r="H281" i="9"/>
  <c r="J281" i="10" s="1"/>
  <c r="I281" i="9"/>
  <c r="K281" i="10" s="1"/>
  <c r="K281" i="9"/>
  <c r="M281" i="10" s="1"/>
  <c r="L281" i="9"/>
  <c r="N281" i="10" s="1"/>
  <c r="M281" i="9"/>
  <c r="D281" i="9"/>
  <c r="F281" i="9"/>
  <c r="H281" i="10" s="1"/>
  <c r="G281" i="9"/>
  <c r="I281" i="10" s="1"/>
  <c r="E244" i="9"/>
  <c r="G244" i="10" s="1"/>
  <c r="F244" i="9"/>
  <c r="H244" i="10" s="1"/>
  <c r="H244" i="9"/>
  <c r="J244" i="10" s="1"/>
  <c r="M244" i="9"/>
  <c r="O244" i="10" s="1"/>
  <c r="D244" i="9"/>
  <c r="I244" i="9"/>
  <c r="K244" i="10" s="1"/>
  <c r="G244" i="9"/>
  <c r="I244" i="10" s="1"/>
  <c r="L207" i="9"/>
  <c r="N207" i="10" s="1"/>
  <c r="M207" i="9"/>
  <c r="O207" i="10" s="1"/>
  <c r="F207" i="9"/>
  <c r="H207" i="10" s="1"/>
  <c r="G207" i="9"/>
  <c r="I207" i="10" s="1"/>
  <c r="I207" i="9"/>
  <c r="K207" i="10" s="1"/>
  <c r="D207" i="9"/>
  <c r="E207" i="9"/>
  <c r="G207" i="10" s="1"/>
  <c r="J207" i="9"/>
  <c r="L207" i="10" s="1"/>
  <c r="K207" i="9"/>
  <c r="M207" i="10" s="1"/>
  <c r="H207" i="9"/>
  <c r="J207" i="10" s="1"/>
  <c r="M188" i="9"/>
  <c r="O188" i="10" s="1"/>
  <c r="E188" i="9"/>
  <c r="G188" i="10" s="1"/>
  <c r="F188" i="9"/>
  <c r="H188" i="10" s="1"/>
  <c r="G188" i="9"/>
  <c r="I188" i="10" s="1"/>
  <c r="D188" i="9"/>
  <c r="H188" i="9"/>
  <c r="J188" i="10" s="1"/>
  <c r="L188" i="9"/>
  <c r="N188" i="10" s="1"/>
  <c r="I188" i="9"/>
  <c r="K188" i="10" s="1"/>
  <c r="J188" i="9"/>
  <c r="L188" i="10" s="1"/>
  <c r="K188" i="9"/>
  <c r="M188" i="10" s="1"/>
  <c r="J169" i="9"/>
  <c r="L169" i="10" s="1"/>
  <c r="K169" i="9"/>
  <c r="M169" i="10" s="1"/>
  <c r="M169" i="9"/>
  <c r="G169" i="9"/>
  <c r="I169" i="10" s="1"/>
  <c r="D169" i="9"/>
  <c r="F169" i="9"/>
  <c r="H169" i="10" s="1"/>
  <c r="E169" i="9"/>
  <c r="G169" i="10" s="1"/>
  <c r="H169" i="9"/>
  <c r="J169" i="10" s="1"/>
  <c r="I169" i="9"/>
  <c r="K169" i="10" s="1"/>
  <c r="D100" i="9"/>
  <c r="F100" i="9"/>
  <c r="H100" i="10" s="1"/>
  <c r="G100" i="9"/>
  <c r="I100" i="10" s="1"/>
  <c r="I100" i="9"/>
  <c r="K100" i="10" s="1"/>
  <c r="M100" i="9"/>
  <c r="O100" i="10" s="1"/>
  <c r="E100" i="9"/>
  <c r="G100" i="10" s="1"/>
  <c r="H100" i="9"/>
  <c r="J100" i="10" s="1"/>
  <c r="J1368" i="9"/>
  <c r="L1368" i="10" s="1"/>
  <c r="M1262" i="9"/>
  <c r="O1262" i="10" s="1"/>
  <c r="K1225" i="9"/>
  <c r="M1225" i="10" s="1"/>
  <c r="K1185" i="9"/>
  <c r="M1185" i="10" s="1"/>
  <c r="L969" i="9"/>
  <c r="N969" i="10" s="1"/>
  <c r="G842" i="9"/>
  <c r="I842" i="10" s="1"/>
  <c r="I750" i="9"/>
  <c r="K750" i="10" s="1"/>
  <c r="E121" i="9"/>
  <c r="G121" i="10" s="1"/>
  <c r="H63" i="9"/>
  <c r="J63" i="10" s="1"/>
  <c r="K1495" i="9"/>
  <c r="M1495" i="10" s="1"/>
  <c r="L1495" i="9"/>
  <c r="N1495" i="10" s="1"/>
  <c r="J1495" i="9"/>
  <c r="L1495" i="10" s="1"/>
  <c r="M1495" i="9"/>
  <c r="O1495" i="10" s="1"/>
  <c r="D1495" i="9"/>
  <c r="M1441" i="9"/>
  <c r="D1441" i="9"/>
  <c r="E1441" i="9"/>
  <c r="G1441" i="10" s="1"/>
  <c r="J1441" i="9"/>
  <c r="L1441" i="10" s="1"/>
  <c r="K1441" i="9"/>
  <c r="M1441" i="10" s="1"/>
  <c r="L1441" i="9"/>
  <c r="N1441" i="10" s="1"/>
  <c r="J1402" i="9"/>
  <c r="L1402" i="10" s="1"/>
  <c r="K1402" i="9"/>
  <c r="M1402" i="10" s="1"/>
  <c r="M1402" i="9"/>
  <c r="O1402" i="10" s="1"/>
  <c r="D1402" i="9"/>
  <c r="F1350" i="9"/>
  <c r="H1350" i="10" s="1"/>
  <c r="G1350" i="9"/>
  <c r="I1350" i="10" s="1"/>
  <c r="I1350" i="9"/>
  <c r="K1350" i="10" s="1"/>
  <c r="D1350" i="9"/>
  <c r="E1350" i="9"/>
  <c r="G1350" i="10" s="1"/>
  <c r="F1222" i="9"/>
  <c r="G1222" i="9"/>
  <c r="I1222" i="10" s="1"/>
  <c r="I1222" i="9"/>
  <c r="K1222" i="10" s="1"/>
  <c r="J1222" i="9"/>
  <c r="L1222" i="10" s="1"/>
  <c r="K1222" i="9"/>
  <c r="M1222" i="10" s="1"/>
  <c r="L1222" i="9"/>
  <c r="N1222" i="10" s="1"/>
  <c r="M1222" i="9"/>
  <c r="O1222" i="10" s="1"/>
  <c r="D1167" i="9"/>
  <c r="F1167" i="9"/>
  <c r="H1167" i="10" s="1"/>
  <c r="E1167" i="9"/>
  <c r="G1167" i="10" s="1"/>
  <c r="I1167" i="9"/>
  <c r="K1167" i="10" s="1"/>
  <c r="G1167" i="9"/>
  <c r="I1167" i="10" s="1"/>
  <c r="J1167" i="9"/>
  <c r="L1167" i="10" s="1"/>
  <c r="H1167" i="9"/>
  <c r="J1167" i="10" s="1"/>
  <c r="K1167" i="9"/>
  <c r="M1167" i="10" s="1"/>
  <c r="M1167" i="9"/>
  <c r="O1167" i="10" s="1"/>
  <c r="H1405" i="9"/>
  <c r="J1405" i="10" s="1"/>
  <c r="H1384" i="9"/>
  <c r="J1384" i="10" s="1"/>
  <c r="I1368" i="9"/>
  <c r="K1368" i="10" s="1"/>
  <c r="J1352" i="9"/>
  <c r="L1352" i="10" s="1"/>
  <c r="L1262" i="9"/>
  <c r="N1262" i="10" s="1"/>
  <c r="J1094" i="9"/>
  <c r="L1094" i="10" s="1"/>
  <c r="H1077" i="9"/>
  <c r="J1077" i="10" s="1"/>
  <c r="J953" i="9"/>
  <c r="L953" i="10" s="1"/>
  <c r="E802" i="9"/>
  <c r="G802" i="10" s="1"/>
  <c r="M748" i="9"/>
  <c r="O748" i="10" s="1"/>
  <c r="L661" i="9"/>
  <c r="N661" i="10" s="1"/>
  <c r="I491" i="9"/>
  <c r="K491" i="10" s="1"/>
  <c r="K191" i="9"/>
  <c r="M191" i="10" s="1"/>
  <c r="D121" i="9"/>
  <c r="E1476" i="9"/>
  <c r="G1476" i="10" s="1"/>
  <c r="G1384" i="9"/>
  <c r="I1384" i="10" s="1"/>
  <c r="I1352" i="9"/>
  <c r="K1352" i="10" s="1"/>
  <c r="K1262" i="9"/>
  <c r="M1262" i="10" s="1"/>
  <c r="H1148" i="9"/>
  <c r="J1148" i="10" s="1"/>
  <c r="M1132" i="9"/>
  <c r="O1132" i="10" s="1"/>
  <c r="G1077" i="9"/>
  <c r="I1077" i="10" s="1"/>
  <c r="J969" i="9"/>
  <c r="L969" i="10" s="1"/>
  <c r="K933" i="9"/>
  <c r="M933" i="10" s="1"/>
  <c r="K1496" i="9"/>
  <c r="M1496" i="10" s="1"/>
  <c r="K1480" i="9"/>
  <c r="M1480" i="10" s="1"/>
  <c r="D1476" i="9"/>
  <c r="M1403" i="9"/>
  <c r="G1368" i="9"/>
  <c r="I1368" i="10" s="1"/>
  <c r="H1352" i="9"/>
  <c r="J1352" i="10" s="1"/>
  <c r="H1334" i="9"/>
  <c r="J1334" i="10" s="1"/>
  <c r="M1278" i="9"/>
  <c r="O1278" i="10" s="1"/>
  <c r="G1241" i="9"/>
  <c r="I1241" i="10" s="1"/>
  <c r="G1204" i="9"/>
  <c r="I1204" i="10" s="1"/>
  <c r="L1184" i="9"/>
  <c r="N1184" i="10" s="1"/>
  <c r="L1167" i="9"/>
  <c r="N1167" i="10" s="1"/>
  <c r="F1132" i="9"/>
  <c r="H1132" i="10" s="1"/>
  <c r="M1110" i="9"/>
  <c r="O1110" i="10" s="1"/>
  <c r="F1077" i="9"/>
  <c r="H1077" i="10" s="1"/>
  <c r="H1026" i="9"/>
  <c r="J1026" i="10" s="1"/>
  <c r="I990" i="9"/>
  <c r="K990" i="10" s="1"/>
  <c r="I969" i="9"/>
  <c r="G953" i="9"/>
  <c r="I953" i="10" s="1"/>
  <c r="J933" i="9"/>
  <c r="L933" i="10" s="1"/>
  <c r="H858" i="9"/>
  <c r="J858" i="10" s="1"/>
  <c r="D842" i="9"/>
  <c r="J823" i="9"/>
  <c r="L823" i="10" s="1"/>
  <c r="H806" i="9"/>
  <c r="J806" i="10" s="1"/>
  <c r="J748" i="9"/>
  <c r="L748" i="10" s="1"/>
  <c r="E715" i="9"/>
  <c r="G715" i="10" s="1"/>
  <c r="L528" i="9"/>
  <c r="N528" i="10" s="1"/>
  <c r="D491" i="9"/>
  <c r="G457" i="9"/>
  <c r="I457" i="10" s="1"/>
  <c r="D383" i="9"/>
  <c r="D245" i="9"/>
  <c r="M120" i="9"/>
  <c r="O120" i="10" s="1"/>
  <c r="H896" i="9"/>
  <c r="J896" i="10" s="1"/>
  <c r="I896" i="9"/>
  <c r="K896" i="10" s="1"/>
  <c r="K896" i="9"/>
  <c r="M896" i="10" s="1"/>
  <c r="L896" i="9"/>
  <c r="N896" i="10" s="1"/>
  <c r="M896" i="9"/>
  <c r="O896" i="10" s="1"/>
  <c r="D807" i="9"/>
  <c r="E807" i="9"/>
  <c r="G807" i="10" s="1"/>
  <c r="G807" i="9"/>
  <c r="I807" i="10" s="1"/>
  <c r="H807" i="9"/>
  <c r="J807" i="10" s="1"/>
  <c r="I807" i="9"/>
  <c r="K807" i="10" s="1"/>
  <c r="J807" i="9"/>
  <c r="L807" i="10" s="1"/>
  <c r="F807" i="9"/>
  <c r="H807" i="10" s="1"/>
  <c r="I623" i="9"/>
  <c r="K623" i="10" s="1"/>
  <c r="D623" i="9"/>
  <c r="E623" i="9"/>
  <c r="G623" i="10" s="1"/>
  <c r="G623" i="9"/>
  <c r="I623" i="10" s="1"/>
  <c r="H623" i="9"/>
  <c r="J623" i="10" s="1"/>
  <c r="L623" i="9"/>
  <c r="N623" i="10" s="1"/>
  <c r="M623" i="9"/>
  <c r="O623" i="10" s="1"/>
  <c r="F623" i="9"/>
  <c r="H623" i="10" s="1"/>
  <c r="J623" i="9"/>
  <c r="L623" i="10" s="1"/>
  <c r="K623" i="9"/>
  <c r="M623" i="10" s="1"/>
  <c r="J476" i="9"/>
  <c r="L476" i="10" s="1"/>
  <c r="L476" i="9"/>
  <c r="N476" i="10" s="1"/>
  <c r="M476" i="9"/>
  <c r="O476" i="10" s="1"/>
  <c r="D476" i="9"/>
  <c r="F476" i="9"/>
  <c r="H476" i="10" s="1"/>
  <c r="E476" i="9"/>
  <c r="G476" i="10" s="1"/>
  <c r="I476" i="9"/>
  <c r="K476" i="10" s="1"/>
  <c r="G476" i="9"/>
  <c r="I476" i="10" s="1"/>
  <c r="K476" i="9"/>
  <c r="M476" i="10" s="1"/>
  <c r="H476" i="9"/>
  <c r="J476" i="10" s="1"/>
  <c r="G323" i="9"/>
  <c r="I323" i="10" s="1"/>
  <c r="H323" i="9"/>
  <c r="J323" i="10" s="1"/>
  <c r="J323" i="9"/>
  <c r="L323" i="10" s="1"/>
  <c r="L323" i="9"/>
  <c r="N323" i="10" s="1"/>
  <c r="M323" i="9"/>
  <c r="O323" i="10" s="1"/>
  <c r="E323" i="9"/>
  <c r="G323" i="10" s="1"/>
  <c r="F323" i="9"/>
  <c r="H323" i="10" s="1"/>
  <c r="K323" i="9"/>
  <c r="M323" i="10" s="1"/>
  <c r="D323" i="9"/>
  <c r="I323" i="9"/>
  <c r="K323" i="10" s="1"/>
  <c r="E103" i="9"/>
  <c r="G103" i="10" s="1"/>
  <c r="G103" i="9"/>
  <c r="I103" i="10" s="1"/>
  <c r="H103" i="9"/>
  <c r="J103" i="10" s="1"/>
  <c r="J103" i="9"/>
  <c r="L103" i="10" s="1"/>
  <c r="F103" i="9"/>
  <c r="H103" i="10" s="1"/>
  <c r="I103" i="9"/>
  <c r="K103" i="10" s="1"/>
  <c r="K103" i="9"/>
  <c r="M103" i="10" s="1"/>
  <c r="L103" i="9"/>
  <c r="N103" i="10" s="1"/>
  <c r="E548" i="9"/>
  <c r="G548" i="10" s="1"/>
  <c r="F548" i="9"/>
  <c r="H548" i="10" s="1"/>
  <c r="G548" i="9"/>
  <c r="I548" i="10" s="1"/>
  <c r="J548" i="9"/>
  <c r="L548" i="10" s="1"/>
  <c r="K548" i="9"/>
  <c r="M548" i="10" s="1"/>
  <c r="M548" i="9"/>
  <c r="O548" i="10" s="1"/>
  <c r="H155" i="9"/>
  <c r="J155" i="10" s="1"/>
  <c r="I155" i="9"/>
  <c r="K155" i="10" s="1"/>
  <c r="K155" i="9"/>
  <c r="M155" i="10" s="1"/>
  <c r="F155" i="9"/>
  <c r="H155" i="10" s="1"/>
  <c r="G155" i="9"/>
  <c r="I155" i="10" s="1"/>
  <c r="L155" i="9"/>
  <c r="N155" i="10" s="1"/>
  <c r="D155" i="9"/>
  <c r="M155" i="9"/>
  <c r="O155" i="10" s="1"/>
  <c r="E155" i="9"/>
  <c r="G155" i="10" s="1"/>
  <c r="J155" i="9"/>
  <c r="L155" i="10" s="1"/>
  <c r="E1426" i="9"/>
  <c r="G1426" i="10" s="1"/>
  <c r="F1426" i="9"/>
  <c r="H1426" i="10" s="1"/>
  <c r="G1426" i="9"/>
  <c r="I1426" i="10" s="1"/>
  <c r="J1426" i="9"/>
  <c r="L1426" i="10" s="1"/>
  <c r="K1426" i="9"/>
  <c r="M1426" i="10" s="1"/>
  <c r="L1426" i="9"/>
  <c r="N1426" i="10" s="1"/>
  <c r="H1426" i="9"/>
  <c r="J1426" i="10" s="1"/>
  <c r="I1426" i="9"/>
  <c r="K1426" i="10" s="1"/>
  <c r="J1354" i="9"/>
  <c r="L1354" i="10" s="1"/>
  <c r="K1354" i="9"/>
  <c r="M1354" i="10" s="1"/>
  <c r="M1354" i="9"/>
  <c r="F1354" i="9"/>
  <c r="H1354" i="10" s="1"/>
  <c r="I1354" i="9"/>
  <c r="K1354" i="10" s="1"/>
  <c r="G1354" i="9"/>
  <c r="I1354" i="10" s="1"/>
  <c r="H1354" i="9"/>
  <c r="J1354" i="10" s="1"/>
  <c r="L1354" i="9"/>
  <c r="N1354" i="10" s="1"/>
  <c r="D1262" i="9"/>
  <c r="H1262" i="9"/>
  <c r="J1262" i="10" s="1"/>
  <c r="E1262" i="9"/>
  <c r="G1262" i="10" s="1"/>
  <c r="I1262" i="9"/>
  <c r="K1262" i="10" s="1"/>
  <c r="F1262" i="9"/>
  <c r="H1262" i="10" s="1"/>
  <c r="G1262" i="9"/>
  <c r="I1262" i="10" s="1"/>
  <c r="E1170" i="9"/>
  <c r="J1170" i="9"/>
  <c r="L1170" i="10" s="1"/>
  <c r="K1170" i="9"/>
  <c r="M1170" i="10" s="1"/>
  <c r="L1170" i="9"/>
  <c r="N1170" i="10" s="1"/>
  <c r="M1170" i="9"/>
  <c r="O1170" i="10" s="1"/>
  <c r="I1170" i="9"/>
  <c r="K1170" i="10" s="1"/>
  <c r="F1094" i="9"/>
  <c r="H1094" i="10" s="1"/>
  <c r="G1094" i="9"/>
  <c r="I1094" i="10" s="1"/>
  <c r="I1094" i="9"/>
  <c r="K1094" i="10" s="1"/>
  <c r="D1094" i="9"/>
  <c r="E1094" i="9"/>
  <c r="G1094" i="10" s="1"/>
  <c r="F934" i="9"/>
  <c r="H934" i="10" s="1"/>
  <c r="G934" i="9"/>
  <c r="I934" i="10" s="1"/>
  <c r="I934" i="9"/>
  <c r="K934" i="10" s="1"/>
  <c r="E934" i="9"/>
  <c r="G934" i="10" s="1"/>
  <c r="H934" i="9"/>
  <c r="J934" i="10" s="1"/>
  <c r="J934" i="9"/>
  <c r="L934" i="10" s="1"/>
  <c r="M934" i="9"/>
  <c r="O934" i="10" s="1"/>
  <c r="K934" i="9"/>
  <c r="M934" i="10" s="1"/>
  <c r="L934" i="9"/>
  <c r="N934" i="10" s="1"/>
  <c r="D843" i="9"/>
  <c r="E843" i="9"/>
  <c r="G843" i="10" s="1"/>
  <c r="F843" i="9"/>
  <c r="H843" i="10" s="1"/>
  <c r="J843" i="9"/>
  <c r="L843" i="10" s="1"/>
  <c r="G843" i="9"/>
  <c r="I843" i="10" s="1"/>
  <c r="H843" i="9"/>
  <c r="J843" i="10" s="1"/>
  <c r="I843" i="9"/>
  <c r="K843" i="10" s="1"/>
  <c r="K843" i="9"/>
  <c r="M843" i="10" s="1"/>
  <c r="L843" i="9"/>
  <c r="N843" i="10" s="1"/>
  <c r="J749" i="9"/>
  <c r="L749" i="10" s="1"/>
  <c r="K749" i="9"/>
  <c r="M749" i="10" s="1"/>
  <c r="M749" i="9"/>
  <c r="H749" i="9"/>
  <c r="J749" i="10" s="1"/>
  <c r="I749" i="9"/>
  <c r="K749" i="10" s="1"/>
  <c r="L749" i="9"/>
  <c r="N749" i="10" s="1"/>
  <c r="G749" i="9"/>
  <c r="I749" i="10" s="1"/>
  <c r="D749" i="9"/>
  <c r="E749" i="9"/>
  <c r="G749" i="10" s="1"/>
  <c r="F749" i="9"/>
  <c r="H749" i="10" s="1"/>
  <c r="F680" i="9"/>
  <c r="H680" i="10" s="1"/>
  <c r="D680" i="9"/>
  <c r="G680" i="9"/>
  <c r="I680" i="10" s="1"/>
  <c r="E680" i="9"/>
  <c r="G680" i="10" s="1"/>
  <c r="H680" i="9"/>
  <c r="J680" i="10" s="1"/>
  <c r="M680" i="9"/>
  <c r="O680" i="10" s="1"/>
  <c r="I680" i="9"/>
  <c r="K680" i="10" s="1"/>
  <c r="J680" i="9"/>
  <c r="L680" i="10" s="1"/>
  <c r="K680" i="9"/>
  <c r="M680" i="10" s="1"/>
  <c r="L680" i="9"/>
  <c r="N680" i="10" s="1"/>
  <c r="G596" i="1"/>
  <c r="M603" i="9" s="1"/>
  <c r="J604" i="9"/>
  <c r="L604" i="10" s="1"/>
  <c r="D604" i="9"/>
  <c r="E604" i="9"/>
  <c r="G604" i="10" s="1"/>
  <c r="G604" i="9"/>
  <c r="I604" i="10" s="1"/>
  <c r="J529" i="9"/>
  <c r="L529" i="10" s="1"/>
  <c r="D458" i="9"/>
  <c r="E458" i="9"/>
  <c r="G458" i="10" s="1"/>
  <c r="M458" i="9"/>
  <c r="O458" i="10" s="1"/>
  <c r="J458" i="9"/>
  <c r="L458" i="10" s="1"/>
  <c r="F458" i="9"/>
  <c r="H458" i="10" s="1"/>
  <c r="G458" i="9"/>
  <c r="I458" i="10" s="1"/>
  <c r="H458" i="9"/>
  <c r="J458" i="10" s="1"/>
  <c r="I458" i="9"/>
  <c r="K458" i="10" s="1"/>
  <c r="K458" i="9"/>
  <c r="M458" i="10" s="1"/>
  <c r="E362" i="9"/>
  <c r="G362" i="10" s="1"/>
  <c r="F362" i="9"/>
  <c r="H362" i="10" s="1"/>
  <c r="H362" i="9"/>
  <c r="J362" i="10" s="1"/>
  <c r="D362" i="9"/>
  <c r="J362" i="9"/>
  <c r="L362" i="10" s="1"/>
  <c r="G362" i="9"/>
  <c r="I362" i="10" s="1"/>
  <c r="L362" i="9"/>
  <c r="N362" i="10" s="1"/>
  <c r="I362" i="9"/>
  <c r="K362" i="10" s="1"/>
  <c r="K362" i="9"/>
  <c r="D266" i="9"/>
  <c r="F266" i="9"/>
  <c r="H266" i="10" s="1"/>
  <c r="H266" i="9"/>
  <c r="J266" i="10" s="1"/>
  <c r="I266" i="9"/>
  <c r="K266" i="10" s="1"/>
  <c r="K266" i="9"/>
  <c r="M266" i="10" s="1"/>
  <c r="E266" i="9"/>
  <c r="G266" i="10" s="1"/>
  <c r="J266" i="9"/>
  <c r="L266" i="10" s="1"/>
  <c r="L266" i="9"/>
  <c r="N266" i="10" s="1"/>
  <c r="M266" i="9"/>
  <c r="O266" i="10" s="1"/>
  <c r="D154" i="9"/>
  <c r="F154" i="9"/>
  <c r="H154" i="10" s="1"/>
  <c r="M154" i="9"/>
  <c r="O154" i="10" s="1"/>
  <c r="I154" i="9"/>
  <c r="K154" i="10" s="1"/>
  <c r="J154" i="9"/>
  <c r="L154" i="10" s="1"/>
  <c r="L154" i="9"/>
  <c r="E154" i="9"/>
  <c r="G154" i="10" s="1"/>
  <c r="G154" i="9"/>
  <c r="I154" i="10" s="1"/>
  <c r="H154" i="9"/>
  <c r="J154" i="10" s="1"/>
  <c r="K154" i="9"/>
  <c r="M154" i="10" s="1"/>
  <c r="D46" i="9"/>
  <c r="E46" i="9"/>
  <c r="G46" i="10" s="1"/>
  <c r="G46" i="9"/>
  <c r="I46" i="10" s="1"/>
  <c r="I46" i="9"/>
  <c r="K46" i="10" s="1"/>
  <c r="F46" i="9"/>
  <c r="H46" i="10" s="1"/>
  <c r="H46" i="9"/>
  <c r="J46" i="10" s="1"/>
  <c r="L46" i="9"/>
  <c r="N46" i="10" s="1"/>
  <c r="M46" i="9"/>
  <c r="O46" i="10" s="1"/>
  <c r="M953" i="9"/>
  <c r="O953" i="10" s="1"/>
  <c r="J860" i="9"/>
  <c r="L860" i="10" s="1"/>
  <c r="J1404" i="9"/>
  <c r="L1404" i="10" s="1"/>
  <c r="G1307" i="1"/>
  <c r="G1315" i="9"/>
  <c r="I1315" i="10" s="1"/>
  <c r="H1315" i="9"/>
  <c r="J1315" i="10" s="1"/>
  <c r="J1315" i="9"/>
  <c r="L1315" i="10" s="1"/>
  <c r="K1315" i="9"/>
  <c r="M1315" i="10" s="1"/>
  <c r="L1315" i="9"/>
  <c r="N1315" i="10" s="1"/>
  <c r="M1315" i="9"/>
  <c r="D1315" i="9"/>
  <c r="J1242" i="9"/>
  <c r="L1242" i="10" s="1"/>
  <c r="K1242" i="9"/>
  <c r="M1242" i="10" s="1"/>
  <c r="M1242" i="9"/>
  <c r="O1242" i="10" s="1"/>
  <c r="E1242" i="9"/>
  <c r="F1242" i="9"/>
  <c r="H1242" i="10" s="1"/>
  <c r="L1242" i="9"/>
  <c r="N1242" i="10" s="1"/>
  <c r="G1242" i="9"/>
  <c r="I1242" i="10" s="1"/>
  <c r="I1242" i="9"/>
  <c r="K1242" i="10" s="1"/>
  <c r="H1242" i="9"/>
  <c r="J1242" i="10" s="1"/>
  <c r="M1169" i="9"/>
  <c r="O1169" i="10" s="1"/>
  <c r="G1169" i="9"/>
  <c r="I1169" i="10" s="1"/>
  <c r="H1169" i="9"/>
  <c r="J1169" i="10" s="1"/>
  <c r="D1169" i="9"/>
  <c r="E1169" i="9"/>
  <c r="G1169" i="10" s="1"/>
  <c r="F1169" i="9"/>
  <c r="H1169" i="10" s="1"/>
  <c r="D1093" i="9"/>
  <c r="J1093" i="9"/>
  <c r="L1093" i="10" s="1"/>
  <c r="K1093" i="9"/>
  <c r="M1093" i="10" s="1"/>
  <c r="L1093" i="9"/>
  <c r="N1093" i="10" s="1"/>
  <c r="M1093" i="9"/>
  <c r="O1093" i="10" s="1"/>
  <c r="E1093" i="9"/>
  <c r="G1093" i="10" s="1"/>
  <c r="F1093" i="9"/>
  <c r="H1093" i="10" s="1"/>
  <c r="D1007" i="9"/>
  <c r="F1007" i="9"/>
  <c r="H1007" i="10" s="1"/>
  <c r="K1007" i="9"/>
  <c r="M1007" i="10" s="1"/>
  <c r="L1007" i="9"/>
  <c r="N1007" i="10" s="1"/>
  <c r="M1007" i="9"/>
  <c r="O1007" i="10" s="1"/>
  <c r="E1007" i="9"/>
  <c r="G1007" i="10" s="1"/>
  <c r="M914" i="9"/>
  <c r="O914" i="10" s="1"/>
  <c r="M822" i="9"/>
  <c r="O822" i="10" s="1"/>
  <c r="I822" i="9"/>
  <c r="J822" i="9"/>
  <c r="L822" i="10" s="1"/>
  <c r="L822" i="9"/>
  <c r="N822" i="10" s="1"/>
  <c r="D822" i="9"/>
  <c r="E822" i="9"/>
  <c r="G822" i="10" s="1"/>
  <c r="H822" i="9"/>
  <c r="J822" i="10" s="1"/>
  <c r="F822" i="9"/>
  <c r="H822" i="10" s="1"/>
  <c r="G822" i="9"/>
  <c r="I822" i="10" s="1"/>
  <c r="K822" i="9"/>
  <c r="M822" i="10" s="1"/>
  <c r="F731" i="9"/>
  <c r="H731" i="10" s="1"/>
  <c r="D731" i="9"/>
  <c r="G731" i="9"/>
  <c r="I731" i="10" s="1"/>
  <c r="E731" i="9"/>
  <c r="G731" i="10" s="1"/>
  <c r="I731" i="9"/>
  <c r="K731" i="10" s="1"/>
  <c r="J731" i="9"/>
  <c r="L731" i="10" s="1"/>
  <c r="M731" i="9"/>
  <c r="O731" i="10" s="1"/>
  <c r="K731" i="9"/>
  <c r="M731" i="10" s="1"/>
  <c r="L731" i="9"/>
  <c r="N731" i="10" s="1"/>
  <c r="G679" i="9"/>
  <c r="I679" i="10" s="1"/>
  <c r="H679" i="9"/>
  <c r="J679" i="10" s="1"/>
  <c r="J679" i="9"/>
  <c r="L679" i="10" s="1"/>
  <c r="I679" i="9"/>
  <c r="K679" i="10" s="1"/>
  <c r="K679" i="9"/>
  <c r="M679" i="10" s="1"/>
  <c r="L679" i="9"/>
  <c r="N679" i="10" s="1"/>
  <c r="M679" i="9"/>
  <c r="O679" i="10" s="1"/>
  <c r="F679" i="9"/>
  <c r="H679" i="10" s="1"/>
  <c r="L582" i="9"/>
  <c r="N582" i="10" s="1"/>
  <c r="F582" i="9"/>
  <c r="H582" i="10" s="1"/>
  <c r="G582" i="9"/>
  <c r="I582" i="10" s="1"/>
  <c r="H582" i="9"/>
  <c r="J582" i="10" s="1"/>
  <c r="E582" i="9"/>
  <c r="G582" i="10" s="1"/>
  <c r="J582" i="9"/>
  <c r="L582" i="10" s="1"/>
  <c r="D582" i="9"/>
  <c r="I582" i="9"/>
  <c r="K582" i="10" s="1"/>
  <c r="M582" i="9"/>
  <c r="O582" i="10" s="1"/>
  <c r="G509" i="9"/>
  <c r="I509" i="10" s="1"/>
  <c r="H509" i="9"/>
  <c r="J509" i="10" s="1"/>
  <c r="I509" i="9"/>
  <c r="K509" i="10" s="1"/>
  <c r="D509" i="9"/>
  <c r="J509" i="9"/>
  <c r="L509" i="10" s="1"/>
  <c r="L509" i="9"/>
  <c r="N509" i="10" s="1"/>
  <c r="E509" i="9"/>
  <c r="G509" i="10" s="1"/>
  <c r="F509" i="9"/>
  <c r="H509" i="10" s="1"/>
  <c r="K509" i="9"/>
  <c r="M509" i="10" s="1"/>
  <c r="H418" i="9"/>
  <c r="J418" i="10" s="1"/>
  <c r="I418" i="9"/>
  <c r="K418" i="10" s="1"/>
  <c r="K418" i="9"/>
  <c r="M418" i="10" s="1"/>
  <c r="G418" i="9"/>
  <c r="I418" i="10" s="1"/>
  <c r="J418" i="9"/>
  <c r="L418" i="10" s="1"/>
  <c r="L418" i="9"/>
  <c r="N418" i="10" s="1"/>
  <c r="D418" i="9"/>
  <c r="F418" i="9"/>
  <c r="H418" i="10" s="1"/>
  <c r="E418" i="9"/>
  <c r="G418" i="10" s="1"/>
  <c r="G353" i="1"/>
  <c r="M360" i="9" s="1"/>
  <c r="L361" i="9"/>
  <c r="N361" i="10" s="1"/>
  <c r="M361" i="9"/>
  <c r="O361" i="10" s="1"/>
  <c r="D361" i="9"/>
  <c r="E361" i="9"/>
  <c r="G361" i="10" s="1"/>
  <c r="G361" i="9"/>
  <c r="I361" i="10" s="1"/>
  <c r="J361" i="9"/>
  <c r="L361" i="10" s="1"/>
  <c r="K361" i="9"/>
  <c r="M361" i="10" s="1"/>
  <c r="I361" i="9"/>
  <c r="K361" i="10" s="1"/>
  <c r="F265" i="9"/>
  <c r="H265" i="10" s="1"/>
  <c r="G265" i="9"/>
  <c r="I265" i="10" s="1"/>
  <c r="H265" i="9"/>
  <c r="J265" i="10" s="1"/>
  <c r="K265" i="9"/>
  <c r="M265" i="10" s="1"/>
  <c r="L265" i="9"/>
  <c r="N265" i="10" s="1"/>
  <c r="D265" i="9"/>
  <c r="E265" i="9"/>
  <c r="G265" i="10" s="1"/>
  <c r="D170" i="9"/>
  <c r="F170" i="9"/>
  <c r="H170" i="10" s="1"/>
  <c r="I170" i="9"/>
  <c r="K170" i="10" s="1"/>
  <c r="J170" i="9"/>
  <c r="L170" i="10" s="1"/>
  <c r="K170" i="9"/>
  <c r="M170" i="10" s="1"/>
  <c r="M170" i="9"/>
  <c r="O170" i="10" s="1"/>
  <c r="E170" i="9"/>
  <c r="G170" i="10" s="1"/>
  <c r="L170" i="9"/>
  <c r="N170" i="10" s="1"/>
  <c r="E81" i="9"/>
  <c r="G81" i="10" s="1"/>
  <c r="F81" i="9"/>
  <c r="H81" i="10" s="1"/>
  <c r="H81" i="9"/>
  <c r="J81" i="10" s="1"/>
  <c r="L81" i="9"/>
  <c r="N81" i="10" s="1"/>
  <c r="M81" i="9"/>
  <c r="M1405" i="9"/>
  <c r="O1405" i="10" s="1"/>
  <c r="L1352" i="9"/>
  <c r="N1352" i="10" s="1"/>
  <c r="L1185" i="9"/>
  <c r="N1185" i="10" s="1"/>
  <c r="L953" i="9"/>
  <c r="N953" i="10" s="1"/>
  <c r="I860" i="9"/>
  <c r="K860" i="10" s="1"/>
  <c r="M843" i="9"/>
  <c r="O843" i="10" s="1"/>
  <c r="J802" i="9"/>
  <c r="L802" i="10" s="1"/>
  <c r="J30" i="9"/>
  <c r="L30" i="10" s="1"/>
  <c r="H1424" i="9"/>
  <c r="I1424" i="9"/>
  <c r="K1424" i="10" s="1"/>
  <c r="K1424" i="9"/>
  <c r="M1424" i="10" s="1"/>
  <c r="F1424" i="9"/>
  <c r="H1424" i="10" s="1"/>
  <c r="G1424" i="9"/>
  <c r="I1424" i="10" s="1"/>
  <c r="J1424" i="9"/>
  <c r="L1424" i="10" s="1"/>
  <c r="L1424" i="9"/>
  <c r="N1424" i="10" s="1"/>
  <c r="M1424" i="9"/>
  <c r="O1424" i="10" s="1"/>
  <c r="L1332" i="9"/>
  <c r="N1332" i="10" s="1"/>
  <c r="M1332" i="9"/>
  <c r="O1332" i="10" s="1"/>
  <c r="E1332" i="9"/>
  <c r="G1332" i="10" s="1"/>
  <c r="F1332" i="9"/>
  <c r="H1332" i="10" s="1"/>
  <c r="G1332" i="9"/>
  <c r="I1332" i="10" s="1"/>
  <c r="D1332" i="9"/>
  <c r="D1260" i="9"/>
  <c r="E1260" i="9"/>
  <c r="G1260" i="10" s="1"/>
  <c r="G1260" i="9"/>
  <c r="I1260" i="10" s="1"/>
  <c r="F1260" i="9"/>
  <c r="H1260" i="10" s="1"/>
  <c r="H1260" i="9"/>
  <c r="J1260" i="10" s="1"/>
  <c r="I1260" i="9"/>
  <c r="K1260" i="10" s="1"/>
  <c r="J1260" i="9"/>
  <c r="L1260" i="10" s="1"/>
  <c r="K1260" i="9"/>
  <c r="M1260" i="10" s="1"/>
  <c r="L1260" i="9"/>
  <c r="N1260" i="10" s="1"/>
  <c r="H1168" i="9"/>
  <c r="J1168" i="10" s="1"/>
  <c r="I1168" i="9"/>
  <c r="K1168" i="10" s="1"/>
  <c r="K1168" i="9"/>
  <c r="M1168" i="10" s="1"/>
  <c r="M1168" i="9"/>
  <c r="D1168" i="9"/>
  <c r="E1168" i="9"/>
  <c r="G1168" i="10" s="1"/>
  <c r="F1168" i="9"/>
  <c r="H1168" i="10" s="1"/>
  <c r="G1075" i="9"/>
  <c r="I1075" i="10" s="1"/>
  <c r="H1075" i="9"/>
  <c r="J1075" i="10" s="1"/>
  <c r="J1075" i="9"/>
  <c r="L1075" i="10" s="1"/>
  <c r="L1075" i="9"/>
  <c r="N1075" i="10" s="1"/>
  <c r="M1075" i="9"/>
  <c r="O1075" i="10" s="1"/>
  <c r="K1075" i="9"/>
  <c r="M1075" i="10" s="1"/>
  <c r="D1006" i="9"/>
  <c r="G1006" i="9"/>
  <c r="I1006" i="10" s="1"/>
  <c r="E1006" i="9"/>
  <c r="G1006" i="10" s="1"/>
  <c r="I1006" i="9"/>
  <c r="K1006" i="10" s="1"/>
  <c r="F1006" i="9"/>
  <c r="H1006" i="10" s="1"/>
  <c r="H1006" i="9"/>
  <c r="J1006" i="10" s="1"/>
  <c r="J1006" i="9"/>
  <c r="L1006" i="10" s="1"/>
  <c r="K1006" i="9"/>
  <c r="M1006" i="10" s="1"/>
  <c r="L1006" i="9"/>
  <c r="N1006" i="10" s="1"/>
  <c r="M1006" i="9"/>
  <c r="L932" i="9"/>
  <c r="N932" i="10" s="1"/>
  <c r="M932" i="9"/>
  <c r="O932" i="10" s="1"/>
  <c r="H932" i="9"/>
  <c r="J932" i="10" s="1"/>
  <c r="I932" i="9"/>
  <c r="K932" i="10" s="1"/>
  <c r="J932" i="9"/>
  <c r="L932" i="10" s="1"/>
  <c r="K932" i="9"/>
  <c r="M932" i="10" s="1"/>
  <c r="D932" i="9"/>
  <c r="E932" i="9"/>
  <c r="G932" i="10" s="1"/>
  <c r="G932" i="9"/>
  <c r="I932" i="10" s="1"/>
  <c r="F932" i="9"/>
  <c r="H932" i="10" s="1"/>
  <c r="E841" i="9"/>
  <c r="G841" i="10" s="1"/>
  <c r="F841" i="9"/>
  <c r="H841" i="10" s="1"/>
  <c r="H841" i="9"/>
  <c r="J841" i="10" s="1"/>
  <c r="D841" i="9"/>
  <c r="G841" i="9"/>
  <c r="I841" i="10" s="1"/>
  <c r="I841" i="9"/>
  <c r="K841" i="10" s="1"/>
  <c r="K841" i="9"/>
  <c r="M841" i="10" s="1"/>
  <c r="J841" i="9"/>
  <c r="L841" i="10" s="1"/>
  <c r="L841" i="9"/>
  <c r="N841" i="10" s="1"/>
  <c r="M841" i="9"/>
  <c r="O841" i="10" s="1"/>
  <c r="F747" i="9"/>
  <c r="H747" i="10" s="1"/>
  <c r="J747" i="9"/>
  <c r="L747" i="10" s="1"/>
  <c r="K747" i="9"/>
  <c r="M747" i="10" s="1"/>
  <c r="L747" i="9"/>
  <c r="N747" i="10" s="1"/>
  <c r="M747" i="9"/>
  <c r="O747" i="10" s="1"/>
  <c r="D660" i="9"/>
  <c r="E660" i="9"/>
  <c r="G660" i="10" s="1"/>
  <c r="F660" i="9"/>
  <c r="H660" i="10" s="1"/>
  <c r="G660" i="9"/>
  <c r="I660" i="10" s="1"/>
  <c r="J660" i="9"/>
  <c r="L660" i="10" s="1"/>
  <c r="K660" i="9"/>
  <c r="M660" i="10" s="1"/>
  <c r="L660" i="9"/>
  <c r="N660" i="10" s="1"/>
  <c r="M660" i="9"/>
  <c r="O660" i="10" s="1"/>
  <c r="G581" i="9"/>
  <c r="I581" i="10" s="1"/>
  <c r="D581" i="9"/>
  <c r="E581" i="9"/>
  <c r="G581" i="10" s="1"/>
  <c r="H581" i="9"/>
  <c r="J581" i="10" s="1"/>
  <c r="L581" i="9"/>
  <c r="N581" i="10" s="1"/>
  <c r="M581" i="9"/>
  <c r="O581" i="10" s="1"/>
  <c r="J508" i="9"/>
  <c r="L508" i="10" s="1"/>
  <c r="H508" i="9"/>
  <c r="J508" i="10" s="1"/>
  <c r="I508" i="9"/>
  <c r="K508" i="10" s="1"/>
  <c r="L508" i="9"/>
  <c r="N508" i="10" s="1"/>
  <c r="E508" i="9"/>
  <c r="G508" i="10" s="1"/>
  <c r="D417" i="9"/>
  <c r="F417" i="9"/>
  <c r="H417" i="10" s="1"/>
  <c r="G417" i="9"/>
  <c r="I417" i="10" s="1"/>
  <c r="H417" i="9"/>
  <c r="J417" i="10" s="1"/>
  <c r="J417" i="9"/>
  <c r="L417" i="10" s="1"/>
  <c r="E417" i="9"/>
  <c r="G417" i="10" s="1"/>
  <c r="M417" i="9"/>
  <c r="O417" i="10" s="1"/>
  <c r="I417" i="9"/>
  <c r="K417" i="10" s="1"/>
  <c r="K417" i="9"/>
  <c r="M417" i="10" s="1"/>
  <c r="L417" i="9"/>
  <c r="N417" i="10" s="1"/>
  <c r="M300" i="9"/>
  <c r="D300" i="9"/>
  <c r="I152" i="9"/>
  <c r="K152" i="10" s="1"/>
  <c r="J152" i="9"/>
  <c r="L152" i="10" s="1"/>
  <c r="L152" i="9"/>
  <c r="N152" i="10" s="1"/>
  <c r="D152" i="9"/>
  <c r="M152" i="9"/>
  <c r="O152" i="10" s="1"/>
  <c r="F152" i="9"/>
  <c r="H152" i="10" s="1"/>
  <c r="K152" i="9"/>
  <c r="M152" i="10" s="1"/>
  <c r="E152" i="9"/>
  <c r="G152" i="10" s="1"/>
  <c r="H152" i="9"/>
  <c r="J152" i="10" s="1"/>
  <c r="K1405" i="9"/>
  <c r="M1405" i="10" s="1"/>
  <c r="K1352" i="9"/>
  <c r="M1352" i="10" s="1"/>
  <c r="M933" i="9"/>
  <c r="O933" i="10" s="1"/>
  <c r="F802" i="9"/>
  <c r="H802" i="10" s="1"/>
  <c r="F639" i="9"/>
  <c r="H639" i="10" s="1"/>
  <c r="K620" i="9"/>
  <c r="M620" i="10" s="1"/>
  <c r="L602" i="9"/>
  <c r="N602" i="10" s="1"/>
  <c r="F322" i="9"/>
  <c r="H322" i="10" s="1"/>
  <c r="I1422" i="9"/>
  <c r="K1422" i="10" s="1"/>
  <c r="J1422" i="9"/>
  <c r="L1422" i="10" s="1"/>
  <c r="K1422" i="9"/>
  <c r="M1422" i="10" s="1"/>
  <c r="L1422" i="9"/>
  <c r="N1422" i="10" s="1"/>
  <c r="M1422" i="9"/>
  <c r="O1422" i="10" s="1"/>
  <c r="D1422" i="9"/>
  <c r="E1422" i="9"/>
  <c r="G1422" i="10" s="1"/>
  <c r="G1422" i="9"/>
  <c r="I1422" i="10" s="1"/>
  <c r="F1422" i="9"/>
  <c r="H1422" i="10" s="1"/>
  <c r="H1422" i="9"/>
  <c r="J1422" i="10" s="1"/>
  <c r="G1331" i="9"/>
  <c r="I1331" i="10" s="1"/>
  <c r="H1331" i="9"/>
  <c r="J1331" i="10" s="1"/>
  <c r="J1331" i="9"/>
  <c r="L1331" i="10" s="1"/>
  <c r="L1331" i="9"/>
  <c r="N1331" i="10" s="1"/>
  <c r="M1331" i="9"/>
  <c r="O1331" i="10" s="1"/>
  <c r="D1331" i="9"/>
  <c r="E1331" i="9"/>
  <c r="G1331" i="10" s="1"/>
  <c r="I1331" i="9"/>
  <c r="K1331" i="10" s="1"/>
  <c r="F1331" i="9"/>
  <c r="H1331" i="10" s="1"/>
  <c r="K1331" i="9"/>
  <c r="M1331" i="10" s="1"/>
  <c r="D1259" i="9"/>
  <c r="E1202" i="9"/>
  <c r="G1202" i="10" s="1"/>
  <c r="L1202" i="9"/>
  <c r="N1202" i="10" s="1"/>
  <c r="M1202" i="9"/>
  <c r="O1202" i="10" s="1"/>
  <c r="K1202" i="9"/>
  <c r="M1202" i="10" s="1"/>
  <c r="M1496" i="9"/>
  <c r="O1496" i="10" s="1"/>
  <c r="J1480" i="9"/>
  <c r="L1480" i="10" s="1"/>
  <c r="E1334" i="9"/>
  <c r="G1334" i="10" s="1"/>
  <c r="L1278" i="9"/>
  <c r="N1278" i="10" s="1"/>
  <c r="M1261" i="9"/>
  <c r="F1204" i="9"/>
  <c r="H1204" i="10" s="1"/>
  <c r="G969" i="9"/>
  <c r="I969" i="10" s="1"/>
  <c r="E896" i="9"/>
  <c r="G896" i="10" s="1"/>
  <c r="G858" i="9"/>
  <c r="I858" i="10" s="1"/>
  <c r="I823" i="9"/>
  <c r="K823" i="10" s="1"/>
  <c r="G806" i="9"/>
  <c r="I806" i="10" s="1"/>
  <c r="I747" i="9"/>
  <c r="K747" i="10" s="1"/>
  <c r="D715" i="9"/>
  <c r="D679" i="9"/>
  <c r="K581" i="9"/>
  <c r="M581" i="10" s="1"/>
  <c r="M545" i="9"/>
  <c r="G508" i="9"/>
  <c r="I508" i="10" s="1"/>
  <c r="F457" i="9"/>
  <c r="H457" i="10" s="1"/>
  <c r="I381" i="9"/>
  <c r="K381" i="10" s="1"/>
  <c r="M265" i="9"/>
  <c r="O265" i="10" s="1"/>
  <c r="L244" i="9"/>
  <c r="N244" i="10" s="1"/>
  <c r="I227" i="9"/>
  <c r="K227" i="10" s="1"/>
  <c r="G152" i="9"/>
  <c r="I152" i="10" s="1"/>
  <c r="K120" i="9"/>
  <c r="M120" i="10" s="1"/>
  <c r="I1496" i="9"/>
  <c r="K1496" i="10" s="1"/>
  <c r="J1479" i="9"/>
  <c r="L1479" i="10" s="1"/>
  <c r="K1403" i="9"/>
  <c r="M1403" i="10" s="1"/>
  <c r="L1387" i="9"/>
  <c r="N1387" i="10" s="1"/>
  <c r="M1350" i="9"/>
  <c r="H1333" i="9"/>
  <c r="J1333" i="10" s="1"/>
  <c r="K1278" i="9"/>
  <c r="M1278" i="10" s="1"/>
  <c r="K1261" i="9"/>
  <c r="M1261" i="10" s="1"/>
  <c r="G1240" i="9"/>
  <c r="I1240" i="10" s="1"/>
  <c r="E1204" i="9"/>
  <c r="G1204" i="10" s="1"/>
  <c r="M1183" i="9"/>
  <c r="O1183" i="10" s="1"/>
  <c r="M1131" i="9"/>
  <c r="O1131" i="10" s="1"/>
  <c r="K1110" i="9"/>
  <c r="M1110" i="10" s="1"/>
  <c r="G1093" i="9"/>
  <c r="I1093" i="10" s="1"/>
  <c r="F948" i="10"/>
  <c r="H933" i="9"/>
  <c r="J933" i="10" s="1"/>
  <c r="M915" i="9"/>
  <c r="O915" i="10" s="1"/>
  <c r="D896" i="9"/>
  <c r="F858" i="9"/>
  <c r="H858" i="10" s="1"/>
  <c r="H823" i="9"/>
  <c r="J823" i="10" s="1"/>
  <c r="H747" i="9"/>
  <c r="J747" i="10" s="1"/>
  <c r="J581" i="9"/>
  <c r="L581" i="10" s="1"/>
  <c r="F508" i="9"/>
  <c r="H508" i="10" s="1"/>
  <c r="J282" i="9"/>
  <c r="L282" i="10" s="1"/>
  <c r="J265" i="9"/>
  <c r="L265" i="10" s="1"/>
  <c r="K244" i="9"/>
  <c r="M244" i="10" s="1"/>
  <c r="M103" i="9"/>
  <c r="D567" i="9"/>
  <c r="K1463" i="9"/>
  <c r="M1463" i="10" s="1"/>
  <c r="L1463" i="9"/>
  <c r="N1463" i="10" s="1"/>
  <c r="J1463" i="9"/>
  <c r="L1463" i="10" s="1"/>
  <c r="M1463" i="9"/>
  <c r="O1463" i="10" s="1"/>
  <c r="J1370" i="9"/>
  <c r="L1370" i="10" s="1"/>
  <c r="K1370" i="9"/>
  <c r="M1370" i="10" s="1"/>
  <c r="M1370" i="9"/>
  <c r="O1370" i="10" s="1"/>
  <c r="E1370" i="9"/>
  <c r="H1370" i="9"/>
  <c r="J1370" i="10" s="1"/>
  <c r="F1370" i="9"/>
  <c r="H1370" i="10" s="1"/>
  <c r="I1370" i="9"/>
  <c r="K1370" i="10" s="1"/>
  <c r="G1370" i="9"/>
  <c r="I1370" i="10" s="1"/>
  <c r="D1295" i="9"/>
  <c r="F1295" i="9"/>
  <c r="H1295" i="10" s="1"/>
  <c r="M1295" i="9"/>
  <c r="O1295" i="10" s="1"/>
  <c r="L1295" i="9"/>
  <c r="N1295" i="10" s="1"/>
  <c r="D1205" i="9"/>
  <c r="E1205" i="9"/>
  <c r="G1205" i="10" s="1"/>
  <c r="F1205" i="9"/>
  <c r="H1205" i="10" s="1"/>
  <c r="G1205" i="9"/>
  <c r="I1205" i="10" s="1"/>
  <c r="K1111" i="9"/>
  <c r="M1111" i="10" s="1"/>
  <c r="L1111" i="9"/>
  <c r="N1111" i="10" s="1"/>
  <c r="H1111" i="9"/>
  <c r="J1111" i="10" s="1"/>
  <c r="I1111" i="9"/>
  <c r="K1111" i="10" s="1"/>
  <c r="J1111" i="9"/>
  <c r="L1111" i="10" s="1"/>
  <c r="M1111" i="9"/>
  <c r="O1111" i="10" s="1"/>
  <c r="D1029" i="9"/>
  <c r="F1029" i="9"/>
  <c r="H1029" i="10" s="1"/>
  <c r="G1029" i="9"/>
  <c r="I1029" i="10" s="1"/>
  <c r="K1029" i="9"/>
  <c r="M1029" i="10" s="1"/>
  <c r="H1029" i="9"/>
  <c r="J1029" i="10" s="1"/>
  <c r="J1029" i="9"/>
  <c r="L1029" i="10" s="1"/>
  <c r="I1029" i="9"/>
  <c r="K1029" i="10" s="1"/>
  <c r="L1029" i="9"/>
  <c r="N1029" i="10" s="1"/>
  <c r="E1029" i="9"/>
  <c r="G1029" i="10" s="1"/>
  <c r="M1029" i="9"/>
  <c r="O1029" i="10" s="1"/>
  <c r="E953" i="9"/>
  <c r="F953" i="9"/>
  <c r="H953" i="10" s="1"/>
  <c r="H953" i="9"/>
  <c r="J953" i="10" s="1"/>
  <c r="D876" i="9"/>
  <c r="E876" i="9"/>
  <c r="G876" i="10" s="1"/>
  <c r="G876" i="9"/>
  <c r="I876" i="10" s="1"/>
  <c r="F876" i="9"/>
  <c r="H876" i="9"/>
  <c r="J876" i="10" s="1"/>
  <c r="M806" i="9"/>
  <c r="O806" i="10" s="1"/>
  <c r="K806" i="9"/>
  <c r="M806" i="10" s="1"/>
  <c r="L806" i="9"/>
  <c r="N806" i="10" s="1"/>
  <c r="K732" i="9"/>
  <c r="M732" i="10" s="1"/>
  <c r="I732" i="9"/>
  <c r="K732" i="10" s="1"/>
  <c r="J732" i="9"/>
  <c r="L732" i="10" s="1"/>
  <c r="M732" i="9"/>
  <c r="F732" i="9"/>
  <c r="H732" i="10" s="1"/>
  <c r="G732" i="9"/>
  <c r="I732" i="10" s="1"/>
  <c r="H732" i="9"/>
  <c r="J732" i="10" s="1"/>
  <c r="L732" i="9"/>
  <c r="N732" i="10" s="1"/>
  <c r="D732" i="9"/>
  <c r="G655" i="1"/>
  <c r="M662" i="9" s="1"/>
  <c r="D663" i="9"/>
  <c r="E663" i="9"/>
  <c r="G663" i="10" s="1"/>
  <c r="F663" i="9"/>
  <c r="H663" i="10" s="1"/>
  <c r="G663" i="9"/>
  <c r="I663" i="10" s="1"/>
  <c r="I663" i="9"/>
  <c r="K663" i="10" s="1"/>
  <c r="H663" i="9"/>
  <c r="J663" i="10" s="1"/>
  <c r="L583" i="9"/>
  <c r="N583" i="10" s="1"/>
  <c r="M583" i="9"/>
  <c r="O583" i="10" s="1"/>
  <c r="D583" i="9"/>
  <c r="F583" i="9"/>
  <c r="H583" i="10" s="1"/>
  <c r="E583" i="9"/>
  <c r="G583" i="10" s="1"/>
  <c r="J583" i="9"/>
  <c r="L583" i="10" s="1"/>
  <c r="G583" i="9"/>
  <c r="I583" i="10" s="1"/>
  <c r="H583" i="9"/>
  <c r="J583" i="10" s="1"/>
  <c r="I583" i="9"/>
  <c r="K583" i="10" s="1"/>
  <c r="L438" i="9"/>
  <c r="N438" i="10" s="1"/>
  <c r="M438" i="9"/>
  <c r="O438" i="10" s="1"/>
  <c r="E438" i="9"/>
  <c r="G438" i="10" s="1"/>
  <c r="F438" i="9"/>
  <c r="H438" i="10" s="1"/>
  <c r="G438" i="9"/>
  <c r="J438" i="9"/>
  <c r="L438" i="10" s="1"/>
  <c r="K438" i="9"/>
  <c r="M438" i="10" s="1"/>
  <c r="D381" i="9"/>
  <c r="E381" i="9"/>
  <c r="G381" i="10" s="1"/>
  <c r="L381" i="9"/>
  <c r="N381" i="10" s="1"/>
  <c r="M381" i="9"/>
  <c r="O381" i="10" s="1"/>
  <c r="J381" i="9"/>
  <c r="L381" i="10" s="1"/>
  <c r="K381" i="9"/>
  <c r="M381" i="10" s="1"/>
  <c r="G381" i="9"/>
  <c r="I381" i="10" s="1"/>
  <c r="L303" i="9"/>
  <c r="N303" i="10" s="1"/>
  <c r="E303" i="9"/>
  <c r="G303" i="10" s="1"/>
  <c r="F303" i="9"/>
  <c r="H303" i="10" s="1"/>
  <c r="H303" i="9"/>
  <c r="J303" i="10" s="1"/>
  <c r="I303" i="9"/>
  <c r="K303" i="10" s="1"/>
  <c r="M303" i="9"/>
  <c r="O303" i="10" s="1"/>
  <c r="G303" i="9"/>
  <c r="I303" i="10" s="1"/>
  <c r="J303" i="9"/>
  <c r="L303" i="10" s="1"/>
  <c r="K303" i="9"/>
  <c r="M303" i="10" s="1"/>
  <c r="D303" i="9"/>
  <c r="J246" i="9"/>
  <c r="L246" i="10" s="1"/>
  <c r="K246" i="9"/>
  <c r="M246" i="10" s="1"/>
  <c r="M246" i="9"/>
  <c r="O246" i="10" s="1"/>
  <c r="I246" i="9"/>
  <c r="K246" i="10" s="1"/>
  <c r="L246" i="9"/>
  <c r="N246" i="10" s="1"/>
  <c r="H246" i="9"/>
  <c r="J246" i="10" s="1"/>
  <c r="D246" i="9"/>
  <c r="E246" i="9"/>
  <c r="G246" i="10" s="1"/>
  <c r="F246" i="9"/>
  <c r="H246" i="10" s="1"/>
  <c r="G246" i="9"/>
  <c r="I246" i="10" s="1"/>
  <c r="F209" i="9"/>
  <c r="H209" i="10" s="1"/>
  <c r="G209" i="9"/>
  <c r="I209" i="10" s="1"/>
  <c r="I209" i="9"/>
  <c r="K209" i="10" s="1"/>
  <c r="D209" i="9"/>
  <c r="H209" i="9"/>
  <c r="J209" i="10" s="1"/>
  <c r="E209" i="9"/>
  <c r="G209" i="10" s="1"/>
  <c r="K209" i="9"/>
  <c r="M209" i="10" s="1"/>
  <c r="L209" i="9"/>
  <c r="N209" i="10" s="1"/>
  <c r="J209" i="9"/>
  <c r="L209" i="10" s="1"/>
  <c r="M209" i="9"/>
  <c r="I136" i="9"/>
  <c r="K136" i="10" s="1"/>
  <c r="J136" i="9"/>
  <c r="L136" i="10" s="1"/>
  <c r="L136" i="9"/>
  <c r="N136" i="10" s="1"/>
  <c r="E136" i="9"/>
  <c r="G136" i="10" s="1"/>
  <c r="M136" i="9"/>
  <c r="G136" i="9"/>
  <c r="I136" i="10" s="1"/>
  <c r="H136" i="9"/>
  <c r="J136" i="10" s="1"/>
  <c r="K136" i="9"/>
  <c r="M136" i="10" s="1"/>
  <c r="F136" i="9"/>
  <c r="H136" i="10" s="1"/>
  <c r="D136" i="9"/>
  <c r="I102" i="9"/>
  <c r="K102" i="10" s="1"/>
  <c r="M102" i="9"/>
  <c r="O102" i="10" s="1"/>
  <c r="D102" i="9"/>
  <c r="E102" i="9"/>
  <c r="G102" i="10" s="1"/>
  <c r="K102" i="9"/>
  <c r="M102" i="10" s="1"/>
  <c r="L102" i="9"/>
  <c r="N102" i="10" s="1"/>
  <c r="F102" i="9"/>
  <c r="H102" i="10" s="1"/>
  <c r="G102" i="9"/>
  <c r="I102" i="10" s="1"/>
  <c r="H102" i="9"/>
  <c r="J102" i="10" s="1"/>
  <c r="J102" i="9"/>
  <c r="L102" i="10" s="1"/>
  <c r="L29" i="9"/>
  <c r="N29" i="10" s="1"/>
  <c r="M29" i="9"/>
  <c r="F29" i="9"/>
  <c r="H29" i="10" s="1"/>
  <c r="G29" i="9"/>
  <c r="I29" i="10" s="1"/>
  <c r="I29" i="9"/>
  <c r="K29" i="10" s="1"/>
  <c r="D29" i="9"/>
  <c r="H29" i="9"/>
  <c r="J29" i="10" s="1"/>
  <c r="J29" i="9"/>
  <c r="L29" i="10" s="1"/>
  <c r="E29" i="9"/>
  <c r="G29" i="10" s="1"/>
  <c r="I1498" i="9"/>
  <c r="K1498" i="10" s="1"/>
  <c r="K1446" i="9"/>
  <c r="M1446" i="10" s="1"/>
  <c r="M1225" i="9"/>
  <c r="O1225" i="10" s="1"/>
  <c r="M1094" i="9"/>
  <c r="O1094" i="10" s="1"/>
  <c r="D934" i="9"/>
  <c r="J876" i="9"/>
  <c r="L876" i="10" s="1"/>
  <c r="K750" i="9"/>
  <c r="M750" i="10" s="1"/>
  <c r="F733" i="9"/>
  <c r="H733" i="10" s="1"/>
  <c r="J566" i="9"/>
  <c r="L566" i="10" s="1"/>
  <c r="F1462" i="9"/>
  <c r="H1462" i="10" s="1"/>
  <c r="G1462" i="9"/>
  <c r="I1462" i="10" s="1"/>
  <c r="I1462" i="9"/>
  <c r="K1462" i="10" s="1"/>
  <c r="J1462" i="9"/>
  <c r="L1462" i="10" s="1"/>
  <c r="K1462" i="9"/>
  <c r="M1462" i="10" s="1"/>
  <c r="D1462" i="9"/>
  <c r="H1462" i="9"/>
  <c r="J1462" i="10" s="1"/>
  <c r="E1462" i="9"/>
  <c r="G1462" i="10" s="1"/>
  <c r="E1294" i="9"/>
  <c r="G1294" i="10" s="1"/>
  <c r="F1294" i="9"/>
  <c r="H1294" i="10" s="1"/>
  <c r="K1294" i="9"/>
  <c r="M1294" i="10" s="1"/>
  <c r="G1294" i="9"/>
  <c r="H1294" i="9"/>
  <c r="J1294" i="10" s="1"/>
  <c r="I1294" i="9"/>
  <c r="K1294" i="10" s="1"/>
  <c r="J1294" i="9"/>
  <c r="L1294" i="10" s="1"/>
  <c r="H1224" i="9"/>
  <c r="J1224" i="10" s="1"/>
  <c r="M1150" i="9"/>
  <c r="O1150" i="10" s="1"/>
  <c r="M1060" i="9"/>
  <c r="O1060" i="10" s="1"/>
  <c r="E1060" i="9"/>
  <c r="G1060" i="10" s="1"/>
  <c r="G961" i="1"/>
  <c r="M350" i="9" s="1"/>
  <c r="O350" i="10" s="1"/>
  <c r="E969" i="9"/>
  <c r="G969" i="10" s="1"/>
  <c r="F969" i="9"/>
  <c r="H969" i="10" s="1"/>
  <c r="H969" i="9"/>
  <c r="J969" i="10" s="1"/>
  <c r="F875" i="9"/>
  <c r="H875" i="10" s="1"/>
  <c r="G875" i="9"/>
  <c r="I875" i="10" s="1"/>
  <c r="K875" i="9"/>
  <c r="M875" i="10" s="1"/>
  <c r="H875" i="9"/>
  <c r="J875" i="10" s="1"/>
  <c r="L875" i="9"/>
  <c r="N875" i="10" s="1"/>
  <c r="I875" i="9"/>
  <c r="K875" i="10" s="1"/>
  <c r="J875" i="9"/>
  <c r="L875" i="10" s="1"/>
  <c r="D875" i="9"/>
  <c r="E875" i="9"/>
  <c r="G875" i="10" s="1"/>
  <c r="M875" i="9"/>
  <c r="O875" i="10" s="1"/>
  <c r="D785" i="9"/>
  <c r="G785" i="9"/>
  <c r="I785" i="10" s="1"/>
  <c r="H785" i="9"/>
  <c r="J785" i="10" s="1"/>
  <c r="J785" i="9"/>
  <c r="L785" i="10" s="1"/>
  <c r="M785" i="9"/>
  <c r="O785" i="10" s="1"/>
  <c r="E699" i="9"/>
  <c r="G699" i="10" s="1"/>
  <c r="F699" i="9"/>
  <c r="H699" i="10" s="1"/>
  <c r="G699" i="9"/>
  <c r="I699" i="10" s="1"/>
  <c r="H699" i="9"/>
  <c r="J699" i="10" s="1"/>
  <c r="K699" i="9"/>
  <c r="M699" i="10" s="1"/>
  <c r="L699" i="9"/>
  <c r="N699" i="10" s="1"/>
  <c r="I699" i="9"/>
  <c r="K699" i="10" s="1"/>
  <c r="J699" i="9"/>
  <c r="L699" i="10" s="1"/>
  <c r="M699" i="9"/>
  <c r="O699" i="10" s="1"/>
  <c r="D621" i="9"/>
  <c r="E621" i="9"/>
  <c r="G621" i="10" s="1"/>
  <c r="F621" i="9"/>
  <c r="H621" i="10" s="1"/>
  <c r="G621" i="9"/>
  <c r="I621" i="10" s="1"/>
  <c r="I621" i="9"/>
  <c r="K621" i="10" s="1"/>
  <c r="L621" i="9"/>
  <c r="N621" i="10" s="1"/>
  <c r="M621" i="9"/>
  <c r="O621" i="10" s="1"/>
  <c r="G520" i="1"/>
  <c r="M1323" i="9" s="1"/>
  <c r="O1323" i="10" s="1"/>
  <c r="D528" i="9"/>
  <c r="E528" i="9"/>
  <c r="G528" i="10" s="1"/>
  <c r="I528" i="9"/>
  <c r="K528" i="10" s="1"/>
  <c r="F528" i="9"/>
  <c r="H528" i="10" s="1"/>
  <c r="H528" i="9"/>
  <c r="J528" i="10" s="1"/>
  <c r="J528" i="9"/>
  <c r="L528" i="10" s="1"/>
  <c r="G528" i="9"/>
  <c r="I528" i="10" s="1"/>
  <c r="M528" i="9"/>
  <c r="G449" i="1"/>
  <c r="M1252" i="9" s="1"/>
  <c r="K457" i="9"/>
  <c r="M457" i="10" s="1"/>
  <c r="L457" i="9"/>
  <c r="N457" i="10" s="1"/>
  <c r="M457" i="9"/>
  <c r="O457" i="10" s="1"/>
  <c r="E457" i="9"/>
  <c r="G457" i="10" s="1"/>
  <c r="I457" i="9"/>
  <c r="K457" i="10" s="1"/>
  <c r="J457" i="9"/>
  <c r="L457" i="10" s="1"/>
  <c r="J380" i="9"/>
  <c r="L380" i="10" s="1"/>
  <c r="K380" i="9"/>
  <c r="M380" i="10" s="1"/>
  <c r="M380" i="9"/>
  <c r="O380" i="10" s="1"/>
  <c r="D380" i="9"/>
  <c r="E380" i="9"/>
  <c r="G380" i="10" s="1"/>
  <c r="J301" i="9"/>
  <c r="L301" i="10" s="1"/>
  <c r="K301" i="9"/>
  <c r="M301" i="10" s="1"/>
  <c r="M301" i="9"/>
  <c r="O301" i="10" s="1"/>
  <c r="D301" i="9"/>
  <c r="F301" i="9"/>
  <c r="H301" i="10" s="1"/>
  <c r="G301" i="9"/>
  <c r="I301" i="10" s="1"/>
  <c r="H301" i="9"/>
  <c r="J301" i="10" s="1"/>
  <c r="L301" i="9"/>
  <c r="I301" i="9"/>
  <c r="K301" i="10" s="1"/>
  <c r="J226" i="9"/>
  <c r="L226" i="10" s="1"/>
  <c r="M226" i="9"/>
  <c r="O226" i="10" s="1"/>
  <c r="E189" i="9"/>
  <c r="G189" i="10" s="1"/>
  <c r="H189" i="9"/>
  <c r="J189" i="10" s="1"/>
  <c r="I189" i="9"/>
  <c r="K189" i="10" s="1"/>
  <c r="K189" i="9"/>
  <c r="M189" i="10" s="1"/>
  <c r="L189" i="9"/>
  <c r="N189" i="10" s="1"/>
  <c r="M189" i="9"/>
  <c r="O189" i="10" s="1"/>
  <c r="D189" i="9"/>
  <c r="F189" i="9"/>
  <c r="H189" i="10" s="1"/>
  <c r="G189" i="9"/>
  <c r="I189" i="10" s="1"/>
  <c r="J189" i="9"/>
  <c r="L189" i="10" s="1"/>
  <c r="D135" i="9"/>
  <c r="E135" i="9"/>
  <c r="G135" i="10" s="1"/>
  <c r="G135" i="9"/>
  <c r="I135" i="10" s="1"/>
  <c r="K135" i="9"/>
  <c r="M135" i="10" s="1"/>
  <c r="L135" i="9"/>
  <c r="N135" i="10" s="1"/>
  <c r="F135" i="9"/>
  <c r="H135" i="10" s="1"/>
  <c r="H135" i="9"/>
  <c r="J135" i="10" s="1"/>
  <c r="J135" i="9"/>
  <c r="L135" i="10" s="1"/>
  <c r="M135" i="9"/>
  <c r="I135" i="9"/>
  <c r="K135" i="10" s="1"/>
  <c r="D101" i="9"/>
  <c r="G101" i="9"/>
  <c r="I101" i="10" s="1"/>
  <c r="H101" i="9"/>
  <c r="J101" i="10" s="1"/>
  <c r="J101" i="9"/>
  <c r="L101" i="10" s="1"/>
  <c r="F101" i="9"/>
  <c r="H101" i="10" s="1"/>
  <c r="I101" i="9"/>
  <c r="K101" i="10" s="1"/>
  <c r="L101" i="9"/>
  <c r="N101" i="10" s="1"/>
  <c r="M101" i="9"/>
  <c r="O101" i="10" s="1"/>
  <c r="E101" i="9"/>
  <c r="G101" i="10" s="1"/>
  <c r="K101" i="9"/>
  <c r="M101" i="10" s="1"/>
  <c r="F63" i="9"/>
  <c r="H63" i="10" s="1"/>
  <c r="E63" i="9"/>
  <c r="G63" i="10" s="1"/>
  <c r="G63" i="9"/>
  <c r="I63" i="10" s="1"/>
  <c r="I63" i="9"/>
  <c r="K63" i="10" s="1"/>
  <c r="M63" i="9"/>
  <c r="O63" i="10" s="1"/>
  <c r="J63" i="9"/>
  <c r="L63" i="10" s="1"/>
  <c r="K63" i="9"/>
  <c r="M63" i="10" s="1"/>
  <c r="L63" i="9"/>
  <c r="N63" i="10" s="1"/>
  <c r="G3" i="1"/>
  <c r="H1295" i="9"/>
  <c r="J1295" i="10" s="1"/>
  <c r="I1169" i="9"/>
  <c r="K1169" i="10" s="1"/>
  <c r="J750" i="9"/>
  <c r="L750" i="10" s="1"/>
  <c r="M602" i="9"/>
  <c r="O602" i="10" s="1"/>
  <c r="M491" i="9"/>
  <c r="O491" i="10" s="1"/>
  <c r="I121" i="9"/>
  <c r="K121" i="10" s="1"/>
  <c r="E1385" i="9"/>
  <c r="G1385" i="10" s="1"/>
  <c r="F1385" i="9"/>
  <c r="H1385" i="10" s="1"/>
  <c r="H1385" i="9"/>
  <c r="J1385" i="10" s="1"/>
  <c r="G1385" i="9"/>
  <c r="I1385" i="10" s="1"/>
  <c r="I1385" i="9"/>
  <c r="K1385" i="10" s="1"/>
  <c r="J1385" i="9"/>
  <c r="L1385" i="10" s="1"/>
  <c r="L1385" i="9"/>
  <c r="N1385" i="10" s="1"/>
  <c r="M1385" i="9"/>
  <c r="O1385" i="10" s="1"/>
  <c r="K1385" i="9"/>
  <c r="D1385" i="9"/>
  <c r="D1311" i="9"/>
  <c r="F1311" i="9"/>
  <c r="H1311" i="10" s="1"/>
  <c r="H1311" i="9"/>
  <c r="J1311" i="10" s="1"/>
  <c r="I1311" i="9"/>
  <c r="K1311" i="10" s="1"/>
  <c r="J1311" i="9"/>
  <c r="L1311" i="10" s="1"/>
  <c r="K1311" i="9"/>
  <c r="M1311" i="10" s="1"/>
  <c r="L1311" i="9"/>
  <c r="N1311" i="10" s="1"/>
  <c r="G1216" i="1"/>
  <c r="M1223" i="9" s="1"/>
  <c r="J1130" i="9"/>
  <c r="L1130" i="10" s="1"/>
  <c r="K1130" i="9"/>
  <c r="M1130" i="10" s="1"/>
  <c r="M1130" i="9"/>
  <c r="O1130" i="10" s="1"/>
  <c r="D1130" i="9"/>
  <c r="E1130" i="9"/>
  <c r="G1130" i="10" s="1"/>
  <c r="G1059" i="9"/>
  <c r="I1059" i="10" s="1"/>
  <c r="H1059" i="9"/>
  <c r="J1059" i="10" s="1"/>
  <c r="J1059" i="9"/>
  <c r="L1059" i="10" s="1"/>
  <c r="K1059" i="9"/>
  <c r="M1059" i="10" s="1"/>
  <c r="L1059" i="9"/>
  <c r="N1059" i="10" s="1"/>
  <c r="M1059" i="9"/>
  <c r="O1059" i="10" s="1"/>
  <c r="J986" i="9"/>
  <c r="L986" i="10" s="1"/>
  <c r="K986" i="9"/>
  <c r="M986" i="10" s="1"/>
  <c r="M986" i="9"/>
  <c r="E986" i="9"/>
  <c r="G986" i="10" s="1"/>
  <c r="F986" i="9"/>
  <c r="H986" i="10" s="1"/>
  <c r="I986" i="9"/>
  <c r="K986" i="10" s="1"/>
  <c r="L986" i="9"/>
  <c r="N986" i="10" s="1"/>
  <c r="G986" i="9"/>
  <c r="I986" i="10" s="1"/>
  <c r="H986" i="9"/>
  <c r="J986" i="10" s="1"/>
  <c r="D892" i="9"/>
  <c r="E892" i="9"/>
  <c r="G892" i="10" s="1"/>
  <c r="G892" i="9"/>
  <c r="I892" i="10" s="1"/>
  <c r="F892" i="9"/>
  <c r="H892" i="10" s="1"/>
  <c r="I892" i="9"/>
  <c r="K892" i="10" s="1"/>
  <c r="H892" i="9"/>
  <c r="J892" i="10" s="1"/>
  <c r="H821" i="9"/>
  <c r="J821" i="10" s="1"/>
  <c r="D821" i="9"/>
  <c r="F821" i="9"/>
  <c r="H821" i="10" s="1"/>
  <c r="G821" i="9"/>
  <c r="I821" i="10" s="1"/>
  <c r="K821" i="9"/>
  <c r="M821" i="10" s="1"/>
  <c r="L821" i="9"/>
  <c r="N821" i="10" s="1"/>
  <c r="M821" i="9"/>
  <c r="K764" i="9"/>
  <c r="M764" i="10" s="1"/>
  <c r="M764" i="9"/>
  <c r="F764" i="9"/>
  <c r="H764" i="10" s="1"/>
  <c r="L678" i="9"/>
  <c r="N678" i="10" s="1"/>
  <c r="H678" i="9"/>
  <c r="J678" i="10" s="1"/>
  <c r="I678" i="9"/>
  <c r="K678" i="10" s="1"/>
  <c r="E678" i="9"/>
  <c r="G678" i="10" s="1"/>
  <c r="D678" i="9"/>
  <c r="F678" i="9"/>
  <c r="H678" i="10" s="1"/>
  <c r="K601" i="9"/>
  <c r="M601" i="10" s="1"/>
  <c r="D601" i="9"/>
  <c r="F601" i="9"/>
  <c r="H601" i="10" s="1"/>
  <c r="G601" i="9"/>
  <c r="I601" i="10" s="1"/>
  <c r="H601" i="9"/>
  <c r="J601" i="10" s="1"/>
  <c r="E601" i="9"/>
  <c r="G601" i="10" s="1"/>
  <c r="L601" i="9"/>
  <c r="N601" i="10" s="1"/>
  <c r="M601" i="9"/>
  <c r="O601" i="10" s="1"/>
  <c r="I601" i="9"/>
  <c r="K601" i="10" s="1"/>
  <c r="J601" i="9"/>
  <c r="L601" i="10" s="1"/>
  <c r="D525" i="9"/>
  <c r="J525" i="9"/>
  <c r="L525" i="10" s="1"/>
  <c r="K525" i="9"/>
  <c r="M525" i="10" s="1"/>
  <c r="M525" i="9"/>
  <c r="O525" i="10" s="1"/>
  <c r="G525" i="9"/>
  <c r="I525" i="10" s="1"/>
  <c r="H525" i="9"/>
  <c r="J525" i="10" s="1"/>
  <c r="I525" i="9"/>
  <c r="K525" i="10" s="1"/>
  <c r="L525" i="9"/>
  <c r="N525" i="10" s="1"/>
  <c r="E525" i="9"/>
  <c r="G525" i="10" s="1"/>
  <c r="F525" i="9"/>
  <c r="H525" i="10" s="1"/>
  <c r="E436" i="9"/>
  <c r="G436" i="10" s="1"/>
  <c r="H436" i="9"/>
  <c r="J436" i="10" s="1"/>
  <c r="I436" i="9"/>
  <c r="K436" i="10" s="1"/>
  <c r="J436" i="9"/>
  <c r="L436" i="10" s="1"/>
  <c r="D436" i="9"/>
  <c r="L436" i="9"/>
  <c r="N436" i="10" s="1"/>
  <c r="F436" i="9"/>
  <c r="H436" i="10" s="1"/>
  <c r="K436" i="9"/>
  <c r="M436" i="10" s="1"/>
  <c r="G436" i="9"/>
  <c r="I436" i="10" s="1"/>
  <c r="M436" i="9"/>
  <c r="O436" i="10" s="1"/>
  <c r="M224" i="9"/>
  <c r="F225" i="9"/>
  <c r="H225" i="10" s="1"/>
  <c r="G225" i="9"/>
  <c r="I225" i="10" s="1"/>
  <c r="I225" i="9"/>
  <c r="K225" i="10" s="1"/>
  <c r="D225" i="9"/>
  <c r="E225" i="9"/>
  <c r="G225" i="10" s="1"/>
  <c r="J225" i="9"/>
  <c r="L225" i="10" s="1"/>
  <c r="K225" i="9"/>
  <c r="M225" i="10" s="1"/>
  <c r="L225" i="9"/>
  <c r="N225" i="10" s="1"/>
  <c r="M225" i="9"/>
  <c r="O225" i="10" s="1"/>
  <c r="H225" i="9"/>
  <c r="J225" i="10" s="1"/>
  <c r="J117" i="9"/>
  <c r="L117" i="10" s="1"/>
  <c r="K117" i="9"/>
  <c r="M117" i="10" s="1"/>
  <c r="M117" i="9"/>
  <c r="O117" i="10" s="1"/>
  <c r="L117" i="9"/>
  <c r="N117" i="10" s="1"/>
  <c r="G117" i="9"/>
  <c r="I117" i="10" s="1"/>
  <c r="H117" i="9"/>
  <c r="J117" i="10" s="1"/>
  <c r="I117" i="9"/>
  <c r="K117" i="10" s="1"/>
  <c r="D117" i="9"/>
  <c r="E117" i="9"/>
  <c r="G117" i="10" s="1"/>
  <c r="F117" i="9"/>
  <c r="H117" i="10" s="1"/>
  <c r="G1295" i="9"/>
  <c r="I1295" i="10" s="1"/>
  <c r="E1111" i="9"/>
  <c r="G1111" i="10" s="1"/>
  <c r="H731" i="9"/>
  <c r="J731" i="10" s="1"/>
  <c r="I459" i="9"/>
  <c r="K459" i="10" s="1"/>
  <c r="K29" i="9"/>
  <c r="M29" i="10" s="1"/>
  <c r="L1460" i="9"/>
  <c r="N1460" i="10" s="1"/>
  <c r="M1460" i="9"/>
  <c r="O1460" i="10" s="1"/>
  <c r="E1460" i="9"/>
  <c r="G1460" i="10" s="1"/>
  <c r="F1460" i="9"/>
  <c r="H1460" i="10" s="1"/>
  <c r="J1460" i="9"/>
  <c r="L1460" i="10" s="1"/>
  <c r="G1460" i="9"/>
  <c r="I1460" i="10" s="1"/>
  <c r="H1460" i="9"/>
  <c r="J1460" i="10" s="1"/>
  <c r="I1460" i="9"/>
  <c r="K1460" i="10" s="1"/>
  <c r="K1460" i="9"/>
  <c r="M1460" i="10" s="1"/>
  <c r="K1367" i="9"/>
  <c r="M1367" i="10" s="1"/>
  <c r="L1367" i="9"/>
  <c r="N1367" i="10" s="1"/>
  <c r="H1367" i="9"/>
  <c r="J1367" i="10" s="1"/>
  <c r="I1367" i="9"/>
  <c r="K1367" i="10" s="1"/>
  <c r="J1367" i="9"/>
  <c r="L1367" i="10" s="1"/>
  <c r="M1367" i="9"/>
  <c r="O1367" i="10" s="1"/>
  <c r="E1367" i="9"/>
  <c r="G1367" i="10" s="1"/>
  <c r="D1367" i="9"/>
  <c r="F1367" i="9"/>
  <c r="H1367" i="10" s="1"/>
  <c r="D1275" i="9"/>
  <c r="E1275" i="9"/>
  <c r="G1275" i="10" s="1"/>
  <c r="F1275" i="9"/>
  <c r="H1275" i="10" s="1"/>
  <c r="G1140" i="1"/>
  <c r="M529" i="9" s="1"/>
  <c r="O529" i="10" s="1"/>
  <c r="D1148" i="9"/>
  <c r="E1148" i="9"/>
  <c r="G1148" i="10" s="1"/>
  <c r="G1148" i="9"/>
  <c r="I1148" i="9"/>
  <c r="K1148" i="10" s="1"/>
  <c r="J1148" i="9"/>
  <c r="L1148" i="10" s="1"/>
  <c r="M1148" i="9"/>
  <c r="O1148" i="10" s="1"/>
  <c r="K1148" i="9"/>
  <c r="M1148" i="10" s="1"/>
  <c r="L1148" i="9"/>
  <c r="N1148" i="10" s="1"/>
  <c r="J1168" i="9"/>
  <c r="L1168" i="10" s="1"/>
  <c r="J1496" i="9"/>
  <c r="L1496" i="10" s="1"/>
  <c r="I1463" i="9"/>
  <c r="K1463" i="10" s="1"/>
  <c r="L1403" i="9"/>
  <c r="N1403" i="10" s="1"/>
  <c r="M1387" i="9"/>
  <c r="G1367" i="9"/>
  <c r="I1367" i="10" s="1"/>
  <c r="G1352" i="9"/>
  <c r="I1352" i="10" s="1"/>
  <c r="D1294" i="9"/>
  <c r="D1241" i="9"/>
  <c r="L1110" i="9"/>
  <c r="N1110" i="10" s="1"/>
  <c r="H1093" i="9"/>
  <c r="J1093" i="10" s="1"/>
  <c r="E1077" i="9"/>
  <c r="G1077" i="10" s="1"/>
  <c r="I933" i="9"/>
  <c r="K933" i="10" s="1"/>
  <c r="I1495" i="9"/>
  <c r="K1495" i="10" s="1"/>
  <c r="I1479" i="9"/>
  <c r="K1479" i="10" s="1"/>
  <c r="G1463" i="9"/>
  <c r="I1463" i="10" s="1"/>
  <c r="M1426" i="9"/>
  <c r="D1387" i="9"/>
  <c r="L1350" i="9"/>
  <c r="N1350" i="10" s="1"/>
  <c r="G1333" i="9"/>
  <c r="I1333" i="10" s="1"/>
  <c r="K1316" i="9"/>
  <c r="M1316" i="10" s="1"/>
  <c r="H1261" i="9"/>
  <c r="J1261" i="10" s="1"/>
  <c r="F1240" i="9"/>
  <c r="D1204" i="9"/>
  <c r="E1131" i="9"/>
  <c r="G1131" i="10" s="1"/>
  <c r="J1110" i="9"/>
  <c r="L1110" i="10" s="1"/>
  <c r="I1092" i="9"/>
  <c r="K1092" i="10" s="1"/>
  <c r="I1075" i="9"/>
  <c r="M952" i="9"/>
  <c r="L915" i="9"/>
  <c r="N915" i="10" s="1"/>
  <c r="F878" i="9"/>
  <c r="H878" i="10" s="1"/>
  <c r="E858" i="9"/>
  <c r="G823" i="9"/>
  <c r="I823" i="10" s="1"/>
  <c r="E806" i="9"/>
  <c r="G806" i="10" s="1"/>
  <c r="G747" i="9"/>
  <c r="I747" i="10" s="1"/>
  <c r="M678" i="9"/>
  <c r="I581" i="9"/>
  <c r="K581" i="10" s="1"/>
  <c r="D508" i="9"/>
  <c r="L439" i="9"/>
  <c r="N439" i="10" s="1"/>
  <c r="F381" i="9"/>
  <c r="H381" i="10" s="1"/>
  <c r="D363" i="9"/>
  <c r="G282" i="9"/>
  <c r="I282" i="10" s="1"/>
  <c r="I265" i="9"/>
  <c r="K265" i="10" s="1"/>
  <c r="J244" i="9"/>
  <c r="L244" i="10" s="1"/>
  <c r="D103" i="9"/>
  <c r="G1475" i="9"/>
  <c r="I1475" i="10" s="1"/>
  <c r="H1475" i="9"/>
  <c r="J1475" i="10" s="1"/>
  <c r="J1475" i="9"/>
  <c r="L1475" i="10" s="1"/>
  <c r="D1475" i="9"/>
  <c r="E1401" i="9"/>
  <c r="F1401" i="9"/>
  <c r="H1401" i="10" s="1"/>
  <c r="H1401" i="9"/>
  <c r="J1401" i="10" s="1"/>
  <c r="D1401" i="9"/>
  <c r="G1401" i="9"/>
  <c r="I1401" i="10" s="1"/>
  <c r="M1401" i="9"/>
  <c r="O1401" i="10" s="1"/>
  <c r="I1401" i="9"/>
  <c r="K1401" i="10" s="1"/>
  <c r="L1401" i="9"/>
  <c r="N1401" i="10" s="1"/>
  <c r="J1401" i="9"/>
  <c r="L1401" i="10" s="1"/>
  <c r="K1401" i="9"/>
  <c r="M1401" i="10" s="1"/>
  <c r="G1346" i="1"/>
  <c r="M735" i="9" s="1"/>
  <c r="O735" i="10" s="1"/>
  <c r="F1366" i="9"/>
  <c r="H1366" i="10" s="1"/>
  <c r="G1366" i="9"/>
  <c r="I1366" i="10" s="1"/>
  <c r="I1366" i="9"/>
  <c r="K1366" i="10" s="1"/>
  <c r="E1366" i="9"/>
  <c r="G1366" i="10" s="1"/>
  <c r="H1366" i="9"/>
  <c r="J1366" i="10" s="1"/>
  <c r="D1366" i="9"/>
  <c r="E1330" i="9"/>
  <c r="G1330" i="10" s="1"/>
  <c r="D1330" i="9"/>
  <c r="J1330" i="9"/>
  <c r="L1330" i="10" s="1"/>
  <c r="F1330" i="9"/>
  <c r="H1330" i="10" s="1"/>
  <c r="G1330" i="9"/>
  <c r="I1330" i="10" s="1"/>
  <c r="H1330" i="9"/>
  <c r="J1330" i="10" s="1"/>
  <c r="I1330" i="9"/>
  <c r="K1330" i="10" s="1"/>
  <c r="D1291" i="9"/>
  <c r="E1291" i="9"/>
  <c r="G1291" i="10" s="1"/>
  <c r="F1291" i="9"/>
  <c r="H1291" i="10" s="1"/>
  <c r="J1258" i="9"/>
  <c r="L1258" i="10" s="1"/>
  <c r="K1258" i="9"/>
  <c r="M1258" i="10" s="1"/>
  <c r="M1258" i="9"/>
  <c r="O1258" i="10" s="1"/>
  <c r="F1258" i="9"/>
  <c r="H1258" i="10" s="1"/>
  <c r="G1258" i="9"/>
  <c r="I1258" i="10" s="1"/>
  <c r="L1258" i="9"/>
  <c r="N1258" i="10" s="1"/>
  <c r="H1258" i="9"/>
  <c r="J1258" i="10" s="1"/>
  <c r="I1258" i="9"/>
  <c r="K1258" i="10" s="1"/>
  <c r="D1221" i="9"/>
  <c r="G1221" i="9"/>
  <c r="I1221" i="10" s="1"/>
  <c r="E1221" i="9"/>
  <c r="G1221" i="10" s="1"/>
  <c r="F1221" i="9"/>
  <c r="H1221" i="10" s="1"/>
  <c r="H1221" i="9"/>
  <c r="J1221" i="10" s="1"/>
  <c r="M1166" i="9"/>
  <c r="G1121" i="1"/>
  <c r="M1128" i="9" s="1"/>
  <c r="E1129" i="9"/>
  <c r="G1129" i="10" s="1"/>
  <c r="F1129" i="9"/>
  <c r="H1129" i="10" s="1"/>
  <c r="H1129" i="9"/>
  <c r="J1129" i="10" s="1"/>
  <c r="I1129" i="9"/>
  <c r="K1129" i="10" s="1"/>
  <c r="J1129" i="9"/>
  <c r="L1129" i="10" s="1"/>
  <c r="K1129" i="9"/>
  <c r="M1129" i="10" s="1"/>
  <c r="L1129" i="9"/>
  <c r="N1129" i="10" s="1"/>
  <c r="M1129" i="9"/>
  <c r="O1129" i="10" s="1"/>
  <c r="G1091" i="9"/>
  <c r="I1091" i="10" s="1"/>
  <c r="H1091" i="9"/>
  <c r="J1091" i="10" s="1"/>
  <c r="J1091" i="9"/>
  <c r="L1091" i="10" s="1"/>
  <c r="M1091" i="9"/>
  <c r="E1058" i="9"/>
  <c r="G1058" i="10" s="1"/>
  <c r="G1058" i="9"/>
  <c r="I1058" i="10" s="1"/>
  <c r="H1058" i="9"/>
  <c r="J1058" i="10" s="1"/>
  <c r="I1058" i="9"/>
  <c r="K1058" i="10" s="1"/>
  <c r="D1058" i="9"/>
  <c r="F1058" i="9"/>
  <c r="H1058" i="10" s="1"/>
  <c r="M1025" i="9"/>
  <c r="O1025" i="10" s="1"/>
  <c r="I1025" i="9"/>
  <c r="K1025" i="10" s="1"/>
  <c r="J1025" i="9"/>
  <c r="L1025" i="10" s="1"/>
  <c r="K1025" i="9"/>
  <c r="M1025" i="10" s="1"/>
  <c r="L1025" i="9"/>
  <c r="N1025" i="10" s="1"/>
  <c r="E985" i="9"/>
  <c r="G985" i="10" s="1"/>
  <c r="F985" i="9"/>
  <c r="H985" i="10" s="1"/>
  <c r="H985" i="9"/>
  <c r="F950" i="9"/>
  <c r="G950" i="9"/>
  <c r="I950" i="10" s="1"/>
  <c r="I950" i="9"/>
  <c r="K950" i="10" s="1"/>
  <c r="H950" i="9"/>
  <c r="J950" i="10" s="1"/>
  <c r="J950" i="9"/>
  <c r="L950" i="10" s="1"/>
  <c r="K950" i="9"/>
  <c r="M950" i="10" s="1"/>
  <c r="M950" i="9"/>
  <c r="O950" i="10" s="1"/>
  <c r="L950" i="9"/>
  <c r="N950" i="10" s="1"/>
  <c r="H912" i="9"/>
  <c r="J912" i="10" s="1"/>
  <c r="I912" i="9"/>
  <c r="K912" i="10" s="1"/>
  <c r="K912" i="9"/>
  <c r="M912" i="10" s="1"/>
  <c r="M912" i="9"/>
  <c r="O912" i="10" s="1"/>
  <c r="E873" i="9"/>
  <c r="G873" i="10" s="1"/>
  <c r="F873" i="9"/>
  <c r="H873" i="10" s="1"/>
  <c r="H873" i="9"/>
  <c r="J873" i="10" s="1"/>
  <c r="I873" i="9"/>
  <c r="K873" i="10" s="1"/>
  <c r="J873" i="9"/>
  <c r="L873" i="10" s="1"/>
  <c r="K873" i="9"/>
  <c r="M873" i="10" s="1"/>
  <c r="M873" i="9"/>
  <c r="L873" i="9"/>
  <c r="N873" i="10" s="1"/>
  <c r="G832" i="1"/>
  <c r="M839" i="9" s="1"/>
  <c r="G840" i="9"/>
  <c r="I840" i="10" s="1"/>
  <c r="D840" i="9"/>
  <c r="M840" i="9"/>
  <c r="O840" i="10" s="1"/>
  <c r="L800" i="9"/>
  <c r="N800" i="10" s="1"/>
  <c r="M800" i="9"/>
  <c r="O800" i="10" s="1"/>
  <c r="K800" i="9"/>
  <c r="M800" i="10" s="1"/>
  <c r="F763" i="9"/>
  <c r="H763" i="10" s="1"/>
  <c r="J763" i="9"/>
  <c r="L763" i="10" s="1"/>
  <c r="K763" i="9"/>
  <c r="M763" i="10" s="1"/>
  <c r="M763" i="9"/>
  <c r="O763" i="10" s="1"/>
  <c r="G763" i="9"/>
  <c r="I763" i="10" s="1"/>
  <c r="D763" i="9"/>
  <c r="H763" i="9"/>
  <c r="J763" i="10" s="1"/>
  <c r="I763" i="9"/>
  <c r="K763" i="10" s="1"/>
  <c r="E763" i="9"/>
  <c r="G763" i="10" s="1"/>
  <c r="K697" i="9"/>
  <c r="M697" i="10" s="1"/>
  <c r="D697" i="9"/>
  <c r="E697" i="9"/>
  <c r="G697" i="10" s="1"/>
  <c r="F697" i="9"/>
  <c r="H697" i="10" s="1"/>
  <c r="H697" i="9"/>
  <c r="J697" i="10" s="1"/>
  <c r="J697" i="9"/>
  <c r="L697" i="10" s="1"/>
  <c r="M697" i="9"/>
  <c r="G697" i="9"/>
  <c r="I697" i="10" s="1"/>
  <c r="I697" i="9"/>
  <c r="K697" i="10" s="1"/>
  <c r="L697" i="9"/>
  <c r="N697" i="10" s="1"/>
  <c r="G651" i="1"/>
  <c r="M658" i="9" s="1"/>
  <c r="M659" i="9"/>
  <c r="O659" i="10" s="1"/>
  <c r="L659" i="9"/>
  <c r="N659" i="10" s="1"/>
  <c r="F659" i="9"/>
  <c r="H659" i="10" s="1"/>
  <c r="G659" i="9"/>
  <c r="I659" i="10" s="1"/>
  <c r="I659" i="9"/>
  <c r="K659" i="10" s="1"/>
  <c r="E659" i="9"/>
  <c r="G659" i="10" s="1"/>
  <c r="H659" i="9"/>
  <c r="J659" i="10" s="1"/>
  <c r="J659" i="9"/>
  <c r="K659" i="9"/>
  <c r="M659" i="10" s="1"/>
  <c r="G611" i="1"/>
  <c r="E619" i="9"/>
  <c r="G619" i="10" s="1"/>
  <c r="I619" i="9"/>
  <c r="K619" i="10" s="1"/>
  <c r="J619" i="9"/>
  <c r="L619" i="10" s="1"/>
  <c r="K619" i="9"/>
  <c r="M619" i="10" s="1"/>
  <c r="D619" i="9"/>
  <c r="F619" i="9"/>
  <c r="H619" i="10" s="1"/>
  <c r="H619" i="9"/>
  <c r="J619" i="10" s="1"/>
  <c r="G619" i="9"/>
  <c r="I619" i="10" s="1"/>
  <c r="L619" i="9"/>
  <c r="N619" i="10" s="1"/>
  <c r="M619" i="9"/>
  <c r="O619" i="10" s="1"/>
  <c r="G536" i="1"/>
  <c r="M1339" i="9" s="1"/>
  <c r="O1339" i="10" s="1"/>
  <c r="J544" i="9"/>
  <c r="L544" i="10" s="1"/>
  <c r="K544" i="9"/>
  <c r="M544" i="10" s="1"/>
  <c r="M544" i="9"/>
  <c r="O544" i="10" s="1"/>
  <c r="E544" i="9"/>
  <c r="G544" i="10" s="1"/>
  <c r="F544" i="9"/>
  <c r="H544" i="10" s="1"/>
  <c r="G544" i="9"/>
  <c r="I544" i="10" s="1"/>
  <c r="I544" i="9"/>
  <c r="K544" i="10" s="1"/>
  <c r="H544" i="9"/>
  <c r="J544" i="10" s="1"/>
  <c r="L544" i="9"/>
  <c r="N544" i="10" s="1"/>
  <c r="E507" i="9"/>
  <c r="G507" i="10" s="1"/>
  <c r="L507" i="9"/>
  <c r="N507" i="10" s="1"/>
  <c r="M507" i="9"/>
  <c r="O507" i="10" s="1"/>
  <c r="F507" i="9"/>
  <c r="H507" i="10" s="1"/>
  <c r="D507" i="9"/>
  <c r="G507" i="9"/>
  <c r="I507" i="10" s="1"/>
  <c r="H507" i="9"/>
  <c r="J507" i="10" s="1"/>
  <c r="F472" i="9"/>
  <c r="H472" i="10" s="1"/>
  <c r="G472" i="9"/>
  <c r="I472" i="10" s="1"/>
  <c r="D472" i="9"/>
  <c r="E472" i="9"/>
  <c r="G472" i="10" s="1"/>
  <c r="H472" i="9"/>
  <c r="J472" i="10" s="1"/>
  <c r="J472" i="9"/>
  <c r="L472" i="10" s="1"/>
  <c r="M435" i="9"/>
  <c r="O435" i="10" s="1"/>
  <c r="D435" i="9"/>
  <c r="F435" i="9"/>
  <c r="H435" i="10" s="1"/>
  <c r="L435" i="9"/>
  <c r="N435" i="10" s="1"/>
  <c r="J396" i="9"/>
  <c r="L396" i="10" s="1"/>
  <c r="K396" i="9"/>
  <c r="M396" i="10" s="1"/>
  <c r="M396" i="9"/>
  <c r="E396" i="9"/>
  <c r="G396" i="10" s="1"/>
  <c r="D396" i="9"/>
  <c r="F396" i="9"/>
  <c r="H396" i="10" s="1"/>
  <c r="E358" i="9"/>
  <c r="G358" i="10" s="1"/>
  <c r="F358" i="9"/>
  <c r="H358" i="10" s="1"/>
  <c r="G358" i="9"/>
  <c r="I358" i="10" s="1"/>
  <c r="J358" i="9"/>
  <c r="L358" i="10" s="1"/>
  <c r="K358" i="9"/>
  <c r="M358" i="10" s="1"/>
  <c r="M358" i="9"/>
  <c r="O358" i="10" s="1"/>
  <c r="I358" i="9"/>
  <c r="K358" i="10" s="1"/>
  <c r="L358" i="9"/>
  <c r="N358" i="10" s="1"/>
  <c r="L319" i="9"/>
  <c r="N319" i="10" s="1"/>
  <c r="M319" i="9"/>
  <c r="E319" i="9"/>
  <c r="G319" i="10" s="1"/>
  <c r="H319" i="9"/>
  <c r="J319" i="10" s="1"/>
  <c r="I319" i="9"/>
  <c r="K319" i="10" s="1"/>
  <c r="J319" i="9"/>
  <c r="L319" i="10" s="1"/>
  <c r="K319" i="9"/>
  <c r="M319" i="10" s="1"/>
  <c r="H299" i="9"/>
  <c r="J299" i="10" s="1"/>
  <c r="D299" i="9"/>
  <c r="E299" i="9"/>
  <c r="G299" i="10" s="1"/>
  <c r="L299" i="9"/>
  <c r="N299" i="10" s="1"/>
  <c r="M299" i="9"/>
  <c r="K299" i="9"/>
  <c r="M299" i="10" s="1"/>
  <c r="F299" i="9"/>
  <c r="H299" i="10" s="1"/>
  <c r="G299" i="9"/>
  <c r="I299" i="10" s="1"/>
  <c r="K262" i="9"/>
  <c r="M262" i="10" s="1"/>
  <c r="L262" i="9"/>
  <c r="N262" i="10" s="1"/>
  <c r="M262" i="9"/>
  <c r="O262" i="10" s="1"/>
  <c r="J262" i="9"/>
  <c r="L262" i="10" s="1"/>
  <c r="H262" i="9"/>
  <c r="J262" i="10" s="1"/>
  <c r="I262" i="9"/>
  <c r="K262" i="10" s="1"/>
  <c r="E262" i="9"/>
  <c r="G262" i="10" s="1"/>
  <c r="F262" i="9"/>
  <c r="H262" i="10" s="1"/>
  <c r="L223" i="9"/>
  <c r="N223" i="10" s="1"/>
  <c r="M223" i="9"/>
  <c r="O223" i="10" s="1"/>
  <c r="G223" i="9"/>
  <c r="I223" i="10" s="1"/>
  <c r="H223" i="9"/>
  <c r="J223" i="10" s="1"/>
  <c r="J223" i="9"/>
  <c r="L223" i="10" s="1"/>
  <c r="E223" i="9"/>
  <c r="G223" i="10" s="1"/>
  <c r="F223" i="9"/>
  <c r="H223" i="10" s="1"/>
  <c r="I223" i="9"/>
  <c r="K223" i="10" s="1"/>
  <c r="K223" i="9"/>
  <c r="M223" i="10" s="1"/>
  <c r="M204" i="9"/>
  <c r="D204" i="9"/>
  <c r="E204" i="9"/>
  <c r="G204" i="10" s="1"/>
  <c r="I204" i="9"/>
  <c r="K204" i="10" s="1"/>
  <c r="J204" i="9"/>
  <c r="L204" i="10" s="1"/>
  <c r="F204" i="9"/>
  <c r="H204" i="10" s="1"/>
  <c r="H204" i="9"/>
  <c r="J204" i="10" s="1"/>
  <c r="G204" i="9"/>
  <c r="I204" i="10" s="1"/>
  <c r="F79" i="9"/>
  <c r="H79" i="10" s="1"/>
  <c r="J79" i="9"/>
  <c r="L79" i="10" s="1"/>
  <c r="K79" i="9"/>
  <c r="M79" i="10" s="1"/>
  <c r="M79" i="9"/>
  <c r="I79" i="9"/>
  <c r="K79" i="10" s="1"/>
  <c r="L79" i="9"/>
  <c r="N79" i="10" s="1"/>
  <c r="G79" i="9"/>
  <c r="I79" i="10" s="1"/>
  <c r="D79" i="9"/>
  <c r="H79" i="9"/>
  <c r="J79" i="10" s="1"/>
  <c r="E79" i="9"/>
  <c r="G79" i="10" s="1"/>
  <c r="M42" i="9"/>
  <c r="G42" i="9"/>
  <c r="I42" i="10" s="1"/>
  <c r="H42" i="9"/>
  <c r="J42" i="10" s="1"/>
  <c r="J42" i="9"/>
  <c r="L42" i="10" s="1"/>
  <c r="D42" i="9"/>
  <c r="E42" i="9"/>
  <c r="G42" i="10" s="1"/>
  <c r="I42" i="9"/>
  <c r="K42" i="10" s="1"/>
  <c r="K42" i="9"/>
  <c r="M42" i="10" s="1"/>
  <c r="F42" i="9"/>
  <c r="H42" i="10" s="1"/>
  <c r="M1221" i="9"/>
  <c r="F840" i="9"/>
  <c r="H840" i="10" s="1"/>
  <c r="J507" i="9"/>
  <c r="L507" i="10" s="1"/>
  <c r="D1493" i="9"/>
  <c r="M1493" i="9"/>
  <c r="O1493" i="10" s="1"/>
  <c r="D1439" i="9"/>
  <c r="F1439" i="9"/>
  <c r="H1439" i="10" s="1"/>
  <c r="G1439" i="9"/>
  <c r="I1439" i="10" s="1"/>
  <c r="H1439" i="9"/>
  <c r="J1439" i="10" s="1"/>
  <c r="E1439" i="9"/>
  <c r="G1439" i="10" s="1"/>
  <c r="D1400" i="9"/>
  <c r="E1400" i="9"/>
  <c r="G1400" i="10" s="1"/>
  <c r="E1346" i="9"/>
  <c r="G1346" i="10" s="1"/>
  <c r="D1346" i="9"/>
  <c r="F1346" i="9"/>
  <c r="H1346" i="10" s="1"/>
  <c r="K1346" i="9"/>
  <c r="M1346" i="10" s="1"/>
  <c r="G1346" i="9"/>
  <c r="I1346" i="10" s="1"/>
  <c r="I1346" i="9"/>
  <c r="K1346" i="10" s="1"/>
  <c r="J1346" i="9"/>
  <c r="L1346" i="10" s="1"/>
  <c r="H1346" i="9"/>
  <c r="J1346" i="10" s="1"/>
  <c r="J1290" i="9"/>
  <c r="L1290" i="10" s="1"/>
  <c r="K1290" i="9"/>
  <c r="M1290" i="10" s="1"/>
  <c r="M1290" i="9"/>
  <c r="O1290" i="10" s="1"/>
  <c r="H1290" i="9"/>
  <c r="J1290" i="10" s="1"/>
  <c r="I1290" i="9"/>
  <c r="K1290" i="10" s="1"/>
  <c r="L1290" i="9"/>
  <c r="N1290" i="10" s="1"/>
  <c r="E1257" i="9"/>
  <c r="G1257" i="10" s="1"/>
  <c r="F1257" i="9"/>
  <c r="H1257" i="10" s="1"/>
  <c r="H1257" i="9"/>
  <c r="J1257" i="10" s="1"/>
  <c r="D1257" i="9"/>
  <c r="K1200" i="9"/>
  <c r="M1200" i="10" s="1"/>
  <c r="I1165" i="9"/>
  <c r="K1165" i="10" s="1"/>
  <c r="J1165" i="9"/>
  <c r="L1165" i="10" s="1"/>
  <c r="L1165" i="9"/>
  <c r="N1165" i="10" s="1"/>
  <c r="E1165" i="9"/>
  <c r="G1165" i="10" s="1"/>
  <c r="F1165" i="9"/>
  <c r="H1165" i="10" s="1"/>
  <c r="G1165" i="9"/>
  <c r="I1165" i="10" s="1"/>
  <c r="H1165" i="9"/>
  <c r="J1165" i="10" s="1"/>
  <c r="K1165" i="9"/>
  <c r="M1165" i="10" s="1"/>
  <c r="M1165" i="9"/>
  <c r="O1165" i="10" s="1"/>
  <c r="G1106" i="9"/>
  <c r="I1106" i="10" s="1"/>
  <c r="M1057" i="9"/>
  <c r="O1057" i="10" s="1"/>
  <c r="K1057" i="9"/>
  <c r="M1057" i="10" s="1"/>
  <c r="L1057" i="9"/>
  <c r="N1057" i="10" s="1"/>
  <c r="H984" i="9"/>
  <c r="J984" i="10" s="1"/>
  <c r="I984" i="9"/>
  <c r="K984" i="10" s="1"/>
  <c r="J984" i="9"/>
  <c r="L984" i="10" s="1"/>
  <c r="L984" i="9"/>
  <c r="N984" i="10" s="1"/>
  <c r="M984" i="9"/>
  <c r="K984" i="9"/>
  <c r="M984" i="10" s="1"/>
  <c r="E930" i="9"/>
  <c r="G930" i="10" s="1"/>
  <c r="K930" i="9"/>
  <c r="M930" i="10" s="1"/>
  <c r="L930" i="9"/>
  <c r="N930" i="10" s="1"/>
  <c r="M930" i="9"/>
  <c r="O930" i="10" s="1"/>
  <c r="G872" i="9"/>
  <c r="I872" i="10" s="1"/>
  <c r="H819" i="9"/>
  <c r="J819" i="10" s="1"/>
  <c r="I819" i="9"/>
  <c r="K819" i="10" s="1"/>
  <c r="K819" i="9"/>
  <c r="M819" i="10" s="1"/>
  <c r="D762" i="9"/>
  <c r="E762" i="9"/>
  <c r="G762" i="10" s="1"/>
  <c r="G762" i="9"/>
  <c r="I762" i="10" s="1"/>
  <c r="M762" i="9"/>
  <c r="K762" i="9"/>
  <c r="M762" i="10" s="1"/>
  <c r="G728" i="9"/>
  <c r="I728" i="10" s="1"/>
  <c r="H728" i="9"/>
  <c r="J728" i="10" s="1"/>
  <c r="I728" i="9"/>
  <c r="K728" i="10" s="1"/>
  <c r="J728" i="9"/>
  <c r="L728" i="10" s="1"/>
  <c r="M728" i="9"/>
  <c r="O728" i="10" s="1"/>
  <c r="K728" i="9"/>
  <c r="M728" i="10" s="1"/>
  <c r="L728" i="9"/>
  <c r="N728" i="10" s="1"/>
  <c r="M696" i="9"/>
  <c r="O696" i="10" s="1"/>
  <c r="I655" i="9"/>
  <c r="K655" i="10" s="1"/>
  <c r="E655" i="9"/>
  <c r="G655" i="10" s="1"/>
  <c r="F655" i="9"/>
  <c r="H655" i="10" s="1"/>
  <c r="G655" i="9"/>
  <c r="I655" i="10" s="1"/>
  <c r="J655" i="9"/>
  <c r="L655" i="10" s="1"/>
  <c r="K655" i="9"/>
  <c r="M655" i="10" s="1"/>
  <c r="M655" i="9"/>
  <c r="O655" i="10" s="1"/>
  <c r="D655" i="9"/>
  <c r="H655" i="9"/>
  <c r="J655" i="10" s="1"/>
  <c r="E132" i="9"/>
  <c r="G132" i="10" s="1"/>
  <c r="F132" i="9"/>
  <c r="H132" i="10" s="1"/>
  <c r="H132" i="9"/>
  <c r="J132" i="10" s="1"/>
  <c r="D132" i="9"/>
  <c r="I132" i="9"/>
  <c r="K132" i="10" s="1"/>
  <c r="L132" i="9"/>
  <c r="N132" i="10" s="1"/>
  <c r="M132" i="9"/>
  <c r="K132" i="9"/>
  <c r="M132" i="10" s="1"/>
  <c r="K96" i="9"/>
  <c r="M96" i="10" s="1"/>
  <c r="J96" i="9"/>
  <c r="L96" i="10" s="1"/>
  <c r="L96" i="9"/>
  <c r="N96" i="10" s="1"/>
  <c r="M96" i="9"/>
  <c r="O96" i="10" s="1"/>
  <c r="E96" i="9"/>
  <c r="G96" i="10" s="1"/>
  <c r="F96" i="9"/>
  <c r="H96" i="10" s="1"/>
  <c r="G96" i="9"/>
  <c r="I96" i="10" s="1"/>
  <c r="F1458" i="9"/>
  <c r="H1458" i="10" s="1"/>
  <c r="L1221" i="9"/>
  <c r="N1221" i="10" s="1"/>
  <c r="G1200" i="9"/>
  <c r="G1129" i="9"/>
  <c r="I1129" i="10" s="1"/>
  <c r="G1073" i="9"/>
  <c r="I1073" i="10" s="1"/>
  <c r="J1057" i="9"/>
  <c r="L1057" i="10" s="1"/>
  <c r="D819" i="9"/>
  <c r="I676" i="9"/>
  <c r="K676" i="10" s="1"/>
  <c r="I507" i="9"/>
  <c r="K507" i="10" s="1"/>
  <c r="M1457" i="9"/>
  <c r="O1457" i="10" s="1"/>
  <c r="E1457" i="9"/>
  <c r="G1457" i="10" s="1"/>
  <c r="F1457" i="9"/>
  <c r="H1457" i="10" s="1"/>
  <c r="D1457" i="9"/>
  <c r="L1380" i="9"/>
  <c r="N1380" i="10" s="1"/>
  <c r="M1380" i="9"/>
  <c r="O1380" i="10" s="1"/>
  <c r="D1380" i="9"/>
  <c r="I1380" i="9"/>
  <c r="K1380" i="10" s="1"/>
  <c r="E1380" i="9"/>
  <c r="G1380" i="10" s="1"/>
  <c r="G1380" i="9"/>
  <c r="I1380" i="10" s="1"/>
  <c r="H1380" i="9"/>
  <c r="J1380" i="10" s="1"/>
  <c r="F1380" i="9"/>
  <c r="H1380" i="10" s="1"/>
  <c r="F1307" i="9"/>
  <c r="H1307" i="10" s="1"/>
  <c r="G1307" i="9"/>
  <c r="I1307" i="10" s="1"/>
  <c r="D1307" i="9"/>
  <c r="E1307" i="9"/>
  <c r="G1307" i="10" s="1"/>
  <c r="D1237" i="9"/>
  <c r="E1237" i="9"/>
  <c r="G1237" i="10" s="1"/>
  <c r="G1237" i="9"/>
  <c r="I1237" i="10" s="1"/>
  <c r="H1237" i="9"/>
  <c r="J1237" i="10" s="1"/>
  <c r="I1237" i="9"/>
  <c r="K1237" i="10" s="1"/>
  <c r="F1237" i="9"/>
  <c r="H1237" i="10" s="1"/>
  <c r="D1180" i="9"/>
  <c r="E1180" i="9"/>
  <c r="G1180" i="10" s="1"/>
  <c r="G1180" i="9"/>
  <c r="I1180" i="10" s="1"/>
  <c r="F1180" i="9"/>
  <c r="H1180" i="10" s="1"/>
  <c r="F1126" i="9"/>
  <c r="H1126" i="10" s="1"/>
  <c r="G1126" i="9"/>
  <c r="I1126" i="10" s="1"/>
  <c r="I1126" i="9"/>
  <c r="K1126" i="10" s="1"/>
  <c r="H1126" i="9"/>
  <c r="J1126" i="10" s="1"/>
  <c r="D1126" i="9"/>
  <c r="E1126" i="9"/>
  <c r="G1126" i="10" s="1"/>
  <c r="J1126" i="9"/>
  <c r="L1126" i="10" s="1"/>
  <c r="H1072" i="9"/>
  <c r="J1072" i="10" s="1"/>
  <c r="D1072" i="9"/>
  <c r="M1072" i="9"/>
  <c r="I1021" i="9"/>
  <c r="K1021" i="10" s="1"/>
  <c r="J1021" i="9"/>
  <c r="L1021" i="10" s="1"/>
  <c r="L1021" i="9"/>
  <c r="N1021" i="10" s="1"/>
  <c r="K983" i="9"/>
  <c r="M983" i="10" s="1"/>
  <c r="L983" i="9"/>
  <c r="N983" i="10" s="1"/>
  <c r="F983" i="9"/>
  <c r="H983" i="10" s="1"/>
  <c r="E983" i="9"/>
  <c r="G983" i="10" s="1"/>
  <c r="D983" i="9"/>
  <c r="L948" i="9"/>
  <c r="N948" i="10" s="1"/>
  <c r="M948" i="9"/>
  <c r="O948" i="10" s="1"/>
  <c r="I948" i="9"/>
  <c r="K948" i="10" s="1"/>
  <c r="J948" i="9"/>
  <c r="L948" i="10" s="1"/>
  <c r="K948" i="9"/>
  <c r="M948" i="10" s="1"/>
  <c r="D888" i="9"/>
  <c r="F888" i="9"/>
  <c r="H888" i="10" s="1"/>
  <c r="G888" i="9"/>
  <c r="I888" i="10" s="1"/>
  <c r="H888" i="9"/>
  <c r="J888" i="10" s="1"/>
  <c r="E888" i="9"/>
  <c r="I836" i="9"/>
  <c r="K836" i="10" s="1"/>
  <c r="J836" i="9"/>
  <c r="L836" i="10" s="1"/>
  <c r="L836" i="9"/>
  <c r="N836" i="10" s="1"/>
  <c r="D836" i="9"/>
  <c r="E836" i="9"/>
  <c r="G836" i="10" s="1"/>
  <c r="G773" i="1"/>
  <c r="M781" i="9"/>
  <c r="O781" i="10" s="1"/>
  <c r="H781" i="9"/>
  <c r="K727" i="9"/>
  <c r="M727" i="10" s="1"/>
  <c r="L727" i="9"/>
  <c r="N727" i="10" s="1"/>
  <c r="E727" i="9"/>
  <c r="G727" i="10" s="1"/>
  <c r="D727" i="9"/>
  <c r="I727" i="9"/>
  <c r="K727" i="10" s="1"/>
  <c r="M675" i="9"/>
  <c r="O675" i="10" s="1"/>
  <c r="G675" i="9"/>
  <c r="I675" i="10" s="1"/>
  <c r="H675" i="9"/>
  <c r="J675" i="10" s="1"/>
  <c r="L675" i="9"/>
  <c r="N675" i="10" s="1"/>
  <c r="D675" i="9"/>
  <c r="E675" i="9"/>
  <c r="G675" i="10" s="1"/>
  <c r="K675" i="9"/>
  <c r="M675" i="10" s="1"/>
  <c r="F675" i="9"/>
  <c r="H675" i="10" s="1"/>
  <c r="I675" i="9"/>
  <c r="K675" i="10" s="1"/>
  <c r="J675" i="9"/>
  <c r="L675" i="10" s="1"/>
  <c r="F616" i="9"/>
  <c r="H616" i="10" s="1"/>
  <c r="H616" i="9"/>
  <c r="J616" i="10" s="1"/>
  <c r="I616" i="9"/>
  <c r="K616" i="10" s="1"/>
  <c r="J616" i="9"/>
  <c r="L616" i="10" s="1"/>
  <c r="G616" i="9"/>
  <c r="I616" i="10" s="1"/>
  <c r="D522" i="9"/>
  <c r="F522" i="9"/>
  <c r="H522" i="10" s="1"/>
  <c r="M522" i="9"/>
  <c r="H522" i="9"/>
  <c r="J522" i="10" s="1"/>
  <c r="G469" i="9"/>
  <c r="I469" i="10" s="1"/>
  <c r="H469" i="9"/>
  <c r="J469" i="10" s="1"/>
  <c r="J469" i="9"/>
  <c r="L469" i="10" s="1"/>
  <c r="E469" i="9"/>
  <c r="G469" i="10" s="1"/>
  <c r="I469" i="9"/>
  <c r="K469" i="10" s="1"/>
  <c r="F469" i="9"/>
  <c r="H469" i="10" s="1"/>
  <c r="D469" i="9"/>
  <c r="E452" i="9"/>
  <c r="G452" i="10" s="1"/>
  <c r="I452" i="9"/>
  <c r="K452" i="10" s="1"/>
  <c r="J452" i="9"/>
  <c r="L452" i="10" s="1"/>
  <c r="K452" i="9"/>
  <c r="M452" i="10" s="1"/>
  <c r="G452" i="9"/>
  <c r="I452" i="10" s="1"/>
  <c r="H452" i="9"/>
  <c r="J452" i="10" s="1"/>
  <c r="M452" i="9"/>
  <c r="O452" i="10" s="1"/>
  <c r="D452" i="9"/>
  <c r="F452" i="9"/>
  <c r="H452" i="10" s="1"/>
  <c r="L452" i="9"/>
  <c r="N452" i="10" s="1"/>
  <c r="D433" i="9"/>
  <c r="F433" i="9"/>
  <c r="H433" i="10" s="1"/>
  <c r="E433" i="9"/>
  <c r="G433" i="10" s="1"/>
  <c r="I433" i="9"/>
  <c r="K433" i="10" s="1"/>
  <c r="J433" i="9"/>
  <c r="L433" i="10" s="1"/>
  <c r="K433" i="9"/>
  <c r="M433" i="10" s="1"/>
  <c r="L433" i="9"/>
  <c r="N433" i="10" s="1"/>
  <c r="M433" i="9"/>
  <c r="G433" i="9"/>
  <c r="I433" i="10" s="1"/>
  <c r="E413" i="9"/>
  <c r="F413" i="9"/>
  <c r="H413" i="10" s="1"/>
  <c r="G413" i="9"/>
  <c r="I413" i="10" s="1"/>
  <c r="D413" i="9"/>
  <c r="M394" i="9"/>
  <c r="O394" i="10" s="1"/>
  <c r="I374" i="9"/>
  <c r="K374" i="10" s="1"/>
  <c r="J374" i="9"/>
  <c r="L374" i="10" s="1"/>
  <c r="L374" i="9"/>
  <c r="N374" i="10" s="1"/>
  <c r="D374" i="9"/>
  <c r="E374" i="9"/>
  <c r="G374" i="10" s="1"/>
  <c r="F374" i="9"/>
  <c r="H374" i="10" s="1"/>
  <c r="E356" i="9"/>
  <c r="G356" i="10" s="1"/>
  <c r="F356" i="9"/>
  <c r="H356" i="10" s="1"/>
  <c r="G356" i="9"/>
  <c r="I356" i="10" s="1"/>
  <c r="H356" i="9"/>
  <c r="J356" i="10" s="1"/>
  <c r="I356" i="9"/>
  <c r="K356" i="10" s="1"/>
  <c r="D356" i="9"/>
  <c r="J356" i="9"/>
  <c r="L356" i="10" s="1"/>
  <c r="L356" i="9"/>
  <c r="N356" i="10" s="1"/>
  <c r="K356" i="9"/>
  <c r="M356" i="10" s="1"/>
  <c r="M356" i="9"/>
  <c r="O356" i="10" s="1"/>
  <c r="D336" i="9"/>
  <c r="E336" i="9"/>
  <c r="G336" i="10" s="1"/>
  <c r="G336" i="9"/>
  <c r="I336" i="10" s="1"/>
  <c r="J336" i="9"/>
  <c r="L336" i="10" s="1"/>
  <c r="E317" i="9"/>
  <c r="G317" i="10" s="1"/>
  <c r="F317" i="9"/>
  <c r="H317" i="9"/>
  <c r="J317" i="10" s="1"/>
  <c r="G317" i="9"/>
  <c r="I317" i="10" s="1"/>
  <c r="I317" i="9"/>
  <c r="K317" i="10" s="1"/>
  <c r="J317" i="9"/>
  <c r="L317" i="10" s="1"/>
  <c r="D317" i="9"/>
  <c r="L317" i="9"/>
  <c r="N317" i="10" s="1"/>
  <c r="D297" i="9"/>
  <c r="F297" i="9"/>
  <c r="H297" i="10" s="1"/>
  <c r="E297" i="9"/>
  <c r="G297" i="10" s="1"/>
  <c r="G297" i="9"/>
  <c r="I297" i="10" s="1"/>
  <c r="J297" i="9"/>
  <c r="L297" i="10" s="1"/>
  <c r="K297" i="9"/>
  <c r="M297" i="10" s="1"/>
  <c r="M297" i="9"/>
  <c r="O297" i="10" s="1"/>
  <c r="G278" i="9"/>
  <c r="I278" i="10" s="1"/>
  <c r="H278" i="9"/>
  <c r="J278" i="10" s="1"/>
  <c r="J278" i="9"/>
  <c r="L278" i="10" s="1"/>
  <c r="D278" i="9"/>
  <c r="L278" i="9"/>
  <c r="N278" i="10" s="1"/>
  <c r="M278" i="9"/>
  <c r="O278" i="10" s="1"/>
  <c r="E260" i="9"/>
  <c r="G260" i="10" s="1"/>
  <c r="F260" i="9"/>
  <c r="H260" i="10" s="1"/>
  <c r="H260" i="9"/>
  <c r="J260" i="10" s="1"/>
  <c r="K260" i="9"/>
  <c r="M260" i="10" s="1"/>
  <c r="L260" i="9"/>
  <c r="N260" i="10" s="1"/>
  <c r="M260" i="9"/>
  <c r="O260" i="10" s="1"/>
  <c r="D260" i="9"/>
  <c r="G260" i="9"/>
  <c r="I260" i="10" s="1"/>
  <c r="J260" i="9"/>
  <c r="L260" i="10" s="1"/>
  <c r="I260" i="9"/>
  <c r="K260" i="10" s="1"/>
  <c r="F241" i="9"/>
  <c r="H241" i="10" s="1"/>
  <c r="G241" i="9"/>
  <c r="I241" i="10" s="1"/>
  <c r="I241" i="9"/>
  <c r="K241" i="10" s="1"/>
  <c r="E241" i="9"/>
  <c r="G241" i="10" s="1"/>
  <c r="H241" i="9"/>
  <c r="J241" i="10" s="1"/>
  <c r="K241" i="9"/>
  <c r="M241" i="10" s="1"/>
  <c r="J241" i="9"/>
  <c r="L241" i="10" s="1"/>
  <c r="L241" i="9"/>
  <c r="N241" i="10" s="1"/>
  <c r="G221" i="9"/>
  <c r="I221" i="10" s="1"/>
  <c r="H1474" i="9"/>
  <c r="J1474" i="10" s="1"/>
  <c r="I1438" i="9"/>
  <c r="K1438" i="10" s="1"/>
  <c r="D1290" i="9"/>
  <c r="M1257" i="9"/>
  <c r="K1221" i="9"/>
  <c r="M1221" i="10" s="1"/>
  <c r="F1200" i="9"/>
  <c r="H1200" i="10" s="1"/>
  <c r="D1129" i="9"/>
  <c r="K1126" i="9"/>
  <c r="M1126" i="10" s="1"/>
  <c r="F1073" i="9"/>
  <c r="H1073" i="10" s="1"/>
  <c r="I1057" i="9"/>
  <c r="K1057" i="10" s="1"/>
  <c r="G984" i="9"/>
  <c r="I984" i="10" s="1"/>
  <c r="G948" i="9"/>
  <c r="I948" i="10" s="1"/>
  <c r="H910" i="9"/>
  <c r="J910" i="10" s="1"/>
  <c r="K888" i="9"/>
  <c r="M888" i="10" s="1"/>
  <c r="J856" i="9"/>
  <c r="L856" i="10" s="1"/>
  <c r="F836" i="9"/>
  <c r="H836" i="10" s="1"/>
  <c r="M727" i="9"/>
  <c r="O727" i="10" s="1"/>
  <c r="D616" i="9"/>
  <c r="E522" i="9"/>
  <c r="G522" i="10" s="1"/>
  <c r="I413" i="9"/>
  <c r="K413" i="10" s="1"/>
  <c r="F1494" i="9"/>
  <c r="H1494" i="10" s="1"/>
  <c r="G1494" i="9"/>
  <c r="I1494" i="10" s="1"/>
  <c r="I1494" i="9"/>
  <c r="K1494" i="10" s="1"/>
  <c r="H1494" i="9"/>
  <c r="J1494" i="10" s="1"/>
  <c r="J1494" i="9"/>
  <c r="L1494" i="10" s="1"/>
  <c r="D1494" i="9"/>
  <c r="E1494" i="9"/>
  <c r="K1494" i="9"/>
  <c r="M1494" i="10" s="1"/>
  <c r="G1459" i="9"/>
  <c r="I1459" i="10" s="1"/>
  <c r="H1459" i="9"/>
  <c r="J1459" i="10" s="1"/>
  <c r="J1459" i="9"/>
  <c r="L1459" i="10" s="1"/>
  <c r="J1383" i="9"/>
  <c r="L1383" i="10" s="1"/>
  <c r="M1383" i="9"/>
  <c r="D1349" i="9"/>
  <c r="J1349" i="9"/>
  <c r="L1349" i="10" s="1"/>
  <c r="K1349" i="9"/>
  <c r="M1349" i="10" s="1"/>
  <c r="L1349" i="9"/>
  <c r="N1349" i="10" s="1"/>
  <c r="M1349" i="9"/>
  <c r="O1349" i="10" s="1"/>
  <c r="I1309" i="9"/>
  <c r="K1309" i="10" s="1"/>
  <c r="J1309" i="9"/>
  <c r="L1309" i="10" s="1"/>
  <c r="L1309" i="9"/>
  <c r="N1309" i="10" s="1"/>
  <c r="D1309" i="9"/>
  <c r="J1274" i="9"/>
  <c r="L1274" i="10" s="1"/>
  <c r="K1274" i="9"/>
  <c r="M1274" i="10" s="1"/>
  <c r="M1274" i="9"/>
  <c r="O1274" i="10" s="1"/>
  <c r="G1274" i="9"/>
  <c r="I1274" i="10" s="1"/>
  <c r="H1274" i="9"/>
  <c r="J1274" i="10" s="1"/>
  <c r="I1274" i="9"/>
  <c r="K1274" i="10" s="1"/>
  <c r="L1274" i="9"/>
  <c r="N1274" i="10" s="1"/>
  <c r="K1239" i="9"/>
  <c r="M1239" i="10" s="1"/>
  <c r="L1239" i="9"/>
  <c r="N1239" i="10" s="1"/>
  <c r="F1239" i="9"/>
  <c r="H1239" i="10" s="1"/>
  <c r="D1239" i="9"/>
  <c r="E1239" i="9"/>
  <c r="G1239" i="10" s="1"/>
  <c r="M1201" i="9"/>
  <c r="O1201" i="10" s="1"/>
  <c r="D1201" i="9"/>
  <c r="E1201" i="9"/>
  <c r="G1201" i="10" s="1"/>
  <c r="F1201" i="9"/>
  <c r="H1201" i="10" s="1"/>
  <c r="H1201" i="9"/>
  <c r="J1201" i="10" s="1"/>
  <c r="I1201" i="9"/>
  <c r="K1201" i="10" s="1"/>
  <c r="G1201" i="9"/>
  <c r="I1201" i="10" s="1"/>
  <c r="J1201" i="9"/>
  <c r="L1201" i="10" s="1"/>
  <c r="D1182" i="9"/>
  <c r="J1146" i="9"/>
  <c r="L1146" i="10" s="1"/>
  <c r="K1146" i="9"/>
  <c r="M1146" i="10" s="1"/>
  <c r="M1146" i="9"/>
  <c r="O1146" i="10" s="1"/>
  <c r="D1146" i="9"/>
  <c r="E1146" i="9"/>
  <c r="G1146" i="10" s="1"/>
  <c r="G1107" i="9"/>
  <c r="H1107" i="9"/>
  <c r="J1107" i="10" s="1"/>
  <c r="J1107" i="9"/>
  <c r="L1107" i="10" s="1"/>
  <c r="E1074" i="9"/>
  <c r="G1074" i="10" s="1"/>
  <c r="D1074" i="9"/>
  <c r="I1074" i="9"/>
  <c r="K1074" i="10" s="1"/>
  <c r="F1074" i="9"/>
  <c r="H1074" i="10" s="1"/>
  <c r="G1074" i="9"/>
  <c r="I1074" i="10" s="1"/>
  <c r="H1074" i="9"/>
  <c r="J1074" i="10" s="1"/>
  <c r="J1074" i="9"/>
  <c r="L1074" i="10" s="1"/>
  <c r="E1042" i="9"/>
  <c r="G1042" i="10" s="1"/>
  <c r="F1042" i="9"/>
  <c r="H1042" i="10" s="1"/>
  <c r="D1042" i="9"/>
  <c r="G1042" i="9"/>
  <c r="I1042" i="10" s="1"/>
  <c r="H1042" i="9"/>
  <c r="J1042" i="10" s="1"/>
  <c r="I1005" i="9"/>
  <c r="J1005" i="9"/>
  <c r="L1005" i="10" s="1"/>
  <c r="L1005" i="9"/>
  <c r="N1005" i="10" s="1"/>
  <c r="F966" i="9"/>
  <c r="H966" i="10" s="1"/>
  <c r="G966" i="9"/>
  <c r="I966" i="9"/>
  <c r="K966" i="10" s="1"/>
  <c r="J966" i="9"/>
  <c r="L966" i="10" s="1"/>
  <c r="K966" i="9"/>
  <c r="M966" i="10" s="1"/>
  <c r="L966" i="9"/>
  <c r="N966" i="10" s="1"/>
  <c r="M966" i="9"/>
  <c r="O966" i="10" s="1"/>
  <c r="G931" i="9"/>
  <c r="I931" i="10" s="1"/>
  <c r="H931" i="9"/>
  <c r="J931" i="10" s="1"/>
  <c r="J931" i="9"/>
  <c r="L931" i="10" s="1"/>
  <c r="D931" i="9"/>
  <c r="E931" i="9"/>
  <c r="G931" i="10" s="1"/>
  <c r="F931" i="9"/>
  <c r="H931" i="10" s="1"/>
  <c r="G883" i="1"/>
  <c r="M272" i="9" s="1"/>
  <c r="O272" i="10" s="1"/>
  <c r="G891" i="9"/>
  <c r="I891" i="10" s="1"/>
  <c r="H891" i="9"/>
  <c r="J891" i="10" s="1"/>
  <c r="I891" i="9"/>
  <c r="K891" i="10" s="1"/>
  <c r="K891" i="9"/>
  <c r="M891" i="10" s="1"/>
  <c r="M891" i="9"/>
  <c r="O891" i="10" s="1"/>
  <c r="J891" i="9"/>
  <c r="L891" i="10" s="1"/>
  <c r="L891" i="9"/>
  <c r="N891" i="10" s="1"/>
  <c r="E857" i="9"/>
  <c r="G857" i="10" s="1"/>
  <c r="F857" i="9"/>
  <c r="H857" i="10" s="1"/>
  <c r="H857" i="9"/>
  <c r="J857" i="10" s="1"/>
  <c r="G857" i="9"/>
  <c r="I857" i="10" s="1"/>
  <c r="I857" i="9"/>
  <c r="K857" i="10" s="1"/>
  <c r="J857" i="9"/>
  <c r="M857" i="9"/>
  <c r="O857" i="10" s="1"/>
  <c r="K857" i="9"/>
  <c r="M857" i="10" s="1"/>
  <c r="L857" i="9"/>
  <c r="N857" i="10" s="1"/>
  <c r="F820" i="9"/>
  <c r="G820" i="9"/>
  <c r="I820" i="10" s="1"/>
  <c r="K820" i="9"/>
  <c r="M820" i="10" s="1"/>
  <c r="L820" i="9"/>
  <c r="N820" i="10" s="1"/>
  <c r="H820" i="9"/>
  <c r="J820" i="10" s="1"/>
  <c r="I820" i="9"/>
  <c r="K820" i="10" s="1"/>
  <c r="J820" i="9"/>
  <c r="L820" i="10" s="1"/>
  <c r="J783" i="9"/>
  <c r="L783" i="10" s="1"/>
  <c r="L783" i="9"/>
  <c r="N783" i="10" s="1"/>
  <c r="M783" i="9"/>
  <c r="O783" i="10" s="1"/>
  <c r="I746" i="9"/>
  <c r="K746" i="10" s="1"/>
  <c r="J746" i="9"/>
  <c r="L746" i="10" s="1"/>
  <c r="L746" i="9"/>
  <c r="N746" i="10" s="1"/>
  <c r="E746" i="9"/>
  <c r="G746" i="10" s="1"/>
  <c r="F746" i="9"/>
  <c r="H746" i="10" s="1"/>
  <c r="D746" i="9"/>
  <c r="G746" i="9"/>
  <c r="I746" i="10" s="1"/>
  <c r="L713" i="9"/>
  <c r="N713" i="10" s="1"/>
  <c r="M713" i="9"/>
  <c r="O713" i="10" s="1"/>
  <c r="D713" i="9"/>
  <c r="E713" i="9"/>
  <c r="G713" i="10" s="1"/>
  <c r="G677" i="9"/>
  <c r="I677" i="10" s="1"/>
  <c r="J677" i="9"/>
  <c r="L677" i="10" s="1"/>
  <c r="K677" i="9"/>
  <c r="M677" i="10" s="1"/>
  <c r="M677" i="9"/>
  <c r="F677" i="9"/>
  <c r="H677" i="10" s="1"/>
  <c r="H677" i="9"/>
  <c r="J677" i="10" s="1"/>
  <c r="I677" i="9"/>
  <c r="K677" i="10" s="1"/>
  <c r="L677" i="9"/>
  <c r="N677" i="10" s="1"/>
  <c r="M637" i="9"/>
  <c r="O637" i="10" s="1"/>
  <c r="D637" i="9"/>
  <c r="F600" i="9"/>
  <c r="H600" i="10" s="1"/>
  <c r="M600" i="9"/>
  <c r="O600" i="10" s="1"/>
  <c r="D600" i="9"/>
  <c r="E600" i="9"/>
  <c r="G600" i="10" s="1"/>
  <c r="H600" i="9"/>
  <c r="J600" i="10" s="1"/>
  <c r="J600" i="9"/>
  <c r="L600" i="10" s="1"/>
  <c r="K600" i="9"/>
  <c r="M600" i="10" s="1"/>
  <c r="L600" i="9"/>
  <c r="N600" i="10" s="1"/>
  <c r="H562" i="9"/>
  <c r="J562" i="10" s="1"/>
  <c r="D562" i="9"/>
  <c r="E562" i="9"/>
  <c r="F562" i="9"/>
  <c r="H562" i="10" s="1"/>
  <c r="G562" i="9"/>
  <c r="I562" i="10" s="1"/>
  <c r="J524" i="9"/>
  <c r="L524" i="10" s="1"/>
  <c r="M524" i="9"/>
  <c r="O524" i="10" s="1"/>
  <c r="D524" i="9"/>
  <c r="L524" i="9"/>
  <c r="N524" i="10" s="1"/>
  <c r="F488" i="9"/>
  <c r="H488" i="10" s="1"/>
  <c r="D488" i="9"/>
  <c r="J488" i="9"/>
  <c r="L488" i="10" s="1"/>
  <c r="E488" i="9"/>
  <c r="G488" i="10" s="1"/>
  <c r="H488" i="9"/>
  <c r="J488" i="10" s="1"/>
  <c r="I488" i="9"/>
  <c r="K488" i="10" s="1"/>
  <c r="G488" i="9"/>
  <c r="I488" i="10" s="1"/>
  <c r="L454" i="9"/>
  <c r="N454" i="10" s="1"/>
  <c r="M454" i="9"/>
  <c r="O454" i="10" s="1"/>
  <c r="F454" i="9"/>
  <c r="H454" i="10" s="1"/>
  <c r="G454" i="9"/>
  <c r="I454" i="10" s="1"/>
  <c r="H454" i="9"/>
  <c r="J454" i="10" s="1"/>
  <c r="J454" i="9"/>
  <c r="L454" i="10" s="1"/>
  <c r="K454" i="9"/>
  <c r="M454" i="10" s="1"/>
  <c r="I454" i="9"/>
  <c r="J416" i="9"/>
  <c r="L416" i="10" s="1"/>
  <c r="K416" i="9"/>
  <c r="M416" i="10" s="1"/>
  <c r="L416" i="9"/>
  <c r="N416" i="10" s="1"/>
  <c r="M416" i="9"/>
  <c r="O416" i="10" s="1"/>
  <c r="D378" i="9"/>
  <c r="L378" i="9"/>
  <c r="N378" i="10" s="1"/>
  <c r="M378" i="9"/>
  <c r="O378" i="10" s="1"/>
  <c r="F378" i="9"/>
  <c r="H378" i="10" s="1"/>
  <c r="I378" i="9"/>
  <c r="K378" i="10" s="1"/>
  <c r="E339" i="9"/>
  <c r="G339" i="10" s="1"/>
  <c r="D339" i="9"/>
  <c r="F339" i="9"/>
  <c r="H339" i="10" s="1"/>
  <c r="G339" i="9"/>
  <c r="I339" i="10" s="1"/>
  <c r="L339" i="9"/>
  <c r="N339" i="10" s="1"/>
  <c r="M339" i="9"/>
  <c r="O339" i="10" s="1"/>
  <c r="I280" i="9"/>
  <c r="K280" i="10" s="1"/>
  <c r="E280" i="9"/>
  <c r="G280" i="10" s="1"/>
  <c r="D280" i="9"/>
  <c r="F280" i="9"/>
  <c r="G280" i="9"/>
  <c r="I280" i="10" s="1"/>
  <c r="J280" i="9"/>
  <c r="L280" i="10" s="1"/>
  <c r="L280" i="9"/>
  <c r="N280" i="10" s="1"/>
  <c r="H280" i="9"/>
  <c r="J280" i="10" s="1"/>
  <c r="K280" i="9"/>
  <c r="M280" i="10" s="1"/>
  <c r="E243" i="9"/>
  <c r="G243" i="10" s="1"/>
  <c r="F243" i="9"/>
  <c r="H243" i="10" s="1"/>
  <c r="H243" i="9"/>
  <c r="J243" i="10" s="1"/>
  <c r="D243" i="9"/>
  <c r="G243" i="9"/>
  <c r="I243" i="10" s="1"/>
  <c r="I243" i="9"/>
  <c r="K243" i="10" s="1"/>
  <c r="K243" i="9"/>
  <c r="M243" i="10" s="1"/>
  <c r="J243" i="9"/>
  <c r="L243" i="10" s="1"/>
  <c r="M243" i="9"/>
  <c r="O243" i="10" s="1"/>
  <c r="L61" i="9"/>
  <c r="N61" i="10" s="1"/>
  <c r="D61" i="9"/>
  <c r="F61" i="9"/>
  <c r="H61" i="10" s="1"/>
  <c r="G61" i="9"/>
  <c r="I61" i="10" s="1"/>
  <c r="H61" i="9"/>
  <c r="J61" i="10" s="1"/>
  <c r="J61" i="9"/>
  <c r="L61" i="10" s="1"/>
  <c r="E61" i="9"/>
  <c r="G61" i="10" s="1"/>
  <c r="I61" i="9"/>
  <c r="K61" i="10" s="1"/>
  <c r="M26" i="9"/>
  <c r="I26" i="9"/>
  <c r="K26" i="10" s="1"/>
  <c r="J26" i="9"/>
  <c r="L26" i="10" s="1"/>
  <c r="L26" i="9"/>
  <c r="N26" i="10" s="1"/>
  <c r="E26" i="9"/>
  <c r="G26" i="10" s="1"/>
  <c r="H26" i="9"/>
  <c r="J26" i="10" s="1"/>
  <c r="G26" i="9"/>
  <c r="I26" i="10" s="1"/>
  <c r="F26" i="9"/>
  <c r="H26" i="10" s="1"/>
  <c r="K26" i="9"/>
  <c r="M26" i="10" s="1"/>
  <c r="F1475" i="9"/>
  <c r="H1475" i="10" s="1"/>
  <c r="D1258" i="9"/>
  <c r="F1146" i="9"/>
  <c r="H1146" i="10" s="1"/>
  <c r="J1058" i="9"/>
  <c r="L1058" i="10" s="1"/>
  <c r="L1042" i="9"/>
  <c r="N1042" i="10" s="1"/>
  <c r="G985" i="9"/>
  <c r="I985" i="10" s="1"/>
  <c r="I637" i="9"/>
  <c r="K637" i="10" s="1"/>
  <c r="H396" i="9"/>
  <c r="J396" i="10" s="1"/>
  <c r="J378" i="9"/>
  <c r="L378" i="10" s="1"/>
  <c r="D358" i="9"/>
  <c r="D319" i="9"/>
  <c r="E1458" i="9"/>
  <c r="H1458" i="9"/>
  <c r="J1458" i="10" s="1"/>
  <c r="I1458" i="9"/>
  <c r="K1458" i="10" s="1"/>
  <c r="L1458" i="9"/>
  <c r="N1458" i="10" s="1"/>
  <c r="J1458" i="9"/>
  <c r="L1458" i="10" s="1"/>
  <c r="M1458" i="9"/>
  <c r="O1458" i="10" s="1"/>
  <c r="K1458" i="9"/>
  <c r="M1458" i="10" s="1"/>
  <c r="D1381" i="9"/>
  <c r="K1381" i="9"/>
  <c r="M1381" i="10" s="1"/>
  <c r="L1381" i="9"/>
  <c r="N1381" i="10" s="1"/>
  <c r="M1381" i="9"/>
  <c r="O1381" i="10" s="1"/>
  <c r="M1329" i="9"/>
  <c r="M1238" i="9"/>
  <c r="O1238" i="10" s="1"/>
  <c r="G1138" i="1"/>
  <c r="M1145" i="9" s="1"/>
  <c r="E1090" i="9"/>
  <c r="G1090" i="10" s="1"/>
  <c r="D1090" i="9"/>
  <c r="F1090" i="9"/>
  <c r="H1090" i="10" s="1"/>
  <c r="G1090" i="9"/>
  <c r="I1090" i="10" s="1"/>
  <c r="J1090" i="9"/>
  <c r="L1090" i="10" s="1"/>
  <c r="H1090" i="9"/>
  <c r="J1090" i="10" s="1"/>
  <c r="I1090" i="9"/>
  <c r="K1090" i="10" s="1"/>
  <c r="K1090" i="9"/>
  <c r="M1090" i="10" s="1"/>
  <c r="M1041" i="9"/>
  <c r="O1041" i="10" s="1"/>
  <c r="J1041" i="9"/>
  <c r="L1041" i="10" s="1"/>
  <c r="K1041" i="9"/>
  <c r="M1041" i="10" s="1"/>
  <c r="L1041" i="9"/>
  <c r="N1041" i="10" s="1"/>
  <c r="D1004" i="9"/>
  <c r="E1004" i="9"/>
  <c r="G1004" i="10" s="1"/>
  <c r="G1004" i="9"/>
  <c r="F1004" i="9"/>
  <c r="H1004" i="10" s="1"/>
  <c r="K1004" i="9"/>
  <c r="M1004" i="10" s="1"/>
  <c r="H1004" i="9"/>
  <c r="J1004" i="10" s="1"/>
  <c r="I1004" i="9"/>
  <c r="K1004" i="10" s="1"/>
  <c r="J1004" i="9"/>
  <c r="L1004" i="10" s="1"/>
  <c r="L1004" i="9"/>
  <c r="N1004" i="10" s="1"/>
  <c r="E889" i="9"/>
  <c r="G889" i="10" s="1"/>
  <c r="F889" i="9"/>
  <c r="H889" i="10" s="1"/>
  <c r="H889" i="9"/>
  <c r="J889" i="10" s="1"/>
  <c r="J889" i="9"/>
  <c r="L889" i="10" s="1"/>
  <c r="K889" i="9"/>
  <c r="M889" i="10" s="1"/>
  <c r="L889" i="9"/>
  <c r="N889" i="10" s="1"/>
  <c r="M889" i="9"/>
  <c r="O889" i="10" s="1"/>
  <c r="H837" i="9"/>
  <c r="J837" i="10" s="1"/>
  <c r="G837" i="9"/>
  <c r="I837" i="10" s="1"/>
  <c r="I837" i="9"/>
  <c r="K837" i="10" s="1"/>
  <c r="J837" i="9"/>
  <c r="L837" i="10" s="1"/>
  <c r="M837" i="9"/>
  <c r="K837" i="9"/>
  <c r="M837" i="10" s="1"/>
  <c r="L837" i="9"/>
  <c r="N837" i="10" s="1"/>
  <c r="J799" i="9"/>
  <c r="L799" i="10" s="1"/>
  <c r="F799" i="9"/>
  <c r="H799" i="10" s="1"/>
  <c r="G799" i="9"/>
  <c r="I799" i="10" s="1"/>
  <c r="I799" i="9"/>
  <c r="K799" i="10" s="1"/>
  <c r="D799" i="9"/>
  <c r="E799" i="9"/>
  <c r="G799" i="10" s="1"/>
  <c r="H799" i="9"/>
  <c r="L799" i="9"/>
  <c r="N799" i="10" s="1"/>
  <c r="K799" i="9"/>
  <c r="M799" i="10" s="1"/>
  <c r="M799" i="9"/>
  <c r="O799" i="10" s="1"/>
  <c r="L745" i="9"/>
  <c r="N745" i="10" s="1"/>
  <c r="D745" i="9"/>
  <c r="F745" i="9"/>
  <c r="H745" i="10" s="1"/>
  <c r="K745" i="9"/>
  <c r="M745" i="10" s="1"/>
  <c r="M745" i="9"/>
  <c r="M676" i="9"/>
  <c r="O676" i="10" s="1"/>
  <c r="E676" i="9"/>
  <c r="G676" i="10" s="1"/>
  <c r="D676" i="9"/>
  <c r="D167" i="9"/>
  <c r="E167" i="9"/>
  <c r="G167" i="10" s="1"/>
  <c r="G167" i="9"/>
  <c r="I167" i="10" s="1"/>
  <c r="M167" i="9"/>
  <c r="O167" i="10" s="1"/>
  <c r="L167" i="9"/>
  <c r="N167" i="10" s="1"/>
  <c r="I167" i="9"/>
  <c r="K167" i="10" s="1"/>
  <c r="F167" i="9"/>
  <c r="H167" i="10" s="1"/>
  <c r="M115" i="9"/>
  <c r="O115" i="10" s="1"/>
  <c r="G115" i="9"/>
  <c r="I115" i="10" s="1"/>
  <c r="H115" i="9"/>
  <c r="J115" i="10" s="1"/>
  <c r="I115" i="9"/>
  <c r="K115" i="10" s="1"/>
  <c r="F115" i="9"/>
  <c r="H115" i="10" s="1"/>
  <c r="J115" i="9"/>
  <c r="K115" i="9"/>
  <c r="M115" i="10" s="1"/>
  <c r="L115" i="9"/>
  <c r="N115" i="10" s="1"/>
  <c r="I1439" i="9"/>
  <c r="K1439" i="10" s="1"/>
  <c r="E1290" i="9"/>
  <c r="G1290" i="10" s="1"/>
  <c r="M1106" i="9"/>
  <c r="O1106" i="10" s="1"/>
  <c r="E840" i="9"/>
  <c r="J745" i="9"/>
  <c r="L745" i="10" s="1"/>
  <c r="G396" i="9"/>
  <c r="I396" i="10" s="1"/>
  <c r="H378" i="9"/>
  <c r="J378" i="10" s="1"/>
  <c r="G1483" i="1"/>
  <c r="M872" i="9" s="1"/>
  <c r="O872" i="10" s="1"/>
  <c r="G1491" i="9"/>
  <c r="I1491" i="10" s="1"/>
  <c r="H1491" i="9"/>
  <c r="J1491" i="10" s="1"/>
  <c r="J1491" i="9"/>
  <c r="L1491" i="10" s="1"/>
  <c r="D1419" i="9"/>
  <c r="E1419" i="9"/>
  <c r="G1419" i="10" s="1"/>
  <c r="F1419" i="9"/>
  <c r="H1419" i="10" s="1"/>
  <c r="I1419" i="9"/>
  <c r="K1419" i="10" s="1"/>
  <c r="G1419" i="9"/>
  <c r="I1419" i="10" s="1"/>
  <c r="H1419" i="9"/>
  <c r="J1419" i="10" s="1"/>
  <c r="J1419" i="9"/>
  <c r="L1419" i="10" s="1"/>
  <c r="M1345" i="9"/>
  <c r="E1289" i="9"/>
  <c r="G1289" i="10" s="1"/>
  <c r="F1289" i="9"/>
  <c r="H1289" i="10" s="1"/>
  <c r="H1289" i="9"/>
  <c r="J1289" i="10" s="1"/>
  <c r="D1289" i="9"/>
  <c r="I1289" i="9"/>
  <c r="K1289" i="10" s="1"/>
  <c r="G1289" i="9"/>
  <c r="I1289" i="10" s="1"/>
  <c r="I1256" i="9"/>
  <c r="K1256" i="10" s="1"/>
  <c r="J1256" i="9"/>
  <c r="L1256" i="10" s="1"/>
  <c r="K1256" i="9"/>
  <c r="M1256" i="10" s="1"/>
  <c r="L1256" i="9"/>
  <c r="N1256" i="10" s="1"/>
  <c r="M1256" i="9"/>
  <c r="O1256" i="10" s="1"/>
  <c r="G1191" i="1"/>
  <c r="M1198" i="9" s="1"/>
  <c r="D1199" i="9"/>
  <c r="F1199" i="9"/>
  <c r="H1199" i="10" s="1"/>
  <c r="G1199" i="9"/>
  <c r="I1199" i="10" s="1"/>
  <c r="H1199" i="9"/>
  <c r="J1199" i="10" s="1"/>
  <c r="K1199" i="9"/>
  <c r="M1199" i="10" s="1"/>
  <c r="I1199" i="9"/>
  <c r="K1199" i="10" s="1"/>
  <c r="L1199" i="9"/>
  <c r="N1199" i="10" s="1"/>
  <c r="M1199" i="9"/>
  <c r="O1199" i="10" s="1"/>
  <c r="J1199" i="9"/>
  <c r="L1199" i="10" s="1"/>
  <c r="D1144" i="9"/>
  <c r="E1144" i="9"/>
  <c r="G1144" i="10" s="1"/>
  <c r="F1144" i="9"/>
  <c r="H1144" i="10" s="1"/>
  <c r="G1144" i="9"/>
  <c r="I1144" i="10" s="1"/>
  <c r="H1144" i="9"/>
  <c r="J1144" i="10" s="1"/>
  <c r="M1089" i="9"/>
  <c r="O1089" i="10" s="1"/>
  <c r="H1040" i="9"/>
  <c r="I1040" i="9"/>
  <c r="K1040" i="10" s="1"/>
  <c r="K1040" i="9"/>
  <c r="M1040" i="10" s="1"/>
  <c r="J1040" i="9"/>
  <c r="L1040" i="10" s="1"/>
  <c r="D1040" i="9"/>
  <c r="E1040" i="9"/>
  <c r="G1040" i="10" s="1"/>
  <c r="F1040" i="9"/>
  <c r="H1040" i="10" s="1"/>
  <c r="G1040" i="9"/>
  <c r="I1040" i="10" s="1"/>
  <c r="G995" i="1"/>
  <c r="M384" i="9" s="1"/>
  <c r="O384" i="10" s="1"/>
  <c r="D1003" i="9"/>
  <c r="L964" i="9"/>
  <c r="N964" i="10" s="1"/>
  <c r="M964" i="9"/>
  <c r="O964" i="10" s="1"/>
  <c r="J964" i="9"/>
  <c r="L964" i="10" s="1"/>
  <c r="K964" i="9"/>
  <c r="M964" i="10" s="1"/>
  <c r="M929" i="9"/>
  <c r="O929" i="10" s="1"/>
  <c r="D929" i="9"/>
  <c r="H929" i="9"/>
  <c r="J929" i="10" s="1"/>
  <c r="I929" i="9"/>
  <c r="K929" i="10" s="1"/>
  <c r="E929" i="9"/>
  <c r="G929" i="10" s="1"/>
  <c r="F929" i="9"/>
  <c r="H929" i="10" s="1"/>
  <c r="G929" i="9"/>
  <c r="I929" i="10" s="1"/>
  <c r="K871" i="9"/>
  <c r="M871" i="10" s="1"/>
  <c r="L871" i="9"/>
  <c r="N871" i="10" s="1"/>
  <c r="I871" i="9"/>
  <c r="K871" i="10" s="1"/>
  <c r="J871" i="9"/>
  <c r="L871" i="10" s="1"/>
  <c r="M871" i="9"/>
  <c r="O871" i="10" s="1"/>
  <c r="K855" i="9"/>
  <c r="M855" i="10" s="1"/>
  <c r="L855" i="9"/>
  <c r="N855" i="10" s="1"/>
  <c r="H855" i="9"/>
  <c r="J855" i="10" s="1"/>
  <c r="I855" i="9"/>
  <c r="K855" i="10" s="1"/>
  <c r="J855" i="9"/>
  <c r="L855" i="10" s="1"/>
  <c r="M855" i="9"/>
  <c r="D817" i="9"/>
  <c r="M817" i="9"/>
  <c r="O817" i="10" s="1"/>
  <c r="E817" i="9"/>
  <c r="G817" i="10" s="1"/>
  <c r="J817" i="9"/>
  <c r="L817" i="10" s="1"/>
  <c r="E798" i="9"/>
  <c r="G798" i="10" s="1"/>
  <c r="D798" i="9"/>
  <c r="F798" i="9"/>
  <c r="L761" i="9"/>
  <c r="N761" i="10" s="1"/>
  <c r="D761" i="9"/>
  <c r="E761" i="9"/>
  <c r="H761" i="9"/>
  <c r="J761" i="10" s="1"/>
  <c r="I761" i="9"/>
  <c r="K761" i="10" s="1"/>
  <c r="J761" i="9"/>
  <c r="L761" i="10" s="1"/>
  <c r="F761" i="9"/>
  <c r="H761" i="10" s="1"/>
  <c r="G761" i="9"/>
  <c r="I761" i="10" s="1"/>
  <c r="G736" i="1"/>
  <c r="G744" i="9"/>
  <c r="I744" i="10" s="1"/>
  <c r="F744" i="9"/>
  <c r="H744" i="10" s="1"/>
  <c r="I744" i="9"/>
  <c r="K744" i="10" s="1"/>
  <c r="D744" i="9"/>
  <c r="H744" i="9"/>
  <c r="J744" i="10" s="1"/>
  <c r="E744" i="9"/>
  <c r="G744" i="10" s="1"/>
  <c r="L744" i="9"/>
  <c r="N744" i="10" s="1"/>
  <c r="E711" i="9"/>
  <c r="F711" i="9"/>
  <c r="H711" i="10" s="1"/>
  <c r="H711" i="9"/>
  <c r="J711" i="10" s="1"/>
  <c r="D654" i="9"/>
  <c r="G646" i="1"/>
  <c r="J654" i="9"/>
  <c r="L654" i="10" s="1"/>
  <c r="K654" i="9"/>
  <c r="M654" i="10" s="1"/>
  <c r="L654" i="9"/>
  <c r="N654" i="10" s="1"/>
  <c r="M654" i="9"/>
  <c r="I654" i="9"/>
  <c r="K654" i="10" s="1"/>
  <c r="H634" i="9"/>
  <c r="J634" i="10" s="1"/>
  <c r="I634" i="9"/>
  <c r="K634" i="10" s="1"/>
  <c r="K634" i="9"/>
  <c r="M634" i="10" s="1"/>
  <c r="E634" i="9"/>
  <c r="G634" i="10" s="1"/>
  <c r="D634" i="9"/>
  <c r="F634" i="9"/>
  <c r="H634" i="10" s="1"/>
  <c r="G597" i="9"/>
  <c r="I597" i="10" s="1"/>
  <c r="L597" i="9"/>
  <c r="N597" i="10" s="1"/>
  <c r="M597" i="9"/>
  <c r="O597" i="10" s="1"/>
  <c r="D558" i="9"/>
  <c r="E558" i="9"/>
  <c r="G558" i="10" s="1"/>
  <c r="F558" i="9"/>
  <c r="H558" i="10" s="1"/>
  <c r="H558" i="9"/>
  <c r="J558" i="10" s="1"/>
  <c r="G558" i="9"/>
  <c r="I558" i="10" s="1"/>
  <c r="I558" i="9"/>
  <c r="K558" i="10" s="1"/>
  <c r="M558" i="9"/>
  <c r="O558" i="10" s="1"/>
  <c r="J558" i="9"/>
  <c r="L558" i="10" s="1"/>
  <c r="L558" i="9"/>
  <c r="N558" i="10" s="1"/>
  <c r="K558" i="9"/>
  <c r="M558" i="10" s="1"/>
  <c r="L486" i="9"/>
  <c r="N486" i="10" s="1"/>
  <c r="D486" i="9"/>
  <c r="E486" i="9"/>
  <c r="G486" i="10" s="1"/>
  <c r="F486" i="9"/>
  <c r="H486" i="10" s="1"/>
  <c r="G486" i="9"/>
  <c r="I486" i="10" s="1"/>
  <c r="H486" i="9"/>
  <c r="J486" i="10" s="1"/>
  <c r="D202" i="9"/>
  <c r="F202" i="9"/>
  <c r="H202" i="10" s="1"/>
  <c r="G202" i="9"/>
  <c r="I202" i="10" s="1"/>
  <c r="K202" i="9"/>
  <c r="M202" i="10" s="1"/>
  <c r="I202" i="9"/>
  <c r="K202" i="10" s="1"/>
  <c r="J202" i="9"/>
  <c r="L202" i="10" s="1"/>
  <c r="M202" i="9"/>
  <c r="M1489" i="9"/>
  <c r="O1489" i="10" s="1"/>
  <c r="D1489" i="9"/>
  <c r="E1489" i="9"/>
  <c r="G1489" i="10" s="1"/>
  <c r="F1489" i="9"/>
  <c r="H1489" i="10" s="1"/>
  <c r="H1472" i="9"/>
  <c r="J1472" i="10" s="1"/>
  <c r="I1472" i="9"/>
  <c r="K1472" i="10" s="1"/>
  <c r="K1472" i="9"/>
  <c r="M1472" i="10" s="1"/>
  <c r="L1472" i="9"/>
  <c r="N1472" i="10" s="1"/>
  <c r="M1472" i="9"/>
  <c r="H1456" i="9"/>
  <c r="J1456" i="10" s="1"/>
  <c r="I1456" i="9"/>
  <c r="K1456" i="10" s="1"/>
  <c r="K1456" i="9"/>
  <c r="M1456" i="10" s="1"/>
  <c r="J1456" i="9"/>
  <c r="L1456" i="10" s="1"/>
  <c r="L1456" i="9"/>
  <c r="N1456" i="10" s="1"/>
  <c r="M1456" i="9"/>
  <c r="O1456" i="10" s="1"/>
  <c r="I1437" i="9"/>
  <c r="K1437" i="10" s="1"/>
  <c r="J1437" i="9"/>
  <c r="L1437" i="10" s="1"/>
  <c r="L1437" i="9"/>
  <c r="N1437" i="10" s="1"/>
  <c r="D1437" i="9"/>
  <c r="F1437" i="9"/>
  <c r="H1437" i="10" s="1"/>
  <c r="G1437" i="9"/>
  <c r="I1437" i="10" s="1"/>
  <c r="E1437" i="9"/>
  <c r="G1437" i="10" s="1"/>
  <c r="H1437" i="9"/>
  <c r="J1437" i="10" s="1"/>
  <c r="J1418" i="9"/>
  <c r="K1418" i="9"/>
  <c r="M1418" i="10" s="1"/>
  <c r="M1418" i="9"/>
  <c r="O1418" i="10" s="1"/>
  <c r="D1397" i="9"/>
  <c r="J1397" i="9"/>
  <c r="L1397" i="10" s="1"/>
  <c r="K1397" i="9"/>
  <c r="M1397" i="10" s="1"/>
  <c r="L1397" i="9"/>
  <c r="N1397" i="10" s="1"/>
  <c r="M1397" i="9"/>
  <c r="O1397" i="10" s="1"/>
  <c r="G1379" i="9"/>
  <c r="I1379" i="10" s="1"/>
  <c r="H1379" i="9"/>
  <c r="J1379" i="10" s="1"/>
  <c r="J1379" i="9"/>
  <c r="L1379" i="10" s="1"/>
  <c r="G1363" i="9"/>
  <c r="I1363" i="10" s="1"/>
  <c r="H1363" i="9"/>
  <c r="J1363" i="9"/>
  <c r="L1363" i="10" s="1"/>
  <c r="H1344" i="9"/>
  <c r="J1344" i="10" s="1"/>
  <c r="I1344" i="9"/>
  <c r="K1344" i="10" s="1"/>
  <c r="K1344" i="9"/>
  <c r="M1344" i="10" s="1"/>
  <c r="E1344" i="9"/>
  <c r="G1344" i="10" s="1"/>
  <c r="F1344" i="9"/>
  <c r="H1344" i="10" s="1"/>
  <c r="G1344" i="9"/>
  <c r="I1344" i="10" s="1"/>
  <c r="J1344" i="9"/>
  <c r="L1344" i="10" s="1"/>
  <c r="L1344" i="9"/>
  <c r="N1344" i="10" s="1"/>
  <c r="M1344" i="9"/>
  <c r="O1344" i="10" s="1"/>
  <c r="G1326" i="9"/>
  <c r="I1326" i="10" s="1"/>
  <c r="H1326" i="9"/>
  <c r="J1326" i="10" s="1"/>
  <c r="L1326" i="9"/>
  <c r="N1326" i="10" s="1"/>
  <c r="M1326" i="9"/>
  <c r="I1326" i="9"/>
  <c r="K1326" i="10" s="1"/>
  <c r="J1326" i="9"/>
  <c r="L1326" i="10" s="1"/>
  <c r="K1326" i="9"/>
  <c r="M1326" i="10" s="1"/>
  <c r="J1306" i="9"/>
  <c r="L1306" i="10" s="1"/>
  <c r="K1306" i="9"/>
  <c r="M1306" i="10" s="1"/>
  <c r="M1306" i="9"/>
  <c r="O1306" i="10" s="1"/>
  <c r="I1306" i="9"/>
  <c r="K1306" i="10" s="1"/>
  <c r="L1306" i="9"/>
  <c r="N1306" i="10" s="1"/>
  <c r="K1288" i="9"/>
  <c r="M1288" i="10" s="1"/>
  <c r="L1288" i="9"/>
  <c r="N1288" i="10" s="1"/>
  <c r="M1288" i="9"/>
  <c r="O1288" i="10" s="1"/>
  <c r="K1271" i="9"/>
  <c r="M1271" i="10" s="1"/>
  <c r="L1271" i="9"/>
  <c r="N1271" i="10" s="1"/>
  <c r="F1271" i="9"/>
  <c r="H1271" i="10" s="1"/>
  <c r="H1271" i="9"/>
  <c r="J1271" i="10" s="1"/>
  <c r="D1271" i="9"/>
  <c r="E1271" i="9"/>
  <c r="G1271" i="10" s="1"/>
  <c r="G1271" i="9"/>
  <c r="I1271" i="10" s="1"/>
  <c r="K1255" i="9"/>
  <c r="M1255" i="10" s="1"/>
  <c r="L1255" i="9"/>
  <c r="N1255" i="10" s="1"/>
  <c r="F1255" i="9"/>
  <c r="H1255" i="10" s="1"/>
  <c r="E1255" i="9"/>
  <c r="G1255" i="10" s="1"/>
  <c r="G1255" i="9"/>
  <c r="I1255" i="10" s="1"/>
  <c r="D1255" i="9"/>
  <c r="L1236" i="9"/>
  <c r="N1236" i="10" s="1"/>
  <c r="M1236" i="9"/>
  <c r="O1236" i="10" s="1"/>
  <c r="K1236" i="9"/>
  <c r="G1189" i="1"/>
  <c r="M1196" i="9" s="1"/>
  <c r="I1197" i="9"/>
  <c r="K1197" i="10" s="1"/>
  <c r="J1197" i="9"/>
  <c r="L1197" i="10" s="1"/>
  <c r="L1197" i="9"/>
  <c r="N1197" i="10" s="1"/>
  <c r="G1197" i="9"/>
  <c r="I1197" i="10" s="1"/>
  <c r="H1197" i="9"/>
  <c r="J1197" i="10" s="1"/>
  <c r="K1197" i="9"/>
  <c r="M1197" i="10" s="1"/>
  <c r="M1197" i="9"/>
  <c r="I1179" i="9"/>
  <c r="K1179" i="10" s="1"/>
  <c r="J1179" i="9"/>
  <c r="L1179" i="10" s="1"/>
  <c r="K1179" i="9"/>
  <c r="M1179" i="10" s="1"/>
  <c r="L1179" i="9"/>
  <c r="N1179" i="10" s="1"/>
  <c r="M1179" i="9"/>
  <c r="O1179" i="10" s="1"/>
  <c r="J1162" i="9"/>
  <c r="L1162" i="10" s="1"/>
  <c r="K1162" i="9"/>
  <c r="M1162" i="10" s="1"/>
  <c r="M1162" i="9"/>
  <c r="O1162" i="10" s="1"/>
  <c r="F1162" i="9"/>
  <c r="H1162" i="10" s="1"/>
  <c r="D1162" i="9"/>
  <c r="E1162" i="9"/>
  <c r="G1162" i="10" s="1"/>
  <c r="K1143" i="9"/>
  <c r="M1143" i="10" s="1"/>
  <c r="L1143" i="9"/>
  <c r="N1143" i="10" s="1"/>
  <c r="J1143" i="9"/>
  <c r="L1143" i="10" s="1"/>
  <c r="M1143" i="9"/>
  <c r="O1143" i="10" s="1"/>
  <c r="D1125" i="9"/>
  <c r="L1125" i="9"/>
  <c r="N1125" i="10" s="1"/>
  <c r="M1125" i="9"/>
  <c r="H1104" i="9"/>
  <c r="J1104" i="10" s="1"/>
  <c r="I1104" i="9"/>
  <c r="K1104" i="10" s="1"/>
  <c r="K1104" i="9"/>
  <c r="M1104" i="10" s="1"/>
  <c r="F1104" i="9"/>
  <c r="H1104" i="10" s="1"/>
  <c r="G1104" i="9"/>
  <c r="I1104" i="10" s="1"/>
  <c r="J1104" i="9"/>
  <c r="L1104" i="10" s="1"/>
  <c r="L1104" i="9"/>
  <c r="N1104" i="10" s="1"/>
  <c r="M1104" i="9"/>
  <c r="O1104" i="10" s="1"/>
  <c r="H1088" i="9"/>
  <c r="J1088" i="10" s="1"/>
  <c r="I1088" i="9"/>
  <c r="K1088" i="10" s="1"/>
  <c r="K1088" i="9"/>
  <c r="M1088" i="10" s="1"/>
  <c r="E1088" i="9"/>
  <c r="G1088" i="10" s="1"/>
  <c r="F1088" i="9"/>
  <c r="H1088" i="10" s="1"/>
  <c r="M1088" i="9"/>
  <c r="O1088" i="10" s="1"/>
  <c r="G1088" i="9"/>
  <c r="I1088" i="10" s="1"/>
  <c r="J1088" i="9"/>
  <c r="L1088" i="10" s="1"/>
  <c r="L1088" i="9"/>
  <c r="N1088" i="10" s="1"/>
  <c r="D1071" i="9"/>
  <c r="F1071" i="9"/>
  <c r="H1071" i="10" s="1"/>
  <c r="D1055" i="9"/>
  <c r="F1055" i="9"/>
  <c r="H1055" i="10" s="1"/>
  <c r="D1039" i="9"/>
  <c r="F1039" i="9"/>
  <c r="H1039" i="10" s="1"/>
  <c r="M1039" i="9"/>
  <c r="O1039" i="10" s="1"/>
  <c r="M1020" i="9"/>
  <c r="J1020" i="9"/>
  <c r="L1020" i="10" s="1"/>
  <c r="F982" i="9"/>
  <c r="H982" i="10" s="1"/>
  <c r="G982" i="9"/>
  <c r="I982" i="10" s="1"/>
  <c r="I982" i="9"/>
  <c r="K982" i="10" s="1"/>
  <c r="K982" i="9"/>
  <c r="M982" i="10" s="1"/>
  <c r="L982" i="9"/>
  <c r="N982" i="10" s="1"/>
  <c r="M982" i="9"/>
  <c r="O982" i="10" s="1"/>
  <c r="G963" i="9"/>
  <c r="I963" i="10" s="1"/>
  <c r="H963" i="9"/>
  <c r="J963" i="10" s="1"/>
  <c r="J963" i="9"/>
  <c r="L963" i="10" s="1"/>
  <c r="D963" i="9"/>
  <c r="F963" i="9"/>
  <c r="H963" i="10" s="1"/>
  <c r="I963" i="9"/>
  <c r="K963" i="10" s="1"/>
  <c r="K963" i="9"/>
  <c r="M963" i="10" s="1"/>
  <c r="E963" i="9"/>
  <c r="G963" i="10" s="1"/>
  <c r="G947" i="9"/>
  <c r="I947" i="10" s="1"/>
  <c r="H947" i="9"/>
  <c r="J947" i="10" s="1"/>
  <c r="J947" i="9"/>
  <c r="L947" i="10" s="1"/>
  <c r="F947" i="9"/>
  <c r="H947" i="10" s="1"/>
  <c r="D947" i="9"/>
  <c r="E947" i="9"/>
  <c r="G947" i="10" s="1"/>
  <c r="I947" i="9"/>
  <c r="K947" i="10" s="1"/>
  <c r="G919" i="1"/>
  <c r="M308" i="9" s="1"/>
  <c r="O308" i="10" s="1"/>
  <c r="D927" i="9"/>
  <c r="F927" i="9"/>
  <c r="H927" i="10" s="1"/>
  <c r="E927" i="9"/>
  <c r="G927" i="10" s="1"/>
  <c r="G927" i="9"/>
  <c r="I927" i="10" s="1"/>
  <c r="J927" i="9"/>
  <c r="L927" i="10" s="1"/>
  <c r="L927" i="9"/>
  <c r="N927" i="10" s="1"/>
  <c r="H927" i="9"/>
  <c r="J927" i="10" s="1"/>
  <c r="K927" i="9"/>
  <c r="M927" i="10" s="1"/>
  <c r="I927" i="9"/>
  <c r="K927" i="10" s="1"/>
  <c r="D908" i="9"/>
  <c r="E908" i="9"/>
  <c r="G908" i="9"/>
  <c r="I908" i="10" s="1"/>
  <c r="J652" i="9"/>
  <c r="L652" i="10" s="1"/>
  <c r="D652" i="9"/>
  <c r="E652" i="9"/>
  <c r="G652" i="10" s="1"/>
  <c r="F652" i="9"/>
  <c r="H652" i="10" s="1"/>
  <c r="H652" i="9"/>
  <c r="J652" i="10" s="1"/>
  <c r="I652" i="9"/>
  <c r="K652" i="10" s="1"/>
  <c r="K652" i="9"/>
  <c r="M652" i="10" s="1"/>
  <c r="M652" i="9"/>
  <c r="O652" i="10" s="1"/>
  <c r="L652" i="9"/>
  <c r="N652" i="10" s="1"/>
  <c r="G642" i="1"/>
  <c r="L1494" i="9"/>
  <c r="N1494" i="10" s="1"/>
  <c r="F1491" i="9"/>
  <c r="H1491" i="10" s="1"/>
  <c r="L1457" i="9"/>
  <c r="L1418" i="9"/>
  <c r="N1418" i="10" s="1"/>
  <c r="M1400" i="9"/>
  <c r="O1400" i="10" s="1"/>
  <c r="F1379" i="9"/>
  <c r="H1379" i="10" s="1"/>
  <c r="K1363" i="9"/>
  <c r="M1363" i="10" s="1"/>
  <c r="E1345" i="9"/>
  <c r="G1345" i="10" s="1"/>
  <c r="D1274" i="9"/>
  <c r="L1257" i="9"/>
  <c r="N1257" i="10" s="1"/>
  <c r="J1221" i="9"/>
  <c r="L1221" i="10" s="1"/>
  <c r="E1200" i="9"/>
  <c r="G1200" i="10" s="1"/>
  <c r="M1180" i="9"/>
  <c r="O1180" i="10" s="1"/>
  <c r="K1125" i="9"/>
  <c r="M1125" i="10" s="1"/>
  <c r="H1089" i="9"/>
  <c r="J1089" i="10" s="1"/>
  <c r="H1057" i="9"/>
  <c r="J1057" i="10" s="1"/>
  <c r="I1042" i="9"/>
  <c r="K1042" i="10" s="1"/>
  <c r="E1039" i="9"/>
  <c r="H1003" i="9"/>
  <c r="F984" i="9"/>
  <c r="H984" i="10" s="1"/>
  <c r="H964" i="9"/>
  <c r="J964" i="10" s="1"/>
  <c r="F948" i="9"/>
  <c r="H948" i="10" s="1"/>
  <c r="F891" i="9"/>
  <c r="H891" i="10" s="1"/>
  <c r="J888" i="9"/>
  <c r="L888" i="10" s="1"/>
  <c r="J800" i="9"/>
  <c r="L800" i="10" s="1"/>
  <c r="H783" i="9"/>
  <c r="J783" i="10" s="1"/>
  <c r="H745" i="9"/>
  <c r="J745" i="10" s="1"/>
  <c r="J727" i="9"/>
  <c r="L727" i="10" s="1"/>
  <c r="L711" i="9"/>
  <c r="N711" i="10" s="1"/>
  <c r="G676" i="9"/>
  <c r="I676" i="10" s="1"/>
  <c r="F637" i="9"/>
  <c r="H637" i="10" s="1"/>
  <c r="E597" i="9"/>
  <c r="G597" i="10" s="1"/>
  <c r="I524" i="9"/>
  <c r="K524" i="10" s="1"/>
  <c r="E454" i="9"/>
  <c r="G454" i="10" s="1"/>
  <c r="K435" i="9"/>
  <c r="M435" i="10" s="1"/>
  <c r="H416" i="9"/>
  <c r="J416" i="10" s="1"/>
  <c r="H413" i="9"/>
  <c r="J413" i="10" s="1"/>
  <c r="E378" i="9"/>
  <c r="G378" i="10" s="1"/>
  <c r="E1474" i="9"/>
  <c r="G1474" i="10" s="1"/>
  <c r="I1474" i="9"/>
  <c r="K1474" i="10" s="1"/>
  <c r="J1474" i="9"/>
  <c r="L1474" i="10" s="1"/>
  <c r="K1474" i="9"/>
  <c r="M1474" i="10" s="1"/>
  <c r="L1474" i="9"/>
  <c r="N1474" i="10" s="1"/>
  <c r="M1474" i="9"/>
  <c r="D1420" i="9"/>
  <c r="E1420" i="9"/>
  <c r="G1420" i="10" s="1"/>
  <c r="G1420" i="9"/>
  <c r="I1420" i="10" s="1"/>
  <c r="L1420" i="9"/>
  <c r="N1420" i="10" s="1"/>
  <c r="M1420" i="9"/>
  <c r="O1420" i="10" s="1"/>
  <c r="D1365" i="9"/>
  <c r="K1365" i="9"/>
  <c r="M1365" i="10" s="1"/>
  <c r="L1365" i="9"/>
  <c r="N1365" i="10" s="1"/>
  <c r="M1365" i="9"/>
  <c r="O1365" i="10" s="1"/>
  <c r="K1308" i="9"/>
  <c r="M1308" i="10" s="1"/>
  <c r="L1308" i="9"/>
  <c r="N1308" i="10" s="1"/>
  <c r="M1308" i="9"/>
  <c r="E1273" i="9"/>
  <c r="G1273" i="10" s="1"/>
  <c r="F1273" i="9"/>
  <c r="H1273" i="10" s="1"/>
  <c r="H1273" i="9"/>
  <c r="J1273" i="10" s="1"/>
  <c r="D1273" i="9"/>
  <c r="G1273" i="9"/>
  <c r="I1273" i="10" s="1"/>
  <c r="L1220" i="9"/>
  <c r="N1220" i="10" s="1"/>
  <c r="M1220" i="9"/>
  <c r="O1220" i="10" s="1"/>
  <c r="J1220" i="9"/>
  <c r="K1220" i="9"/>
  <c r="M1220" i="10" s="1"/>
  <c r="I1181" i="9"/>
  <c r="K1181" i="10" s="1"/>
  <c r="J1181" i="9"/>
  <c r="L1181" i="10" s="1"/>
  <c r="L1181" i="9"/>
  <c r="N1181" i="10" s="1"/>
  <c r="F1181" i="9"/>
  <c r="H1181" i="10" s="1"/>
  <c r="G1181" i="9"/>
  <c r="I1181" i="10" s="1"/>
  <c r="M1181" i="9"/>
  <c r="H1181" i="9"/>
  <c r="J1181" i="10" s="1"/>
  <c r="K1181" i="9"/>
  <c r="M1181" i="10" s="1"/>
  <c r="M1073" i="9"/>
  <c r="L1073" i="9"/>
  <c r="N1073" i="10" s="1"/>
  <c r="G1016" i="1"/>
  <c r="H1024" i="9"/>
  <c r="J1024" i="10" s="1"/>
  <c r="I1024" i="9"/>
  <c r="K1024" i="10" s="1"/>
  <c r="K1024" i="9"/>
  <c r="M1024" i="10" s="1"/>
  <c r="G1024" i="9"/>
  <c r="I1024" i="10" s="1"/>
  <c r="D1024" i="9"/>
  <c r="E1024" i="9"/>
  <c r="F1024" i="9"/>
  <c r="H1024" i="10" s="1"/>
  <c r="D965" i="9"/>
  <c r="F965" i="9"/>
  <c r="H965" i="10" s="1"/>
  <c r="G965" i="9"/>
  <c r="I965" i="10" s="1"/>
  <c r="E965" i="9"/>
  <c r="G965" i="10" s="1"/>
  <c r="H965" i="9"/>
  <c r="J965" i="10" s="1"/>
  <c r="D911" i="9"/>
  <c r="F911" i="9"/>
  <c r="H911" i="10" s="1"/>
  <c r="E911" i="9"/>
  <c r="G911" i="10" s="1"/>
  <c r="G911" i="9"/>
  <c r="I911" i="10" s="1"/>
  <c r="I911" i="9"/>
  <c r="K911" i="10" s="1"/>
  <c r="K911" i="9"/>
  <c r="M911" i="10" s="1"/>
  <c r="H911" i="9"/>
  <c r="J911" i="10" s="1"/>
  <c r="J911" i="9"/>
  <c r="L911" i="10" s="1"/>
  <c r="E856" i="9"/>
  <c r="G856" i="10" s="1"/>
  <c r="D856" i="9"/>
  <c r="F856" i="9"/>
  <c r="H856" i="10" s="1"/>
  <c r="E782" i="9"/>
  <c r="G782" i="10" s="1"/>
  <c r="F782" i="9"/>
  <c r="H782" i="10" s="1"/>
  <c r="G782" i="9"/>
  <c r="I782" i="10" s="1"/>
  <c r="I782" i="9"/>
  <c r="K782" i="10" s="1"/>
  <c r="L782" i="9"/>
  <c r="N782" i="10" s="1"/>
  <c r="D782" i="9"/>
  <c r="J782" i="9"/>
  <c r="L782" i="10" s="1"/>
  <c r="K782" i="9"/>
  <c r="M782" i="10" s="1"/>
  <c r="H782" i="9"/>
  <c r="J782" i="10" s="1"/>
  <c r="G712" i="9"/>
  <c r="I712" i="10" s="1"/>
  <c r="H712" i="9"/>
  <c r="J712" i="10" s="1"/>
  <c r="L712" i="9"/>
  <c r="N712" i="10" s="1"/>
  <c r="M712" i="9"/>
  <c r="O712" i="10" s="1"/>
  <c r="D712" i="9"/>
  <c r="I712" i="9"/>
  <c r="K712" i="10" s="1"/>
  <c r="J712" i="9"/>
  <c r="L712" i="10" s="1"/>
  <c r="E712" i="9"/>
  <c r="G712" i="10" s="1"/>
  <c r="F712" i="9"/>
  <c r="H712" i="10" s="1"/>
  <c r="K712" i="9"/>
  <c r="M712" i="10" s="1"/>
  <c r="D150" i="9"/>
  <c r="E150" i="9"/>
  <c r="G150" i="10" s="1"/>
  <c r="G150" i="9"/>
  <c r="I150" i="10" s="1"/>
  <c r="J150" i="9"/>
  <c r="L150" i="10" s="1"/>
  <c r="K150" i="9"/>
  <c r="M150" i="10" s="1"/>
  <c r="L150" i="9"/>
  <c r="N150" i="10" s="1"/>
  <c r="F150" i="9"/>
  <c r="H150" i="10" s="1"/>
  <c r="I150" i="9"/>
  <c r="K150" i="10" s="1"/>
  <c r="M150" i="9"/>
  <c r="O150" i="10" s="1"/>
  <c r="E1475" i="9"/>
  <c r="G1475" i="10" s="1"/>
  <c r="F1274" i="9"/>
  <c r="H1274" i="10" s="1"/>
  <c r="K1042" i="9"/>
  <c r="M1042" i="10" s="1"/>
  <c r="D985" i="9"/>
  <c r="K856" i="9"/>
  <c r="M856" i="10" s="1"/>
  <c r="K783" i="9"/>
  <c r="M783" i="10" s="1"/>
  <c r="F781" i="10"/>
  <c r="D728" i="9"/>
  <c r="H637" i="9"/>
  <c r="J637" i="10" s="1"/>
  <c r="M1473" i="9"/>
  <c r="O1473" i="10" s="1"/>
  <c r="F1473" i="9"/>
  <c r="H1473" i="10" s="1"/>
  <c r="D1473" i="9"/>
  <c r="E1473" i="9"/>
  <c r="G1473" i="10" s="1"/>
  <c r="G1473" i="9"/>
  <c r="I1473" i="10" s="1"/>
  <c r="J1438" i="9"/>
  <c r="L1438" i="10" s="1"/>
  <c r="K1438" i="9"/>
  <c r="M1438" i="10" s="1"/>
  <c r="L1438" i="9"/>
  <c r="N1438" i="10" s="1"/>
  <c r="M1438" i="9"/>
  <c r="O1438" i="10" s="1"/>
  <c r="G1391" i="1"/>
  <c r="K1399" i="9"/>
  <c r="M1399" i="10" s="1"/>
  <c r="M1399" i="9"/>
  <c r="O1399" i="10" s="1"/>
  <c r="L1364" i="9"/>
  <c r="N1364" i="10" s="1"/>
  <c r="M1364" i="9"/>
  <c r="O1364" i="10" s="1"/>
  <c r="D1364" i="9"/>
  <c r="E1364" i="9"/>
  <c r="G1364" i="10" s="1"/>
  <c r="G1364" i="9"/>
  <c r="I1364" i="10" s="1"/>
  <c r="H1364" i="9"/>
  <c r="J1364" i="10" s="1"/>
  <c r="F1364" i="9"/>
  <c r="H1364" i="10" s="1"/>
  <c r="I1364" i="9"/>
  <c r="K1364" i="10" s="1"/>
  <c r="G1320" i="1"/>
  <c r="M709" i="9" s="1"/>
  <c r="O709" i="10" s="1"/>
  <c r="H1328" i="9"/>
  <c r="J1328" i="10" s="1"/>
  <c r="I1328" i="9"/>
  <c r="K1328" i="10" s="1"/>
  <c r="K1328" i="9"/>
  <c r="M1328" i="10" s="1"/>
  <c r="D1328" i="9"/>
  <c r="E1328" i="9"/>
  <c r="G1328" i="10" s="1"/>
  <c r="M1328" i="9"/>
  <c r="O1328" i="10" s="1"/>
  <c r="F1328" i="9"/>
  <c r="H1328" i="10" s="1"/>
  <c r="J1328" i="9"/>
  <c r="L1328" i="10" s="1"/>
  <c r="L1328" i="9"/>
  <c r="N1328" i="10" s="1"/>
  <c r="G1328" i="9"/>
  <c r="I1328" i="10" s="1"/>
  <c r="J1272" i="9"/>
  <c r="L1272" i="10" s="1"/>
  <c r="K1272" i="9"/>
  <c r="M1272" i="10" s="1"/>
  <c r="L1272" i="9"/>
  <c r="N1272" i="10" s="1"/>
  <c r="M1272" i="9"/>
  <c r="O1272" i="10" s="1"/>
  <c r="G1219" i="9"/>
  <c r="H1219" i="9"/>
  <c r="J1219" i="10" s="1"/>
  <c r="J1219" i="9"/>
  <c r="L1219" i="10" s="1"/>
  <c r="D1219" i="9"/>
  <c r="F1219" i="9"/>
  <c r="H1219" i="10" s="1"/>
  <c r="K1219" i="9"/>
  <c r="M1219" i="10" s="1"/>
  <c r="E1219" i="9"/>
  <c r="G1219" i="10" s="1"/>
  <c r="I1219" i="9"/>
  <c r="K1219" i="10" s="1"/>
  <c r="G1156" i="1"/>
  <c r="D1164" i="9"/>
  <c r="H1056" i="9"/>
  <c r="I1056" i="9"/>
  <c r="K1056" i="10" s="1"/>
  <c r="K1056" i="9"/>
  <c r="M1056" i="10" s="1"/>
  <c r="D1056" i="9"/>
  <c r="E1056" i="9"/>
  <c r="G1056" i="10" s="1"/>
  <c r="F1056" i="9"/>
  <c r="H1056" i="10" s="1"/>
  <c r="G1056" i="9"/>
  <c r="I1056" i="10" s="1"/>
  <c r="J1056" i="9"/>
  <c r="L1056" i="10" s="1"/>
  <c r="L1056" i="9"/>
  <c r="N1056" i="10" s="1"/>
  <c r="M910" i="9"/>
  <c r="O910" i="10" s="1"/>
  <c r="M541" i="9"/>
  <c r="O541" i="10" s="1"/>
  <c r="D541" i="9"/>
  <c r="F541" i="9"/>
  <c r="H541" i="10" s="1"/>
  <c r="K541" i="9"/>
  <c r="M541" i="10" s="1"/>
  <c r="L541" i="9"/>
  <c r="N541" i="10" s="1"/>
  <c r="L1493" i="9"/>
  <c r="N1493" i="10" s="1"/>
  <c r="E1491" i="9"/>
  <c r="G1491" i="10" s="1"/>
  <c r="F1474" i="9"/>
  <c r="H1474" i="10" s="1"/>
  <c r="K1457" i="9"/>
  <c r="M1457" i="10" s="1"/>
  <c r="G1438" i="9"/>
  <c r="I1438" i="10" s="1"/>
  <c r="I1418" i="9"/>
  <c r="K1418" i="10" s="1"/>
  <c r="L1400" i="9"/>
  <c r="N1400" i="10" s="1"/>
  <c r="I1397" i="9"/>
  <c r="K1397" i="10" s="1"/>
  <c r="E1379" i="9"/>
  <c r="G1379" i="10" s="1"/>
  <c r="M1366" i="9"/>
  <c r="I1363" i="9"/>
  <c r="K1363" i="10" s="1"/>
  <c r="D1345" i="9"/>
  <c r="M1307" i="9"/>
  <c r="O1307" i="10" s="1"/>
  <c r="M1289" i="9"/>
  <c r="O1289" i="10" s="1"/>
  <c r="K1257" i="9"/>
  <c r="M1257" i="10" s="1"/>
  <c r="I1221" i="9"/>
  <c r="K1221" i="10" s="1"/>
  <c r="L1180" i="9"/>
  <c r="N1180" i="10" s="1"/>
  <c r="J1125" i="9"/>
  <c r="L1125" i="10" s="1"/>
  <c r="G1089" i="9"/>
  <c r="I1089" i="10" s="1"/>
  <c r="D1073" i="9"/>
  <c r="G1057" i="9"/>
  <c r="I1041" i="9"/>
  <c r="K1041" i="10" s="1"/>
  <c r="G1003" i="9"/>
  <c r="I1003" i="10" s="1"/>
  <c r="E984" i="9"/>
  <c r="G984" i="10" s="1"/>
  <c r="G964" i="9"/>
  <c r="I964" i="10" s="1"/>
  <c r="E948" i="9"/>
  <c r="G948" i="10" s="1"/>
  <c r="F910" i="9"/>
  <c r="H910" i="10" s="1"/>
  <c r="E891" i="9"/>
  <c r="G891" i="10" s="1"/>
  <c r="I888" i="9"/>
  <c r="K888" i="10" s="1"/>
  <c r="H856" i="9"/>
  <c r="J856" i="10" s="1"/>
  <c r="L817" i="9"/>
  <c r="N817" i="10" s="1"/>
  <c r="I800" i="9"/>
  <c r="K800" i="10" s="1"/>
  <c r="G783" i="9"/>
  <c r="I783" i="10" s="1"/>
  <c r="G745" i="9"/>
  <c r="I745" i="10" s="1"/>
  <c r="H727" i="9"/>
  <c r="J727" i="10" s="1"/>
  <c r="K711" i="9"/>
  <c r="M711" i="10" s="1"/>
  <c r="F676" i="9"/>
  <c r="H676" i="10" s="1"/>
  <c r="E637" i="9"/>
  <c r="G637" i="10" s="1"/>
  <c r="I600" i="9"/>
  <c r="K600" i="10" s="1"/>
  <c r="D597" i="9"/>
  <c r="H524" i="9"/>
  <c r="D454" i="9"/>
  <c r="J435" i="9"/>
  <c r="L435" i="10" s="1"/>
  <c r="G416" i="9"/>
  <c r="I416" i="10" s="1"/>
  <c r="M336" i="9"/>
  <c r="O336" i="10" s="1"/>
  <c r="M317" i="9"/>
  <c r="O317" i="10" s="1"/>
  <c r="L297" i="9"/>
  <c r="N297" i="10" s="1"/>
  <c r="K278" i="9"/>
  <c r="M278" i="10" s="1"/>
  <c r="G262" i="9"/>
  <c r="I262" i="10" s="1"/>
  <c r="H1488" i="9"/>
  <c r="J1488" i="10" s="1"/>
  <c r="I1488" i="9"/>
  <c r="K1488" i="10" s="1"/>
  <c r="K1488" i="9"/>
  <c r="M1488" i="10" s="1"/>
  <c r="D1471" i="9"/>
  <c r="F1471" i="9"/>
  <c r="H1471" i="10" s="1"/>
  <c r="D1436" i="9"/>
  <c r="E1436" i="9"/>
  <c r="G1436" i="10" s="1"/>
  <c r="G1436" i="9"/>
  <c r="I1436" i="10" s="1"/>
  <c r="F886" i="9"/>
  <c r="H886" i="10" s="1"/>
  <c r="G886" i="9"/>
  <c r="I886" i="10" s="1"/>
  <c r="I886" i="9"/>
  <c r="K886" i="10" s="1"/>
  <c r="I834" i="9"/>
  <c r="K834" i="10" s="1"/>
  <c r="H741" i="9"/>
  <c r="J741" i="10" s="1"/>
  <c r="M741" i="9"/>
  <c r="O741" i="10" s="1"/>
  <c r="H725" i="9"/>
  <c r="J725" i="10" s="1"/>
  <c r="I725" i="9"/>
  <c r="K725" i="10" s="1"/>
  <c r="L673" i="9"/>
  <c r="N673" i="10" s="1"/>
  <c r="M673" i="9"/>
  <c r="O673" i="10" s="1"/>
  <c r="J886" i="9"/>
  <c r="L886" i="10" s="1"/>
  <c r="E834" i="9"/>
  <c r="G834" i="10" s="1"/>
  <c r="M1361" i="9"/>
  <c r="O1361" i="10" s="1"/>
  <c r="D1324" i="9"/>
  <c r="E1324" i="9"/>
  <c r="G1324" i="10" s="1"/>
  <c r="G1324" i="9"/>
  <c r="H1216" i="9"/>
  <c r="J1216" i="10" s="1"/>
  <c r="I1216" i="9"/>
  <c r="K1216" i="10" s="1"/>
  <c r="K1216" i="9"/>
  <c r="M1216" i="10" s="1"/>
  <c r="M1194" i="9"/>
  <c r="O1194" i="10" s="1"/>
  <c r="I1120" i="9"/>
  <c r="K1120" i="10" s="1"/>
  <c r="I1085" i="9"/>
  <c r="K1085" i="10" s="1"/>
  <c r="J1085" i="9"/>
  <c r="L1085" i="10" s="1"/>
  <c r="L1085" i="9"/>
  <c r="N1085" i="10" s="1"/>
  <c r="J1018" i="9"/>
  <c r="L1018" i="10" s="1"/>
  <c r="K1018" i="9"/>
  <c r="M1018" i="10" s="1"/>
  <c r="M1018" i="9"/>
  <c r="O1018" i="10" s="1"/>
  <c r="M980" i="9"/>
  <c r="O980" i="10" s="1"/>
  <c r="M961" i="9"/>
  <c r="O961" i="10" s="1"/>
  <c r="D924" i="9"/>
  <c r="E924" i="9"/>
  <c r="G924" i="10" s="1"/>
  <c r="G924" i="9"/>
  <c r="I924" i="10" s="1"/>
  <c r="J906" i="9"/>
  <c r="L906" i="10" s="1"/>
  <c r="K906" i="9"/>
  <c r="M906" i="10" s="1"/>
  <c r="G898" i="1"/>
  <c r="M906" i="9"/>
  <c r="O906" i="10" s="1"/>
  <c r="F182" i="9"/>
  <c r="H182" i="10" s="1"/>
  <c r="G182" i="9"/>
  <c r="I182" i="10" s="1"/>
  <c r="I182" i="9"/>
  <c r="K182" i="10" s="1"/>
  <c r="E182" i="9"/>
  <c r="G182" i="10" s="1"/>
  <c r="D112" i="9"/>
  <c r="H112" i="9"/>
  <c r="J112" i="10" s="1"/>
  <c r="I112" i="9"/>
  <c r="K112" i="10" s="1"/>
  <c r="K112" i="9"/>
  <c r="M112" i="10" s="1"/>
  <c r="D23" i="9"/>
  <c r="E23" i="9"/>
  <c r="G23" i="10" s="1"/>
  <c r="G23" i="9"/>
  <c r="I23" i="10" s="1"/>
  <c r="F23" i="9"/>
  <c r="H23" i="10" s="1"/>
  <c r="H1471" i="9"/>
  <c r="J1471" i="10" s="1"/>
  <c r="G1455" i="9"/>
  <c r="I1455" i="10" s="1"/>
  <c r="I1269" i="9"/>
  <c r="K1269" i="10" s="1"/>
  <c r="H1253" i="9"/>
  <c r="J1253" i="10" s="1"/>
  <c r="M1102" i="9"/>
  <c r="E999" i="9"/>
  <c r="I1469" i="9"/>
  <c r="K1469" i="10" s="1"/>
  <c r="J1469" i="9"/>
  <c r="L1469" i="10" s="1"/>
  <c r="L1469" i="9"/>
  <c r="N1469" i="10" s="1"/>
  <c r="I1453" i="9"/>
  <c r="K1453" i="10" s="1"/>
  <c r="J1453" i="9"/>
  <c r="L1453" i="10" s="1"/>
  <c r="L1453" i="9"/>
  <c r="N1453" i="10" s="1"/>
  <c r="J1434" i="9"/>
  <c r="L1434" i="10" s="1"/>
  <c r="K1434" i="9"/>
  <c r="M1434" i="10" s="1"/>
  <c r="G1426" i="1"/>
  <c r="M815" i="9" s="1"/>
  <c r="O815" i="10" s="1"/>
  <c r="M1434" i="9"/>
  <c r="O1434" i="10" s="1"/>
  <c r="K613" i="9"/>
  <c r="M613" i="10" s="1"/>
  <c r="M613" i="9"/>
  <c r="O613" i="10" s="1"/>
  <c r="G586" i="1"/>
  <c r="M593" i="9" s="1"/>
  <c r="H594" i="9"/>
  <c r="J594" i="10" s="1"/>
  <c r="K594" i="9"/>
  <c r="M594" i="10" s="1"/>
  <c r="L594" i="9"/>
  <c r="N594" i="10" s="1"/>
  <c r="M594" i="9"/>
  <c r="O594" i="10" s="1"/>
  <c r="F594" i="9"/>
  <c r="H594" i="10" s="1"/>
  <c r="G594" i="9"/>
  <c r="I594" i="10" s="1"/>
  <c r="J594" i="9"/>
  <c r="L594" i="10" s="1"/>
  <c r="I575" i="9"/>
  <c r="K575" i="10" s="1"/>
  <c r="F575" i="9"/>
  <c r="H575" i="10" s="1"/>
  <c r="G575" i="9"/>
  <c r="I575" i="10" s="1"/>
  <c r="J575" i="9"/>
  <c r="L575" i="10" s="1"/>
  <c r="E555" i="9"/>
  <c r="G555" i="10" s="1"/>
  <c r="M555" i="9"/>
  <c r="O555" i="10" s="1"/>
  <c r="L538" i="9"/>
  <c r="M538" i="9"/>
  <c r="O538" i="10" s="1"/>
  <c r="G501" i="9"/>
  <c r="J501" i="9"/>
  <c r="L501" i="10" s="1"/>
  <c r="K501" i="9"/>
  <c r="M501" i="10" s="1"/>
  <c r="L501" i="9"/>
  <c r="N501" i="10" s="1"/>
  <c r="D501" i="9"/>
  <c r="M483" i="9"/>
  <c r="O483" i="10" s="1"/>
  <c r="D483" i="9"/>
  <c r="E483" i="9"/>
  <c r="G483" i="10" s="1"/>
  <c r="J483" i="9"/>
  <c r="L483" i="10" s="1"/>
  <c r="K483" i="9"/>
  <c r="M483" i="10" s="1"/>
  <c r="H466" i="9"/>
  <c r="J466" i="10" s="1"/>
  <c r="I466" i="9"/>
  <c r="K466" i="10" s="1"/>
  <c r="K466" i="9"/>
  <c r="M466" i="10" s="1"/>
  <c r="M466" i="9"/>
  <c r="O466" i="10" s="1"/>
  <c r="I447" i="9"/>
  <c r="K447" i="10" s="1"/>
  <c r="J447" i="9"/>
  <c r="L447" i="10" s="1"/>
  <c r="L447" i="9"/>
  <c r="N447" i="10" s="1"/>
  <c r="D447" i="9"/>
  <c r="E447" i="9"/>
  <c r="G447" i="10" s="1"/>
  <c r="F447" i="9"/>
  <c r="H447" i="10" s="1"/>
  <c r="D430" i="9"/>
  <c r="E430" i="9"/>
  <c r="G430" i="10" s="1"/>
  <c r="G430" i="9"/>
  <c r="I430" i="10" s="1"/>
  <c r="H430" i="9"/>
  <c r="J430" i="10" s="1"/>
  <c r="I430" i="9"/>
  <c r="K430" i="10" s="1"/>
  <c r="K430" i="9"/>
  <c r="M430" i="10" s="1"/>
  <c r="L410" i="9"/>
  <c r="N410" i="10" s="1"/>
  <c r="G383" i="1"/>
  <c r="D391" i="9"/>
  <c r="J391" i="9"/>
  <c r="L391" i="10" s="1"/>
  <c r="K391" i="9"/>
  <c r="M391" i="10" s="1"/>
  <c r="L391" i="9"/>
  <c r="N391" i="10" s="1"/>
  <c r="E391" i="9"/>
  <c r="G391" i="10" s="1"/>
  <c r="H371" i="9"/>
  <c r="J371" i="10" s="1"/>
  <c r="L351" i="9"/>
  <c r="N351" i="10" s="1"/>
  <c r="F351" i="9"/>
  <c r="H351" i="10" s="1"/>
  <c r="G351" i="9"/>
  <c r="I351" i="10" s="1"/>
  <c r="I351" i="9"/>
  <c r="K351" i="10" s="1"/>
  <c r="J351" i="9"/>
  <c r="L351" i="10" s="1"/>
  <c r="K351" i="9"/>
  <c r="M351" i="10" s="1"/>
  <c r="G333" i="9"/>
  <c r="I333" i="10" s="1"/>
  <c r="H333" i="9"/>
  <c r="J333" i="10" s="1"/>
  <c r="I333" i="9"/>
  <c r="K333" i="10" s="1"/>
  <c r="E333" i="9"/>
  <c r="G333" i="10" s="1"/>
  <c r="K313" i="9"/>
  <c r="M313" i="10" s="1"/>
  <c r="L313" i="9"/>
  <c r="N313" i="10" s="1"/>
  <c r="E294" i="9"/>
  <c r="G294" i="10" s="1"/>
  <c r="M294" i="9"/>
  <c r="O294" i="10" s="1"/>
  <c r="F294" i="9"/>
  <c r="H294" i="10" s="1"/>
  <c r="K274" i="9"/>
  <c r="M274" i="10" s="1"/>
  <c r="L274" i="9"/>
  <c r="N274" i="10" s="1"/>
  <c r="D274" i="9"/>
  <c r="F274" i="9"/>
  <c r="H274" i="10" s="1"/>
  <c r="L255" i="9"/>
  <c r="N255" i="10" s="1"/>
  <c r="M255" i="9"/>
  <c r="I255" i="9"/>
  <c r="K255" i="10" s="1"/>
  <c r="J255" i="9"/>
  <c r="L255" i="10" s="1"/>
  <c r="D255" i="9"/>
  <c r="F255" i="9"/>
  <c r="H255" i="10" s="1"/>
  <c r="E237" i="9"/>
  <c r="G237" i="10" s="1"/>
  <c r="K237" i="9"/>
  <c r="M237" i="10" s="1"/>
  <c r="L237" i="9"/>
  <c r="N237" i="10" s="1"/>
  <c r="F237" i="9"/>
  <c r="H237" i="10" s="1"/>
  <c r="D218" i="9"/>
  <c r="F218" i="9"/>
  <c r="H218" i="10" s="1"/>
  <c r="E218" i="9"/>
  <c r="G218" i="10" s="1"/>
  <c r="H218" i="9"/>
  <c r="J218" i="10" s="1"/>
  <c r="M218" i="9"/>
  <c r="D199" i="9"/>
  <c r="E199" i="9"/>
  <c r="G199" i="10" s="1"/>
  <c r="G199" i="9"/>
  <c r="I199" i="10" s="1"/>
  <c r="F199" i="9"/>
  <c r="H199" i="10" s="1"/>
  <c r="H199" i="9"/>
  <c r="J199" i="10" s="1"/>
  <c r="J181" i="9"/>
  <c r="L181" i="10" s="1"/>
  <c r="K181" i="9"/>
  <c r="M181" i="10" s="1"/>
  <c r="M181" i="9"/>
  <c r="O181" i="10" s="1"/>
  <c r="G181" i="9"/>
  <c r="H181" i="9"/>
  <c r="J181" i="10" s="1"/>
  <c r="I181" i="9"/>
  <c r="K181" i="10" s="1"/>
  <c r="L181" i="9"/>
  <c r="N181" i="10" s="1"/>
  <c r="L162" i="9"/>
  <c r="N162" i="10" s="1"/>
  <c r="I162" i="9"/>
  <c r="K162" i="10" s="1"/>
  <c r="M162" i="9"/>
  <c r="O162" i="10" s="1"/>
  <c r="J162" i="9"/>
  <c r="L162" i="10" s="1"/>
  <c r="D144" i="9"/>
  <c r="J144" i="9"/>
  <c r="L144" i="10" s="1"/>
  <c r="K144" i="9"/>
  <c r="M144" i="10" s="1"/>
  <c r="M144" i="9"/>
  <c r="O144" i="10" s="1"/>
  <c r="E144" i="9"/>
  <c r="G144" i="10" s="1"/>
  <c r="F144" i="9"/>
  <c r="H144" i="10" s="1"/>
  <c r="G144" i="9"/>
  <c r="I144" i="10" s="1"/>
  <c r="D128" i="9"/>
  <c r="I128" i="9"/>
  <c r="K128" i="10" s="1"/>
  <c r="J128" i="9"/>
  <c r="L128" i="10" s="1"/>
  <c r="L128" i="9"/>
  <c r="N128" i="10" s="1"/>
  <c r="H128" i="9"/>
  <c r="J128" i="10" s="1"/>
  <c r="K128" i="9"/>
  <c r="M128" i="10" s="1"/>
  <c r="M128" i="9"/>
  <c r="O128" i="10" s="1"/>
  <c r="L111" i="9"/>
  <c r="N111" i="10" s="1"/>
  <c r="M111" i="9"/>
  <c r="O111" i="10" s="1"/>
  <c r="D111" i="9"/>
  <c r="E111" i="9"/>
  <c r="G111" i="10" s="1"/>
  <c r="F111" i="9"/>
  <c r="H111" i="10" s="1"/>
  <c r="G111" i="9"/>
  <c r="I111" i="10" s="1"/>
  <c r="H111" i="9"/>
  <c r="J111" i="10" s="1"/>
  <c r="J111" i="9"/>
  <c r="L111" i="10" s="1"/>
  <c r="G92" i="9"/>
  <c r="I92" i="10" s="1"/>
  <c r="D92" i="9"/>
  <c r="F92" i="9"/>
  <c r="H92" i="10" s="1"/>
  <c r="E92" i="9"/>
  <c r="G92" i="10" s="1"/>
  <c r="J92" i="9"/>
  <c r="L92" i="10" s="1"/>
  <c r="K92" i="9"/>
  <c r="M92" i="10" s="1"/>
  <c r="L92" i="9"/>
  <c r="N92" i="10" s="1"/>
  <c r="M92" i="9"/>
  <c r="O92" i="10" s="1"/>
  <c r="M74" i="9"/>
  <c r="I74" i="9"/>
  <c r="K74" i="10" s="1"/>
  <c r="J74" i="9"/>
  <c r="L74" i="10" s="1"/>
  <c r="G74" i="9"/>
  <c r="I74" i="10" s="1"/>
  <c r="H57" i="9"/>
  <c r="J57" i="10" s="1"/>
  <c r="M57" i="9"/>
  <c r="G57" i="9"/>
  <c r="I57" i="10" s="1"/>
  <c r="I57" i="9"/>
  <c r="K57" i="10" s="1"/>
  <c r="K57" i="9"/>
  <c r="M57" i="10" s="1"/>
  <c r="D57" i="9"/>
  <c r="E57" i="9"/>
  <c r="G57" i="10" s="1"/>
  <c r="F57" i="9"/>
  <c r="H57" i="10" s="1"/>
  <c r="I22" i="9"/>
  <c r="J22" i="9"/>
  <c r="L22" i="10" s="1"/>
  <c r="K22" i="9"/>
  <c r="M22" i="10" s="1"/>
  <c r="H22" i="9"/>
  <c r="J22" i="10" s="1"/>
  <c r="L22" i="9"/>
  <c r="N22" i="10" s="1"/>
  <c r="D22" i="9"/>
  <c r="F22" i="9"/>
  <c r="H22" i="10" s="1"/>
  <c r="G22" i="9"/>
  <c r="I22" i="10" s="1"/>
  <c r="M22" i="9"/>
  <c r="O22" i="10" s="1"/>
  <c r="G1471" i="9"/>
  <c r="I1471" i="10" s="1"/>
  <c r="G1469" i="9"/>
  <c r="I1469" i="10" s="1"/>
  <c r="F1453" i="9"/>
  <c r="H1453" i="10" s="1"/>
  <c r="F1412" i="9"/>
  <c r="M1374" i="9"/>
  <c r="L1358" i="9"/>
  <c r="N1358" i="10" s="1"/>
  <c r="K1342" i="9"/>
  <c r="M1342" i="10" s="1"/>
  <c r="M1324" i="9"/>
  <c r="O1324" i="10" s="1"/>
  <c r="G1321" i="9"/>
  <c r="I1321" i="10" s="1"/>
  <c r="H1269" i="9"/>
  <c r="J1269" i="10" s="1"/>
  <c r="G1253" i="9"/>
  <c r="I1253" i="10" s="1"/>
  <c r="F1230" i="10"/>
  <c r="J1174" i="9"/>
  <c r="L1174" i="10" s="1"/>
  <c r="F1160" i="9"/>
  <c r="H1160" i="10" s="1"/>
  <c r="K1138" i="9"/>
  <c r="M1138" i="10" s="1"/>
  <c r="M1120" i="9"/>
  <c r="O1120" i="10" s="1"/>
  <c r="E1117" i="9"/>
  <c r="G1117" i="10" s="1"/>
  <c r="L1102" i="9"/>
  <c r="N1102" i="10" s="1"/>
  <c r="G1099" i="9"/>
  <c r="L1018" i="9"/>
  <c r="N1018" i="10" s="1"/>
  <c r="E1015" i="9"/>
  <c r="G1015" i="10" s="1"/>
  <c r="H961" i="9"/>
  <c r="J961" i="10" s="1"/>
  <c r="G945" i="9"/>
  <c r="I945" i="10" s="1"/>
  <c r="M941" i="9"/>
  <c r="O941" i="10" s="1"/>
  <c r="E886" i="9"/>
  <c r="G886" i="10" s="1"/>
  <c r="K882" i="9"/>
  <c r="M882" i="10" s="1"/>
  <c r="J866" i="9"/>
  <c r="L866" i="10" s="1"/>
  <c r="I850" i="9"/>
  <c r="K850" i="10" s="1"/>
  <c r="M812" i="9"/>
  <c r="O812" i="10" s="1"/>
  <c r="I778" i="9"/>
  <c r="K778" i="10" s="1"/>
  <c r="K772" i="9"/>
  <c r="M772" i="10" s="1"/>
  <c r="K688" i="9"/>
  <c r="M688" i="10" s="1"/>
  <c r="G673" i="9"/>
  <c r="I673" i="10" s="1"/>
  <c r="I631" i="9"/>
  <c r="K631" i="10" s="1"/>
  <c r="H629" i="9"/>
  <c r="J629" i="10" s="1"/>
  <c r="K612" i="9"/>
  <c r="M612" i="10" s="1"/>
  <c r="D575" i="9"/>
  <c r="K572" i="9"/>
  <c r="M572" i="10" s="1"/>
  <c r="M553" i="9"/>
  <c r="O553" i="10" s="1"/>
  <c r="L499" i="9"/>
  <c r="N499" i="10" s="1"/>
  <c r="H483" i="9"/>
  <c r="J483" i="10" s="1"/>
  <c r="F466" i="9"/>
  <c r="H466" i="10" s="1"/>
  <c r="G447" i="9"/>
  <c r="I447" i="10" s="1"/>
  <c r="E329" i="9"/>
  <c r="G329" i="10" s="1"/>
  <c r="J313" i="9"/>
  <c r="L313" i="10" s="1"/>
  <c r="I292" i="9"/>
  <c r="K292" i="10" s="1"/>
  <c r="G274" i="9"/>
  <c r="I274" i="10" s="1"/>
  <c r="G253" i="9"/>
  <c r="I253" i="10" s="1"/>
  <c r="G235" i="9"/>
  <c r="I235" i="10" s="1"/>
  <c r="G218" i="9"/>
  <c r="I218" i="10" s="1"/>
  <c r="L179" i="9"/>
  <c r="N179" i="10" s="1"/>
  <c r="H144" i="9"/>
  <c r="J144" i="10" s="1"/>
  <c r="L129" i="9"/>
  <c r="N129" i="10" s="1"/>
  <c r="J112" i="9"/>
  <c r="L112" i="10" s="1"/>
  <c r="I109" i="9"/>
  <c r="K109" i="10" s="1"/>
  <c r="L90" i="9"/>
  <c r="N90" i="10" s="1"/>
  <c r="J75" i="9"/>
  <c r="L75" i="10" s="1"/>
  <c r="F72" i="9"/>
  <c r="H72" i="10" s="1"/>
  <c r="F20" i="9"/>
  <c r="H20" i="10" s="1"/>
  <c r="D1455" i="9"/>
  <c r="F1455" i="9"/>
  <c r="H1455" i="10" s="1"/>
  <c r="J815" i="9"/>
  <c r="L815" i="10" s="1"/>
  <c r="D759" i="9"/>
  <c r="F759" i="9"/>
  <c r="H759" i="10" s="1"/>
  <c r="G693" i="9"/>
  <c r="I693" i="10" s="1"/>
  <c r="I693" i="9"/>
  <c r="K693" i="10" s="1"/>
  <c r="J693" i="9"/>
  <c r="L693" i="10" s="1"/>
  <c r="L693" i="9"/>
  <c r="N693" i="10" s="1"/>
  <c r="H1455" i="9"/>
  <c r="J1455" i="10" s="1"/>
  <c r="K778" i="9"/>
  <c r="M778" i="10" s="1"/>
  <c r="K759" i="9"/>
  <c r="M759" i="10" s="1"/>
  <c r="I673" i="9"/>
  <c r="K673" i="10" s="1"/>
  <c r="M1377" i="9"/>
  <c r="I1037" i="9"/>
  <c r="K1037" i="10" s="1"/>
  <c r="J1037" i="9"/>
  <c r="L1037" i="10" s="1"/>
  <c r="L1037" i="9"/>
  <c r="N1037" i="10" s="1"/>
  <c r="F145" i="9"/>
  <c r="G145" i="9"/>
  <c r="I145" i="10" s="1"/>
  <c r="I145" i="9"/>
  <c r="K145" i="10" s="1"/>
  <c r="I961" i="9"/>
  <c r="K961" i="10" s="1"/>
  <c r="H886" i="9"/>
  <c r="J886" i="10" s="1"/>
  <c r="D834" i="9"/>
  <c r="J778" i="9"/>
  <c r="L778" i="10" s="1"/>
  <c r="H673" i="9"/>
  <c r="J673" i="10" s="1"/>
  <c r="K75" i="9"/>
  <c r="M75" i="10" s="1"/>
  <c r="G883" i="9"/>
  <c r="I883" i="10" s="1"/>
  <c r="H883" i="9"/>
  <c r="J883" i="10" s="1"/>
  <c r="J883" i="9"/>
  <c r="L883" i="10" s="1"/>
  <c r="J831" i="9"/>
  <c r="L831" i="10" s="1"/>
  <c r="M831" i="9"/>
  <c r="L793" i="9"/>
  <c r="N793" i="10" s="1"/>
  <c r="D793" i="9"/>
  <c r="E793" i="9"/>
  <c r="G793" i="10" s="1"/>
  <c r="G793" i="9"/>
  <c r="I793" i="10" s="1"/>
  <c r="H773" i="9"/>
  <c r="J773" i="10" s="1"/>
  <c r="E773" i="9"/>
  <c r="G773" i="10" s="1"/>
  <c r="L755" i="9"/>
  <c r="N755" i="10" s="1"/>
  <c r="M755" i="9"/>
  <c r="I738" i="9"/>
  <c r="K738" i="10" s="1"/>
  <c r="L738" i="9"/>
  <c r="N738" i="10" s="1"/>
  <c r="M738" i="9"/>
  <c r="O738" i="10" s="1"/>
  <c r="I722" i="9"/>
  <c r="K722" i="10" s="1"/>
  <c r="J722" i="9"/>
  <c r="L722" i="10" s="1"/>
  <c r="L722" i="9"/>
  <c r="N722" i="10" s="1"/>
  <c r="M722" i="9"/>
  <c r="O722" i="10" s="1"/>
  <c r="H706" i="9"/>
  <c r="J706" i="10" s="1"/>
  <c r="G706" i="9"/>
  <c r="I706" i="9"/>
  <c r="K706" i="10" s="1"/>
  <c r="E706" i="9"/>
  <c r="G706" i="10" s="1"/>
  <c r="G689" i="9"/>
  <c r="I689" i="10" s="1"/>
  <c r="H689" i="9"/>
  <c r="J689" i="10" s="1"/>
  <c r="E669" i="9"/>
  <c r="G669" i="10" s="1"/>
  <c r="F669" i="9"/>
  <c r="H669" i="10" s="1"/>
  <c r="F648" i="9"/>
  <c r="H648" i="10" s="1"/>
  <c r="E648" i="9"/>
  <c r="L630" i="9"/>
  <c r="N630" i="10" s="1"/>
  <c r="G630" i="9"/>
  <c r="I630" i="10" s="1"/>
  <c r="H630" i="9"/>
  <c r="J630" i="10" s="1"/>
  <c r="I630" i="9"/>
  <c r="K630" i="10" s="1"/>
  <c r="K630" i="9"/>
  <c r="M630" i="10" s="1"/>
  <c r="M630" i="9"/>
  <c r="H592" i="9"/>
  <c r="J592" i="10" s="1"/>
  <c r="D574" i="9"/>
  <c r="I574" i="9"/>
  <c r="K574" i="10" s="1"/>
  <c r="J574" i="9"/>
  <c r="L574" i="10" s="1"/>
  <c r="K574" i="9"/>
  <c r="M574" i="10" s="1"/>
  <c r="G554" i="9"/>
  <c r="I554" i="10" s="1"/>
  <c r="H554" i="9"/>
  <c r="J554" i="10" s="1"/>
  <c r="I554" i="9"/>
  <c r="K554" i="10" s="1"/>
  <c r="E554" i="9"/>
  <c r="G554" i="10" s="1"/>
  <c r="F554" i="9"/>
  <c r="H554" i="10" s="1"/>
  <c r="K554" i="9"/>
  <c r="M554" i="10" s="1"/>
  <c r="K537" i="9"/>
  <c r="M537" i="10" s="1"/>
  <c r="F537" i="9"/>
  <c r="H537" i="10" s="1"/>
  <c r="G537" i="9"/>
  <c r="I537" i="10" s="1"/>
  <c r="H537" i="9"/>
  <c r="J537" i="10" s="1"/>
  <c r="D537" i="9"/>
  <c r="I537" i="9"/>
  <c r="K537" i="10" s="1"/>
  <c r="L518" i="9"/>
  <c r="N518" i="10" s="1"/>
  <c r="J518" i="9"/>
  <c r="L518" i="10" s="1"/>
  <c r="K518" i="9"/>
  <c r="M518" i="10" s="1"/>
  <c r="M518" i="9"/>
  <c r="O518" i="10" s="1"/>
  <c r="D518" i="9"/>
  <c r="F518" i="9"/>
  <c r="H518" i="10" s="1"/>
  <c r="D500" i="9"/>
  <c r="E500" i="9"/>
  <c r="G500" i="10" s="1"/>
  <c r="F500" i="9"/>
  <c r="H500" i="10" s="1"/>
  <c r="L500" i="9"/>
  <c r="N500" i="10" s="1"/>
  <c r="M500" i="9"/>
  <c r="O500" i="10" s="1"/>
  <c r="H482" i="9"/>
  <c r="J482" i="10" s="1"/>
  <c r="D482" i="9"/>
  <c r="D465" i="9"/>
  <c r="F465" i="9"/>
  <c r="H465" i="10" s="1"/>
  <c r="E465" i="9"/>
  <c r="G465" i="10" s="1"/>
  <c r="G465" i="9"/>
  <c r="I465" i="10" s="1"/>
  <c r="K465" i="9"/>
  <c r="M465" i="10" s="1"/>
  <c r="L465" i="9"/>
  <c r="N465" i="10" s="1"/>
  <c r="D446" i="9"/>
  <c r="E446" i="9"/>
  <c r="G446" i="10" s="1"/>
  <c r="G446" i="9"/>
  <c r="I446" i="10" s="1"/>
  <c r="F446" i="9"/>
  <c r="H446" i="10" s="1"/>
  <c r="F429" i="9"/>
  <c r="H429" i="10" s="1"/>
  <c r="G429" i="9"/>
  <c r="I429" i="10" s="1"/>
  <c r="H429" i="9"/>
  <c r="J429" i="10" s="1"/>
  <c r="K409" i="9"/>
  <c r="M409" i="10" s="1"/>
  <c r="L409" i="9"/>
  <c r="N409" i="10" s="1"/>
  <c r="H409" i="9"/>
  <c r="J409" i="10" s="1"/>
  <c r="I409" i="9"/>
  <c r="K409" i="10" s="1"/>
  <c r="J409" i="9"/>
  <c r="L409" i="10" s="1"/>
  <c r="G389" i="9"/>
  <c r="I389" i="10" s="1"/>
  <c r="H389" i="9"/>
  <c r="J389" i="10" s="1"/>
  <c r="J389" i="9"/>
  <c r="L389" i="10" s="1"/>
  <c r="M389" i="9"/>
  <c r="O389" i="10" s="1"/>
  <c r="G350" i="9"/>
  <c r="I350" i="10" s="1"/>
  <c r="I350" i="9"/>
  <c r="K350" i="10" s="1"/>
  <c r="J350" i="9"/>
  <c r="L350" i="10" s="1"/>
  <c r="H330" i="9"/>
  <c r="I330" i="9"/>
  <c r="K330" i="10" s="1"/>
  <c r="K330" i="9"/>
  <c r="M330" i="10" s="1"/>
  <c r="I312" i="9"/>
  <c r="K312" i="10" s="1"/>
  <c r="H312" i="9"/>
  <c r="J312" i="10" s="1"/>
  <c r="J312" i="9"/>
  <c r="L312" i="10" s="1"/>
  <c r="L312" i="9"/>
  <c r="N312" i="10" s="1"/>
  <c r="E312" i="9"/>
  <c r="G312" i="10" s="1"/>
  <c r="F312" i="9"/>
  <c r="H312" i="10" s="1"/>
  <c r="G312" i="9"/>
  <c r="J293" i="9"/>
  <c r="L293" i="10" s="1"/>
  <c r="M293" i="9"/>
  <c r="O293" i="10" s="1"/>
  <c r="E293" i="9"/>
  <c r="G293" i="10" s="1"/>
  <c r="F293" i="9"/>
  <c r="H293" i="10" s="1"/>
  <c r="G293" i="9"/>
  <c r="I293" i="10" s="1"/>
  <c r="D293" i="9"/>
  <c r="F273" i="9"/>
  <c r="H273" i="10" s="1"/>
  <c r="G273" i="9"/>
  <c r="I273" i="10" s="1"/>
  <c r="H273" i="9"/>
  <c r="J273" i="10" s="1"/>
  <c r="I273" i="9"/>
  <c r="K273" i="10" s="1"/>
  <c r="K273" i="9"/>
  <c r="M273" i="10" s="1"/>
  <c r="M273" i="9"/>
  <c r="O273" i="10" s="1"/>
  <c r="J273" i="9"/>
  <c r="L273" i="10" s="1"/>
  <c r="L273" i="9"/>
  <c r="N273" i="10" s="1"/>
  <c r="D273" i="9"/>
  <c r="G254" i="9"/>
  <c r="I254" i="10" s="1"/>
  <c r="H254" i="9"/>
  <c r="J254" i="10" s="1"/>
  <c r="J254" i="9"/>
  <c r="L254" i="10" s="1"/>
  <c r="D254" i="9"/>
  <c r="E254" i="9"/>
  <c r="G254" i="10" s="1"/>
  <c r="F254" i="9"/>
  <c r="H254" i="10" s="1"/>
  <c r="I254" i="9"/>
  <c r="K254" i="10" s="1"/>
  <c r="M236" i="9"/>
  <c r="O236" i="10" s="1"/>
  <c r="D236" i="9"/>
  <c r="F236" i="9"/>
  <c r="H236" i="10" s="1"/>
  <c r="I236" i="9"/>
  <c r="K236" i="10" s="1"/>
  <c r="J236" i="9"/>
  <c r="L236" i="10" s="1"/>
  <c r="K236" i="9"/>
  <c r="M236" i="10" s="1"/>
  <c r="G236" i="9"/>
  <c r="I236" i="10" s="1"/>
  <c r="M217" i="9"/>
  <c r="O217" i="10" s="1"/>
  <c r="D217" i="9"/>
  <c r="E217" i="9"/>
  <c r="G217" i="10" s="1"/>
  <c r="F217" i="9"/>
  <c r="H217" i="10" s="1"/>
  <c r="H217" i="9"/>
  <c r="J217" i="10" s="1"/>
  <c r="G198" i="9"/>
  <c r="I198" i="10" s="1"/>
  <c r="H198" i="9"/>
  <c r="J198" i="10" s="1"/>
  <c r="J198" i="9"/>
  <c r="L198" i="10" s="1"/>
  <c r="D198" i="9"/>
  <c r="F198" i="9"/>
  <c r="H198" i="10" s="1"/>
  <c r="E180" i="9"/>
  <c r="G180" i="10" s="1"/>
  <c r="F180" i="9"/>
  <c r="H180" i="10" s="1"/>
  <c r="H180" i="9"/>
  <c r="I180" i="9"/>
  <c r="K180" i="10" s="1"/>
  <c r="J180" i="9"/>
  <c r="L180" i="10" s="1"/>
  <c r="L180" i="9"/>
  <c r="N180" i="10" s="1"/>
  <c r="D180" i="9"/>
  <c r="F161" i="9"/>
  <c r="G161" i="9"/>
  <c r="I161" i="10" s="1"/>
  <c r="I161" i="9"/>
  <c r="K161" i="10" s="1"/>
  <c r="K161" i="9"/>
  <c r="M161" i="10" s="1"/>
  <c r="L161" i="9"/>
  <c r="N161" i="10" s="1"/>
  <c r="M161" i="9"/>
  <c r="O161" i="10" s="1"/>
  <c r="L143" i="9"/>
  <c r="N143" i="10" s="1"/>
  <c r="M143" i="9"/>
  <c r="O143" i="10" s="1"/>
  <c r="E143" i="9"/>
  <c r="I143" i="9"/>
  <c r="K143" i="10" s="1"/>
  <c r="J143" i="9"/>
  <c r="L143" i="10" s="1"/>
  <c r="G143" i="9"/>
  <c r="I143" i="10" s="1"/>
  <c r="L127" i="9"/>
  <c r="N127" i="10" s="1"/>
  <c r="M127" i="9"/>
  <c r="D127" i="9"/>
  <c r="H127" i="9"/>
  <c r="J127" i="10" s="1"/>
  <c r="I127" i="9"/>
  <c r="K127" i="10" s="1"/>
  <c r="K127" i="9"/>
  <c r="M127" i="10" s="1"/>
  <c r="G110" i="9"/>
  <c r="I110" i="10" s="1"/>
  <c r="H110" i="9"/>
  <c r="J110" i="10" s="1"/>
  <c r="J110" i="9"/>
  <c r="L110" i="10" s="1"/>
  <c r="K110" i="9"/>
  <c r="M110" i="10" s="1"/>
  <c r="L110" i="9"/>
  <c r="N110" i="10" s="1"/>
  <c r="K91" i="9"/>
  <c r="M91" i="10" s="1"/>
  <c r="L91" i="9"/>
  <c r="N91" i="10" s="1"/>
  <c r="F91" i="9"/>
  <c r="H91" i="10" s="1"/>
  <c r="G91" i="9"/>
  <c r="I91" i="9"/>
  <c r="K91" i="10" s="1"/>
  <c r="H73" i="9"/>
  <c r="J73" i="10" s="1"/>
  <c r="G73" i="9"/>
  <c r="I73" i="10" s="1"/>
  <c r="I73" i="9"/>
  <c r="K73" i="10" s="1"/>
  <c r="K73" i="9"/>
  <c r="M73" i="10" s="1"/>
  <c r="L73" i="9"/>
  <c r="N73" i="10" s="1"/>
  <c r="M73" i="9"/>
  <c r="G56" i="9"/>
  <c r="I56" i="10" s="1"/>
  <c r="H56" i="9"/>
  <c r="J56" i="10" s="1"/>
  <c r="J56" i="9"/>
  <c r="L56" i="10" s="1"/>
  <c r="I56" i="9"/>
  <c r="K56" i="10" s="1"/>
  <c r="K56" i="9"/>
  <c r="M56" i="10" s="1"/>
  <c r="M56" i="9"/>
  <c r="O56" i="10" s="1"/>
  <c r="D21" i="9"/>
  <c r="E21" i="9"/>
  <c r="G21" i="10" s="1"/>
  <c r="F21" i="9"/>
  <c r="H21" i="10" s="1"/>
  <c r="G21" i="9"/>
  <c r="I21" i="10" s="1"/>
  <c r="H21" i="9"/>
  <c r="J21" i="10" s="1"/>
  <c r="J21" i="9"/>
  <c r="L21" i="10" s="1"/>
  <c r="M21" i="9"/>
  <c r="O21" i="10" s="1"/>
  <c r="M1488" i="9"/>
  <c r="O1488" i="10" s="1"/>
  <c r="M1486" i="9"/>
  <c r="O1486" i="10" s="1"/>
  <c r="E1471" i="9"/>
  <c r="G1471" i="10" s="1"/>
  <c r="F1469" i="9"/>
  <c r="H1469" i="10" s="1"/>
  <c r="E1453" i="9"/>
  <c r="G1453" i="10" s="1"/>
  <c r="L1374" i="9"/>
  <c r="N1374" i="10" s="1"/>
  <c r="K1358" i="9"/>
  <c r="M1358" i="10" s="1"/>
  <c r="J1342" i="9"/>
  <c r="L1342" i="10" s="1"/>
  <c r="L1324" i="9"/>
  <c r="N1324" i="10" s="1"/>
  <c r="G1269" i="9"/>
  <c r="I1269" i="10" s="1"/>
  <c r="F1253" i="9"/>
  <c r="H1253" i="10" s="1"/>
  <c r="D1194" i="9"/>
  <c r="E1160" i="9"/>
  <c r="G1160" i="10" s="1"/>
  <c r="J1138" i="9"/>
  <c r="L1138" i="10" s="1"/>
  <c r="L1120" i="9"/>
  <c r="N1120" i="10" s="1"/>
  <c r="K1102" i="9"/>
  <c r="M1102" i="10" s="1"/>
  <c r="F1099" i="9"/>
  <c r="H1099" i="10" s="1"/>
  <c r="I1018" i="9"/>
  <c r="K1018" i="10" s="1"/>
  <c r="G961" i="9"/>
  <c r="I961" i="10" s="1"/>
  <c r="D886" i="9"/>
  <c r="J882" i="9"/>
  <c r="L882" i="10" s="1"/>
  <c r="I866" i="9"/>
  <c r="K866" i="10" s="1"/>
  <c r="M853" i="9"/>
  <c r="O853" i="10" s="1"/>
  <c r="H850" i="9"/>
  <c r="J850" i="10" s="1"/>
  <c r="L831" i="9"/>
  <c r="N831" i="10" s="1"/>
  <c r="L812" i="9"/>
  <c r="N812" i="10" s="1"/>
  <c r="K793" i="9"/>
  <c r="M793" i="10" s="1"/>
  <c r="H778" i="9"/>
  <c r="J778" i="10" s="1"/>
  <c r="H759" i="9"/>
  <c r="J759" i="10" s="1"/>
  <c r="H755" i="9"/>
  <c r="J755" i="10" s="1"/>
  <c r="F738" i="9"/>
  <c r="H738" i="10" s="1"/>
  <c r="G722" i="9"/>
  <c r="I722" i="10" s="1"/>
  <c r="F673" i="9"/>
  <c r="H673" i="10" s="1"/>
  <c r="J612" i="9"/>
  <c r="L612" i="10" s="1"/>
  <c r="L553" i="9"/>
  <c r="N553" i="10" s="1"/>
  <c r="J537" i="9"/>
  <c r="L537" i="10" s="1"/>
  <c r="I518" i="9"/>
  <c r="K518" i="10" s="1"/>
  <c r="G483" i="9"/>
  <c r="I483" i="10" s="1"/>
  <c r="E466" i="9"/>
  <c r="G466" i="10" s="1"/>
  <c r="M430" i="9"/>
  <c r="E409" i="9"/>
  <c r="G409" i="10" s="1"/>
  <c r="F350" i="9"/>
  <c r="H350" i="10" s="1"/>
  <c r="I313" i="9"/>
  <c r="K313" i="10" s="1"/>
  <c r="E274" i="9"/>
  <c r="G274" i="10" s="1"/>
  <c r="L217" i="9"/>
  <c r="N217" i="10" s="1"/>
  <c r="M182" i="9"/>
  <c r="O182" i="10" s="1"/>
  <c r="J161" i="9"/>
  <c r="L161" i="10" s="1"/>
  <c r="K143" i="9"/>
  <c r="M143" i="10" s="1"/>
  <c r="G112" i="9"/>
  <c r="I112" i="10" s="1"/>
  <c r="F56" i="9"/>
  <c r="H56" i="10" s="1"/>
  <c r="M23" i="9"/>
  <c r="O23" i="10" s="1"/>
  <c r="G709" i="9"/>
  <c r="I709" i="10" s="1"/>
  <c r="I1471" i="9"/>
  <c r="F1286" i="9"/>
  <c r="H1286" i="10" s="1"/>
  <c r="G1286" i="9"/>
  <c r="I1286" i="10" s="1"/>
  <c r="I1286" i="9"/>
  <c r="K1286" i="10" s="1"/>
  <c r="E1177" i="9"/>
  <c r="G1177" i="10" s="1"/>
  <c r="F1177" i="9"/>
  <c r="H1177" i="10" s="1"/>
  <c r="H1177" i="9"/>
  <c r="J1177" i="10" s="1"/>
  <c r="I1069" i="9"/>
  <c r="J1069" i="9"/>
  <c r="L1069" i="10" s="1"/>
  <c r="L1069" i="9"/>
  <c r="N1069" i="10" s="1"/>
  <c r="K999" i="9"/>
  <c r="M999" i="10" s="1"/>
  <c r="L999" i="9"/>
  <c r="N999" i="10" s="1"/>
  <c r="M945" i="9"/>
  <c r="O945" i="10" s="1"/>
  <c r="K163" i="9"/>
  <c r="M163" i="10" s="1"/>
  <c r="L163" i="9"/>
  <c r="N163" i="10" s="1"/>
  <c r="M163" i="9"/>
  <c r="O163" i="10" s="1"/>
  <c r="D163" i="9"/>
  <c r="F163" i="9"/>
  <c r="H163" i="10" s="1"/>
  <c r="I163" i="9"/>
  <c r="K163" i="10" s="1"/>
  <c r="F129" i="9"/>
  <c r="H129" i="10" s="1"/>
  <c r="G129" i="9"/>
  <c r="I129" i="9"/>
  <c r="K129" i="10" s="1"/>
  <c r="M129" i="9"/>
  <c r="O129" i="10" s="1"/>
  <c r="L93" i="9"/>
  <c r="N93" i="10" s="1"/>
  <c r="I93" i="9"/>
  <c r="K93" i="10" s="1"/>
  <c r="J93" i="9"/>
  <c r="L93" i="10" s="1"/>
  <c r="M93" i="9"/>
  <c r="O93" i="10" s="1"/>
  <c r="K93" i="9"/>
  <c r="M93" i="10" s="1"/>
  <c r="D75" i="9"/>
  <c r="F75" i="9"/>
  <c r="H75" i="10" s="1"/>
  <c r="M75" i="9"/>
  <c r="O75" i="10" s="1"/>
  <c r="E75" i="9"/>
  <c r="G75" i="10" s="1"/>
  <c r="M58" i="9"/>
  <c r="O58" i="10" s="1"/>
  <c r="E58" i="9"/>
  <c r="L1342" i="9"/>
  <c r="N1342" i="10" s="1"/>
  <c r="G1160" i="9"/>
  <c r="I1160" i="10" s="1"/>
  <c r="D1085" i="9"/>
  <c r="H945" i="9"/>
  <c r="J945" i="10" s="1"/>
  <c r="D906" i="9"/>
  <c r="J759" i="9"/>
  <c r="L759" i="10" s="1"/>
  <c r="D693" i="9"/>
  <c r="F453" i="10"/>
  <c r="L112" i="9"/>
  <c r="N112" i="10" s="1"/>
  <c r="F1430" i="9"/>
  <c r="H1430" i="10" s="1"/>
  <c r="G1430" i="9"/>
  <c r="I1430" i="9"/>
  <c r="K1430" i="10" s="1"/>
  <c r="L1412" i="9"/>
  <c r="N1412" i="10" s="1"/>
  <c r="M1412" i="9"/>
  <c r="O1412" i="10" s="1"/>
  <c r="D1391" i="9"/>
  <c r="F1391" i="9"/>
  <c r="H1391" i="10" s="1"/>
  <c r="E1321" i="9"/>
  <c r="F1321" i="9"/>
  <c r="H1321" i="10" s="1"/>
  <c r="H1321" i="9"/>
  <c r="J1321" i="10" s="1"/>
  <c r="G1292" i="1"/>
  <c r="M681" i="9" s="1"/>
  <c r="O681" i="10" s="1"/>
  <c r="L1300" i="9"/>
  <c r="M1300" i="9"/>
  <c r="O1300" i="10" s="1"/>
  <c r="I1229" i="9"/>
  <c r="K1229" i="10" s="1"/>
  <c r="J1229" i="9"/>
  <c r="L1229" i="10" s="1"/>
  <c r="L1229" i="9"/>
  <c r="N1229" i="10" s="1"/>
  <c r="D1212" i="9"/>
  <c r="E1212" i="9"/>
  <c r="G1212" i="9"/>
  <c r="I1212" i="10" s="1"/>
  <c r="K1191" i="9"/>
  <c r="M1191" i="10" s="1"/>
  <c r="L1191" i="9"/>
  <c r="N1191" i="10" s="1"/>
  <c r="F1174" i="9"/>
  <c r="H1174" i="10" s="1"/>
  <c r="G1174" i="9"/>
  <c r="I1174" i="10" s="1"/>
  <c r="I1174" i="9"/>
  <c r="K1174" i="10" s="1"/>
  <c r="G1155" i="9"/>
  <c r="I1155" i="10" s="1"/>
  <c r="H1155" i="9"/>
  <c r="J1155" i="10" s="1"/>
  <c r="J1155" i="9"/>
  <c r="L1155" i="10" s="1"/>
  <c r="I1117" i="9"/>
  <c r="K1117" i="10" s="1"/>
  <c r="J1117" i="9"/>
  <c r="L1117" i="10" s="1"/>
  <c r="L1117" i="9"/>
  <c r="N1117" i="10" s="1"/>
  <c r="J1082" i="9"/>
  <c r="L1082" i="10" s="1"/>
  <c r="K1082" i="9"/>
  <c r="M1082" i="10" s="1"/>
  <c r="M1082" i="9"/>
  <c r="J1066" i="9"/>
  <c r="L1066" i="10" s="1"/>
  <c r="K1066" i="9"/>
  <c r="M1066" i="10" s="1"/>
  <c r="M1066" i="9"/>
  <c r="O1066" i="10" s="1"/>
  <c r="J1050" i="9"/>
  <c r="L1050" i="10" s="1"/>
  <c r="K1050" i="9"/>
  <c r="M1050" i="10" s="1"/>
  <c r="M1050" i="9"/>
  <c r="O1050" i="10" s="1"/>
  <c r="M1034" i="9"/>
  <c r="O1034" i="10" s="1"/>
  <c r="K1015" i="9"/>
  <c r="M1015" i="10" s="1"/>
  <c r="L1015" i="9"/>
  <c r="N1015" i="10" s="1"/>
  <c r="L996" i="9"/>
  <c r="N996" i="10" s="1"/>
  <c r="M996" i="9"/>
  <c r="O996" i="10" s="1"/>
  <c r="G968" i="1"/>
  <c r="M357" i="9" s="1"/>
  <c r="O357" i="10" s="1"/>
  <c r="H976" i="9"/>
  <c r="I976" i="9"/>
  <c r="K976" i="10" s="1"/>
  <c r="K976" i="9"/>
  <c r="M976" i="10" s="1"/>
  <c r="I941" i="9"/>
  <c r="K941" i="10" s="1"/>
  <c r="J941" i="9"/>
  <c r="L941" i="10" s="1"/>
  <c r="L941" i="9"/>
  <c r="N941" i="10" s="1"/>
  <c r="E921" i="9"/>
  <c r="G921" i="10" s="1"/>
  <c r="F921" i="9"/>
  <c r="H921" i="10" s="1"/>
  <c r="H921" i="9"/>
  <c r="J921" i="10" s="1"/>
  <c r="M900" i="9"/>
  <c r="O900" i="10" s="1"/>
  <c r="M865" i="9"/>
  <c r="O865" i="10" s="1"/>
  <c r="M849" i="9"/>
  <c r="O849" i="10" s="1"/>
  <c r="E830" i="9"/>
  <c r="G830" i="10" s="1"/>
  <c r="G830" i="9"/>
  <c r="I830" i="10" s="1"/>
  <c r="H830" i="9"/>
  <c r="J830" i="10" s="1"/>
  <c r="J830" i="9"/>
  <c r="L830" i="10" s="1"/>
  <c r="F811" i="9"/>
  <c r="K811" i="9"/>
  <c r="M811" i="10" s="1"/>
  <c r="L811" i="9"/>
  <c r="N811" i="10" s="1"/>
  <c r="M772" i="9"/>
  <c r="O772" i="10" s="1"/>
  <c r="I754" i="9"/>
  <c r="K754" i="10" s="1"/>
  <c r="F754" i="9"/>
  <c r="H754" i="10" s="1"/>
  <c r="G754" i="9"/>
  <c r="I754" i="10" s="1"/>
  <c r="J754" i="9"/>
  <c r="L754" i="10" s="1"/>
  <c r="D737" i="9"/>
  <c r="F737" i="9"/>
  <c r="H737" i="10" s="1"/>
  <c r="G737" i="9"/>
  <c r="I737" i="10" s="1"/>
  <c r="I737" i="9"/>
  <c r="K737" i="10" s="1"/>
  <c r="D721" i="9"/>
  <c r="E721" i="9"/>
  <c r="G721" i="10" s="1"/>
  <c r="F721" i="9"/>
  <c r="H721" i="10" s="1"/>
  <c r="H721" i="9"/>
  <c r="J721" i="10" s="1"/>
  <c r="M705" i="9"/>
  <c r="O705" i="10" s="1"/>
  <c r="F688" i="9"/>
  <c r="G688" i="9"/>
  <c r="I688" i="10" s="1"/>
  <c r="I688" i="9"/>
  <c r="K688" i="10" s="1"/>
  <c r="J668" i="9"/>
  <c r="L668" i="10" s="1"/>
  <c r="K668" i="9"/>
  <c r="M668" i="10" s="1"/>
  <c r="L668" i="9"/>
  <c r="N668" i="10" s="1"/>
  <c r="H647" i="9"/>
  <c r="J647" i="10" s="1"/>
  <c r="I647" i="9"/>
  <c r="K647" i="10" s="1"/>
  <c r="J647" i="9"/>
  <c r="L647" i="10" s="1"/>
  <c r="M647" i="9"/>
  <c r="O647" i="10" s="1"/>
  <c r="G629" i="9"/>
  <c r="I629" i="10" s="1"/>
  <c r="E629" i="9"/>
  <c r="G629" i="10" s="1"/>
  <c r="M611" i="9"/>
  <c r="O611" i="10" s="1"/>
  <c r="K611" i="9"/>
  <c r="M611" i="10" s="1"/>
  <c r="L611" i="9"/>
  <c r="N611" i="10" s="1"/>
  <c r="H611" i="9"/>
  <c r="J611" i="10" s="1"/>
  <c r="I611" i="9"/>
  <c r="K611" i="10" s="1"/>
  <c r="J572" i="9"/>
  <c r="L572" i="10" s="1"/>
  <c r="F536" i="9"/>
  <c r="H536" i="10" s="1"/>
  <c r="G517" i="9"/>
  <c r="I517" i="10" s="1"/>
  <c r="D517" i="9"/>
  <c r="E517" i="9"/>
  <c r="G517" i="10" s="1"/>
  <c r="F517" i="9"/>
  <c r="H517" i="10" s="1"/>
  <c r="M499" i="9"/>
  <c r="O499" i="10" s="1"/>
  <c r="D499" i="9"/>
  <c r="F499" i="9"/>
  <c r="H499" i="10" s="1"/>
  <c r="H481" i="9"/>
  <c r="J481" i="10" s="1"/>
  <c r="I481" i="9"/>
  <c r="K481" i="10" s="1"/>
  <c r="J481" i="9"/>
  <c r="L481" i="10" s="1"/>
  <c r="L481" i="9"/>
  <c r="N481" i="10" s="1"/>
  <c r="M481" i="9"/>
  <c r="O481" i="10" s="1"/>
  <c r="M464" i="9"/>
  <c r="O464" i="10" s="1"/>
  <c r="G445" i="9"/>
  <c r="I445" i="10" s="1"/>
  <c r="H445" i="9"/>
  <c r="J445" i="10" s="1"/>
  <c r="I445" i="9"/>
  <c r="K445" i="10" s="1"/>
  <c r="L445" i="9"/>
  <c r="N445" i="10" s="1"/>
  <c r="M445" i="9"/>
  <c r="O445" i="10" s="1"/>
  <c r="E427" i="9"/>
  <c r="F427" i="9"/>
  <c r="H427" i="10" s="1"/>
  <c r="H427" i="9"/>
  <c r="J427" i="10" s="1"/>
  <c r="I427" i="9"/>
  <c r="K427" i="10" s="1"/>
  <c r="J427" i="9"/>
  <c r="L427" i="10" s="1"/>
  <c r="K427" i="9"/>
  <c r="M427" i="10" s="1"/>
  <c r="F408" i="9"/>
  <c r="G408" i="9"/>
  <c r="I408" i="10" s="1"/>
  <c r="I408" i="9"/>
  <c r="K408" i="10" s="1"/>
  <c r="H408" i="9"/>
  <c r="J408" i="10" s="1"/>
  <c r="J408" i="9"/>
  <c r="L408" i="10" s="1"/>
  <c r="L408" i="9"/>
  <c r="N408" i="10" s="1"/>
  <c r="E388" i="9"/>
  <c r="G388" i="10" s="1"/>
  <c r="D388" i="9"/>
  <c r="F388" i="9"/>
  <c r="H388" i="10" s="1"/>
  <c r="G388" i="9"/>
  <c r="I388" i="10" s="1"/>
  <c r="J388" i="9"/>
  <c r="L388" i="10" s="1"/>
  <c r="K388" i="9"/>
  <c r="M388" i="10" s="1"/>
  <c r="M388" i="9"/>
  <c r="O388" i="10" s="1"/>
  <c r="K349" i="9"/>
  <c r="M349" i="10" s="1"/>
  <c r="L349" i="9"/>
  <c r="N349" i="10" s="1"/>
  <c r="F349" i="9"/>
  <c r="H349" i="10" s="1"/>
  <c r="G349" i="9"/>
  <c r="I349" i="10" s="1"/>
  <c r="I349" i="9"/>
  <c r="K349" i="10" s="1"/>
  <c r="D349" i="9"/>
  <c r="I329" i="9"/>
  <c r="K329" i="10" s="1"/>
  <c r="J329" i="9"/>
  <c r="L329" i="10" s="1"/>
  <c r="L329" i="9"/>
  <c r="N329" i="10" s="1"/>
  <c r="G329" i="9"/>
  <c r="I329" i="10" s="1"/>
  <c r="H329" i="9"/>
  <c r="J329" i="10" s="1"/>
  <c r="K329" i="9"/>
  <c r="M329" i="10" s="1"/>
  <c r="D311" i="9"/>
  <c r="F311" i="9"/>
  <c r="H311" i="10" s="1"/>
  <c r="J311" i="9"/>
  <c r="L311" i="10" s="1"/>
  <c r="K311" i="9"/>
  <c r="M311" i="10" s="1"/>
  <c r="M311" i="9"/>
  <c r="O311" i="10" s="1"/>
  <c r="H311" i="9"/>
  <c r="J311" i="10" s="1"/>
  <c r="E292" i="9"/>
  <c r="G292" i="10" s="1"/>
  <c r="G292" i="9"/>
  <c r="I292" i="10" s="1"/>
  <c r="H292" i="9"/>
  <c r="J292" i="9"/>
  <c r="L292" i="10" s="1"/>
  <c r="L292" i="9"/>
  <c r="N292" i="10" s="1"/>
  <c r="M292" i="9"/>
  <c r="O292" i="10" s="1"/>
  <c r="D272" i="9"/>
  <c r="E272" i="9"/>
  <c r="G272" i="10" s="1"/>
  <c r="E253" i="9"/>
  <c r="G253" i="10" s="1"/>
  <c r="L253" i="9"/>
  <c r="N253" i="10" s="1"/>
  <c r="M253" i="9"/>
  <c r="O253" i="10" s="1"/>
  <c r="I253" i="9"/>
  <c r="K253" i="10" s="1"/>
  <c r="H235" i="9"/>
  <c r="J235" i="10" s="1"/>
  <c r="I235" i="9"/>
  <c r="K235" i="10" s="1"/>
  <c r="K235" i="9"/>
  <c r="M235" i="10" s="1"/>
  <c r="L235" i="9"/>
  <c r="N235" i="10" s="1"/>
  <c r="M235" i="9"/>
  <c r="O235" i="10" s="1"/>
  <c r="I216" i="9"/>
  <c r="K216" i="10" s="1"/>
  <c r="J216" i="9"/>
  <c r="L216" i="10" s="1"/>
  <c r="L216" i="9"/>
  <c r="N216" i="10" s="1"/>
  <c r="E216" i="9"/>
  <c r="G216" i="10" s="1"/>
  <c r="F216" i="9"/>
  <c r="H216" i="10" s="1"/>
  <c r="H216" i="9"/>
  <c r="J216" i="10" s="1"/>
  <c r="M216" i="9"/>
  <c r="O216" i="10" s="1"/>
  <c r="K216" i="9"/>
  <c r="M216" i="10" s="1"/>
  <c r="E196" i="9"/>
  <c r="G196" i="10" s="1"/>
  <c r="F196" i="9"/>
  <c r="H196" i="10" s="1"/>
  <c r="H196" i="9"/>
  <c r="J196" i="10" s="1"/>
  <c r="J196" i="9"/>
  <c r="L196" i="10" s="1"/>
  <c r="K196" i="9"/>
  <c r="M196" i="10" s="1"/>
  <c r="M196" i="9"/>
  <c r="O196" i="10" s="1"/>
  <c r="L196" i="9"/>
  <c r="N196" i="10" s="1"/>
  <c r="D179" i="9"/>
  <c r="G179" i="9"/>
  <c r="I179" i="10" s="1"/>
  <c r="H179" i="9"/>
  <c r="J179" i="10" s="1"/>
  <c r="I179" i="9"/>
  <c r="K179" i="10" s="1"/>
  <c r="E179" i="9"/>
  <c r="G179" i="10" s="1"/>
  <c r="J179" i="9"/>
  <c r="L179" i="10" s="1"/>
  <c r="D160" i="9"/>
  <c r="K160" i="9"/>
  <c r="M160" i="10" s="1"/>
  <c r="L160" i="9"/>
  <c r="N160" i="10" s="1"/>
  <c r="E160" i="9"/>
  <c r="G160" i="10" s="1"/>
  <c r="F160" i="9"/>
  <c r="H160" i="10" s="1"/>
  <c r="H160" i="9"/>
  <c r="J160" i="10" s="1"/>
  <c r="G160" i="9"/>
  <c r="I160" i="10" s="1"/>
  <c r="G142" i="9"/>
  <c r="I142" i="10" s="1"/>
  <c r="H142" i="9"/>
  <c r="J142" i="10" s="1"/>
  <c r="J142" i="9"/>
  <c r="L142" i="10" s="1"/>
  <c r="M142" i="9"/>
  <c r="O142" i="10" s="1"/>
  <c r="G126" i="9"/>
  <c r="I126" i="10" s="1"/>
  <c r="H126" i="9"/>
  <c r="J126" i="10" s="1"/>
  <c r="J126" i="9"/>
  <c r="L126" i="10" s="1"/>
  <c r="L126" i="9"/>
  <c r="N126" i="10" s="1"/>
  <c r="M126" i="9"/>
  <c r="O126" i="10" s="1"/>
  <c r="E126" i="9"/>
  <c r="F126" i="9"/>
  <c r="H126" i="10" s="1"/>
  <c r="I126" i="9"/>
  <c r="K126" i="10" s="1"/>
  <c r="E109" i="9"/>
  <c r="G109" i="10" s="1"/>
  <c r="F109" i="9"/>
  <c r="H109" i="10" s="1"/>
  <c r="D109" i="9"/>
  <c r="G109" i="9"/>
  <c r="M90" i="9"/>
  <c r="H90" i="9"/>
  <c r="J90" i="10" s="1"/>
  <c r="I90" i="9"/>
  <c r="K90" i="10" s="1"/>
  <c r="K90" i="9"/>
  <c r="M90" i="10" s="1"/>
  <c r="E90" i="9"/>
  <c r="G90" i="10" s="1"/>
  <c r="D90" i="9"/>
  <c r="F90" i="9"/>
  <c r="H90" i="10" s="1"/>
  <c r="G90" i="9"/>
  <c r="I90" i="10" s="1"/>
  <c r="E72" i="9"/>
  <c r="G72" i="10" s="1"/>
  <c r="K72" i="9"/>
  <c r="M72" i="10" s="1"/>
  <c r="L72" i="9"/>
  <c r="N72" i="10" s="1"/>
  <c r="D55" i="9"/>
  <c r="I55" i="9"/>
  <c r="K55" i="10" s="1"/>
  <c r="J55" i="9"/>
  <c r="L55" i="10" s="1"/>
  <c r="L55" i="9"/>
  <c r="N55" i="10" s="1"/>
  <c r="E55" i="9"/>
  <c r="G55" i="10" s="1"/>
  <c r="H20" i="9"/>
  <c r="J20" i="10" s="1"/>
  <c r="I20" i="9"/>
  <c r="K20" i="10" s="1"/>
  <c r="K20" i="9"/>
  <c r="M20" i="10" s="1"/>
  <c r="L1488" i="9"/>
  <c r="N1488" i="10" s="1"/>
  <c r="L1486" i="9"/>
  <c r="N1486" i="10" s="1"/>
  <c r="E1469" i="9"/>
  <c r="G1469" i="10" s="1"/>
  <c r="D1453" i="9"/>
  <c r="D1412" i="9"/>
  <c r="F1394" i="9"/>
  <c r="H1394" i="10" s="1"/>
  <c r="K1374" i="9"/>
  <c r="M1374" i="10" s="1"/>
  <c r="J1358" i="9"/>
  <c r="L1358" i="10" s="1"/>
  <c r="I1342" i="9"/>
  <c r="K1342" i="10" s="1"/>
  <c r="K1324" i="9"/>
  <c r="M1324" i="10" s="1"/>
  <c r="M1304" i="9"/>
  <c r="O1304" i="10" s="1"/>
  <c r="F1269" i="9"/>
  <c r="H1269" i="10" s="1"/>
  <c r="E1253" i="9"/>
  <c r="G1253" i="10" s="1"/>
  <c r="M1229" i="9"/>
  <c r="O1229" i="10" s="1"/>
  <c r="M1177" i="9"/>
  <c r="O1177" i="10" s="1"/>
  <c r="E1174" i="9"/>
  <c r="G1174" i="10" s="1"/>
  <c r="I1138" i="9"/>
  <c r="K1138" i="10" s="1"/>
  <c r="J1120" i="9"/>
  <c r="L1120" i="10" s="1"/>
  <c r="J1102" i="9"/>
  <c r="L1102" i="10" s="1"/>
  <c r="E1099" i="9"/>
  <c r="G1099" i="10" s="1"/>
  <c r="L1050" i="9"/>
  <c r="N1050" i="10" s="1"/>
  <c r="H1018" i="9"/>
  <c r="J1018" i="10" s="1"/>
  <c r="F961" i="9"/>
  <c r="E945" i="9"/>
  <c r="G945" i="10" s="1"/>
  <c r="H941" i="9"/>
  <c r="J941" i="10" s="1"/>
  <c r="M921" i="9"/>
  <c r="O921" i="10" s="1"/>
  <c r="I882" i="9"/>
  <c r="K882" i="10" s="1"/>
  <c r="M869" i="9"/>
  <c r="O869" i="10" s="1"/>
  <c r="H866" i="9"/>
  <c r="J866" i="10" s="1"/>
  <c r="L853" i="9"/>
  <c r="N853" i="10" s="1"/>
  <c r="G850" i="9"/>
  <c r="I850" i="10" s="1"/>
  <c r="K831" i="9"/>
  <c r="M831" i="10" s="1"/>
  <c r="J812" i="9"/>
  <c r="L812" i="10" s="1"/>
  <c r="J793" i="9"/>
  <c r="L793" i="10" s="1"/>
  <c r="G778" i="9"/>
  <c r="I772" i="9"/>
  <c r="K772" i="10" s="1"/>
  <c r="G759" i="9"/>
  <c r="I759" i="10" s="1"/>
  <c r="G755" i="9"/>
  <c r="I755" i="10" s="1"/>
  <c r="E738" i="9"/>
  <c r="G738" i="10" s="1"/>
  <c r="F722" i="9"/>
  <c r="H722" i="10" s="1"/>
  <c r="K705" i="9"/>
  <c r="M705" i="10" s="1"/>
  <c r="H688" i="9"/>
  <c r="J688" i="10" s="1"/>
  <c r="E673" i="9"/>
  <c r="G673" i="10" s="1"/>
  <c r="I668" i="9"/>
  <c r="K647" i="9"/>
  <c r="M647" i="10" s="1"/>
  <c r="D629" i="9"/>
  <c r="I612" i="9"/>
  <c r="K612" i="10" s="1"/>
  <c r="M574" i="9"/>
  <c r="O574" i="10" s="1"/>
  <c r="H572" i="9"/>
  <c r="J572" i="10" s="1"/>
  <c r="L555" i="9"/>
  <c r="N555" i="10" s="1"/>
  <c r="J553" i="9"/>
  <c r="L553" i="10" s="1"/>
  <c r="E537" i="9"/>
  <c r="G537" i="10" s="1"/>
  <c r="H518" i="9"/>
  <c r="J518" i="10" s="1"/>
  <c r="J499" i="9"/>
  <c r="L499" i="10" s="1"/>
  <c r="F483" i="9"/>
  <c r="H483" i="10" s="1"/>
  <c r="D466" i="9"/>
  <c r="M446" i="9"/>
  <c r="L430" i="9"/>
  <c r="N430" i="10" s="1"/>
  <c r="D409" i="9"/>
  <c r="H313" i="9"/>
  <c r="D292" i="9"/>
  <c r="E273" i="9"/>
  <c r="G273" i="10" s="1"/>
  <c r="D253" i="9"/>
  <c r="E235" i="9"/>
  <c r="K217" i="9"/>
  <c r="M217" i="10" s="1"/>
  <c r="M199" i="9"/>
  <c r="O199" i="10" s="1"/>
  <c r="G196" i="9"/>
  <c r="I196" i="10" s="1"/>
  <c r="L182" i="9"/>
  <c r="N182" i="10" s="1"/>
  <c r="F179" i="9"/>
  <c r="H179" i="10" s="1"/>
  <c r="H161" i="9"/>
  <c r="J161" i="10" s="1"/>
  <c r="H143" i="9"/>
  <c r="J143" i="10" s="1"/>
  <c r="J129" i="9"/>
  <c r="L129" i="10" s="1"/>
  <c r="F112" i="9"/>
  <c r="H112" i="10" s="1"/>
  <c r="H93" i="9"/>
  <c r="J93" i="10" s="1"/>
  <c r="H75" i="9"/>
  <c r="E56" i="9"/>
  <c r="G56" i="10" s="1"/>
  <c r="L23" i="9"/>
  <c r="N23" i="10" s="1"/>
  <c r="D20" i="9"/>
  <c r="D291" i="9"/>
  <c r="L271" i="9"/>
  <c r="N271" i="10" s="1"/>
  <c r="M271" i="9"/>
  <c r="J271" i="9"/>
  <c r="L271" i="10" s="1"/>
  <c r="K271" i="9"/>
  <c r="M271" i="10" s="1"/>
  <c r="I271" i="9"/>
  <c r="K271" i="10" s="1"/>
  <c r="D271" i="9"/>
  <c r="E271" i="9"/>
  <c r="G271" i="10" s="1"/>
  <c r="G271" i="9"/>
  <c r="I271" i="10" s="1"/>
  <c r="M252" i="9"/>
  <c r="O252" i="10" s="1"/>
  <c r="D252" i="9"/>
  <c r="E252" i="9"/>
  <c r="G252" i="10" s="1"/>
  <c r="G252" i="9"/>
  <c r="I252" i="10" s="1"/>
  <c r="F252" i="9"/>
  <c r="H252" i="10" s="1"/>
  <c r="H252" i="9"/>
  <c r="J252" i="10" s="1"/>
  <c r="I252" i="9"/>
  <c r="K252" i="10" s="1"/>
  <c r="K252" i="9"/>
  <c r="M252" i="10" s="1"/>
  <c r="D234" i="9"/>
  <c r="F234" i="9"/>
  <c r="H234" i="10" s="1"/>
  <c r="E234" i="9"/>
  <c r="G234" i="10" s="1"/>
  <c r="G234" i="9"/>
  <c r="I234" i="10" s="1"/>
  <c r="I234" i="9"/>
  <c r="K234" i="10" s="1"/>
  <c r="H234" i="9"/>
  <c r="J234" i="10" s="1"/>
  <c r="J234" i="9"/>
  <c r="L234" i="10" s="1"/>
  <c r="K234" i="9"/>
  <c r="M234" i="10" s="1"/>
  <c r="D215" i="9"/>
  <c r="E215" i="9"/>
  <c r="G215" i="10" s="1"/>
  <c r="G215" i="9"/>
  <c r="I215" i="10" s="1"/>
  <c r="E195" i="9"/>
  <c r="G195" i="10" s="1"/>
  <c r="D195" i="9"/>
  <c r="H195" i="9"/>
  <c r="J195" i="10" s="1"/>
  <c r="I195" i="9"/>
  <c r="K195" i="10" s="1"/>
  <c r="K195" i="9"/>
  <c r="M195" i="10" s="1"/>
  <c r="D176" i="9"/>
  <c r="L176" i="9"/>
  <c r="N176" i="10" s="1"/>
  <c r="M176" i="9"/>
  <c r="O176" i="10" s="1"/>
  <c r="F176" i="9"/>
  <c r="H176" i="10" s="1"/>
  <c r="G176" i="9"/>
  <c r="I176" i="10" s="1"/>
  <c r="I176" i="9"/>
  <c r="K176" i="10" s="1"/>
  <c r="K176" i="9"/>
  <c r="M176" i="10" s="1"/>
  <c r="L159" i="9"/>
  <c r="N159" i="10" s="1"/>
  <c r="M159" i="9"/>
  <c r="O159" i="10" s="1"/>
  <c r="D159" i="9"/>
  <c r="F159" i="9"/>
  <c r="H159" i="10" s="1"/>
  <c r="H159" i="9"/>
  <c r="J159" i="10" s="1"/>
  <c r="I159" i="9"/>
  <c r="K159" i="10" s="1"/>
  <c r="J159" i="9"/>
  <c r="L159" i="10" s="1"/>
  <c r="E141" i="9"/>
  <c r="G141" i="10" s="1"/>
  <c r="D141" i="9"/>
  <c r="F141" i="9"/>
  <c r="H141" i="10" s="1"/>
  <c r="H141" i="9"/>
  <c r="J141" i="10" s="1"/>
  <c r="L141" i="9"/>
  <c r="N141" i="10" s="1"/>
  <c r="M141" i="9"/>
  <c r="I141" i="9"/>
  <c r="K141" i="10" s="1"/>
  <c r="M108" i="9"/>
  <c r="O108" i="10" s="1"/>
  <c r="K108" i="9"/>
  <c r="M108" i="10" s="1"/>
  <c r="L108" i="9"/>
  <c r="N108" i="10" s="1"/>
  <c r="I108" i="9"/>
  <c r="K108" i="10" s="1"/>
  <c r="J108" i="9"/>
  <c r="L108" i="10" s="1"/>
  <c r="F108" i="9"/>
  <c r="H108" i="10" s="1"/>
  <c r="G108" i="9"/>
  <c r="I108" i="10" s="1"/>
  <c r="L71" i="9"/>
  <c r="N71" i="10" s="1"/>
  <c r="M71" i="9"/>
  <c r="O71" i="10" s="1"/>
  <c r="E71" i="9"/>
  <c r="G71" i="10" s="1"/>
  <c r="G71" i="9"/>
  <c r="I71" i="10" s="1"/>
  <c r="H71" i="9"/>
  <c r="J71" i="10" s="1"/>
  <c r="I71" i="9"/>
  <c r="K71" i="10" s="1"/>
  <c r="D71" i="9"/>
  <c r="J71" i="9"/>
  <c r="L71" i="10" s="1"/>
  <c r="F71" i="9"/>
  <c r="H71" i="10" s="1"/>
  <c r="I54" i="9"/>
  <c r="L54" i="9"/>
  <c r="N54" i="10" s="1"/>
  <c r="M54" i="9"/>
  <c r="O54" i="10" s="1"/>
  <c r="K54" i="9"/>
  <c r="M54" i="10" s="1"/>
  <c r="E54" i="9"/>
  <c r="G54" i="10" s="1"/>
  <c r="J35" i="9"/>
  <c r="L35" i="10" s="1"/>
  <c r="K35" i="9"/>
  <c r="M35" i="10" s="1"/>
  <c r="L35" i="9"/>
  <c r="N35" i="10" s="1"/>
  <c r="H35" i="9"/>
  <c r="J35" i="10" s="1"/>
  <c r="I35" i="9"/>
  <c r="K35" i="10" s="1"/>
  <c r="E35" i="9"/>
  <c r="G35" i="10" s="1"/>
  <c r="F35" i="9"/>
  <c r="H35" i="10" s="1"/>
  <c r="G35" i="9"/>
  <c r="I35" i="10" s="1"/>
  <c r="M35" i="9"/>
  <c r="O35" i="10" s="1"/>
  <c r="J19" i="9"/>
  <c r="L19" i="10" s="1"/>
  <c r="M19" i="9"/>
  <c r="O19" i="10" s="1"/>
  <c r="D19" i="9"/>
  <c r="E19" i="9"/>
  <c r="G19" i="10" s="1"/>
  <c r="J1488" i="9"/>
  <c r="L1488" i="10" s="1"/>
  <c r="K1486" i="9"/>
  <c r="D1469" i="9"/>
  <c r="M1436" i="9"/>
  <c r="O1436" i="10" s="1"/>
  <c r="J1374" i="9"/>
  <c r="L1374" i="10" s="1"/>
  <c r="I1358" i="9"/>
  <c r="K1358" i="10" s="1"/>
  <c r="H1342" i="9"/>
  <c r="J1342" i="10" s="1"/>
  <c r="J1324" i="9"/>
  <c r="L1324" i="10" s="1"/>
  <c r="E1269" i="9"/>
  <c r="G1269" i="10" s="1"/>
  <c r="K1229" i="9"/>
  <c r="L1177" i="9"/>
  <c r="D1174" i="9"/>
  <c r="M1141" i="9"/>
  <c r="O1141" i="10" s="1"/>
  <c r="H1138" i="9"/>
  <c r="I1102" i="9"/>
  <c r="K1102" i="10" s="1"/>
  <c r="L1066" i="9"/>
  <c r="N1066" i="10" s="1"/>
  <c r="I1050" i="9"/>
  <c r="K1050" i="10" s="1"/>
  <c r="H1034" i="9"/>
  <c r="G1018" i="9"/>
  <c r="I1018" i="10" s="1"/>
  <c r="E961" i="9"/>
  <c r="G961" i="10" s="1"/>
  <c r="D945" i="9"/>
  <c r="G941" i="9"/>
  <c r="L921" i="9"/>
  <c r="N921" i="10" s="1"/>
  <c r="F900" i="9"/>
  <c r="H900" i="10" s="1"/>
  <c r="H882" i="9"/>
  <c r="L869" i="9"/>
  <c r="N869" i="10" s="1"/>
  <c r="G866" i="9"/>
  <c r="K853" i="9"/>
  <c r="M853" i="10" s="1"/>
  <c r="F850" i="9"/>
  <c r="I812" i="9"/>
  <c r="I793" i="9"/>
  <c r="K793" i="10" s="1"/>
  <c r="H772" i="9"/>
  <c r="J772" i="10" s="1"/>
  <c r="E759" i="9"/>
  <c r="G759" i="10" s="1"/>
  <c r="F755" i="9"/>
  <c r="H755" i="10" s="1"/>
  <c r="L741" i="9"/>
  <c r="D738" i="9"/>
  <c r="E722" i="9"/>
  <c r="G722" i="10" s="1"/>
  <c r="J705" i="9"/>
  <c r="E688" i="9"/>
  <c r="G688" i="10" s="1"/>
  <c r="D673" i="9"/>
  <c r="H668" i="9"/>
  <c r="J668" i="10" s="1"/>
  <c r="G647" i="9"/>
  <c r="I647" i="10" s="1"/>
  <c r="H612" i="9"/>
  <c r="L574" i="9"/>
  <c r="N574" i="10" s="1"/>
  <c r="G572" i="9"/>
  <c r="K555" i="9"/>
  <c r="M555" i="10" s="1"/>
  <c r="I553" i="9"/>
  <c r="K553" i="10" s="1"/>
  <c r="M536" i="9"/>
  <c r="G518" i="9"/>
  <c r="I518" i="10" s="1"/>
  <c r="I499" i="9"/>
  <c r="K499" i="10" s="1"/>
  <c r="M482" i="9"/>
  <c r="O482" i="10" s="1"/>
  <c r="M465" i="9"/>
  <c r="O465" i="10" s="1"/>
  <c r="L446" i="9"/>
  <c r="N446" i="10" s="1"/>
  <c r="J430" i="9"/>
  <c r="L430" i="10" s="1"/>
  <c r="M427" i="9"/>
  <c r="O427" i="10" s="1"/>
  <c r="L389" i="9"/>
  <c r="N389" i="10" s="1"/>
  <c r="G313" i="9"/>
  <c r="I313" i="10" s="1"/>
  <c r="L294" i="9"/>
  <c r="N294" i="10" s="1"/>
  <c r="L252" i="9"/>
  <c r="N252" i="10" s="1"/>
  <c r="D235" i="9"/>
  <c r="J217" i="9"/>
  <c r="L217" i="10" s="1"/>
  <c r="L199" i="9"/>
  <c r="N199" i="10" s="1"/>
  <c r="D196" i="9"/>
  <c r="K182" i="9"/>
  <c r="M182" i="10" s="1"/>
  <c r="E161" i="9"/>
  <c r="G161" i="10" s="1"/>
  <c r="F143" i="9"/>
  <c r="H143" i="10" s="1"/>
  <c r="H129" i="9"/>
  <c r="J129" i="10" s="1"/>
  <c r="L125" i="9"/>
  <c r="N125" i="10" s="1"/>
  <c r="E112" i="9"/>
  <c r="G112" i="10" s="1"/>
  <c r="E108" i="9"/>
  <c r="G93" i="9"/>
  <c r="G75" i="9"/>
  <c r="I75" i="10" s="1"/>
  <c r="D56" i="9"/>
  <c r="K23" i="9"/>
  <c r="M23" i="10" s="1"/>
  <c r="G1388" i="1"/>
  <c r="M777" i="9" s="1"/>
  <c r="O777" i="10" s="1"/>
  <c r="M726" i="9"/>
  <c r="O726" i="10" s="1"/>
  <c r="M710" i="9"/>
  <c r="O710" i="10" s="1"/>
  <c r="G628" i="1"/>
  <c r="J636" i="9"/>
  <c r="L636" i="10" s="1"/>
  <c r="I636" i="9"/>
  <c r="K636" i="9"/>
  <c r="M636" i="10" s="1"/>
  <c r="L636" i="9"/>
  <c r="N636" i="10" s="1"/>
  <c r="K617" i="9"/>
  <c r="M617" i="10" s="1"/>
  <c r="G591" i="1"/>
  <c r="G599" i="9"/>
  <c r="I599" i="10" s="1"/>
  <c r="H599" i="9"/>
  <c r="J599" i="10" s="1"/>
  <c r="I599" i="9"/>
  <c r="K599" i="10" s="1"/>
  <c r="M579" i="9"/>
  <c r="O579" i="10" s="1"/>
  <c r="E579" i="9"/>
  <c r="F579" i="9"/>
  <c r="H579" i="10" s="1"/>
  <c r="G579" i="9"/>
  <c r="I579" i="10" s="1"/>
  <c r="G553" i="1"/>
  <c r="D542" i="9"/>
  <c r="E542" i="9"/>
  <c r="G542" i="10" s="1"/>
  <c r="E523" i="9"/>
  <c r="G523" i="10" s="1"/>
  <c r="G523" i="9"/>
  <c r="I523" i="10" s="1"/>
  <c r="H523" i="9"/>
  <c r="J523" i="10" s="1"/>
  <c r="I523" i="9"/>
  <c r="K523" i="10" s="1"/>
  <c r="G506" i="9"/>
  <c r="I506" i="10" s="1"/>
  <c r="J487" i="9"/>
  <c r="L487" i="10" s="1"/>
  <c r="K487" i="9"/>
  <c r="M487" i="10" s="1"/>
  <c r="L487" i="9"/>
  <c r="N487" i="10" s="1"/>
  <c r="G453" i="9"/>
  <c r="I453" i="10" s="1"/>
  <c r="H453" i="9"/>
  <c r="J453" i="10" s="1"/>
  <c r="J453" i="9"/>
  <c r="L453" i="10" s="1"/>
  <c r="H434" i="9"/>
  <c r="J434" i="10" s="1"/>
  <c r="I434" i="9"/>
  <c r="K434" i="10" s="1"/>
  <c r="K434" i="9"/>
  <c r="M434" i="10" s="1"/>
  <c r="J434" i="9"/>
  <c r="L434" i="9"/>
  <c r="N434" i="10" s="1"/>
  <c r="M434" i="9"/>
  <c r="O434" i="10" s="1"/>
  <c r="G407" i="1"/>
  <c r="M414" i="9" s="1"/>
  <c r="I415" i="9"/>
  <c r="K415" i="10" s="1"/>
  <c r="J415" i="9"/>
  <c r="L415" i="10" s="1"/>
  <c r="L415" i="9"/>
  <c r="N415" i="10" s="1"/>
  <c r="D415" i="9"/>
  <c r="E395" i="9"/>
  <c r="G395" i="10" s="1"/>
  <c r="F395" i="9"/>
  <c r="H395" i="10" s="1"/>
  <c r="H395" i="9"/>
  <c r="J395" i="10" s="1"/>
  <c r="D395" i="9"/>
  <c r="G395" i="9"/>
  <c r="I395" i="10" s="1"/>
  <c r="I395" i="9"/>
  <c r="K395" i="10" s="1"/>
  <c r="G369" i="1"/>
  <c r="M1172" i="9" s="1"/>
  <c r="O1172" i="10" s="1"/>
  <c r="J377" i="9"/>
  <c r="L377" i="10" s="1"/>
  <c r="K377" i="9"/>
  <c r="M377" i="10" s="1"/>
  <c r="M377" i="9"/>
  <c r="O377" i="10" s="1"/>
  <c r="E377" i="9"/>
  <c r="G377" i="10" s="1"/>
  <c r="F377" i="9"/>
  <c r="H377" i="10" s="1"/>
  <c r="G377" i="9"/>
  <c r="I377" i="10" s="1"/>
  <c r="J357" i="9"/>
  <c r="L357" i="10" s="1"/>
  <c r="L357" i="9"/>
  <c r="N357" i="10" s="1"/>
  <c r="F337" i="9"/>
  <c r="H337" i="10" s="1"/>
  <c r="G337" i="9"/>
  <c r="I337" i="10" s="1"/>
  <c r="H337" i="9"/>
  <c r="J337" i="10" s="1"/>
  <c r="J337" i="9"/>
  <c r="L337" i="10" s="1"/>
  <c r="D337" i="9"/>
  <c r="E337" i="9"/>
  <c r="G337" i="10" s="1"/>
  <c r="G318" i="9"/>
  <c r="I318" i="10" s="1"/>
  <c r="K318" i="9"/>
  <c r="M318" i="10" s="1"/>
  <c r="L318" i="9"/>
  <c r="N318" i="10" s="1"/>
  <c r="D318" i="9"/>
  <c r="E318" i="9"/>
  <c r="G318" i="10" s="1"/>
  <c r="I298" i="9"/>
  <c r="K298" i="10" s="1"/>
  <c r="J298" i="9"/>
  <c r="L298" i="10" s="1"/>
  <c r="L298" i="9"/>
  <c r="N298" i="10" s="1"/>
  <c r="D279" i="9"/>
  <c r="M279" i="9"/>
  <c r="O279" i="10" s="1"/>
  <c r="K279" i="9"/>
  <c r="M279" i="10" s="1"/>
  <c r="L279" i="9"/>
  <c r="N279" i="10" s="1"/>
  <c r="J261" i="9"/>
  <c r="L261" i="10" s="1"/>
  <c r="K261" i="9"/>
  <c r="M261" i="10" s="1"/>
  <c r="M261" i="9"/>
  <c r="O261" i="10" s="1"/>
  <c r="D261" i="9"/>
  <c r="F261" i="9"/>
  <c r="H261" i="10" s="1"/>
  <c r="K242" i="9"/>
  <c r="L242" i="9"/>
  <c r="N242" i="10" s="1"/>
  <c r="G222" i="9"/>
  <c r="I222" i="10" s="1"/>
  <c r="H222" i="9"/>
  <c r="J222" i="10" s="1"/>
  <c r="J222" i="9"/>
  <c r="L222" i="10" s="1"/>
  <c r="H203" i="9"/>
  <c r="J203" i="10" s="1"/>
  <c r="I203" i="9"/>
  <c r="K203" i="10" s="1"/>
  <c r="K203" i="9"/>
  <c r="M203" i="10" s="1"/>
  <c r="L203" i="9"/>
  <c r="N203" i="10" s="1"/>
  <c r="M203" i="9"/>
  <c r="O203" i="10" s="1"/>
  <c r="F203" i="9"/>
  <c r="H203" i="10" s="1"/>
  <c r="G203" i="9"/>
  <c r="I203" i="10" s="1"/>
  <c r="J203" i="9"/>
  <c r="L203" i="10" s="1"/>
  <c r="I168" i="9"/>
  <c r="K168" i="10" s="1"/>
  <c r="J168" i="9"/>
  <c r="L168" i="10" s="1"/>
  <c r="L168" i="9"/>
  <c r="N168" i="10" s="1"/>
  <c r="E168" i="9"/>
  <c r="G168" i="10" s="1"/>
  <c r="F168" i="9"/>
  <c r="H168" i="10" s="1"/>
  <c r="G168" i="9"/>
  <c r="I168" i="10" s="1"/>
  <c r="H168" i="9"/>
  <c r="J168" i="10" s="1"/>
  <c r="D151" i="9"/>
  <c r="E151" i="9"/>
  <c r="G151" i="10" s="1"/>
  <c r="G151" i="9"/>
  <c r="I151" i="10" s="1"/>
  <c r="L151" i="9"/>
  <c r="N151" i="10" s="1"/>
  <c r="M151" i="9"/>
  <c r="O151" i="10" s="1"/>
  <c r="J133" i="9"/>
  <c r="L133" i="10" s="1"/>
  <c r="K133" i="9"/>
  <c r="M133" i="10" s="1"/>
  <c r="M133" i="9"/>
  <c r="O133" i="10" s="1"/>
  <c r="D133" i="9"/>
  <c r="E133" i="9"/>
  <c r="G133" i="10" s="1"/>
  <c r="E116" i="9"/>
  <c r="F116" i="9"/>
  <c r="H116" i="10" s="1"/>
  <c r="H116" i="9"/>
  <c r="J116" i="10" s="1"/>
  <c r="G116" i="9"/>
  <c r="I116" i="10" s="1"/>
  <c r="J99" i="9"/>
  <c r="L99" i="10" s="1"/>
  <c r="L99" i="9"/>
  <c r="N99" i="10" s="1"/>
  <c r="M99" i="9"/>
  <c r="O99" i="10" s="1"/>
  <c r="G99" i="9"/>
  <c r="I99" i="10" s="1"/>
  <c r="H99" i="9"/>
  <c r="K99" i="9"/>
  <c r="M99" i="10" s="1"/>
  <c r="F99" i="9"/>
  <c r="H99" i="10" s="1"/>
  <c r="I99" i="9"/>
  <c r="K99" i="10" s="1"/>
  <c r="K80" i="9"/>
  <c r="G80" i="9"/>
  <c r="I80" i="10" s="1"/>
  <c r="H80" i="9"/>
  <c r="J80" i="10" s="1"/>
  <c r="J80" i="9"/>
  <c r="L80" i="10" s="1"/>
  <c r="L80" i="9"/>
  <c r="N80" i="10" s="1"/>
  <c r="M80" i="9"/>
  <c r="O80" i="10" s="1"/>
  <c r="I62" i="9"/>
  <c r="K62" i="10" s="1"/>
  <c r="J62" i="9"/>
  <c r="L62" i="10" s="1"/>
  <c r="L62" i="9"/>
  <c r="N62" i="10" s="1"/>
  <c r="D62" i="9"/>
  <c r="E62" i="9"/>
  <c r="G62" i="10" s="1"/>
  <c r="G36" i="1"/>
  <c r="M28" i="9" s="1"/>
  <c r="I44" i="9"/>
  <c r="K44" i="10" s="1"/>
  <c r="J1507" i="9"/>
  <c r="L1507" i="10" s="1"/>
  <c r="F1487" i="9"/>
  <c r="L1485" i="9"/>
  <c r="G1468" i="9"/>
  <c r="I1468" i="10" s="1"/>
  <c r="G1452" i="9"/>
  <c r="I1452" i="10" s="1"/>
  <c r="H1417" i="9"/>
  <c r="J1417" i="10" s="1"/>
  <c r="K1376" i="9"/>
  <c r="M1376" i="10" s="1"/>
  <c r="F1359" i="9"/>
  <c r="F1343" i="9"/>
  <c r="H1343" i="10" s="1"/>
  <c r="L1341" i="9"/>
  <c r="N1341" i="10" s="1"/>
  <c r="G1340" i="9"/>
  <c r="L1325" i="9"/>
  <c r="N1325" i="10" s="1"/>
  <c r="H1305" i="9"/>
  <c r="I1270" i="9"/>
  <c r="K1270" i="10" s="1"/>
  <c r="J1267" i="9"/>
  <c r="L1267" i="10" s="1"/>
  <c r="I1254" i="9"/>
  <c r="K1254" i="10" s="1"/>
  <c r="J1251" i="9"/>
  <c r="L1251" i="10" s="1"/>
  <c r="J1235" i="9"/>
  <c r="L1235" i="10" s="1"/>
  <c r="K1232" i="9"/>
  <c r="M1232" i="10" s="1"/>
  <c r="F1215" i="9"/>
  <c r="L1213" i="9"/>
  <c r="N1213" i="10" s="1"/>
  <c r="M1178" i="9"/>
  <c r="O1178" i="10" s="1"/>
  <c r="H1161" i="9"/>
  <c r="J1161" i="10" s="1"/>
  <c r="I1142" i="9"/>
  <c r="K1142" i="10" s="1"/>
  <c r="J1139" i="9"/>
  <c r="L1139" i="10" s="1"/>
  <c r="F1119" i="9"/>
  <c r="F1103" i="9"/>
  <c r="H1103" i="10" s="1"/>
  <c r="L1101" i="9"/>
  <c r="N1101" i="10" s="1"/>
  <c r="G1100" i="9"/>
  <c r="I1100" i="10" s="1"/>
  <c r="F1087" i="9"/>
  <c r="G1084" i="9"/>
  <c r="I1084" i="10" s="1"/>
  <c r="G1068" i="9"/>
  <c r="I1068" i="10" s="1"/>
  <c r="G1052" i="9"/>
  <c r="I1052" i="10" s="1"/>
  <c r="G1036" i="9"/>
  <c r="I1036" i="10" s="1"/>
  <c r="H1017" i="9"/>
  <c r="J1017" i="10" s="1"/>
  <c r="I998" i="9"/>
  <c r="K998" i="10" s="1"/>
  <c r="J979" i="9"/>
  <c r="L979" i="10" s="1"/>
  <c r="K960" i="9"/>
  <c r="M960" i="10" s="1"/>
  <c r="F959" i="9"/>
  <c r="F943" i="9"/>
  <c r="H943" i="10" s="1"/>
  <c r="L925" i="9"/>
  <c r="N925" i="10" s="1"/>
  <c r="M922" i="9"/>
  <c r="O922" i="10" s="1"/>
  <c r="I902" i="9"/>
  <c r="K902" i="10" s="1"/>
  <c r="I870" i="9"/>
  <c r="K870" i="10" s="1"/>
  <c r="J867" i="9"/>
  <c r="L867" i="10" s="1"/>
  <c r="I854" i="9"/>
  <c r="J851" i="9"/>
  <c r="L851" i="10" s="1"/>
  <c r="F835" i="9"/>
  <c r="H835" i="10" s="1"/>
  <c r="K833" i="9"/>
  <c r="M833" i="10" s="1"/>
  <c r="J816" i="9"/>
  <c r="L816" i="10" s="1"/>
  <c r="M794" i="9"/>
  <c r="H779" i="9"/>
  <c r="J779" i="10" s="1"/>
  <c r="K774" i="9"/>
  <c r="M774" i="10" s="1"/>
  <c r="L760" i="9"/>
  <c r="N760" i="10" s="1"/>
  <c r="K757" i="9"/>
  <c r="M757" i="10" s="1"/>
  <c r="E742" i="9"/>
  <c r="J740" i="9"/>
  <c r="L740" i="10" s="1"/>
  <c r="D739" i="9"/>
  <c r="G726" i="9"/>
  <c r="I726" i="10" s="1"/>
  <c r="K724" i="9"/>
  <c r="D723" i="9"/>
  <c r="E708" i="9"/>
  <c r="F690" i="9"/>
  <c r="H690" i="10" s="1"/>
  <c r="G674" i="9"/>
  <c r="I674" i="10" s="1"/>
  <c r="J672" i="9"/>
  <c r="L672" i="10" s="1"/>
  <c r="M670" i="9"/>
  <c r="O670" i="10" s="1"/>
  <c r="M651" i="9"/>
  <c r="O651" i="10" s="1"/>
  <c r="M636" i="9"/>
  <c r="O636" i="10" s="1"/>
  <c r="M632" i="9"/>
  <c r="O632" i="10" s="1"/>
  <c r="I617" i="9"/>
  <c r="K617" i="10" s="1"/>
  <c r="I579" i="9"/>
  <c r="K579" i="10" s="1"/>
  <c r="H577" i="9"/>
  <c r="J577" i="10" s="1"/>
  <c r="I556" i="9"/>
  <c r="K556" i="10" s="1"/>
  <c r="M506" i="9"/>
  <c r="O506" i="10" s="1"/>
  <c r="M487" i="9"/>
  <c r="O487" i="10" s="1"/>
  <c r="L485" i="9"/>
  <c r="N485" i="10" s="1"/>
  <c r="G448" i="9"/>
  <c r="I448" i="10" s="1"/>
  <c r="G415" i="9"/>
  <c r="I415" i="10" s="1"/>
  <c r="K395" i="9"/>
  <c r="M395" i="10" s="1"/>
  <c r="M372" i="9"/>
  <c r="O372" i="10" s="1"/>
  <c r="I335" i="9"/>
  <c r="K335" i="10" s="1"/>
  <c r="L295" i="9"/>
  <c r="N295" i="10" s="1"/>
  <c r="E279" i="9"/>
  <c r="G279" i="10" s="1"/>
  <c r="L222" i="9"/>
  <c r="N222" i="10" s="1"/>
  <c r="M168" i="9"/>
  <c r="O168" i="10" s="1"/>
  <c r="I165" i="9"/>
  <c r="K165" i="10" s="1"/>
  <c r="H149" i="9"/>
  <c r="J149" i="10" s="1"/>
  <c r="G133" i="9"/>
  <c r="I133" i="10" s="1"/>
  <c r="H130" i="9"/>
  <c r="J130" i="10" s="1"/>
  <c r="I94" i="9"/>
  <c r="K94" i="10" s="1"/>
  <c r="D80" i="9"/>
  <c r="G77" i="9"/>
  <c r="I77" i="10" s="1"/>
  <c r="M62" i="9"/>
  <c r="O62" i="10" s="1"/>
  <c r="G1295" i="1"/>
  <c r="M1302" i="9" s="1"/>
  <c r="J540" i="9"/>
  <c r="L540" i="10" s="1"/>
  <c r="M451" i="9"/>
  <c r="O451" i="10" s="1"/>
  <c r="J277" i="9"/>
  <c r="L277" i="10" s="1"/>
  <c r="K277" i="9"/>
  <c r="M277" i="10" s="1"/>
  <c r="M277" i="9"/>
  <c r="O277" i="10" s="1"/>
  <c r="H41" i="9"/>
  <c r="J41" i="10" s="1"/>
  <c r="I41" i="9"/>
  <c r="K41" i="10" s="1"/>
  <c r="D41" i="9"/>
  <c r="J1485" i="9"/>
  <c r="L1485" i="10" s="1"/>
  <c r="E1468" i="9"/>
  <c r="G1468" i="10" s="1"/>
  <c r="F1417" i="9"/>
  <c r="M1396" i="9"/>
  <c r="O1396" i="10" s="1"/>
  <c r="I1376" i="9"/>
  <c r="J1341" i="9"/>
  <c r="L1341" i="10" s="1"/>
  <c r="E1340" i="9"/>
  <c r="G1340" i="10" s="1"/>
  <c r="J1325" i="9"/>
  <c r="L1325" i="10" s="1"/>
  <c r="F1305" i="9"/>
  <c r="H1305" i="10" s="1"/>
  <c r="L1303" i="9"/>
  <c r="L1287" i="9"/>
  <c r="N1287" i="10" s="1"/>
  <c r="M1284" i="9"/>
  <c r="O1284" i="10" s="1"/>
  <c r="G1270" i="9"/>
  <c r="I1270" i="10" s="1"/>
  <c r="M1268" i="9"/>
  <c r="O1268" i="10" s="1"/>
  <c r="H1267" i="9"/>
  <c r="J1267" i="10" s="1"/>
  <c r="G1254" i="9"/>
  <c r="H1251" i="9"/>
  <c r="J1251" i="10" s="1"/>
  <c r="H1235" i="9"/>
  <c r="J1235" i="10" s="1"/>
  <c r="I1232" i="9"/>
  <c r="K1232" i="10" s="1"/>
  <c r="J1213" i="9"/>
  <c r="L1213" i="10" s="1"/>
  <c r="K1178" i="9"/>
  <c r="M1178" i="10" s="1"/>
  <c r="L1175" i="9"/>
  <c r="N1175" i="10" s="1"/>
  <c r="F1161" i="9"/>
  <c r="M1156" i="9"/>
  <c r="G1142" i="9"/>
  <c r="I1142" i="10" s="1"/>
  <c r="M1140" i="9"/>
  <c r="H1139" i="9"/>
  <c r="J1101" i="9"/>
  <c r="E1100" i="9"/>
  <c r="E1084" i="9"/>
  <c r="G1084" i="10" s="1"/>
  <c r="E1068" i="9"/>
  <c r="E1052" i="9"/>
  <c r="E1036" i="9"/>
  <c r="G1036" i="10" s="1"/>
  <c r="F1017" i="9"/>
  <c r="H1017" i="10" s="1"/>
  <c r="G998" i="9"/>
  <c r="I998" i="10" s="1"/>
  <c r="H979" i="9"/>
  <c r="J979" i="10" s="1"/>
  <c r="I960" i="9"/>
  <c r="K960" i="10" s="1"/>
  <c r="J925" i="9"/>
  <c r="K922" i="9"/>
  <c r="M922" i="10" s="1"/>
  <c r="G902" i="9"/>
  <c r="L887" i="9"/>
  <c r="G870" i="9"/>
  <c r="I870" i="10" s="1"/>
  <c r="M868" i="9"/>
  <c r="H867" i="9"/>
  <c r="G854" i="9"/>
  <c r="I854" i="10" s="1"/>
  <c r="M852" i="9"/>
  <c r="H851" i="9"/>
  <c r="D835" i="9"/>
  <c r="I833" i="9"/>
  <c r="K833" i="10" s="1"/>
  <c r="H816" i="9"/>
  <c r="J816" i="10" s="1"/>
  <c r="M814" i="9"/>
  <c r="O814" i="10" s="1"/>
  <c r="L797" i="9"/>
  <c r="N797" i="10" s="1"/>
  <c r="K794" i="9"/>
  <c r="M794" i="10" s="1"/>
  <c r="E779" i="9"/>
  <c r="G779" i="10" s="1"/>
  <c r="I774" i="9"/>
  <c r="K774" i="10" s="1"/>
  <c r="J760" i="9"/>
  <c r="L760" i="10" s="1"/>
  <c r="I757" i="9"/>
  <c r="K757" i="10" s="1"/>
  <c r="H740" i="9"/>
  <c r="J740" i="10" s="1"/>
  <c r="E726" i="9"/>
  <c r="G726" i="10" s="1"/>
  <c r="I724" i="9"/>
  <c r="K724" i="10" s="1"/>
  <c r="L691" i="9"/>
  <c r="N691" i="10" s="1"/>
  <c r="E674" i="9"/>
  <c r="K651" i="9"/>
  <c r="M651" i="10" s="1"/>
  <c r="G636" i="9"/>
  <c r="I636" i="10" s="1"/>
  <c r="G617" i="9"/>
  <c r="I617" i="10" s="1"/>
  <c r="D579" i="9"/>
  <c r="M561" i="9"/>
  <c r="O561" i="10" s="1"/>
  <c r="M542" i="9"/>
  <c r="O542" i="10" s="1"/>
  <c r="M523" i="9"/>
  <c r="O523" i="10" s="1"/>
  <c r="K502" i="9"/>
  <c r="M502" i="10" s="1"/>
  <c r="H487" i="9"/>
  <c r="J487" i="10" s="1"/>
  <c r="J485" i="9"/>
  <c r="L485" i="10" s="1"/>
  <c r="E415" i="9"/>
  <c r="G415" i="10" s="1"/>
  <c r="I377" i="9"/>
  <c r="K377" i="10" s="1"/>
  <c r="L337" i="9"/>
  <c r="N337" i="10" s="1"/>
  <c r="M318" i="9"/>
  <c r="O318" i="10" s="1"/>
  <c r="I222" i="9"/>
  <c r="K222" i="10" s="1"/>
  <c r="E203" i="9"/>
  <c r="G203" i="10" s="1"/>
  <c r="D168" i="9"/>
  <c r="L116" i="9"/>
  <c r="N116" i="10" s="1"/>
  <c r="H62" i="9"/>
  <c r="J62" i="10" s="1"/>
  <c r="G1407" i="1"/>
  <c r="G1151" i="1"/>
  <c r="M540" i="9" s="1"/>
  <c r="O540" i="10" s="1"/>
  <c r="G769" i="1"/>
  <c r="F672" i="9"/>
  <c r="H672" i="10" s="1"/>
  <c r="G672" i="9"/>
  <c r="I672" i="10" s="1"/>
  <c r="K633" i="9"/>
  <c r="M633" i="10" s="1"/>
  <c r="H633" i="9"/>
  <c r="J633" i="10" s="1"/>
  <c r="I633" i="9"/>
  <c r="K633" i="10" s="1"/>
  <c r="J633" i="9"/>
  <c r="L633" i="10" s="1"/>
  <c r="J577" i="9"/>
  <c r="L577" i="10" s="1"/>
  <c r="K577" i="9"/>
  <c r="M577" i="10" s="1"/>
  <c r="L577" i="9"/>
  <c r="N577" i="10" s="1"/>
  <c r="H557" i="9"/>
  <c r="J557" i="10" s="1"/>
  <c r="I557" i="9"/>
  <c r="K557" i="10" s="1"/>
  <c r="J557" i="9"/>
  <c r="L557" i="10" s="1"/>
  <c r="K521" i="9"/>
  <c r="L521" i="9"/>
  <c r="N521" i="10" s="1"/>
  <c r="M521" i="9"/>
  <c r="O521" i="10" s="1"/>
  <c r="G496" i="1"/>
  <c r="M503" i="9" s="1"/>
  <c r="E468" i="9"/>
  <c r="K468" i="9"/>
  <c r="M468" i="10" s="1"/>
  <c r="K432" i="9"/>
  <c r="M432" i="10" s="1"/>
  <c r="L432" i="9"/>
  <c r="N432" i="10" s="1"/>
  <c r="M432" i="9"/>
  <c r="O432" i="10" s="1"/>
  <c r="J412" i="9"/>
  <c r="L412" i="10" s="1"/>
  <c r="K412" i="9"/>
  <c r="M412" i="10" s="1"/>
  <c r="M412" i="9"/>
  <c r="O412" i="10" s="1"/>
  <c r="K393" i="9"/>
  <c r="M393" i="10" s="1"/>
  <c r="L393" i="9"/>
  <c r="N393" i="10" s="1"/>
  <c r="G393" i="9"/>
  <c r="I393" i="10" s="1"/>
  <c r="H393" i="9"/>
  <c r="J393" i="10" s="1"/>
  <c r="I393" i="9"/>
  <c r="K393" i="10" s="1"/>
  <c r="J373" i="9"/>
  <c r="L373" i="10" s="1"/>
  <c r="D373" i="9"/>
  <c r="F373" i="9"/>
  <c r="H373" i="10" s="1"/>
  <c r="H373" i="9"/>
  <c r="J373" i="10" s="1"/>
  <c r="I373" i="9"/>
  <c r="K373" i="10" s="1"/>
  <c r="K373" i="9"/>
  <c r="M373" i="10" s="1"/>
  <c r="M355" i="9"/>
  <c r="O355" i="10" s="1"/>
  <c r="L335" i="9"/>
  <c r="N335" i="10" s="1"/>
  <c r="K335" i="9"/>
  <c r="M335" i="10" s="1"/>
  <c r="M335" i="9"/>
  <c r="O335" i="10" s="1"/>
  <c r="E335" i="9"/>
  <c r="G335" i="10" s="1"/>
  <c r="F335" i="9"/>
  <c r="H335" i="10" s="1"/>
  <c r="G335" i="9"/>
  <c r="I335" i="10" s="1"/>
  <c r="H315" i="9"/>
  <c r="J315" i="10" s="1"/>
  <c r="J315" i="9"/>
  <c r="L315" i="10" s="1"/>
  <c r="K315" i="9"/>
  <c r="M315" i="10" s="1"/>
  <c r="M315" i="9"/>
  <c r="O315" i="10" s="1"/>
  <c r="I296" i="9"/>
  <c r="M296" i="9"/>
  <c r="O296" i="10" s="1"/>
  <c r="D240" i="9"/>
  <c r="L240" i="9"/>
  <c r="N240" i="10" s="1"/>
  <c r="M240" i="9"/>
  <c r="O240" i="10" s="1"/>
  <c r="L201" i="9"/>
  <c r="N201" i="10" s="1"/>
  <c r="M201" i="9"/>
  <c r="O201" i="10" s="1"/>
  <c r="F201" i="9"/>
  <c r="H201" i="10" s="1"/>
  <c r="G201" i="9"/>
  <c r="I201" i="10" s="1"/>
  <c r="H201" i="9"/>
  <c r="J165" i="9"/>
  <c r="L165" i="10" s="1"/>
  <c r="K165" i="9"/>
  <c r="M165" i="10" s="1"/>
  <c r="M165" i="9"/>
  <c r="O165" i="10" s="1"/>
  <c r="J149" i="9"/>
  <c r="L149" i="10" s="1"/>
  <c r="K149" i="9"/>
  <c r="M149" i="10" s="1"/>
  <c r="M149" i="9"/>
  <c r="O149" i="10" s="1"/>
  <c r="D131" i="9"/>
  <c r="E131" i="9"/>
  <c r="G131" i="10" s="1"/>
  <c r="K114" i="9"/>
  <c r="M114" i="10" s="1"/>
  <c r="L114" i="9"/>
  <c r="N114" i="10" s="1"/>
  <c r="E114" i="9"/>
  <c r="G114" i="10" s="1"/>
  <c r="F114" i="9"/>
  <c r="H114" i="10" s="1"/>
  <c r="H114" i="9"/>
  <c r="J114" i="10" s="1"/>
  <c r="F95" i="9"/>
  <c r="H95" i="10" s="1"/>
  <c r="D95" i="9"/>
  <c r="E95" i="9"/>
  <c r="G95" i="10" s="1"/>
  <c r="H95" i="9"/>
  <c r="J95" i="10" s="1"/>
  <c r="K95" i="9"/>
  <c r="M95" i="10" s="1"/>
  <c r="L95" i="9"/>
  <c r="N95" i="10" s="1"/>
  <c r="D78" i="9"/>
  <c r="E78" i="9"/>
  <c r="G78" i="10" s="1"/>
  <c r="G78" i="9"/>
  <c r="I78" i="10" s="1"/>
  <c r="I78" i="9"/>
  <c r="K78" i="10" s="1"/>
  <c r="J78" i="9"/>
  <c r="L78" i="10" s="1"/>
  <c r="L78" i="9"/>
  <c r="N78" i="10" s="1"/>
  <c r="F78" i="9"/>
  <c r="H78" i="10" s="1"/>
  <c r="H78" i="9"/>
  <c r="J78" i="10" s="1"/>
  <c r="K78" i="9"/>
  <c r="M78" i="10" s="1"/>
  <c r="G60" i="9"/>
  <c r="H25" i="9"/>
  <c r="J25" i="10" s="1"/>
  <c r="I25" i="9"/>
  <c r="K25" i="10" s="1"/>
  <c r="J25" i="9"/>
  <c r="L25" i="10" s="1"/>
  <c r="D25" i="9"/>
  <c r="F25" i="9"/>
  <c r="H25" i="10" s="1"/>
  <c r="H1507" i="9"/>
  <c r="J1507" i="10" s="1"/>
  <c r="M707" i="9"/>
  <c r="O707" i="10" s="1"/>
  <c r="H690" i="9"/>
  <c r="J690" i="10" s="1"/>
  <c r="M690" i="9"/>
  <c r="O690" i="10" s="1"/>
  <c r="D670" i="9"/>
  <c r="K670" i="9"/>
  <c r="M670" i="10" s="1"/>
  <c r="L670" i="9"/>
  <c r="N670" i="10" s="1"/>
  <c r="I650" i="9"/>
  <c r="K650" i="10" s="1"/>
  <c r="J650" i="9"/>
  <c r="L650" i="10" s="1"/>
  <c r="K650" i="9"/>
  <c r="M650" i="10" s="1"/>
  <c r="F632" i="9"/>
  <c r="H632" i="10" s="1"/>
  <c r="D632" i="9"/>
  <c r="L614" i="9"/>
  <c r="N614" i="10" s="1"/>
  <c r="M614" i="9"/>
  <c r="O614" i="10" s="1"/>
  <c r="D576" i="9"/>
  <c r="E576" i="9"/>
  <c r="G576" i="10" s="1"/>
  <c r="F576" i="9"/>
  <c r="H576" i="10" s="1"/>
  <c r="J556" i="9"/>
  <c r="L556" i="10" s="1"/>
  <c r="D556" i="9"/>
  <c r="F520" i="9"/>
  <c r="H520" i="10" s="1"/>
  <c r="E520" i="9"/>
  <c r="G520" i="9"/>
  <c r="I520" i="10" s="1"/>
  <c r="H520" i="9"/>
  <c r="J520" i="10" s="1"/>
  <c r="I484" i="9"/>
  <c r="K484" i="10" s="1"/>
  <c r="J484" i="9"/>
  <c r="L484" i="10" s="1"/>
  <c r="K484" i="9"/>
  <c r="M484" i="10" s="1"/>
  <c r="M467" i="9"/>
  <c r="O467" i="10" s="1"/>
  <c r="D467" i="9"/>
  <c r="L448" i="9"/>
  <c r="N448" i="10" s="1"/>
  <c r="M448" i="9"/>
  <c r="O448" i="10" s="1"/>
  <c r="I431" i="9"/>
  <c r="K431" i="10" s="1"/>
  <c r="J431" i="9"/>
  <c r="L431" i="10" s="1"/>
  <c r="L431" i="9"/>
  <c r="N431" i="10" s="1"/>
  <c r="D431" i="9"/>
  <c r="E431" i="9"/>
  <c r="G431" i="10" s="1"/>
  <c r="E411" i="9"/>
  <c r="G411" i="10" s="1"/>
  <c r="F411" i="9"/>
  <c r="H411" i="10" s="1"/>
  <c r="H411" i="9"/>
  <c r="J411" i="10" s="1"/>
  <c r="G411" i="9"/>
  <c r="I411" i="10" s="1"/>
  <c r="I411" i="9"/>
  <c r="K411" i="10" s="1"/>
  <c r="J411" i="9"/>
  <c r="L411" i="10" s="1"/>
  <c r="E372" i="9"/>
  <c r="G372" i="10" s="1"/>
  <c r="L352" i="9"/>
  <c r="N352" i="10" s="1"/>
  <c r="M352" i="9"/>
  <c r="O352" i="10" s="1"/>
  <c r="G352" i="9"/>
  <c r="H352" i="9"/>
  <c r="J352" i="10" s="1"/>
  <c r="I352" i="9"/>
  <c r="K352" i="10" s="1"/>
  <c r="G334" i="9"/>
  <c r="I334" i="10" s="1"/>
  <c r="E334" i="9"/>
  <c r="G334" i="10" s="1"/>
  <c r="F334" i="9"/>
  <c r="H334" i="10" s="1"/>
  <c r="I334" i="9"/>
  <c r="K334" i="10" s="1"/>
  <c r="D314" i="9"/>
  <c r="E314" i="9"/>
  <c r="G314" i="10" s="1"/>
  <c r="G314" i="9"/>
  <c r="I314" i="10" s="1"/>
  <c r="F314" i="9"/>
  <c r="H314" i="10" s="1"/>
  <c r="H314" i="9"/>
  <c r="J314" i="10" s="1"/>
  <c r="I314" i="9"/>
  <c r="K314" i="10" s="1"/>
  <c r="D295" i="9"/>
  <c r="H295" i="9"/>
  <c r="J295" i="10" s="1"/>
  <c r="I295" i="9"/>
  <c r="K295" i="10" s="1"/>
  <c r="K295" i="9"/>
  <c r="M295" i="10" s="1"/>
  <c r="E295" i="9"/>
  <c r="G295" i="10" s="1"/>
  <c r="F295" i="9"/>
  <c r="H295" i="10" s="1"/>
  <c r="E275" i="9"/>
  <c r="G275" i="10" s="1"/>
  <c r="D256" i="9"/>
  <c r="H256" i="9"/>
  <c r="J256" i="10" s="1"/>
  <c r="I256" i="9"/>
  <c r="K256" i="10" s="1"/>
  <c r="J256" i="9"/>
  <c r="L256" i="10" s="1"/>
  <c r="L239" i="9"/>
  <c r="N239" i="10" s="1"/>
  <c r="M239" i="9"/>
  <c r="O239" i="10" s="1"/>
  <c r="H239" i="9"/>
  <c r="J239" i="10" s="1"/>
  <c r="I239" i="9"/>
  <c r="K239" i="10" s="1"/>
  <c r="K239" i="9"/>
  <c r="M239" i="10" s="1"/>
  <c r="H219" i="9"/>
  <c r="I219" i="9"/>
  <c r="K219" i="10" s="1"/>
  <c r="K219" i="9"/>
  <c r="M219" i="10" s="1"/>
  <c r="M219" i="9"/>
  <c r="O219" i="10" s="1"/>
  <c r="D219" i="9"/>
  <c r="J200" i="9"/>
  <c r="L200" i="10" s="1"/>
  <c r="L200" i="9"/>
  <c r="N200" i="10" s="1"/>
  <c r="D183" i="9"/>
  <c r="E183" i="9"/>
  <c r="G183" i="10" s="1"/>
  <c r="G183" i="9"/>
  <c r="I183" i="10" s="1"/>
  <c r="J183" i="9"/>
  <c r="L183" i="10" s="1"/>
  <c r="K183" i="9"/>
  <c r="M183" i="10" s="1"/>
  <c r="L183" i="9"/>
  <c r="N183" i="10" s="1"/>
  <c r="E164" i="9"/>
  <c r="F164" i="9"/>
  <c r="H164" i="10" s="1"/>
  <c r="H164" i="9"/>
  <c r="J164" i="10" s="1"/>
  <c r="G164" i="9"/>
  <c r="I164" i="10" s="1"/>
  <c r="I164" i="9"/>
  <c r="K164" i="10" s="1"/>
  <c r="K164" i="9"/>
  <c r="M164" i="10" s="1"/>
  <c r="E148" i="9"/>
  <c r="G148" i="10" s="1"/>
  <c r="F148" i="9"/>
  <c r="H148" i="10" s="1"/>
  <c r="H148" i="9"/>
  <c r="J148" i="10" s="1"/>
  <c r="D148" i="9"/>
  <c r="G148" i="9"/>
  <c r="I148" i="10" s="1"/>
  <c r="J148" i="9"/>
  <c r="L148" i="10" s="1"/>
  <c r="I148" i="9"/>
  <c r="K148" i="10" s="1"/>
  <c r="K148" i="9"/>
  <c r="M148" i="10" s="1"/>
  <c r="L148" i="9"/>
  <c r="N148" i="10" s="1"/>
  <c r="K130" i="9"/>
  <c r="M130" i="10" s="1"/>
  <c r="L130" i="9"/>
  <c r="N130" i="10" s="1"/>
  <c r="F130" i="9"/>
  <c r="G130" i="9"/>
  <c r="I130" i="10" s="1"/>
  <c r="I130" i="9"/>
  <c r="K130" i="10" s="1"/>
  <c r="M130" i="9"/>
  <c r="O130" i="10" s="1"/>
  <c r="F113" i="9"/>
  <c r="H113" i="10" s="1"/>
  <c r="G113" i="9"/>
  <c r="I113" i="10" s="1"/>
  <c r="I113" i="9"/>
  <c r="K113" i="10" s="1"/>
  <c r="D113" i="9"/>
  <c r="E113" i="9"/>
  <c r="G113" i="10" s="1"/>
  <c r="H113" i="9"/>
  <c r="J113" i="10" s="1"/>
  <c r="E94" i="9"/>
  <c r="K94" i="9"/>
  <c r="M94" i="10" s="1"/>
  <c r="L94" i="9"/>
  <c r="N94" i="10" s="1"/>
  <c r="M94" i="9"/>
  <c r="O94" i="10" s="1"/>
  <c r="G69" i="1"/>
  <c r="L77" i="9"/>
  <c r="N77" i="10" s="1"/>
  <c r="H59" i="9"/>
  <c r="J59" i="10" s="1"/>
  <c r="I59" i="9"/>
  <c r="K59" i="10" s="1"/>
  <c r="K59" i="9"/>
  <c r="M59" i="10" s="1"/>
  <c r="F59" i="9"/>
  <c r="H59" i="10" s="1"/>
  <c r="G59" i="9"/>
  <c r="I59" i="10" s="1"/>
  <c r="L59" i="9"/>
  <c r="N59" i="10" s="1"/>
  <c r="J59" i="9"/>
  <c r="L59" i="10" s="1"/>
  <c r="M59" i="9"/>
  <c r="K40" i="9"/>
  <c r="M40" i="10" s="1"/>
  <c r="M40" i="9"/>
  <c r="O40" i="10" s="1"/>
  <c r="D24" i="9"/>
  <c r="E24" i="9"/>
  <c r="G24" i="10" s="1"/>
  <c r="L24" i="9"/>
  <c r="N24" i="10" s="1"/>
  <c r="M24" i="9"/>
  <c r="O24" i="10" s="1"/>
  <c r="K24" i="9"/>
  <c r="M24" i="10" s="1"/>
  <c r="H24" i="9"/>
  <c r="J24" i="10" s="1"/>
  <c r="I24" i="9"/>
  <c r="K24" i="10" s="1"/>
  <c r="J24" i="9"/>
  <c r="L24" i="10" s="1"/>
  <c r="G1507" i="9"/>
  <c r="I1507" i="10" s="1"/>
  <c r="H1504" i="9"/>
  <c r="K1415" i="9"/>
  <c r="L1396" i="9"/>
  <c r="N1396" i="10" s="1"/>
  <c r="K1303" i="9"/>
  <c r="M1303" i="10" s="1"/>
  <c r="H1232" i="9"/>
  <c r="J1232" i="10" s="1"/>
  <c r="K1159" i="9"/>
  <c r="M1159" i="10" s="1"/>
  <c r="H833" i="9"/>
  <c r="L814" i="9"/>
  <c r="N814" i="10" s="1"/>
  <c r="D779" i="9"/>
  <c r="H774" i="9"/>
  <c r="I760" i="9"/>
  <c r="G757" i="9"/>
  <c r="D726" i="9"/>
  <c r="H724" i="9"/>
  <c r="J724" i="10" s="1"/>
  <c r="J707" i="9"/>
  <c r="L707" i="10" s="1"/>
  <c r="K691" i="9"/>
  <c r="M691" i="10" s="1"/>
  <c r="D674" i="9"/>
  <c r="E672" i="9"/>
  <c r="G672" i="10" s="1"/>
  <c r="H670" i="9"/>
  <c r="J670" i="10" s="1"/>
  <c r="J651" i="9"/>
  <c r="F636" i="9"/>
  <c r="H636" i="10" s="1"/>
  <c r="J632" i="9"/>
  <c r="L632" i="10" s="1"/>
  <c r="F617" i="9"/>
  <c r="H617" i="10" s="1"/>
  <c r="E577" i="9"/>
  <c r="G577" i="10" s="1"/>
  <c r="L561" i="9"/>
  <c r="F556" i="9"/>
  <c r="H556" i="10" s="1"/>
  <c r="L542" i="9"/>
  <c r="N542" i="10" s="1"/>
  <c r="L523" i="9"/>
  <c r="N523" i="10" s="1"/>
  <c r="J521" i="9"/>
  <c r="L521" i="10" s="1"/>
  <c r="J502" i="9"/>
  <c r="G487" i="9"/>
  <c r="I485" i="9"/>
  <c r="M471" i="9"/>
  <c r="K467" i="9"/>
  <c r="M467" i="10" s="1"/>
  <c r="D448" i="9"/>
  <c r="H432" i="9"/>
  <c r="J432" i="10" s="1"/>
  <c r="I412" i="9"/>
  <c r="K412" i="10" s="1"/>
  <c r="M392" i="9"/>
  <c r="H377" i="9"/>
  <c r="J377" i="10" s="1"/>
  <c r="J372" i="9"/>
  <c r="L372" i="10" s="1"/>
  <c r="K337" i="9"/>
  <c r="M337" i="10" s="1"/>
  <c r="J318" i="9"/>
  <c r="L318" i="10" s="1"/>
  <c r="F222" i="9"/>
  <c r="H222" i="10" s="1"/>
  <c r="J219" i="9"/>
  <c r="L219" i="10" s="1"/>
  <c r="D203" i="9"/>
  <c r="F165" i="9"/>
  <c r="H165" i="10" s="1"/>
  <c r="K151" i="9"/>
  <c r="M151" i="10" s="1"/>
  <c r="E149" i="9"/>
  <c r="K116" i="9"/>
  <c r="M116" i="10" s="1"/>
  <c r="M113" i="9"/>
  <c r="O113" i="10" s="1"/>
  <c r="F94" i="9"/>
  <c r="H94" i="10" s="1"/>
  <c r="D77" i="9"/>
  <c r="G62" i="9"/>
  <c r="I62" i="10" s="1"/>
  <c r="D59" i="9"/>
  <c r="M44" i="9"/>
  <c r="O44" i="10" s="1"/>
  <c r="M41" i="9"/>
  <c r="O41" i="10" s="1"/>
  <c r="M25" i="9"/>
  <c r="O25" i="10" s="1"/>
  <c r="R276" i="10"/>
  <c r="R224" i="10"/>
  <c r="R1112" i="10"/>
  <c r="R153" i="10"/>
  <c r="R877" i="10"/>
  <c r="R64" i="10"/>
  <c r="R1124" i="10"/>
  <c r="R258" i="10"/>
  <c r="R1327" i="10"/>
  <c r="R450" i="10"/>
  <c r="R512" i="10"/>
  <c r="R635" i="10"/>
  <c r="R625" i="10"/>
  <c r="R1108" i="10"/>
  <c r="R264" i="10"/>
  <c r="R1283" i="10"/>
  <c r="R52" i="10"/>
  <c r="R608" i="10"/>
  <c r="R826" i="10"/>
  <c r="R828" i="10"/>
  <c r="R968" i="10"/>
  <c r="R977" i="10"/>
  <c r="R238" i="10"/>
  <c r="R428" i="10"/>
  <c r="R178" i="10"/>
  <c r="R1012" i="10"/>
  <c r="R104" i="10"/>
  <c r="R456" i="10"/>
  <c r="R598" i="10"/>
  <c r="R1147" i="10"/>
  <c r="R1492" i="10"/>
  <c r="R18" i="10"/>
  <c r="R184" i="10"/>
  <c r="R360" i="10"/>
  <c r="R1186" i="10"/>
  <c r="R893" i="10"/>
  <c r="R918" i="10"/>
  <c r="R1302" i="10"/>
  <c r="R470" i="10"/>
  <c r="R543" i="10"/>
  <c r="R1223" i="10"/>
  <c r="R939" i="10"/>
  <c r="R1337" i="10"/>
  <c r="R1398" i="10"/>
  <c r="R573" i="10"/>
  <c r="R671" i="10"/>
  <c r="R316" i="10"/>
  <c r="R533" i="10"/>
  <c r="R644" i="10"/>
  <c r="R928" i="10"/>
  <c r="R368" i="10"/>
  <c r="R398" i="10"/>
  <c r="R1335" i="10"/>
  <c r="R1431" i="10"/>
  <c r="R743" i="10"/>
  <c r="R1086" i="10"/>
  <c r="R1249" i="10"/>
  <c r="R564" i="10"/>
  <c r="R332" i="10"/>
  <c r="R1314" i="10"/>
  <c r="R890" i="10"/>
  <c r="R685" i="10"/>
  <c r="R1023" i="10"/>
  <c r="R302" i="10"/>
  <c r="R780" i="10"/>
  <c r="R926" i="10"/>
  <c r="R503" i="10"/>
  <c r="R290" i="10"/>
  <c r="R1506" i="10"/>
  <c r="R658" i="10"/>
  <c r="R818" i="10"/>
  <c r="R905" i="10"/>
  <c r="R560" i="10"/>
  <c r="R1444" i="10"/>
  <c r="R197" i="10"/>
  <c r="R338" i="10"/>
  <c r="R346" i="10"/>
  <c r="R805" i="10"/>
  <c r="R1158" i="10"/>
  <c r="R662" i="10"/>
  <c r="R250" i="10"/>
  <c r="R310" i="10"/>
  <c r="R593" i="10"/>
  <c r="R944" i="10"/>
  <c r="R98" i="10"/>
  <c r="R776" i="10"/>
  <c r="R89" i="10"/>
  <c r="R324" i="10"/>
  <c r="R43" i="10"/>
  <c r="R527" i="10"/>
  <c r="R692" i="10"/>
  <c r="R1128" i="10"/>
  <c r="R1503" i="10"/>
  <c r="R376" i="10"/>
  <c r="R422" i="10"/>
  <c r="R653" i="10"/>
  <c r="R844" i="10"/>
  <c r="R1348" i="10"/>
  <c r="R587" i="10"/>
  <c r="R618" i="10"/>
  <c r="R839" i="10"/>
  <c r="R118" i="10"/>
  <c r="R354" i="10"/>
  <c r="R147" i="10"/>
  <c r="R809" i="10"/>
  <c r="R1244" i="10"/>
  <c r="R166" i="10"/>
  <c r="R206" i="10"/>
  <c r="R382" i="10"/>
  <c r="R390" i="10"/>
  <c r="R414" i="10"/>
  <c r="R649" i="10"/>
  <c r="R1353" i="10"/>
  <c r="R1410" i="10"/>
  <c r="R1414" i="10"/>
  <c r="R76" i="10"/>
  <c r="R497" i="10"/>
  <c r="R1231" i="10"/>
  <c r="R1423" i="10"/>
  <c r="R603" i="10"/>
  <c r="R789" i="10"/>
  <c r="R1233" i="10"/>
  <c r="R909" i="10"/>
  <c r="R1028" i="10"/>
  <c r="R1477" i="10"/>
  <c r="R404" i="10"/>
  <c r="R1163" i="10"/>
  <c r="R212" i="10"/>
  <c r="R1137" i="10"/>
  <c r="R756" i="10"/>
  <c r="R765" i="10"/>
  <c r="R975" i="10"/>
  <c r="R993" i="10"/>
  <c r="R1002" i="10"/>
  <c r="R1490" i="10"/>
  <c r="R1318" i="10"/>
  <c r="R1449" i="10"/>
  <c r="R284" i="10"/>
  <c r="R1210" i="10"/>
  <c r="R1214" i="10"/>
  <c r="R232" i="10"/>
  <c r="R1196" i="10"/>
  <c r="R1433" i="10"/>
  <c r="R1395" i="10"/>
  <c r="R1299" i="10"/>
  <c r="R1145" i="10"/>
  <c r="R1198" i="10"/>
  <c r="R989" i="10"/>
  <c r="R1010" i="10"/>
  <c r="R1382" i="10"/>
  <c r="G1005" i="1"/>
  <c r="G557" i="1"/>
  <c r="M1360" i="9" s="1"/>
  <c r="O1360" i="10" s="1"/>
  <c r="G870" i="1"/>
  <c r="M259" i="9" s="1"/>
  <c r="O259" i="10" s="1"/>
  <c r="G1470" i="1"/>
  <c r="M859" i="9" s="1"/>
  <c r="O859" i="10" s="1"/>
  <c r="G1101" i="1"/>
  <c r="M1108" i="9" s="1"/>
  <c r="G664" i="1"/>
  <c r="M53" i="9" s="1"/>
  <c r="O53" i="10" s="1"/>
  <c r="G886" i="1"/>
  <c r="M275" i="9" s="1"/>
  <c r="O275" i="10" s="1"/>
  <c r="G11" i="1"/>
  <c r="G1485" i="1"/>
  <c r="M874" i="9" s="1"/>
  <c r="O874" i="10" s="1"/>
  <c r="G1276" i="1"/>
  <c r="M665" i="9" s="1"/>
  <c r="G45" i="1"/>
  <c r="M1478" i="9" s="1"/>
  <c r="O1478" i="10" s="1"/>
  <c r="G1242" i="1"/>
  <c r="M631" i="9" s="1"/>
  <c r="O631" i="10" s="1"/>
  <c r="G921" i="1"/>
  <c r="G443" i="1"/>
  <c r="M1246" i="9" s="1"/>
  <c r="O1246" i="10" s="1"/>
  <c r="G1079" i="1"/>
  <c r="M468" i="9" s="1"/>
  <c r="O468" i="10" s="1"/>
  <c r="G798" i="1"/>
  <c r="M187" i="9" s="1"/>
  <c r="O187" i="10" s="1"/>
  <c r="G758" i="1"/>
  <c r="M765" i="9" s="1"/>
  <c r="G415" i="1"/>
  <c r="E1218" i="9" s="1"/>
  <c r="G1021" i="1"/>
  <c r="G1226" i="1"/>
  <c r="M615" i="9" s="1"/>
  <c r="O615" i="10" s="1"/>
  <c r="G463" i="1"/>
  <c r="M1266" i="9" s="1"/>
  <c r="O1266" i="10" s="1"/>
  <c r="G1207" i="1"/>
  <c r="F596" i="9" s="1"/>
  <c r="H596" i="10" s="1"/>
  <c r="G566" i="1"/>
  <c r="M573" i="9" s="1"/>
  <c r="G1117" i="1"/>
  <c r="G1130" i="1"/>
  <c r="M519" i="9" s="1"/>
  <c r="G937" i="1"/>
  <c r="M326" i="9" s="1"/>
  <c r="O326" i="10" s="1"/>
  <c r="G637" i="1"/>
  <c r="M1440" i="9" s="1"/>
  <c r="O1440" i="10" s="1"/>
  <c r="G601" i="1"/>
  <c r="M1404" i="9" s="1"/>
  <c r="O1404" i="10" s="1"/>
  <c r="G421" i="1"/>
  <c r="M1224" i="9" s="1"/>
  <c r="O1224" i="10" s="1"/>
  <c r="G1437" i="1"/>
  <c r="G749" i="1"/>
  <c r="G782" i="1"/>
  <c r="M171" i="9" s="1"/>
  <c r="O171" i="10" s="1"/>
  <c r="G1416" i="1"/>
  <c r="G970" i="1"/>
  <c r="G618" i="1"/>
  <c r="M1421" i="9" s="1"/>
  <c r="O1421" i="10" s="1"/>
  <c r="G526" i="1"/>
  <c r="M533" i="9" s="1"/>
  <c r="G490" i="1"/>
  <c r="M1293" i="9" s="1"/>
  <c r="O1293" i="10" s="1"/>
  <c r="G57" i="1"/>
  <c r="G1341" i="1"/>
  <c r="M730" i="9" s="1"/>
  <c r="G811" i="1"/>
  <c r="L16" i="9"/>
  <c r="N16" i="10" s="1"/>
  <c r="K16" i="9"/>
  <c r="M16" i="10" s="1"/>
  <c r="J16" i="9"/>
  <c r="L16" i="10" s="1"/>
  <c r="I16" i="9"/>
  <c r="K16" i="10" s="1"/>
  <c r="H16" i="9"/>
  <c r="J16" i="10" s="1"/>
  <c r="G16" i="9"/>
  <c r="I16" i="10" s="1"/>
  <c r="F16" i="9"/>
  <c r="H16" i="10" s="1"/>
  <c r="E16" i="9"/>
  <c r="G16" i="10" s="1"/>
  <c r="L13" i="9"/>
  <c r="N13" i="10" s="1"/>
  <c r="K13" i="9"/>
  <c r="M13" i="10" s="1"/>
  <c r="J13" i="9"/>
  <c r="L13" i="10" s="1"/>
  <c r="I13" i="9"/>
  <c r="K13" i="10" s="1"/>
  <c r="H13" i="9"/>
  <c r="J13" i="10" s="1"/>
  <c r="G13" i="9"/>
  <c r="I13" i="10" s="1"/>
  <c r="F13" i="9"/>
  <c r="H13" i="10" s="1"/>
  <c r="E13" i="9"/>
  <c r="G13" i="10" s="1"/>
  <c r="L874" i="9"/>
  <c r="N874" i="10" s="1"/>
  <c r="I874" i="9"/>
  <c r="K874" i="10" s="1"/>
  <c r="F874" i="9"/>
  <c r="H874" i="10" s="1"/>
  <c r="E874" i="9"/>
  <c r="G874" i="10" s="1"/>
  <c r="L872" i="9"/>
  <c r="N872" i="10" s="1"/>
  <c r="K872" i="9"/>
  <c r="M872" i="10" s="1"/>
  <c r="J872" i="9"/>
  <c r="L872" i="10" s="1"/>
  <c r="I872" i="9"/>
  <c r="K872" i="10" s="1"/>
  <c r="F872" i="9"/>
  <c r="H872" i="10" s="1"/>
  <c r="E872" i="9"/>
  <c r="G872" i="10" s="1"/>
  <c r="L859" i="9"/>
  <c r="N859" i="10" s="1"/>
  <c r="K859" i="9"/>
  <c r="M859" i="10" s="1"/>
  <c r="J859" i="9"/>
  <c r="L859" i="10" s="1"/>
  <c r="I859" i="9"/>
  <c r="K859" i="10" s="1"/>
  <c r="H859" i="9"/>
  <c r="J859" i="10" s="1"/>
  <c r="G859" i="9"/>
  <c r="I859" i="10" s="1"/>
  <c r="F859" i="9"/>
  <c r="H859" i="10" s="1"/>
  <c r="D859" i="9"/>
  <c r="I831" i="9"/>
  <c r="K831" i="10" s="1"/>
  <c r="H831" i="9"/>
  <c r="J831" i="10" s="1"/>
  <c r="G831" i="9"/>
  <c r="I831" i="10" s="1"/>
  <c r="F831" i="9"/>
  <c r="H831" i="10" s="1"/>
  <c r="E831" i="9"/>
  <c r="G831" i="10" s="1"/>
  <c r="L815" i="9"/>
  <c r="N815" i="10" s="1"/>
  <c r="K815" i="9"/>
  <c r="M815" i="10" s="1"/>
  <c r="I815" i="9"/>
  <c r="K815" i="10" s="1"/>
  <c r="F815" i="9"/>
  <c r="H815" i="10" s="1"/>
  <c r="E815" i="9"/>
  <c r="G815" i="10" s="1"/>
  <c r="L813" i="9"/>
  <c r="N813" i="10" s="1"/>
  <c r="K813" i="9"/>
  <c r="M813" i="10" s="1"/>
  <c r="J813" i="9"/>
  <c r="L813" i="10" s="1"/>
  <c r="I813" i="9"/>
  <c r="K813" i="10" s="1"/>
  <c r="H813" i="9"/>
  <c r="J813" i="10" s="1"/>
  <c r="G813" i="9"/>
  <c r="I813" i="10" s="1"/>
  <c r="F813" i="9"/>
  <c r="H813" i="10" s="1"/>
  <c r="E813" i="9"/>
  <c r="G813" i="10" s="1"/>
  <c r="L796" i="9"/>
  <c r="N796" i="10" s="1"/>
  <c r="K796" i="9"/>
  <c r="J796" i="9"/>
  <c r="L796" i="10" s="1"/>
  <c r="I796" i="9"/>
  <c r="K796" i="10" s="1"/>
  <c r="H796" i="9"/>
  <c r="J796" i="10" s="1"/>
  <c r="G796" i="9"/>
  <c r="I796" i="10" s="1"/>
  <c r="F796" i="9"/>
  <c r="H796" i="10" s="1"/>
  <c r="E796" i="9"/>
  <c r="G796" i="10" s="1"/>
  <c r="L792" i="9"/>
  <c r="N792" i="10" s="1"/>
  <c r="K792" i="9"/>
  <c r="M792" i="10" s="1"/>
  <c r="J792" i="9"/>
  <c r="L792" i="10" s="1"/>
  <c r="I792" i="9"/>
  <c r="K792" i="10" s="1"/>
  <c r="H792" i="9"/>
  <c r="J792" i="10" s="1"/>
  <c r="G792" i="9"/>
  <c r="I792" i="10" s="1"/>
  <c r="F792" i="9"/>
  <c r="H792" i="10" s="1"/>
  <c r="E792" i="9"/>
  <c r="G792" i="10" s="1"/>
  <c r="I777" i="9"/>
  <c r="K777" i="10" s="1"/>
  <c r="F777" i="9"/>
  <c r="H777" i="10" s="1"/>
  <c r="E777" i="9"/>
  <c r="G777" i="10" s="1"/>
  <c r="L764" i="9"/>
  <c r="N764" i="10" s="1"/>
  <c r="J764" i="9"/>
  <c r="L764" i="10" s="1"/>
  <c r="I764" i="9"/>
  <c r="K764" i="10" s="1"/>
  <c r="H764" i="9"/>
  <c r="J764" i="10" s="1"/>
  <c r="G764" i="9"/>
  <c r="I764" i="10" s="1"/>
  <c r="E764" i="9"/>
  <c r="G764" i="10" s="1"/>
  <c r="L735" i="9"/>
  <c r="N735" i="10" s="1"/>
  <c r="K735" i="9"/>
  <c r="M735" i="10" s="1"/>
  <c r="J735" i="9"/>
  <c r="L735" i="10" s="1"/>
  <c r="I735" i="9"/>
  <c r="K735" i="10" s="1"/>
  <c r="H735" i="9"/>
  <c r="J735" i="10" s="1"/>
  <c r="G735" i="9"/>
  <c r="I735" i="10" s="1"/>
  <c r="F735" i="9"/>
  <c r="H735" i="10" s="1"/>
  <c r="E735" i="9"/>
  <c r="G735" i="10" s="1"/>
  <c r="L730" i="9"/>
  <c r="N730" i="10" s="1"/>
  <c r="K730" i="9"/>
  <c r="M730" i="10" s="1"/>
  <c r="I730" i="9"/>
  <c r="K730" i="10" s="1"/>
  <c r="H730" i="9"/>
  <c r="J730" i="10" s="1"/>
  <c r="G730" i="9"/>
  <c r="I730" i="10" s="1"/>
  <c r="F730" i="9"/>
  <c r="H730" i="10" s="1"/>
  <c r="E730" i="9"/>
  <c r="G730" i="10" s="1"/>
  <c r="L719" i="9"/>
  <c r="N719" i="10" s="1"/>
  <c r="K719" i="9"/>
  <c r="M719" i="10" s="1"/>
  <c r="J719" i="9"/>
  <c r="L719" i="10" s="1"/>
  <c r="I719" i="9"/>
  <c r="K719" i="10" s="1"/>
  <c r="H719" i="9"/>
  <c r="J719" i="10" s="1"/>
  <c r="G719" i="9"/>
  <c r="I719" i="10" s="1"/>
  <c r="F719" i="9"/>
  <c r="H719" i="10" s="1"/>
  <c r="E719" i="9"/>
  <c r="G719" i="10" s="1"/>
  <c r="L717" i="9"/>
  <c r="N717" i="10" s="1"/>
  <c r="K717" i="9"/>
  <c r="M717" i="10" s="1"/>
  <c r="J717" i="9"/>
  <c r="L717" i="10" s="1"/>
  <c r="I717" i="9"/>
  <c r="K717" i="10" s="1"/>
  <c r="H717" i="9"/>
  <c r="J717" i="10" s="1"/>
  <c r="G717" i="9"/>
  <c r="I717" i="10" s="1"/>
  <c r="F717" i="9"/>
  <c r="H717" i="10" s="1"/>
  <c r="E717" i="9"/>
  <c r="G717" i="10" s="1"/>
  <c r="L709" i="9"/>
  <c r="N709" i="10" s="1"/>
  <c r="K709" i="9"/>
  <c r="M709" i="10" s="1"/>
  <c r="J709" i="9"/>
  <c r="L709" i="10" s="1"/>
  <c r="I709" i="9"/>
  <c r="K709" i="10" s="1"/>
  <c r="H709" i="9"/>
  <c r="J709" i="10" s="1"/>
  <c r="E709" i="9"/>
  <c r="G709" i="10" s="1"/>
  <c r="L700" i="9"/>
  <c r="N700" i="10" s="1"/>
  <c r="K700" i="9"/>
  <c r="M700" i="10" s="1"/>
  <c r="J700" i="9"/>
  <c r="L700" i="10" s="1"/>
  <c r="I700" i="9"/>
  <c r="K700" i="10" s="1"/>
  <c r="H700" i="9"/>
  <c r="J700" i="10" s="1"/>
  <c r="G700" i="9"/>
  <c r="I700" i="10" s="1"/>
  <c r="F700" i="9"/>
  <c r="H700" i="10" s="1"/>
  <c r="E700" i="9"/>
  <c r="G700" i="10" s="1"/>
  <c r="L696" i="9"/>
  <c r="N696" i="10" s="1"/>
  <c r="K696" i="9"/>
  <c r="M696" i="10" s="1"/>
  <c r="J696" i="9"/>
  <c r="L696" i="10" s="1"/>
  <c r="I696" i="9"/>
  <c r="K696" i="10" s="1"/>
  <c r="H696" i="9"/>
  <c r="J696" i="10" s="1"/>
  <c r="G696" i="9"/>
  <c r="I696" i="10" s="1"/>
  <c r="F696" i="9"/>
  <c r="H696" i="10" s="1"/>
  <c r="E696" i="9"/>
  <c r="G696" i="10" s="1"/>
  <c r="L681" i="9"/>
  <c r="N681" i="10" s="1"/>
  <c r="K681" i="9"/>
  <c r="M681" i="10" s="1"/>
  <c r="J681" i="9"/>
  <c r="L681" i="10" s="1"/>
  <c r="I681" i="9"/>
  <c r="K681" i="10" s="1"/>
  <c r="H681" i="9"/>
  <c r="J681" i="10" s="1"/>
  <c r="G681" i="9"/>
  <c r="I681" i="10" s="1"/>
  <c r="F681" i="9"/>
  <c r="H681" i="10" s="1"/>
  <c r="E681" i="9"/>
  <c r="G681" i="10" s="1"/>
  <c r="D681" i="9"/>
  <c r="L665" i="9"/>
  <c r="N665" i="10" s="1"/>
  <c r="K665" i="9"/>
  <c r="M665" i="10" s="1"/>
  <c r="J665" i="9"/>
  <c r="L665" i="10" s="1"/>
  <c r="I665" i="9"/>
  <c r="K665" i="10" s="1"/>
  <c r="H665" i="9"/>
  <c r="J665" i="10" s="1"/>
  <c r="G665" i="9"/>
  <c r="I665" i="10" s="1"/>
  <c r="F665" i="9"/>
  <c r="H665" i="10" s="1"/>
  <c r="E665" i="9"/>
  <c r="G665" i="10" s="1"/>
  <c r="L631" i="9"/>
  <c r="N631" i="10" s="1"/>
  <c r="K631" i="9"/>
  <c r="M631" i="10" s="1"/>
  <c r="J631" i="9"/>
  <c r="L631" i="10" s="1"/>
  <c r="H631" i="9"/>
  <c r="J631" i="10" s="1"/>
  <c r="G631" i="9"/>
  <c r="I631" i="10" s="1"/>
  <c r="F631" i="9"/>
  <c r="H631" i="10" s="1"/>
  <c r="E631" i="9"/>
  <c r="G631" i="10" s="1"/>
  <c r="L626" i="9"/>
  <c r="N626" i="10" s="1"/>
  <c r="K626" i="9"/>
  <c r="M626" i="10" s="1"/>
  <c r="J626" i="9"/>
  <c r="L626" i="10" s="1"/>
  <c r="I626" i="9"/>
  <c r="K626" i="10" s="1"/>
  <c r="H626" i="9"/>
  <c r="J626" i="10" s="1"/>
  <c r="G626" i="9"/>
  <c r="I626" i="10" s="1"/>
  <c r="F626" i="9"/>
  <c r="H626" i="10" s="1"/>
  <c r="E626" i="9"/>
  <c r="G626" i="10" s="1"/>
  <c r="L615" i="9"/>
  <c r="N615" i="10" s="1"/>
  <c r="K615" i="9"/>
  <c r="M615" i="10" s="1"/>
  <c r="J615" i="9"/>
  <c r="L615" i="10" s="1"/>
  <c r="I615" i="9"/>
  <c r="K615" i="10" s="1"/>
  <c r="L613" i="9"/>
  <c r="N613" i="10" s="1"/>
  <c r="J613" i="9"/>
  <c r="L613" i="10" s="1"/>
  <c r="I613" i="9"/>
  <c r="K613" i="10" s="1"/>
  <c r="H613" i="9"/>
  <c r="J613" i="10" s="1"/>
  <c r="G613" i="9"/>
  <c r="I613" i="10" s="1"/>
  <c r="F613" i="9"/>
  <c r="H613" i="10" s="1"/>
  <c r="E613" i="9"/>
  <c r="G613" i="10" s="1"/>
  <c r="L605" i="9"/>
  <c r="N605" i="10" s="1"/>
  <c r="K605" i="9"/>
  <c r="M605" i="10" s="1"/>
  <c r="J605" i="9"/>
  <c r="L605" i="10" s="1"/>
  <c r="I605" i="9"/>
  <c r="K605" i="10" s="1"/>
  <c r="H605" i="9"/>
  <c r="J605" i="10" s="1"/>
  <c r="G605" i="9"/>
  <c r="I605" i="10" s="1"/>
  <c r="F605" i="9"/>
  <c r="H605" i="10" s="1"/>
  <c r="E605" i="9"/>
  <c r="G605" i="10" s="1"/>
  <c r="L596" i="9"/>
  <c r="N596" i="10" s="1"/>
  <c r="H596" i="9"/>
  <c r="J596" i="10" s="1"/>
  <c r="G596" i="9"/>
  <c r="I596" i="10" s="1"/>
  <c r="E596" i="9"/>
  <c r="L592" i="9"/>
  <c r="N592" i="10" s="1"/>
  <c r="K592" i="9"/>
  <c r="M592" i="10" s="1"/>
  <c r="J592" i="9"/>
  <c r="L592" i="10" s="1"/>
  <c r="I592" i="9"/>
  <c r="K592" i="10" s="1"/>
  <c r="G592" i="9"/>
  <c r="I592" i="10" s="1"/>
  <c r="F592" i="9"/>
  <c r="H592" i="10" s="1"/>
  <c r="E592" i="9"/>
  <c r="G592" i="10" s="1"/>
  <c r="L580" i="9"/>
  <c r="N580" i="10" s="1"/>
  <c r="K580" i="9"/>
  <c r="M580" i="10" s="1"/>
  <c r="J580" i="9"/>
  <c r="L580" i="10" s="1"/>
  <c r="I580" i="9"/>
  <c r="K580" i="10" s="1"/>
  <c r="H580" i="9"/>
  <c r="J580" i="10" s="1"/>
  <c r="G580" i="9"/>
  <c r="I580" i="10" s="1"/>
  <c r="F580" i="9"/>
  <c r="H580" i="10" s="1"/>
  <c r="L578" i="9"/>
  <c r="N578" i="10" s="1"/>
  <c r="K578" i="9"/>
  <c r="M578" i="10" s="1"/>
  <c r="H578" i="9"/>
  <c r="J578" i="10" s="1"/>
  <c r="G578" i="9"/>
  <c r="I578" i="10" s="1"/>
  <c r="F578" i="9"/>
  <c r="H578" i="10" s="1"/>
  <c r="E578" i="9"/>
  <c r="G578" i="10" s="1"/>
  <c r="L568" i="9"/>
  <c r="N568" i="10" s="1"/>
  <c r="K568" i="9"/>
  <c r="M568" i="10" s="1"/>
  <c r="J568" i="9"/>
  <c r="L568" i="10" s="1"/>
  <c r="I568" i="9"/>
  <c r="K568" i="10" s="1"/>
  <c r="H568" i="9"/>
  <c r="J568" i="10" s="1"/>
  <c r="G568" i="9"/>
  <c r="I568" i="10" s="1"/>
  <c r="F568" i="9"/>
  <c r="H568" i="10" s="1"/>
  <c r="E568" i="9"/>
  <c r="G568" i="10" s="1"/>
  <c r="L545" i="9"/>
  <c r="N545" i="10" s="1"/>
  <c r="K545" i="9"/>
  <c r="M545" i="10" s="1"/>
  <c r="J545" i="9"/>
  <c r="L545" i="10" s="1"/>
  <c r="I545" i="9"/>
  <c r="K545" i="10" s="1"/>
  <c r="H545" i="9"/>
  <c r="J545" i="10" s="1"/>
  <c r="G545" i="9"/>
  <c r="I545" i="10" s="1"/>
  <c r="F545" i="9"/>
  <c r="H545" i="10" s="1"/>
  <c r="E545" i="9"/>
  <c r="G545" i="10" s="1"/>
  <c r="K540" i="9"/>
  <c r="M540" i="10" s="1"/>
  <c r="I540" i="9"/>
  <c r="K540" i="10" s="1"/>
  <c r="H540" i="9"/>
  <c r="J540" i="10" s="1"/>
  <c r="G540" i="9"/>
  <c r="I540" i="10" s="1"/>
  <c r="F540" i="9"/>
  <c r="H540" i="10" s="1"/>
  <c r="L529" i="9"/>
  <c r="N529" i="10" s="1"/>
  <c r="K529" i="9"/>
  <c r="M529" i="10" s="1"/>
  <c r="I529" i="9"/>
  <c r="K529" i="10" s="1"/>
  <c r="H529" i="9"/>
  <c r="J529" i="10" s="1"/>
  <c r="G529" i="9"/>
  <c r="I529" i="10" s="1"/>
  <c r="F529" i="9"/>
  <c r="H529" i="10" s="1"/>
  <c r="E529" i="9"/>
  <c r="L519" i="9"/>
  <c r="N519" i="10" s="1"/>
  <c r="K519" i="9"/>
  <c r="M519" i="10" s="1"/>
  <c r="J519" i="9"/>
  <c r="L519" i="10" s="1"/>
  <c r="I519" i="9"/>
  <c r="K519" i="10" s="1"/>
  <c r="G519" i="9"/>
  <c r="I519" i="10" s="1"/>
  <c r="F519" i="9"/>
  <c r="H519" i="10" s="1"/>
  <c r="E519" i="9"/>
  <c r="G519" i="10" s="1"/>
  <c r="L510" i="9"/>
  <c r="N510" i="10" s="1"/>
  <c r="K510" i="9"/>
  <c r="M510" i="10" s="1"/>
  <c r="J510" i="9"/>
  <c r="L510" i="10" s="1"/>
  <c r="I510" i="9"/>
  <c r="K510" i="10" s="1"/>
  <c r="H510" i="9"/>
  <c r="J510" i="10" s="1"/>
  <c r="G510" i="9"/>
  <c r="I510" i="10" s="1"/>
  <c r="F510" i="9"/>
  <c r="H510" i="10" s="1"/>
  <c r="E510" i="9"/>
  <c r="G510" i="10" s="1"/>
  <c r="D510" i="9"/>
  <c r="L506" i="9"/>
  <c r="N506" i="10" s="1"/>
  <c r="K506" i="9"/>
  <c r="M506" i="10" s="1"/>
  <c r="J506" i="9"/>
  <c r="L506" i="10" s="1"/>
  <c r="I506" i="9"/>
  <c r="K506" i="10" s="1"/>
  <c r="H506" i="9"/>
  <c r="J506" i="10" s="1"/>
  <c r="F506" i="9"/>
  <c r="E506" i="9"/>
  <c r="G506" i="10" s="1"/>
  <c r="L494" i="9"/>
  <c r="N494" i="10" s="1"/>
  <c r="K494" i="9"/>
  <c r="M494" i="10" s="1"/>
  <c r="J494" i="9"/>
  <c r="L494" i="10" s="1"/>
  <c r="I494" i="9"/>
  <c r="K494" i="10" s="1"/>
  <c r="H494" i="9"/>
  <c r="J494" i="10" s="1"/>
  <c r="G494" i="9"/>
  <c r="I494" i="10" s="1"/>
  <c r="F494" i="9"/>
  <c r="E494" i="9"/>
  <c r="G494" i="10" s="1"/>
  <c r="L490" i="9"/>
  <c r="N490" i="10" s="1"/>
  <c r="K490" i="9"/>
  <c r="M490" i="10" s="1"/>
  <c r="J490" i="9"/>
  <c r="L490" i="10" s="1"/>
  <c r="I490" i="9"/>
  <c r="K490" i="10" s="1"/>
  <c r="H490" i="9"/>
  <c r="J490" i="10" s="1"/>
  <c r="G490" i="9"/>
  <c r="I490" i="10" s="1"/>
  <c r="F490" i="9"/>
  <c r="H490" i="10" s="1"/>
  <c r="E490" i="9"/>
  <c r="G490" i="10" s="1"/>
  <c r="J468" i="9"/>
  <c r="L468" i="10" s="1"/>
  <c r="I468" i="9"/>
  <c r="K468" i="10" s="1"/>
  <c r="H468" i="9"/>
  <c r="J468" i="10" s="1"/>
  <c r="F468" i="9"/>
  <c r="H468" i="10" s="1"/>
  <c r="K410" i="9"/>
  <c r="M410" i="10" s="1"/>
  <c r="I410" i="9"/>
  <c r="K410" i="10" s="1"/>
  <c r="H410" i="9"/>
  <c r="J410" i="10" s="1"/>
  <c r="G410" i="9"/>
  <c r="I410" i="10" s="1"/>
  <c r="F410" i="9"/>
  <c r="H410" i="10" s="1"/>
  <c r="E410" i="9"/>
  <c r="G410" i="10" s="1"/>
  <c r="L405" i="9"/>
  <c r="N405" i="10" s="1"/>
  <c r="J405" i="9"/>
  <c r="L405" i="10" s="1"/>
  <c r="H405" i="9"/>
  <c r="J405" i="10" s="1"/>
  <c r="E405" i="9"/>
  <c r="G405" i="10" s="1"/>
  <c r="L394" i="9"/>
  <c r="N394" i="10" s="1"/>
  <c r="K394" i="9"/>
  <c r="M394" i="10" s="1"/>
  <c r="J394" i="9"/>
  <c r="L394" i="10" s="1"/>
  <c r="I394" i="9"/>
  <c r="K394" i="10" s="1"/>
  <c r="G394" i="9"/>
  <c r="I394" i="10" s="1"/>
  <c r="F394" i="9"/>
  <c r="H394" i="10" s="1"/>
  <c r="E394" i="9"/>
  <c r="G394" i="10" s="1"/>
  <c r="L392" i="9"/>
  <c r="N392" i="10" s="1"/>
  <c r="K392" i="9"/>
  <c r="M392" i="10" s="1"/>
  <c r="J392" i="9"/>
  <c r="L392" i="10" s="1"/>
  <c r="I392" i="9"/>
  <c r="K392" i="10" s="1"/>
  <c r="H392" i="9"/>
  <c r="J392" i="10" s="1"/>
  <c r="G392" i="9"/>
  <c r="I392" i="10" s="1"/>
  <c r="F392" i="9"/>
  <c r="H392" i="10" s="1"/>
  <c r="E392" i="9"/>
  <c r="G392" i="10" s="1"/>
  <c r="L384" i="9"/>
  <c r="N384" i="10" s="1"/>
  <c r="K384" i="9"/>
  <c r="M384" i="10" s="1"/>
  <c r="H384" i="9"/>
  <c r="J384" i="10" s="1"/>
  <c r="G384" i="9"/>
  <c r="I384" i="10" s="1"/>
  <c r="F384" i="9"/>
  <c r="H384" i="10" s="1"/>
  <c r="E384" i="9"/>
  <c r="G384" i="10" s="1"/>
  <c r="L371" i="9"/>
  <c r="N371" i="10" s="1"/>
  <c r="K371" i="9"/>
  <c r="M371" i="10" s="1"/>
  <c r="J371" i="9"/>
  <c r="L371" i="10" s="1"/>
  <c r="I371" i="9"/>
  <c r="K371" i="10" s="1"/>
  <c r="G371" i="9"/>
  <c r="I371" i="10" s="1"/>
  <c r="F371" i="9"/>
  <c r="H371" i="10" s="1"/>
  <c r="E371" i="9"/>
  <c r="G371" i="10" s="1"/>
  <c r="L359" i="9"/>
  <c r="N359" i="10" s="1"/>
  <c r="K359" i="9"/>
  <c r="M359" i="10" s="1"/>
  <c r="J359" i="9"/>
  <c r="L359" i="10" s="1"/>
  <c r="I359" i="9"/>
  <c r="K359" i="10" s="1"/>
  <c r="H359" i="9"/>
  <c r="J359" i="10" s="1"/>
  <c r="G359" i="9"/>
  <c r="I359" i="10" s="1"/>
  <c r="F359" i="9"/>
  <c r="H359" i="10" s="1"/>
  <c r="K357" i="9"/>
  <c r="M357" i="10" s="1"/>
  <c r="I357" i="9"/>
  <c r="K357" i="10" s="1"/>
  <c r="H357" i="9"/>
  <c r="G357" i="9"/>
  <c r="I357" i="10" s="1"/>
  <c r="F357" i="9"/>
  <c r="H357" i="10" s="1"/>
  <c r="E357" i="9"/>
  <c r="G357" i="10" s="1"/>
  <c r="L350" i="9"/>
  <c r="N350" i="10" s="1"/>
  <c r="K350" i="9"/>
  <c r="M350" i="10" s="1"/>
  <c r="H350" i="9"/>
  <c r="J350" i="10" s="1"/>
  <c r="E350" i="9"/>
  <c r="D350" i="9"/>
  <c r="L326" i="9"/>
  <c r="N326" i="10" s="1"/>
  <c r="K326" i="9"/>
  <c r="M326" i="10" s="1"/>
  <c r="J326" i="9"/>
  <c r="L326" i="10" s="1"/>
  <c r="I326" i="9"/>
  <c r="K326" i="10" s="1"/>
  <c r="H326" i="9"/>
  <c r="J326" i="10" s="1"/>
  <c r="G326" i="9"/>
  <c r="I326" i="10" s="1"/>
  <c r="F326" i="9"/>
  <c r="H326" i="10" s="1"/>
  <c r="E326" i="9"/>
  <c r="G326" i="10" s="1"/>
  <c r="L321" i="9"/>
  <c r="N321" i="10" s="1"/>
  <c r="K321" i="9"/>
  <c r="M321" i="10" s="1"/>
  <c r="J321" i="9"/>
  <c r="L321" i="10" s="1"/>
  <c r="I321" i="9"/>
  <c r="K321" i="10" s="1"/>
  <c r="H321" i="9"/>
  <c r="J321" i="10" s="1"/>
  <c r="G321" i="9"/>
  <c r="I321" i="10" s="1"/>
  <c r="F321" i="9"/>
  <c r="H321" i="10" s="1"/>
  <c r="E321" i="9"/>
  <c r="G321" i="10" s="1"/>
  <c r="D321" i="9"/>
  <c r="L308" i="9"/>
  <c r="N308" i="10" s="1"/>
  <c r="I308" i="9"/>
  <c r="K308" i="10" s="1"/>
  <c r="H308" i="9"/>
  <c r="J308" i="10" s="1"/>
  <c r="F308" i="9"/>
  <c r="H308" i="10" s="1"/>
  <c r="E308" i="9"/>
  <c r="G308" i="10" s="1"/>
  <c r="L300" i="9"/>
  <c r="N300" i="10" s="1"/>
  <c r="K300" i="9"/>
  <c r="M300" i="10" s="1"/>
  <c r="J300" i="9"/>
  <c r="L300" i="10" s="1"/>
  <c r="I300" i="9"/>
  <c r="K300" i="10" s="1"/>
  <c r="H300" i="9"/>
  <c r="J300" i="10" s="1"/>
  <c r="G300" i="9"/>
  <c r="I300" i="10" s="1"/>
  <c r="F300" i="9"/>
  <c r="H300" i="10" s="1"/>
  <c r="E300" i="9"/>
  <c r="G300" i="10" s="1"/>
  <c r="L291" i="9"/>
  <c r="N291" i="10" s="1"/>
  <c r="K291" i="9"/>
  <c r="M291" i="10" s="1"/>
  <c r="J291" i="9"/>
  <c r="L291" i="10" s="1"/>
  <c r="I291" i="9"/>
  <c r="K291" i="10" s="1"/>
  <c r="H291" i="9"/>
  <c r="J291" i="10" s="1"/>
  <c r="G291" i="9"/>
  <c r="I291" i="10" s="1"/>
  <c r="F291" i="9"/>
  <c r="H291" i="10" s="1"/>
  <c r="E291" i="9"/>
  <c r="G291" i="10" s="1"/>
  <c r="L287" i="9"/>
  <c r="N287" i="10" s="1"/>
  <c r="K287" i="9"/>
  <c r="M287" i="10" s="1"/>
  <c r="I287" i="9"/>
  <c r="K287" i="10" s="1"/>
  <c r="H287" i="9"/>
  <c r="J287" i="10" s="1"/>
  <c r="G287" i="9"/>
  <c r="I287" i="10" s="1"/>
  <c r="F287" i="9"/>
  <c r="H287" i="10" s="1"/>
  <c r="E287" i="9"/>
  <c r="G287" i="10" s="1"/>
  <c r="L275" i="9"/>
  <c r="N275" i="10" s="1"/>
  <c r="G275" i="9"/>
  <c r="I275" i="10" s="1"/>
  <c r="D275" i="9"/>
  <c r="L272" i="9"/>
  <c r="N272" i="10" s="1"/>
  <c r="K272" i="9"/>
  <c r="M272" i="10" s="1"/>
  <c r="J272" i="9"/>
  <c r="L272" i="10" s="1"/>
  <c r="I272" i="9"/>
  <c r="K272" i="10" s="1"/>
  <c r="G272" i="9"/>
  <c r="I272" i="10" s="1"/>
  <c r="F272" i="9"/>
  <c r="H272" i="10" s="1"/>
  <c r="L259" i="9"/>
  <c r="N259" i="10" s="1"/>
  <c r="K259" i="9"/>
  <c r="M259" i="10" s="1"/>
  <c r="J259" i="9"/>
  <c r="L259" i="10" s="1"/>
  <c r="I259" i="9"/>
  <c r="K259" i="10" s="1"/>
  <c r="H259" i="9"/>
  <c r="J259" i="10" s="1"/>
  <c r="G259" i="9"/>
  <c r="I259" i="10" s="1"/>
  <c r="F259" i="9"/>
  <c r="L226" i="9"/>
  <c r="N226" i="10" s="1"/>
  <c r="K226" i="9"/>
  <c r="M226" i="10" s="1"/>
  <c r="I226" i="9"/>
  <c r="K226" i="10" s="1"/>
  <c r="H226" i="9"/>
  <c r="J226" i="10" s="1"/>
  <c r="G226" i="9"/>
  <c r="I226" i="10" s="1"/>
  <c r="F226" i="9"/>
  <c r="H226" i="10" s="1"/>
  <c r="E226" i="9"/>
  <c r="G226" i="10" s="1"/>
  <c r="D226" i="9"/>
  <c r="L221" i="9"/>
  <c r="N221" i="10" s="1"/>
  <c r="J221" i="9"/>
  <c r="L221" i="10" s="1"/>
  <c r="I221" i="9"/>
  <c r="K221" i="10" s="1"/>
  <c r="H221" i="9"/>
  <c r="J221" i="10" s="1"/>
  <c r="F221" i="9"/>
  <c r="H221" i="10" s="1"/>
  <c r="E221" i="9"/>
  <c r="G221" i="10" s="1"/>
  <c r="L210" i="9"/>
  <c r="N210" i="10" s="1"/>
  <c r="K210" i="9"/>
  <c r="M210" i="10" s="1"/>
  <c r="J210" i="9"/>
  <c r="L210" i="10" s="1"/>
  <c r="I210" i="9"/>
  <c r="K210" i="10" s="1"/>
  <c r="H210" i="9"/>
  <c r="J210" i="10" s="1"/>
  <c r="G210" i="9"/>
  <c r="I210" i="10" s="1"/>
  <c r="F210" i="9"/>
  <c r="H210" i="10" s="1"/>
  <c r="E210" i="9"/>
  <c r="G210" i="10" s="1"/>
  <c r="D210" i="9"/>
  <c r="L208" i="9"/>
  <c r="N208" i="10" s="1"/>
  <c r="K208" i="9"/>
  <c r="M208" i="10" s="1"/>
  <c r="J208" i="9"/>
  <c r="L208" i="10" s="1"/>
  <c r="I208" i="9"/>
  <c r="H208" i="9"/>
  <c r="J208" i="10" s="1"/>
  <c r="G208" i="9"/>
  <c r="I208" i="10" s="1"/>
  <c r="F208" i="9"/>
  <c r="H208" i="10" s="1"/>
  <c r="E208" i="9"/>
  <c r="G208" i="10" s="1"/>
  <c r="D208" i="9"/>
  <c r="K200" i="9"/>
  <c r="M200" i="10" s="1"/>
  <c r="I200" i="9"/>
  <c r="K200" i="10" s="1"/>
  <c r="H200" i="9"/>
  <c r="J200" i="10" s="1"/>
  <c r="G200" i="9"/>
  <c r="I200" i="10" s="1"/>
  <c r="F200" i="9"/>
  <c r="H200" i="10" s="1"/>
  <c r="E200" i="9"/>
  <c r="G200" i="10" s="1"/>
  <c r="L191" i="9"/>
  <c r="N191" i="10" s="1"/>
  <c r="J191" i="9"/>
  <c r="L191" i="10" s="1"/>
  <c r="I191" i="9"/>
  <c r="K191" i="10" s="1"/>
  <c r="H191" i="9"/>
  <c r="J191" i="10" s="1"/>
  <c r="G191" i="9"/>
  <c r="I191" i="10" s="1"/>
  <c r="F191" i="9"/>
  <c r="H191" i="10" s="1"/>
  <c r="E191" i="9"/>
  <c r="G191" i="10" s="1"/>
  <c r="L187" i="9"/>
  <c r="N187" i="10" s="1"/>
  <c r="K187" i="9"/>
  <c r="M187" i="10" s="1"/>
  <c r="J187" i="9"/>
  <c r="L187" i="10" s="1"/>
  <c r="I187" i="9"/>
  <c r="K187" i="10" s="1"/>
  <c r="H187" i="9"/>
  <c r="J187" i="10" s="1"/>
  <c r="G187" i="9"/>
  <c r="I187" i="10" s="1"/>
  <c r="F187" i="9"/>
  <c r="H187" i="10" s="1"/>
  <c r="E187" i="9"/>
  <c r="G187" i="10" s="1"/>
  <c r="L171" i="9"/>
  <c r="N171" i="10" s="1"/>
  <c r="K171" i="9"/>
  <c r="M171" i="10" s="1"/>
  <c r="J171" i="9"/>
  <c r="L171" i="10" s="1"/>
  <c r="I171" i="9"/>
  <c r="K171" i="10" s="1"/>
  <c r="H171" i="9"/>
  <c r="J171" i="10" s="1"/>
  <c r="G171" i="9"/>
  <c r="I171" i="10" s="1"/>
  <c r="F171" i="9"/>
  <c r="H171" i="10" s="1"/>
  <c r="E171" i="9"/>
  <c r="G171" i="10" s="1"/>
  <c r="D171" i="9"/>
  <c r="K162" i="9"/>
  <c r="H162" i="9"/>
  <c r="J162" i="10" s="1"/>
  <c r="G162" i="9"/>
  <c r="I162" i="10" s="1"/>
  <c r="F162" i="9"/>
  <c r="H162" i="10" s="1"/>
  <c r="E162" i="9"/>
  <c r="G162" i="10" s="1"/>
  <c r="L158" i="9"/>
  <c r="N158" i="10" s="1"/>
  <c r="K158" i="9"/>
  <c r="M158" i="10" s="1"/>
  <c r="J158" i="9"/>
  <c r="L158" i="10" s="1"/>
  <c r="I158" i="9"/>
  <c r="K158" i="10" s="1"/>
  <c r="H158" i="9"/>
  <c r="J158" i="10" s="1"/>
  <c r="G158" i="9"/>
  <c r="I158" i="10" s="1"/>
  <c r="F158" i="9"/>
  <c r="H158" i="10" s="1"/>
  <c r="E158" i="9"/>
  <c r="G158" i="10" s="1"/>
  <c r="J138" i="9"/>
  <c r="L138" i="10" s="1"/>
  <c r="I138" i="9"/>
  <c r="K138" i="10" s="1"/>
  <c r="H138" i="9"/>
  <c r="J138" i="10" s="1"/>
  <c r="F138" i="9"/>
  <c r="H138" i="10" s="1"/>
  <c r="K125" i="9"/>
  <c r="M125" i="10" s="1"/>
  <c r="J125" i="9"/>
  <c r="L125" i="10" s="1"/>
  <c r="I125" i="9"/>
  <c r="K125" i="10" s="1"/>
  <c r="H125" i="9"/>
  <c r="J125" i="10" s="1"/>
  <c r="G125" i="9"/>
  <c r="I125" i="10" s="1"/>
  <c r="F125" i="9"/>
  <c r="H125" i="10" s="1"/>
  <c r="E125" i="9"/>
  <c r="G125" i="10" s="1"/>
  <c r="L74" i="9"/>
  <c r="N74" i="10" s="1"/>
  <c r="K74" i="9"/>
  <c r="M74" i="10" s="1"/>
  <c r="H74" i="9"/>
  <c r="J74" i="10" s="1"/>
  <c r="F74" i="9"/>
  <c r="H74" i="10" s="1"/>
  <c r="E74" i="9"/>
  <c r="G74" i="10" s="1"/>
  <c r="D74" i="9"/>
  <c r="L67" i="9"/>
  <c r="N67" i="10" s="1"/>
  <c r="K67" i="9"/>
  <c r="M67" i="10" s="1"/>
  <c r="J67" i="9"/>
  <c r="L67" i="10" s="1"/>
  <c r="I67" i="9"/>
  <c r="K67" i="10" s="1"/>
  <c r="H67" i="9"/>
  <c r="J67" i="10" s="1"/>
  <c r="G67" i="9"/>
  <c r="I67" i="10" s="1"/>
  <c r="F67" i="9"/>
  <c r="H67" i="10" s="1"/>
  <c r="E67" i="9"/>
  <c r="G67" i="10" s="1"/>
  <c r="L53" i="9"/>
  <c r="N53" i="10" s="1"/>
  <c r="K53" i="9"/>
  <c r="M53" i="10" s="1"/>
  <c r="J53" i="9"/>
  <c r="L53" i="10" s="1"/>
  <c r="I53" i="9"/>
  <c r="K53" i="10" s="1"/>
  <c r="H53" i="9"/>
  <c r="J53" i="10" s="1"/>
  <c r="G53" i="9"/>
  <c r="I53" i="10" s="1"/>
  <c r="F53" i="9"/>
  <c r="H53" i="10" s="1"/>
  <c r="L44" i="9"/>
  <c r="N44" i="10" s="1"/>
  <c r="K44" i="9"/>
  <c r="M44" i="10" s="1"/>
  <c r="J44" i="9"/>
  <c r="L44" i="10" s="1"/>
  <c r="H44" i="9"/>
  <c r="J44" i="10" s="1"/>
  <c r="G44" i="9"/>
  <c r="I44" i="10" s="1"/>
  <c r="F44" i="9"/>
  <c r="H44" i="10" s="1"/>
  <c r="E44" i="9"/>
  <c r="G44" i="10" s="1"/>
  <c r="L40" i="9"/>
  <c r="N40" i="10" s="1"/>
  <c r="J40" i="9"/>
  <c r="L40" i="10" s="1"/>
  <c r="I40" i="9"/>
  <c r="K40" i="10" s="1"/>
  <c r="H40" i="9"/>
  <c r="J40" i="10" s="1"/>
  <c r="F40" i="9"/>
  <c r="H40" i="10" s="1"/>
  <c r="E40" i="9"/>
  <c r="G40" i="10" s="1"/>
  <c r="K1445" i="9"/>
  <c r="M1445" i="10" s="1"/>
  <c r="J1445" i="9"/>
  <c r="L1445" i="10" s="1"/>
  <c r="I1445" i="9"/>
  <c r="K1445" i="10" s="1"/>
  <c r="H1445" i="9"/>
  <c r="J1445" i="10" s="1"/>
  <c r="G1445" i="9"/>
  <c r="I1445" i="10" s="1"/>
  <c r="F1445" i="9"/>
  <c r="H1445" i="10" s="1"/>
  <c r="E1445" i="9"/>
  <c r="G1445" i="10" s="1"/>
  <c r="L1440" i="9"/>
  <c r="N1440" i="10" s="1"/>
  <c r="K1440" i="9"/>
  <c r="M1440" i="10" s="1"/>
  <c r="J1440" i="9"/>
  <c r="L1440" i="10" s="1"/>
  <c r="I1440" i="9"/>
  <c r="K1440" i="10" s="1"/>
  <c r="H1440" i="9"/>
  <c r="J1440" i="10" s="1"/>
  <c r="G1440" i="9"/>
  <c r="F1440" i="9"/>
  <c r="H1440" i="10" s="1"/>
  <c r="E1440" i="9"/>
  <c r="G1440" i="10" s="1"/>
  <c r="L1421" i="9"/>
  <c r="N1421" i="10" s="1"/>
  <c r="J1421" i="9"/>
  <c r="I1421" i="9"/>
  <c r="K1421" i="10" s="1"/>
  <c r="G1421" i="9"/>
  <c r="I1421" i="10" s="1"/>
  <c r="E1421" i="9"/>
  <c r="G1421" i="10" s="1"/>
  <c r="L1404" i="9"/>
  <c r="N1404" i="10" s="1"/>
  <c r="K1404" i="9"/>
  <c r="M1404" i="10" s="1"/>
  <c r="I1404" i="9"/>
  <c r="K1404" i="10" s="1"/>
  <c r="H1404" i="9"/>
  <c r="J1404" i="10" s="1"/>
  <c r="G1404" i="9"/>
  <c r="I1404" i="10" s="1"/>
  <c r="F1404" i="9"/>
  <c r="H1404" i="10" s="1"/>
  <c r="E1404" i="9"/>
  <c r="G1404" i="10" s="1"/>
  <c r="L1399" i="9"/>
  <c r="N1399" i="10" s="1"/>
  <c r="J1399" i="9"/>
  <c r="L1399" i="10" s="1"/>
  <c r="I1399" i="9"/>
  <c r="K1399" i="10" s="1"/>
  <c r="H1399" i="9"/>
  <c r="J1399" i="10" s="1"/>
  <c r="G1399" i="9"/>
  <c r="I1399" i="10" s="1"/>
  <c r="F1399" i="9"/>
  <c r="H1399" i="10" s="1"/>
  <c r="E1399" i="9"/>
  <c r="G1399" i="10" s="1"/>
  <c r="L1394" i="9"/>
  <c r="N1394" i="10" s="1"/>
  <c r="K1394" i="9"/>
  <c r="M1394" i="10" s="1"/>
  <c r="J1394" i="9"/>
  <c r="L1394" i="10" s="1"/>
  <c r="I1394" i="9"/>
  <c r="K1394" i="10" s="1"/>
  <c r="E1394" i="9"/>
  <c r="G1394" i="10" s="1"/>
  <c r="K1389" i="9"/>
  <c r="M1389" i="10" s="1"/>
  <c r="J1389" i="9"/>
  <c r="L1389" i="10" s="1"/>
  <c r="I1389" i="9"/>
  <c r="K1389" i="10" s="1"/>
  <c r="H1389" i="9"/>
  <c r="J1389" i="10" s="1"/>
  <c r="G1389" i="9"/>
  <c r="I1389" i="10" s="1"/>
  <c r="F1389" i="9"/>
  <c r="H1389" i="10" s="1"/>
  <c r="L1383" i="9"/>
  <c r="N1383" i="10" s="1"/>
  <c r="K1383" i="9"/>
  <c r="M1383" i="10" s="1"/>
  <c r="I1383" i="9"/>
  <c r="K1383" i="10" s="1"/>
  <c r="H1383" i="9"/>
  <c r="J1383" i="10" s="1"/>
  <c r="G1383" i="9"/>
  <c r="I1383" i="10" s="1"/>
  <c r="F1383" i="9"/>
  <c r="H1383" i="10" s="1"/>
  <c r="E1383" i="9"/>
  <c r="G1383" i="10" s="1"/>
  <c r="L1369" i="9"/>
  <c r="N1369" i="10" s="1"/>
  <c r="K1369" i="9"/>
  <c r="M1369" i="10" s="1"/>
  <c r="I1369" i="9"/>
  <c r="K1369" i="10" s="1"/>
  <c r="H1369" i="9"/>
  <c r="J1369" i="10" s="1"/>
  <c r="E1369" i="9"/>
  <c r="G1369" i="10" s="1"/>
  <c r="L1360" i="9"/>
  <c r="N1360" i="10" s="1"/>
  <c r="K1360" i="9"/>
  <c r="M1360" i="10" s="1"/>
  <c r="J1360" i="9"/>
  <c r="L1360" i="10" s="1"/>
  <c r="I1360" i="9"/>
  <c r="G1360" i="9"/>
  <c r="I1360" i="10" s="1"/>
  <c r="F1360" i="9"/>
  <c r="H1360" i="10" s="1"/>
  <c r="E1360" i="9"/>
  <c r="G1360" i="10" s="1"/>
  <c r="L1356" i="9"/>
  <c r="N1356" i="10" s="1"/>
  <c r="K1356" i="9"/>
  <c r="M1356" i="10" s="1"/>
  <c r="J1356" i="9"/>
  <c r="L1356" i="10" s="1"/>
  <c r="I1356" i="9"/>
  <c r="K1356" i="10" s="1"/>
  <c r="H1356" i="9"/>
  <c r="J1356" i="10" s="1"/>
  <c r="G1356" i="9"/>
  <c r="I1356" i="10" s="1"/>
  <c r="F1356" i="9"/>
  <c r="H1356" i="10" s="1"/>
  <c r="D1356" i="9"/>
  <c r="K1339" i="9"/>
  <c r="M1339" i="10" s="1"/>
  <c r="H1339" i="9"/>
  <c r="J1339" i="10" s="1"/>
  <c r="G1339" i="9"/>
  <c r="I1339" i="10" s="1"/>
  <c r="F1339" i="9"/>
  <c r="H1339" i="10" s="1"/>
  <c r="E1339" i="9"/>
  <c r="G1339" i="10" s="1"/>
  <c r="L1329" i="9"/>
  <c r="N1329" i="10" s="1"/>
  <c r="K1329" i="9"/>
  <c r="M1329" i="10" s="1"/>
  <c r="J1329" i="9"/>
  <c r="L1329" i="10" s="1"/>
  <c r="I1329" i="9"/>
  <c r="K1329" i="10" s="1"/>
  <c r="H1329" i="9"/>
  <c r="J1329" i="10" s="1"/>
  <c r="G1329" i="9"/>
  <c r="I1329" i="10" s="1"/>
  <c r="F1329" i="9"/>
  <c r="H1329" i="10" s="1"/>
  <c r="E1329" i="9"/>
  <c r="G1329" i="10" s="1"/>
  <c r="L1323" i="9"/>
  <c r="N1323" i="10" s="1"/>
  <c r="K1323" i="9"/>
  <c r="M1323" i="10" s="1"/>
  <c r="J1323" i="9"/>
  <c r="L1323" i="10" s="1"/>
  <c r="I1323" i="9"/>
  <c r="K1323" i="10" s="1"/>
  <c r="H1323" i="9"/>
  <c r="J1323" i="10" s="1"/>
  <c r="G1323" i="9"/>
  <c r="I1323" i="10" s="1"/>
  <c r="F1323" i="9"/>
  <c r="H1323" i="10" s="1"/>
  <c r="E1323" i="9"/>
  <c r="G1323" i="10" s="1"/>
  <c r="J1308" i="9"/>
  <c r="L1308" i="10" s="1"/>
  <c r="I1308" i="9"/>
  <c r="K1308" i="10" s="1"/>
  <c r="H1308" i="9"/>
  <c r="J1308" i="10" s="1"/>
  <c r="G1308" i="9"/>
  <c r="I1308" i="10" s="1"/>
  <c r="F1308" i="9"/>
  <c r="H1308" i="10" s="1"/>
  <c r="E1308" i="9"/>
  <c r="G1308" i="10" s="1"/>
  <c r="D1308" i="9"/>
  <c r="L1293" i="9"/>
  <c r="N1293" i="10" s="1"/>
  <c r="K1293" i="9"/>
  <c r="M1293" i="10" s="1"/>
  <c r="J1293" i="9"/>
  <c r="L1293" i="10" s="1"/>
  <c r="H1293" i="9"/>
  <c r="J1293" i="10" s="1"/>
  <c r="G1293" i="9"/>
  <c r="I1293" i="10" s="1"/>
  <c r="F1293" i="9"/>
  <c r="H1293" i="10" s="1"/>
  <c r="E1293" i="9"/>
  <c r="G1293" i="10" s="1"/>
  <c r="I1266" i="9"/>
  <c r="K1266" i="10" s="1"/>
  <c r="L1252" i="9"/>
  <c r="N1252" i="10" s="1"/>
  <c r="K1252" i="9"/>
  <c r="M1252" i="10" s="1"/>
  <c r="J1252" i="9"/>
  <c r="L1252" i="10" s="1"/>
  <c r="I1252" i="9"/>
  <c r="K1252" i="10" s="1"/>
  <c r="H1252" i="9"/>
  <c r="J1252" i="10" s="1"/>
  <c r="G1252" i="9"/>
  <c r="I1252" i="10" s="1"/>
  <c r="F1252" i="9"/>
  <c r="H1252" i="10" s="1"/>
  <c r="K1246" i="9"/>
  <c r="M1246" i="10" s="1"/>
  <c r="G1246" i="9"/>
  <c r="I1246" i="10" s="1"/>
  <c r="F1246" i="9"/>
  <c r="H1246" i="10" s="1"/>
  <c r="E1246" i="9"/>
  <c r="G1246" i="10" s="1"/>
  <c r="L1238" i="9"/>
  <c r="N1238" i="10" s="1"/>
  <c r="K1238" i="9"/>
  <c r="M1238" i="10" s="1"/>
  <c r="J1238" i="9"/>
  <c r="L1238" i="10" s="1"/>
  <c r="I1238" i="9"/>
  <c r="K1238" i="10" s="1"/>
  <c r="H1238" i="9"/>
  <c r="G1238" i="9"/>
  <c r="I1238" i="10" s="1"/>
  <c r="F1238" i="9"/>
  <c r="H1238" i="10" s="1"/>
  <c r="E1238" i="9"/>
  <c r="G1238" i="10" s="1"/>
  <c r="L1224" i="9"/>
  <c r="N1224" i="10" s="1"/>
  <c r="K1224" i="9"/>
  <c r="M1224" i="10" s="1"/>
  <c r="J1224" i="9"/>
  <c r="L1224" i="10" s="1"/>
  <c r="I1224" i="9"/>
  <c r="K1224" i="10" s="1"/>
  <c r="G1224" i="9"/>
  <c r="I1224" i="10" s="1"/>
  <c r="F1224" i="9"/>
  <c r="H1224" i="10" s="1"/>
  <c r="E1224" i="9"/>
  <c r="G1224" i="10" s="1"/>
  <c r="J1218" i="9"/>
  <c r="L1218" i="10" s="1"/>
  <c r="I1218" i="9"/>
  <c r="K1218" i="10" s="1"/>
  <c r="H1218" i="9"/>
  <c r="J1218" i="10" s="1"/>
  <c r="F1218" i="9"/>
  <c r="H1218" i="10" s="1"/>
  <c r="L1200" i="9"/>
  <c r="N1200" i="10" s="1"/>
  <c r="J1200" i="9"/>
  <c r="L1200" i="10" s="1"/>
  <c r="I1200" i="9"/>
  <c r="K1200" i="10" s="1"/>
  <c r="H1200" i="9"/>
  <c r="J1200" i="10" s="1"/>
  <c r="D1200" i="9"/>
  <c r="L1194" i="9"/>
  <c r="N1194" i="10" s="1"/>
  <c r="K1194" i="9"/>
  <c r="M1194" i="10" s="1"/>
  <c r="J1194" i="9"/>
  <c r="L1194" i="10" s="1"/>
  <c r="I1194" i="9"/>
  <c r="K1194" i="10" s="1"/>
  <c r="H1194" i="9"/>
  <c r="J1194" i="10" s="1"/>
  <c r="G1194" i="9"/>
  <c r="I1194" i="10" s="1"/>
  <c r="F1194" i="9"/>
  <c r="H1194" i="10" s="1"/>
  <c r="E1194" i="9"/>
  <c r="G1194" i="10" s="1"/>
  <c r="L1178" i="9"/>
  <c r="N1178" i="10" s="1"/>
  <c r="J1178" i="9"/>
  <c r="L1178" i="10" s="1"/>
  <c r="I1178" i="9"/>
  <c r="K1178" i="10" s="1"/>
  <c r="H1178" i="9"/>
  <c r="J1178" i="10" s="1"/>
  <c r="G1178" i="9"/>
  <c r="I1178" i="10" s="1"/>
  <c r="F1178" i="9"/>
  <c r="H1178" i="10" s="1"/>
  <c r="E1178" i="9"/>
  <c r="G1178" i="10" s="1"/>
  <c r="L1172" i="9"/>
  <c r="N1172" i="10" s="1"/>
  <c r="K1172" i="9"/>
  <c r="M1172" i="10" s="1"/>
  <c r="J1172" i="9"/>
  <c r="L1172" i="10" s="1"/>
  <c r="I1172" i="9"/>
  <c r="K1172" i="10" s="1"/>
  <c r="H1172" i="9"/>
  <c r="J1172" i="10" s="1"/>
  <c r="F1172" i="9"/>
  <c r="H1172" i="10" s="1"/>
  <c r="E1172" i="9"/>
  <c r="G1172" i="10" s="1"/>
  <c r="L1164" i="9"/>
  <c r="N1164" i="10" s="1"/>
  <c r="K1164" i="9"/>
  <c r="M1164" i="10" s="1"/>
  <c r="J1164" i="9"/>
  <c r="L1164" i="10" s="1"/>
  <c r="I1164" i="9"/>
  <c r="K1164" i="10" s="1"/>
  <c r="H1164" i="9"/>
  <c r="J1164" i="10" s="1"/>
  <c r="G1164" i="9"/>
  <c r="I1164" i="10" s="1"/>
  <c r="F1164" i="9"/>
  <c r="H1164" i="10" s="1"/>
  <c r="E1164" i="9"/>
  <c r="G1164" i="10" s="1"/>
  <c r="L1156" i="9"/>
  <c r="N1156" i="10" s="1"/>
  <c r="K1156" i="9"/>
  <c r="M1156" i="10" s="1"/>
  <c r="J1156" i="9"/>
  <c r="L1156" i="10" s="1"/>
  <c r="I1156" i="9"/>
  <c r="K1156" i="10" s="1"/>
  <c r="H1156" i="9"/>
  <c r="J1156" i="10" s="1"/>
  <c r="G1156" i="9"/>
  <c r="I1156" i="10" s="1"/>
  <c r="F1156" i="9"/>
  <c r="H1156" i="10" s="1"/>
  <c r="E1156" i="9"/>
  <c r="G1156" i="10" s="1"/>
  <c r="L1150" i="9"/>
  <c r="N1150" i="10" s="1"/>
  <c r="K1150" i="9"/>
  <c r="M1150" i="10" s="1"/>
  <c r="J1150" i="9"/>
  <c r="L1150" i="10" s="1"/>
  <c r="I1150" i="9"/>
  <c r="K1150" i="10" s="1"/>
  <c r="H1150" i="9"/>
  <c r="J1150" i="10" s="1"/>
  <c r="G1150" i="9"/>
  <c r="I1150" i="10" s="1"/>
  <c r="F1150" i="9"/>
  <c r="H1150" i="10" s="1"/>
  <c r="E1150" i="9"/>
  <c r="G1150" i="10" s="1"/>
  <c r="L1142" i="9"/>
  <c r="N1142" i="10" s="1"/>
  <c r="K1142" i="9"/>
  <c r="M1142" i="10" s="1"/>
  <c r="J1142" i="9"/>
  <c r="L1142" i="10" s="1"/>
  <c r="H1142" i="9"/>
  <c r="J1142" i="10" s="1"/>
  <c r="F1142" i="9"/>
  <c r="E1142" i="9"/>
  <c r="G1142" i="10" s="1"/>
  <c r="L1134" i="9"/>
  <c r="N1134" i="10" s="1"/>
  <c r="K1134" i="9"/>
  <c r="M1134" i="10" s="1"/>
  <c r="J1134" i="9"/>
  <c r="L1134" i="10" s="1"/>
  <c r="I1134" i="9"/>
  <c r="K1134" i="10" s="1"/>
  <c r="H1134" i="9"/>
  <c r="J1134" i="10" s="1"/>
  <c r="G1134" i="9"/>
  <c r="I1134" i="10" s="1"/>
  <c r="F1134" i="9"/>
  <c r="H1134" i="10" s="1"/>
  <c r="E1134" i="9"/>
  <c r="G1134" i="10" s="1"/>
  <c r="K1120" i="9"/>
  <c r="M1120" i="10" s="1"/>
  <c r="H1120" i="9"/>
  <c r="J1120" i="10" s="1"/>
  <c r="G1120" i="9"/>
  <c r="I1120" i="10" s="1"/>
  <c r="F1120" i="9"/>
  <c r="H1120" i="10" s="1"/>
  <c r="E1120" i="9"/>
  <c r="G1120" i="10" s="1"/>
  <c r="L1106" i="9"/>
  <c r="N1106" i="10" s="1"/>
  <c r="K1106" i="9"/>
  <c r="M1106" i="10" s="1"/>
  <c r="J1106" i="9"/>
  <c r="L1106" i="10" s="1"/>
  <c r="I1106" i="9"/>
  <c r="K1106" i="10" s="1"/>
  <c r="H1106" i="9"/>
  <c r="J1106" i="10" s="1"/>
  <c r="F1106" i="9"/>
  <c r="H1106" i="10" s="1"/>
  <c r="E1106" i="9"/>
  <c r="G1106" i="10" s="1"/>
  <c r="L1098" i="9"/>
  <c r="N1098" i="10" s="1"/>
  <c r="K1098" i="9"/>
  <c r="M1098" i="10" s="1"/>
  <c r="J1098" i="9"/>
  <c r="L1098" i="10" s="1"/>
  <c r="I1098" i="9"/>
  <c r="K1098" i="10" s="1"/>
  <c r="H1098" i="9"/>
  <c r="J1098" i="10" s="1"/>
  <c r="G1098" i="9"/>
  <c r="I1098" i="10" s="1"/>
  <c r="F1098" i="9"/>
  <c r="H1098" i="10" s="1"/>
  <c r="E1098" i="9"/>
  <c r="G1098" i="10" s="1"/>
  <c r="L1080" i="9"/>
  <c r="N1080" i="10" s="1"/>
  <c r="K1080" i="9"/>
  <c r="M1080" i="10" s="1"/>
  <c r="J1080" i="9"/>
  <c r="L1080" i="10" s="1"/>
  <c r="I1080" i="9"/>
  <c r="K1080" i="10" s="1"/>
  <c r="H1080" i="9"/>
  <c r="J1080" i="10" s="1"/>
  <c r="G1080" i="9"/>
  <c r="I1080" i="10" s="1"/>
  <c r="F1080" i="9"/>
  <c r="H1080" i="10" s="1"/>
  <c r="E1080" i="9"/>
  <c r="G1080" i="10" s="1"/>
  <c r="L1072" i="9"/>
  <c r="N1072" i="10" s="1"/>
  <c r="K1072" i="9"/>
  <c r="M1072" i="10" s="1"/>
  <c r="J1072" i="9"/>
  <c r="L1072" i="10" s="1"/>
  <c r="I1072" i="9"/>
  <c r="K1072" i="10" s="1"/>
  <c r="G1072" i="9"/>
  <c r="I1072" i="10" s="1"/>
  <c r="F1072" i="9"/>
  <c r="H1072" i="10" s="1"/>
  <c r="E1072" i="9"/>
  <c r="G1072" i="10" s="1"/>
  <c r="L1060" i="9"/>
  <c r="N1060" i="10" s="1"/>
  <c r="K1060" i="9"/>
  <c r="M1060" i="10" s="1"/>
  <c r="J1060" i="9"/>
  <c r="L1060" i="10" s="1"/>
  <c r="I1060" i="9"/>
  <c r="K1060" i="10" s="1"/>
  <c r="H1060" i="9"/>
  <c r="J1060" i="10" s="1"/>
  <c r="G1060" i="9"/>
  <c r="I1060" i="10" s="1"/>
  <c r="F1060" i="9"/>
  <c r="H1060" i="10" s="1"/>
  <c r="D1060" i="9"/>
  <c r="L1054" i="9"/>
  <c r="N1054" i="10" s="1"/>
  <c r="K1054" i="9"/>
  <c r="M1054" i="10" s="1"/>
  <c r="J1054" i="9"/>
  <c r="L1054" i="10" s="1"/>
  <c r="I1054" i="9"/>
  <c r="K1054" i="10" s="1"/>
  <c r="H1054" i="9"/>
  <c r="J1054" i="10" s="1"/>
  <c r="G1054" i="9"/>
  <c r="I1054" i="10" s="1"/>
  <c r="F1054" i="9"/>
  <c r="H1054" i="10" s="1"/>
  <c r="E1054" i="9"/>
  <c r="G1054" i="10" s="1"/>
  <c r="L1046" i="9"/>
  <c r="N1046" i="10" s="1"/>
  <c r="K1046" i="9"/>
  <c r="M1046" i="10" s="1"/>
  <c r="J1046" i="9"/>
  <c r="L1046" i="10" s="1"/>
  <c r="I1046" i="9"/>
  <c r="K1046" i="10" s="1"/>
  <c r="H1046" i="9"/>
  <c r="J1046" i="10" s="1"/>
  <c r="G1046" i="9"/>
  <c r="I1046" i="10" s="1"/>
  <c r="F1046" i="9"/>
  <c r="H1046" i="10" s="1"/>
  <c r="E1046" i="9"/>
  <c r="G1046" i="10" s="1"/>
  <c r="L1034" i="9"/>
  <c r="N1034" i="10" s="1"/>
  <c r="K1034" i="9"/>
  <c r="M1034" i="10" s="1"/>
  <c r="J1034" i="9"/>
  <c r="L1034" i="10" s="1"/>
  <c r="I1034" i="9"/>
  <c r="K1034" i="10" s="1"/>
  <c r="G1034" i="9"/>
  <c r="I1034" i="10" s="1"/>
  <c r="F1034" i="9"/>
  <c r="H1034" i="10" s="1"/>
  <c r="E1034" i="9"/>
  <c r="G1034" i="10" s="1"/>
  <c r="L1020" i="9"/>
  <c r="N1020" i="10" s="1"/>
  <c r="K1020" i="9"/>
  <c r="M1020" i="10" s="1"/>
  <c r="I1020" i="9"/>
  <c r="K1020" i="10" s="1"/>
  <c r="H1020" i="9"/>
  <c r="J1020" i="10" s="1"/>
  <c r="G1020" i="9"/>
  <c r="I1020" i="10" s="1"/>
  <c r="F1020" i="9"/>
  <c r="H1020" i="10" s="1"/>
  <c r="E1020" i="9"/>
  <c r="G1020" i="10" s="1"/>
  <c r="L1008" i="9"/>
  <c r="N1008" i="10" s="1"/>
  <c r="K1008" i="9"/>
  <c r="M1008" i="10" s="1"/>
  <c r="J1008" i="9"/>
  <c r="L1008" i="10" s="1"/>
  <c r="I1008" i="9"/>
  <c r="K1008" i="10" s="1"/>
  <c r="H1008" i="9"/>
  <c r="J1008" i="10" s="1"/>
  <c r="G1008" i="9"/>
  <c r="I1008" i="10" s="1"/>
  <c r="F1008" i="9"/>
  <c r="H1008" i="10" s="1"/>
  <c r="E1008" i="9"/>
  <c r="G1008" i="10" s="1"/>
  <c r="L980" i="9"/>
  <c r="N980" i="10" s="1"/>
  <c r="K980" i="9"/>
  <c r="J980" i="9"/>
  <c r="L980" i="10" s="1"/>
  <c r="I980" i="9"/>
  <c r="K980" i="10" s="1"/>
  <c r="H980" i="9"/>
  <c r="J980" i="10" s="1"/>
  <c r="G980" i="9"/>
  <c r="I980" i="10" s="1"/>
  <c r="F980" i="9"/>
  <c r="H980" i="10" s="1"/>
  <c r="E980" i="9"/>
  <c r="G980" i="10" s="1"/>
  <c r="L974" i="9"/>
  <c r="N974" i="10" s="1"/>
  <c r="K974" i="9"/>
  <c r="M974" i="10" s="1"/>
  <c r="J974" i="9"/>
  <c r="L974" i="10" s="1"/>
  <c r="I974" i="9"/>
  <c r="K974" i="10" s="1"/>
  <c r="H974" i="9"/>
  <c r="J974" i="10" s="1"/>
  <c r="G974" i="9"/>
  <c r="I974" i="10" s="1"/>
  <c r="F974" i="9"/>
  <c r="H974" i="10" s="1"/>
  <c r="E974" i="9"/>
  <c r="G974" i="10" s="1"/>
  <c r="L962" i="9"/>
  <c r="N962" i="10" s="1"/>
  <c r="K962" i="9"/>
  <c r="M962" i="10" s="1"/>
  <c r="J962" i="9"/>
  <c r="L962" i="10" s="1"/>
  <c r="I962" i="9"/>
  <c r="K962" i="10" s="1"/>
  <c r="H962" i="9"/>
  <c r="J962" i="10" s="1"/>
  <c r="G962" i="9"/>
  <c r="I962" i="10" s="1"/>
  <c r="F962" i="9"/>
  <c r="H962" i="10" s="1"/>
  <c r="E962" i="9"/>
  <c r="G962" i="10" s="1"/>
  <c r="L949" i="9"/>
  <c r="N949" i="10" s="1"/>
  <c r="K949" i="9"/>
  <c r="M949" i="10" s="1"/>
  <c r="J949" i="9"/>
  <c r="L949" i="10" s="1"/>
  <c r="I949" i="9"/>
  <c r="K949" i="10" s="1"/>
  <c r="H949" i="9"/>
  <c r="J949" i="10" s="1"/>
  <c r="G949" i="9"/>
  <c r="I949" i="10" s="1"/>
  <c r="F949" i="9"/>
  <c r="H949" i="10" s="1"/>
  <c r="E949" i="9"/>
  <c r="G949" i="10" s="1"/>
  <c r="L943" i="9"/>
  <c r="N943" i="10" s="1"/>
  <c r="K943" i="9"/>
  <c r="M943" i="10" s="1"/>
  <c r="J943" i="9"/>
  <c r="L943" i="10" s="1"/>
  <c r="I943" i="9"/>
  <c r="K943" i="10" s="1"/>
  <c r="H943" i="9"/>
  <c r="J943" i="10" s="1"/>
  <c r="G943" i="9"/>
  <c r="I943" i="10" s="1"/>
  <c r="E943" i="9"/>
  <c r="G943" i="10" s="1"/>
  <c r="L914" i="9"/>
  <c r="N914" i="10" s="1"/>
  <c r="K914" i="9"/>
  <c r="M914" i="10" s="1"/>
  <c r="J914" i="9"/>
  <c r="L914" i="10" s="1"/>
  <c r="I914" i="9"/>
  <c r="K914" i="10" s="1"/>
  <c r="H914" i="9"/>
  <c r="J914" i="10" s="1"/>
  <c r="G914" i="9"/>
  <c r="I914" i="10" s="1"/>
  <c r="F914" i="9"/>
  <c r="H914" i="10" s="1"/>
  <c r="E914" i="9"/>
  <c r="G914" i="10" s="1"/>
  <c r="D914" i="9"/>
  <c r="L900" i="9"/>
  <c r="N900" i="10" s="1"/>
  <c r="K900" i="9"/>
  <c r="M900" i="10" s="1"/>
  <c r="J900" i="9"/>
  <c r="L900" i="10" s="1"/>
  <c r="I900" i="9"/>
  <c r="K900" i="10" s="1"/>
  <c r="H900" i="9"/>
  <c r="J900" i="10" s="1"/>
  <c r="G900" i="9"/>
  <c r="I900" i="10" s="1"/>
  <c r="E900" i="9"/>
  <c r="G900" i="10" s="1"/>
  <c r="L894" i="9"/>
  <c r="N894" i="10" s="1"/>
  <c r="K894" i="9"/>
  <c r="J894" i="9"/>
  <c r="L894" i="10" s="1"/>
  <c r="I894" i="9"/>
  <c r="K894" i="10" s="1"/>
  <c r="H894" i="9"/>
  <c r="J894" i="10" s="1"/>
  <c r="G894" i="9"/>
  <c r="I894" i="10" s="1"/>
  <c r="F894" i="9"/>
  <c r="H894" i="10" s="1"/>
  <c r="E894" i="9"/>
  <c r="G894" i="10" s="1"/>
  <c r="L885" i="9"/>
  <c r="N885" i="10" s="1"/>
  <c r="K885" i="9"/>
  <c r="M885" i="10" s="1"/>
  <c r="J885" i="9"/>
  <c r="L885" i="10" s="1"/>
  <c r="I885" i="9"/>
  <c r="K885" i="10" s="1"/>
  <c r="H885" i="9"/>
  <c r="J885" i="10" s="1"/>
  <c r="G885" i="9"/>
  <c r="I885" i="10" s="1"/>
  <c r="F885" i="9"/>
  <c r="H885" i="10" s="1"/>
  <c r="E885" i="9"/>
  <c r="G885" i="10" s="1"/>
  <c r="L1478" i="9"/>
  <c r="N1478" i="10" s="1"/>
  <c r="J1478" i="9"/>
  <c r="L1478" i="10" s="1"/>
  <c r="H1478" i="9"/>
  <c r="J1478" i="10" s="1"/>
  <c r="F1478" i="9"/>
  <c r="H1478" i="10" s="1"/>
  <c r="E1478" i="9"/>
  <c r="G1478" i="10" s="1"/>
  <c r="L28" i="9"/>
  <c r="N28" i="10" s="1"/>
  <c r="K28" i="9"/>
  <c r="M28" i="10" s="1"/>
  <c r="J28" i="9"/>
  <c r="L28" i="10" s="1"/>
  <c r="I28" i="9"/>
  <c r="K28" i="10" s="1"/>
  <c r="H28" i="9"/>
  <c r="J28" i="10" s="1"/>
  <c r="G28" i="9"/>
  <c r="I28" i="10" s="1"/>
  <c r="F28" i="9"/>
  <c r="H28" i="10" s="1"/>
  <c r="K1452" i="9"/>
  <c r="M1452" i="10" s="1"/>
  <c r="J1452" i="9"/>
  <c r="L1452" i="10" s="1"/>
  <c r="I1452" i="9"/>
  <c r="K1452" i="10" s="1"/>
  <c r="H1452" i="9"/>
  <c r="J1452" i="10" s="1"/>
  <c r="E1452" i="9"/>
  <c r="G1452" i="10" s="1"/>
  <c r="L19" i="9"/>
  <c r="N19" i="10" s="1"/>
  <c r="K19" i="9"/>
  <c r="M19" i="10" s="1"/>
  <c r="I19" i="9"/>
  <c r="K19" i="10" s="1"/>
  <c r="H19" i="9"/>
  <c r="J19" i="10" s="1"/>
  <c r="G19" i="9"/>
  <c r="I19" i="10" s="1"/>
  <c r="F19" i="9"/>
  <c r="H19" i="10" s="1"/>
  <c r="D578" i="9" l="1"/>
  <c r="M780" i="9"/>
  <c r="E580" i="9"/>
  <c r="G580" i="10" s="1"/>
  <c r="J1369" i="9"/>
  <c r="L1369" i="10" s="1"/>
  <c r="D730" i="9"/>
  <c r="F730" i="10" s="1"/>
  <c r="M1023" i="9"/>
  <c r="M405" i="9"/>
  <c r="O405" i="10" s="1"/>
  <c r="M580" i="9"/>
  <c r="O580" i="10" s="1"/>
  <c r="M510" i="9"/>
  <c r="O510" i="10" s="1"/>
  <c r="D287" i="9"/>
  <c r="F287" i="10" s="1"/>
  <c r="D357" i="9"/>
  <c r="F357" i="10" s="1"/>
  <c r="D605" i="9"/>
  <c r="F605" i="10" s="1"/>
  <c r="G1369" i="9"/>
  <c r="I1369" i="10" s="1"/>
  <c r="M596" i="9"/>
  <c r="O596" i="10" s="1"/>
  <c r="D831" i="9"/>
  <c r="N831" i="9" s="1"/>
  <c r="M578" i="9"/>
  <c r="O578" i="10" s="1"/>
  <c r="G1218" i="9"/>
  <c r="I1218" i="10" s="1"/>
  <c r="M1389" i="9"/>
  <c r="O1389" i="10" s="1"/>
  <c r="L1452" i="9"/>
  <c r="N1452" i="10" s="1"/>
  <c r="D974" i="9"/>
  <c r="N974" i="9" s="1"/>
  <c r="D1046" i="9"/>
  <c r="D1329" i="9"/>
  <c r="F1329" i="10" s="1"/>
  <c r="D1399" i="9"/>
  <c r="F1399" i="10" s="1"/>
  <c r="Q1399" i="10" s="1"/>
  <c r="R1399" i="10" s="1"/>
  <c r="D158" i="9"/>
  <c r="F158" i="10" s="1"/>
  <c r="Q158" i="10" s="1"/>
  <c r="R158" i="10" s="1"/>
  <c r="D308" i="9"/>
  <c r="F308" i="10" s="1"/>
  <c r="D494" i="9"/>
  <c r="F494" i="10" s="1"/>
  <c r="D626" i="9"/>
  <c r="F626" i="10" s="1"/>
  <c r="J730" i="9"/>
  <c r="L730" i="10" s="1"/>
  <c r="G777" i="9"/>
  <c r="I777" i="10" s="1"/>
  <c r="D796" i="9"/>
  <c r="F796" i="10" s="1"/>
  <c r="M1028" i="9"/>
  <c r="M410" i="9"/>
  <c r="O410" i="10" s="1"/>
  <c r="H777" i="9"/>
  <c r="J777" i="10" s="1"/>
  <c r="M598" i="9"/>
  <c r="M1394" i="9"/>
  <c r="O1394" i="10" s="1"/>
  <c r="M905" i="9"/>
  <c r="M287" i="9"/>
  <c r="O287" i="10" s="1"/>
  <c r="D1238" i="9"/>
  <c r="F1238" i="10" s="1"/>
  <c r="H1394" i="9"/>
  <c r="J1394" i="10" s="1"/>
  <c r="D900" i="9"/>
  <c r="F900" i="10" s="1"/>
  <c r="Q900" i="10" s="1"/>
  <c r="R900" i="10" s="1"/>
  <c r="D1134" i="9"/>
  <c r="F1134" i="10" s="1"/>
  <c r="Q1134" i="10" s="1"/>
  <c r="R1134" i="10" s="1"/>
  <c r="G1172" i="9"/>
  <c r="I1172" i="10" s="1"/>
  <c r="D1266" i="9"/>
  <c r="F1266" i="10" s="1"/>
  <c r="D1360" i="9"/>
  <c r="F1360" i="10" s="1"/>
  <c r="G40" i="9"/>
  <c r="I40" i="10" s="1"/>
  <c r="D67" i="9"/>
  <c r="N67" i="9" s="1"/>
  <c r="J287" i="9"/>
  <c r="L287" i="10" s="1"/>
  <c r="G308" i="9"/>
  <c r="I308" i="10" s="1"/>
  <c r="D326" i="9"/>
  <c r="N326" i="9" s="1"/>
  <c r="D394" i="9"/>
  <c r="F394" i="10" s="1"/>
  <c r="D519" i="9"/>
  <c r="F519" i="10" s="1"/>
  <c r="D592" i="9"/>
  <c r="F592" i="10" s="1"/>
  <c r="J777" i="9"/>
  <c r="L777" i="10" s="1"/>
  <c r="G874" i="9"/>
  <c r="I874" i="10" s="1"/>
  <c r="M818" i="9"/>
  <c r="M200" i="9"/>
  <c r="O200" i="10" s="1"/>
  <c r="D735" i="9"/>
  <c r="F735" i="10" s="1"/>
  <c r="Q735" i="10" s="1"/>
  <c r="R735" i="10" s="1"/>
  <c r="K596" i="9"/>
  <c r="M596" i="10" s="1"/>
  <c r="E1266" i="9"/>
  <c r="G1266" i="10" s="1"/>
  <c r="D1172" i="9"/>
  <c r="D943" i="9"/>
  <c r="N943" i="9" s="1"/>
  <c r="D1383" i="9"/>
  <c r="N1383" i="9" s="1"/>
  <c r="D410" i="9"/>
  <c r="F410" i="10" s="1"/>
  <c r="D696" i="9"/>
  <c r="F696" i="10" s="1"/>
  <c r="Q696" i="10" s="1"/>
  <c r="E28" i="9"/>
  <c r="G28" i="10" s="1"/>
  <c r="D874" i="9"/>
  <c r="F874" i="10" s="1"/>
  <c r="M809" i="9"/>
  <c r="M191" i="9"/>
  <c r="O191" i="10" s="1"/>
  <c r="D1020" i="9"/>
  <c r="F1020" i="10" s="1"/>
  <c r="M422" i="9"/>
  <c r="M1218" i="9"/>
  <c r="O1218" i="10" s="1"/>
  <c r="H874" i="9"/>
  <c r="J874" i="10" s="1"/>
  <c r="F1421" i="9"/>
  <c r="H1421" i="10" s="1"/>
  <c r="G815" i="9"/>
  <c r="I815" i="10" s="1"/>
  <c r="J874" i="9"/>
  <c r="L874" i="10" s="1"/>
  <c r="K777" i="9"/>
  <c r="M777" i="10" s="1"/>
  <c r="F1266" i="9"/>
  <c r="H1266" i="10" s="1"/>
  <c r="D1098" i="9"/>
  <c r="N1098" i="9" s="1"/>
  <c r="D1156" i="9"/>
  <c r="F1156" i="10" s="1"/>
  <c r="D1218" i="9"/>
  <c r="F1218" i="10" s="1"/>
  <c r="G1266" i="9"/>
  <c r="I1266" i="10" s="1"/>
  <c r="D1389" i="9"/>
  <c r="F1389" i="10" s="1"/>
  <c r="D138" i="9"/>
  <c r="F138" i="10" s="1"/>
  <c r="J308" i="9"/>
  <c r="L308" i="10" s="1"/>
  <c r="D468" i="9"/>
  <c r="F468" i="10" s="1"/>
  <c r="D540" i="9"/>
  <c r="F540" i="10" s="1"/>
  <c r="D613" i="9"/>
  <c r="F613" i="10" s="1"/>
  <c r="Q613" i="10" s="1"/>
  <c r="R613" i="10" s="1"/>
  <c r="H1266" i="9"/>
  <c r="J1266" i="10" s="1"/>
  <c r="H1360" i="9"/>
  <c r="J1360" i="10" s="1"/>
  <c r="E1389" i="9"/>
  <c r="G1389" i="10" s="1"/>
  <c r="H1421" i="9"/>
  <c r="J1421" i="10" s="1"/>
  <c r="E138" i="9"/>
  <c r="G138" i="10" s="1"/>
  <c r="K221" i="9"/>
  <c r="M221" i="10" s="1"/>
  <c r="H272" i="9"/>
  <c r="J272" i="10" s="1"/>
  <c r="K308" i="9"/>
  <c r="M308" i="10" s="1"/>
  <c r="E359" i="9"/>
  <c r="G359" i="10" s="1"/>
  <c r="H394" i="9"/>
  <c r="J394" i="10" s="1"/>
  <c r="H519" i="9"/>
  <c r="J519" i="10" s="1"/>
  <c r="E540" i="9"/>
  <c r="G540" i="10" s="1"/>
  <c r="H815" i="9"/>
  <c r="J815" i="10" s="1"/>
  <c r="E859" i="9"/>
  <c r="G859" i="10" s="1"/>
  <c r="K874" i="9"/>
  <c r="M874" i="10" s="1"/>
  <c r="D1478" i="9"/>
  <c r="F1478" i="10" s="1"/>
  <c r="D1440" i="9"/>
  <c r="F1440" i="10" s="1"/>
  <c r="D885" i="9"/>
  <c r="N885" i="9" s="1"/>
  <c r="D980" i="9"/>
  <c r="N980" i="9" s="1"/>
  <c r="D1054" i="9"/>
  <c r="N1054" i="9" s="1"/>
  <c r="D1120" i="9"/>
  <c r="F1120" i="10" s="1"/>
  <c r="Q1120" i="10" s="1"/>
  <c r="R1120" i="10" s="1"/>
  <c r="D1178" i="9"/>
  <c r="F1178" i="10" s="1"/>
  <c r="Q1178" i="10" s="1"/>
  <c r="R1178" i="10" s="1"/>
  <c r="D1246" i="9"/>
  <c r="F1246" i="10" s="1"/>
  <c r="J1266" i="9"/>
  <c r="L1266" i="10" s="1"/>
  <c r="D1339" i="9"/>
  <c r="F1339" i="10" s="1"/>
  <c r="D44" i="9"/>
  <c r="N44" i="9" s="1"/>
  <c r="G138" i="9"/>
  <c r="I138" i="10" s="1"/>
  <c r="D162" i="9"/>
  <c r="N162" i="9" s="1"/>
  <c r="D384" i="9"/>
  <c r="G468" i="9"/>
  <c r="I468" i="10" s="1"/>
  <c r="D506" i="9"/>
  <c r="F506" i="10" s="1"/>
  <c r="D719" i="9"/>
  <c r="F719" i="10" s="1"/>
  <c r="D13" i="9"/>
  <c r="N13" i="9" s="1"/>
  <c r="M977" i="9"/>
  <c r="M359" i="9"/>
  <c r="O359" i="10" s="1"/>
  <c r="D40" i="9"/>
  <c r="F40" i="10" s="1"/>
  <c r="L468" i="9"/>
  <c r="N468" i="10" s="1"/>
  <c r="M490" i="9"/>
  <c r="O490" i="10" s="1"/>
  <c r="M828" i="9"/>
  <c r="M210" i="9"/>
  <c r="O210" i="10" s="1"/>
  <c r="D1452" i="9"/>
  <c r="F1452" i="10" s="1"/>
  <c r="M1452" i="9"/>
  <c r="O1452" i="10" s="1"/>
  <c r="D200" i="9"/>
  <c r="L777" i="9"/>
  <c r="N777" i="10" s="1"/>
  <c r="D815" i="9"/>
  <c r="D359" i="9"/>
  <c r="F359" i="10" s="1"/>
  <c r="G1478" i="9"/>
  <c r="I1478" i="10" s="1"/>
  <c r="D1421" i="9"/>
  <c r="F1421" i="10" s="1"/>
  <c r="D221" i="9"/>
  <c r="F221" i="10" s="1"/>
  <c r="D717" i="9"/>
  <c r="N717" i="9" s="1"/>
  <c r="D1369" i="9"/>
  <c r="F1369" i="10" s="1"/>
  <c r="M649" i="9"/>
  <c r="M1445" i="9"/>
  <c r="O1445" i="10" s="1"/>
  <c r="I1478" i="9"/>
  <c r="K1478" i="10" s="1"/>
  <c r="K1218" i="9"/>
  <c r="M1218" i="10" s="1"/>
  <c r="H1246" i="9"/>
  <c r="J1246" i="10" s="1"/>
  <c r="K138" i="9"/>
  <c r="M138" i="10" s="1"/>
  <c r="M221" i="9"/>
  <c r="O221" i="10" s="1"/>
  <c r="D1150" i="9"/>
  <c r="F1150" i="10" s="1"/>
  <c r="Q1150" i="10" s="1"/>
  <c r="R1150" i="10" s="1"/>
  <c r="D1404" i="9"/>
  <c r="N1404" i="9" s="1"/>
  <c r="D568" i="9"/>
  <c r="F568" i="10" s="1"/>
  <c r="Q568" i="10" s="1"/>
  <c r="R568" i="10" s="1"/>
  <c r="K1421" i="9"/>
  <c r="M1421" i="10" s="1"/>
  <c r="D596" i="9"/>
  <c r="F596" i="10" s="1"/>
  <c r="D764" i="9"/>
  <c r="F764" i="10" s="1"/>
  <c r="M756" i="9"/>
  <c r="M138" i="9"/>
  <c r="O138" i="10" s="1"/>
  <c r="L1218" i="9"/>
  <c r="N1218" i="10" s="1"/>
  <c r="I1246" i="9"/>
  <c r="K1246" i="10" s="1"/>
  <c r="I1339" i="9"/>
  <c r="K1339" i="10" s="1"/>
  <c r="F1369" i="9"/>
  <c r="H1369" i="10" s="1"/>
  <c r="L1389" i="9"/>
  <c r="N1389" i="10" s="1"/>
  <c r="L138" i="9"/>
  <c r="N138" i="10" s="1"/>
  <c r="F275" i="9"/>
  <c r="H275" i="10" s="1"/>
  <c r="I384" i="9"/>
  <c r="K384" i="10" s="1"/>
  <c r="F405" i="9"/>
  <c r="H405" i="10" s="1"/>
  <c r="L540" i="9"/>
  <c r="N540" i="10" s="1"/>
  <c r="I578" i="9"/>
  <c r="K578" i="10" s="1"/>
  <c r="M1414" i="9"/>
  <c r="M796" i="9"/>
  <c r="O796" i="10" s="1"/>
  <c r="M43" i="9"/>
  <c r="D28" i="9"/>
  <c r="F28" i="10" s="1"/>
  <c r="M743" i="9"/>
  <c r="M125" i="9"/>
  <c r="O125" i="10" s="1"/>
  <c r="D187" i="9"/>
  <c r="F187" i="10" s="1"/>
  <c r="D529" i="9"/>
  <c r="F529" i="10" s="1"/>
  <c r="D1008" i="9"/>
  <c r="F1008" i="10" s="1"/>
  <c r="Q1008" i="10" s="1"/>
  <c r="R1008" i="10" s="1"/>
  <c r="D1080" i="9"/>
  <c r="N1080" i="9" s="1"/>
  <c r="D1293" i="9"/>
  <c r="F1293" i="10" s="1"/>
  <c r="J410" i="9"/>
  <c r="L410" i="10" s="1"/>
  <c r="K1478" i="9"/>
  <c r="M1478" i="10" s="1"/>
  <c r="D962" i="9"/>
  <c r="F962" i="10" s="1"/>
  <c r="Q962" i="10" s="1"/>
  <c r="R962" i="10" s="1"/>
  <c r="D1034" i="9"/>
  <c r="F1034" i="10" s="1"/>
  <c r="D1224" i="9"/>
  <c r="F1224" i="10" s="1"/>
  <c r="Q1224" i="10" s="1"/>
  <c r="R1224" i="10" s="1"/>
  <c r="J1246" i="9"/>
  <c r="L1246" i="10" s="1"/>
  <c r="D1323" i="9"/>
  <c r="F1323" i="10" s="1"/>
  <c r="Q1323" i="10" s="1"/>
  <c r="R1323" i="10" s="1"/>
  <c r="J1339" i="9"/>
  <c r="L1339" i="10" s="1"/>
  <c r="D371" i="9"/>
  <c r="F371" i="10" s="1"/>
  <c r="Q371" i="10" s="1"/>
  <c r="R371" i="10" s="1"/>
  <c r="J384" i="9"/>
  <c r="L384" i="10" s="1"/>
  <c r="G405" i="9"/>
  <c r="I405" i="10" s="1"/>
  <c r="D490" i="9"/>
  <c r="F490" i="10" s="1"/>
  <c r="J578" i="9"/>
  <c r="L578" i="10" s="1"/>
  <c r="D615" i="9"/>
  <c r="F615" i="10" s="1"/>
  <c r="D709" i="9"/>
  <c r="F709" i="10" s="1"/>
  <c r="D792" i="9"/>
  <c r="F792" i="10" s="1"/>
  <c r="D191" i="9"/>
  <c r="F191" i="10" s="1"/>
  <c r="D405" i="9"/>
  <c r="F405" i="10" s="1"/>
  <c r="L1445" i="9"/>
  <c r="N1445" i="10" s="1"/>
  <c r="E615" i="9"/>
  <c r="G615" i="10" s="1"/>
  <c r="L1339" i="9"/>
  <c r="N1339" i="10" s="1"/>
  <c r="I275" i="9"/>
  <c r="K275" i="10" s="1"/>
  <c r="I405" i="9"/>
  <c r="K405" i="10" s="1"/>
  <c r="D125" i="9"/>
  <c r="F125" i="10" s="1"/>
  <c r="D1106" i="9"/>
  <c r="N1106" i="9" s="1"/>
  <c r="D700" i="9"/>
  <c r="F700" i="10" s="1"/>
  <c r="Q700" i="10" s="1"/>
  <c r="R700" i="10" s="1"/>
  <c r="D1445" i="9"/>
  <c r="F1445" i="10" s="1"/>
  <c r="K1266" i="9"/>
  <c r="M1266" i="10" s="1"/>
  <c r="L1266" i="9"/>
  <c r="N1266" i="10" s="1"/>
  <c r="H275" i="9"/>
  <c r="J275" i="10" s="1"/>
  <c r="H615" i="9"/>
  <c r="J615" i="10" s="1"/>
  <c r="L1246" i="9"/>
  <c r="N1246" i="10" s="1"/>
  <c r="I596" i="9"/>
  <c r="K596" i="10" s="1"/>
  <c r="F615" i="9"/>
  <c r="H615" i="10" s="1"/>
  <c r="M560" i="9"/>
  <c r="M1356" i="9"/>
  <c r="O1356" i="10" s="1"/>
  <c r="D1252" i="9"/>
  <c r="F1252" i="10" s="1"/>
  <c r="J275" i="9"/>
  <c r="L275" i="10" s="1"/>
  <c r="D392" i="9"/>
  <c r="N392" i="9" s="1"/>
  <c r="J596" i="9"/>
  <c r="L596" i="10" s="1"/>
  <c r="G615" i="9"/>
  <c r="I615" i="10" s="1"/>
  <c r="D665" i="9"/>
  <c r="F665" i="10" s="1"/>
  <c r="D813" i="9"/>
  <c r="F813" i="10" s="1"/>
  <c r="D16" i="9"/>
  <c r="F16" i="10" s="1"/>
  <c r="D631" i="9"/>
  <c r="N631" i="9" s="1"/>
  <c r="M1369" i="9"/>
  <c r="O1369" i="10" s="1"/>
  <c r="D777" i="9"/>
  <c r="F777" i="10" s="1"/>
  <c r="D1142" i="9"/>
  <c r="F1142" i="10" s="1"/>
  <c r="D949" i="9"/>
  <c r="F949" i="10" s="1"/>
  <c r="I1293" i="9"/>
  <c r="K1293" i="10" s="1"/>
  <c r="F709" i="9"/>
  <c r="H709" i="10" s="1"/>
  <c r="F1452" i="9"/>
  <c r="H1452" i="10" s="1"/>
  <c r="D894" i="9"/>
  <c r="F894" i="10" s="1"/>
  <c r="G1394" i="9"/>
  <c r="I1394" i="10" s="1"/>
  <c r="D53" i="9"/>
  <c r="F53" i="10" s="1"/>
  <c r="D259" i="9"/>
  <c r="F259" i="10" s="1"/>
  <c r="E1252" i="9"/>
  <c r="G1252" i="10" s="1"/>
  <c r="E1356" i="9"/>
  <c r="G1356" i="10" s="1"/>
  <c r="E53" i="9"/>
  <c r="G53" i="10" s="1"/>
  <c r="E259" i="9"/>
  <c r="G259" i="10" s="1"/>
  <c r="K275" i="9"/>
  <c r="M275" i="10" s="1"/>
  <c r="K405" i="9"/>
  <c r="M405" i="10" s="1"/>
  <c r="H872" i="9"/>
  <c r="J872" i="10" s="1"/>
  <c r="D1394" i="9"/>
  <c r="F1394" i="10" s="1"/>
  <c r="D872" i="9"/>
  <c r="F872" i="10" s="1"/>
  <c r="D580" i="9"/>
  <c r="F580" i="10" s="1"/>
  <c r="D545" i="9"/>
  <c r="F545" i="10" s="1"/>
  <c r="M826" i="9"/>
  <c r="M1431" i="9"/>
  <c r="M813" i="9"/>
  <c r="O813" i="10" s="1"/>
  <c r="M147" i="9"/>
  <c r="M792" i="9"/>
  <c r="O792" i="10" s="1"/>
  <c r="M527" i="9"/>
  <c r="M626" i="9"/>
  <c r="O626" i="10" s="1"/>
  <c r="G324" i="1"/>
  <c r="M1127" i="9" s="1"/>
  <c r="O1127" i="10" s="1"/>
  <c r="G90" i="1"/>
  <c r="F893" i="9" s="1"/>
  <c r="G346" i="1"/>
  <c r="G44" i="1"/>
  <c r="M51" i="9" s="1"/>
  <c r="G250" i="1"/>
  <c r="M1053" i="9" s="1"/>
  <c r="O1053" i="10" s="1"/>
  <c r="G139" i="1"/>
  <c r="M942" i="9" s="1"/>
  <c r="O942" i="10" s="1"/>
  <c r="G224" i="1"/>
  <c r="G302" i="1"/>
  <c r="G170" i="1"/>
  <c r="G198" i="1"/>
  <c r="G276" i="1"/>
  <c r="J1337" i="9"/>
  <c r="I1337" i="9"/>
  <c r="K1337" i="9"/>
  <c r="G346" i="9"/>
  <c r="F826" i="9"/>
  <c r="L826" i="9"/>
  <c r="E206" i="9"/>
  <c r="F206" i="9"/>
  <c r="F442" i="9"/>
  <c r="K1503" i="9"/>
  <c r="E346" i="9"/>
  <c r="I346" i="9"/>
  <c r="L1210" i="9"/>
  <c r="H206" i="9"/>
  <c r="G206" i="9"/>
  <c r="H1337" i="9"/>
  <c r="E1337" i="9"/>
  <c r="L1337" i="9"/>
  <c r="F1337" i="9"/>
  <c r="H346" i="9"/>
  <c r="G1112" i="9"/>
  <c r="H1112" i="9"/>
  <c r="F1112" i="9"/>
  <c r="I1112" i="9"/>
  <c r="H1449" i="9"/>
  <c r="H250" i="9"/>
  <c r="I939" i="9"/>
  <c r="E250" i="9"/>
  <c r="J939" i="9"/>
  <c r="F1449" i="9"/>
  <c r="F250" i="9"/>
  <c r="K939" i="9"/>
  <c r="G1449" i="9"/>
  <c r="H1244" i="9"/>
  <c r="I1244" i="9"/>
  <c r="J1244" i="9"/>
  <c r="J404" i="9"/>
  <c r="E828" i="9"/>
  <c r="F1145" i="9"/>
  <c r="J512" i="9"/>
  <c r="G442" i="9"/>
  <c r="H442" i="9"/>
  <c r="I442" i="9"/>
  <c r="J442" i="9"/>
  <c r="J238" i="9"/>
  <c r="F153" i="9"/>
  <c r="K442" i="9"/>
  <c r="G989" i="9"/>
  <c r="F1244" i="9"/>
  <c r="G153" i="9"/>
  <c r="L442" i="9"/>
  <c r="J543" i="9"/>
  <c r="H153" i="9"/>
  <c r="E442" i="9"/>
  <c r="F382" i="9"/>
  <c r="K166" i="9"/>
  <c r="G382" i="9"/>
  <c r="F989" i="9"/>
  <c r="H989" i="9"/>
  <c r="G428" i="9"/>
  <c r="E1145" i="9"/>
  <c r="K1231" i="9"/>
  <c r="I743" i="9"/>
  <c r="G1145" i="9"/>
  <c r="I658" i="9"/>
  <c r="G780" i="9"/>
  <c r="I368" i="9"/>
  <c r="H598" i="9"/>
  <c r="G658" i="9"/>
  <c r="L789" i="9"/>
  <c r="L839" i="9"/>
  <c r="H658" i="9"/>
  <c r="E839" i="9"/>
  <c r="Q1301" i="10"/>
  <c r="R1301" i="10" s="1"/>
  <c r="H877" i="9"/>
  <c r="E918" i="9"/>
  <c r="G1431" i="9"/>
  <c r="E1231" i="9"/>
  <c r="H1431" i="9"/>
  <c r="G918" i="9"/>
  <c r="F1231" i="9"/>
  <c r="I1431" i="9"/>
  <c r="G1231" i="9"/>
  <c r="I918" i="9"/>
  <c r="K1431" i="9"/>
  <c r="I1231" i="9"/>
  <c r="H918" i="9"/>
  <c r="J1431" i="9"/>
  <c r="L1431" i="9"/>
  <c r="H368" i="9"/>
  <c r="L398" i="9"/>
  <c r="J1231" i="9"/>
  <c r="I512" i="9"/>
  <c r="L512" i="9"/>
  <c r="I1010" i="9"/>
  <c r="H1010" i="9"/>
  <c r="E512" i="9"/>
  <c r="E587" i="9"/>
  <c r="E635" i="9"/>
  <c r="J1010" i="9"/>
  <c r="F587" i="9"/>
  <c r="K1010" i="9"/>
  <c r="F512" i="9"/>
  <c r="E527" i="9"/>
  <c r="G587" i="9"/>
  <c r="L1010" i="9"/>
  <c r="L284" i="9"/>
  <c r="F527" i="9"/>
  <c r="F877" i="9"/>
  <c r="G598" i="9"/>
  <c r="H1318" i="9"/>
  <c r="E671" i="9"/>
  <c r="H1196" i="9"/>
  <c r="E398" i="9"/>
  <c r="K598" i="9"/>
  <c r="L649" i="9"/>
  <c r="G839" i="9"/>
  <c r="I1196" i="9"/>
  <c r="K1196" i="9"/>
  <c r="F598" i="9"/>
  <c r="K1145" i="9"/>
  <c r="G1318" i="9"/>
  <c r="I184" i="9"/>
  <c r="L232" i="9"/>
  <c r="J809" i="9"/>
  <c r="E1210" i="9"/>
  <c r="K104" i="9"/>
  <c r="G232" i="9"/>
  <c r="J368" i="9"/>
  <c r="F398" i="9"/>
  <c r="G527" i="9"/>
  <c r="E649" i="9"/>
  <c r="J658" i="9"/>
  <c r="E809" i="9"/>
  <c r="L993" i="9"/>
  <c r="N1275" i="9"/>
  <c r="N266" i="9"/>
  <c r="L809" i="9"/>
  <c r="N1493" i="9"/>
  <c r="J52" i="9"/>
  <c r="I232" i="9"/>
  <c r="J284" i="9"/>
  <c r="G649" i="9"/>
  <c r="L658" i="9"/>
  <c r="H839" i="9"/>
  <c r="F993" i="9"/>
  <c r="H1210" i="9"/>
  <c r="L104" i="9"/>
  <c r="H527" i="9"/>
  <c r="F649" i="9"/>
  <c r="N541" i="9"/>
  <c r="K52" i="9"/>
  <c r="J232" i="9"/>
  <c r="L376" i="9"/>
  <c r="E658" i="9"/>
  <c r="H809" i="9"/>
  <c r="I1210" i="9"/>
  <c r="N945" i="9"/>
  <c r="N991" i="9"/>
  <c r="F232" i="9"/>
  <c r="K232" i="9"/>
  <c r="K390" i="9"/>
  <c r="G497" i="9"/>
  <c r="I809" i="9"/>
  <c r="J839" i="9"/>
  <c r="K1492" i="9"/>
  <c r="N391" i="9"/>
  <c r="N1290" i="9"/>
  <c r="N227" i="9"/>
  <c r="I1002" i="9"/>
  <c r="F671" i="9"/>
  <c r="N1419" i="9"/>
  <c r="N676" i="9"/>
  <c r="I877" i="9"/>
  <c r="L360" i="9"/>
  <c r="G671" i="9"/>
  <c r="I1444" i="9"/>
  <c r="N164" i="9"/>
  <c r="N1367" i="9"/>
  <c r="E543" i="9"/>
  <c r="J1002" i="9"/>
  <c r="L1223" i="9"/>
  <c r="L212" i="9"/>
  <c r="H238" i="9"/>
  <c r="G250" i="9"/>
  <c r="F360" i="9"/>
  <c r="L368" i="9"/>
  <c r="G456" i="9"/>
  <c r="E497" i="9"/>
  <c r="F543" i="9"/>
  <c r="L939" i="9"/>
  <c r="K1002" i="9"/>
  <c r="L1108" i="9"/>
  <c r="K1163" i="9"/>
  <c r="J1449" i="9"/>
  <c r="Q277" i="10"/>
  <c r="R277" i="10" s="1"/>
  <c r="N143" i="9"/>
  <c r="N482" i="9"/>
  <c r="N1458" i="9"/>
  <c r="N1109" i="9"/>
  <c r="N824" i="9"/>
  <c r="N516" i="9"/>
  <c r="N85" i="9"/>
  <c r="Q554" i="10"/>
  <c r="R554" i="10" s="1"/>
  <c r="H1002" i="9"/>
  <c r="N485" i="9"/>
  <c r="N1194" i="9"/>
  <c r="K212" i="9"/>
  <c r="E360" i="9"/>
  <c r="F593" i="9"/>
  <c r="J290" i="9"/>
  <c r="G310" i="9"/>
  <c r="J390" i="9"/>
  <c r="G543" i="9"/>
  <c r="L1002" i="9"/>
  <c r="L1163" i="9"/>
  <c r="J1410" i="9"/>
  <c r="N835" i="9"/>
  <c r="N622" i="9"/>
  <c r="N687" i="9"/>
  <c r="H360" i="9"/>
  <c r="K1410" i="9"/>
  <c r="Q1463" i="10"/>
  <c r="R1463" i="10" s="1"/>
  <c r="E1002" i="9"/>
  <c r="N906" i="9"/>
  <c r="N1182" i="9"/>
  <c r="N436" i="9"/>
  <c r="N621" i="9"/>
  <c r="N1242" i="9"/>
  <c r="G368" i="9"/>
  <c r="E382" i="9"/>
  <c r="L635" i="9"/>
  <c r="L828" i="9"/>
  <c r="G877" i="9"/>
  <c r="G939" i="9"/>
  <c r="J1023" i="9"/>
  <c r="N875" i="9"/>
  <c r="N953" i="9"/>
  <c r="N170" i="9"/>
  <c r="N137" i="9"/>
  <c r="N1500" i="9"/>
  <c r="N916" i="9"/>
  <c r="N1211" i="9"/>
  <c r="Q1089" i="10"/>
  <c r="R1089" i="10" s="1"/>
  <c r="Q1021" i="10"/>
  <c r="R1021" i="10" s="1"/>
  <c r="Q372" i="10"/>
  <c r="R372" i="10" s="1"/>
  <c r="Q971" i="10"/>
  <c r="Q1165" i="10"/>
  <c r="R1165" i="10" s="1"/>
  <c r="Q298" i="10"/>
  <c r="R298" i="10" s="1"/>
  <c r="Q787" i="10"/>
  <c r="R787" i="10" s="1"/>
  <c r="Q416" i="10"/>
  <c r="R416" i="10" s="1"/>
  <c r="Q1041" i="10"/>
  <c r="R1041" i="10" s="1"/>
  <c r="Q484" i="10"/>
  <c r="R484" i="10" s="1"/>
  <c r="Q411" i="10"/>
  <c r="R411" i="10" s="1"/>
  <c r="Q223" i="10"/>
  <c r="Q1344" i="10"/>
  <c r="R1344" i="10" s="1"/>
  <c r="Q1310" i="10"/>
  <c r="R1310" i="10" s="1"/>
  <c r="Q1095" i="10"/>
  <c r="R1095" i="10" s="1"/>
  <c r="Q919" i="10"/>
  <c r="R919" i="10" s="1"/>
  <c r="Q544" i="10"/>
  <c r="R544" i="10" s="1"/>
  <c r="Q1284" i="10"/>
  <c r="R1284" i="10" s="1"/>
  <c r="Q672" i="10"/>
  <c r="R672" i="10" s="1"/>
  <c r="Q853" i="10"/>
  <c r="R853" i="10" s="1"/>
  <c r="Q1459" i="10"/>
  <c r="R1459" i="10" s="1"/>
  <c r="Q1234" i="10"/>
  <c r="R1234" i="10" s="1"/>
  <c r="Q996" i="10"/>
  <c r="R996" i="10" s="1"/>
  <c r="Q1479" i="10"/>
  <c r="R1479" i="10" s="1"/>
  <c r="Q262" i="10"/>
  <c r="R262" i="10" s="1"/>
  <c r="Q403" i="10"/>
  <c r="R403" i="10" s="1"/>
  <c r="Q165" i="10"/>
  <c r="R165" i="10" s="1"/>
  <c r="Q1088" i="10"/>
  <c r="R1088" i="10" s="1"/>
  <c r="Q930" i="10"/>
  <c r="R930" i="10" s="1"/>
  <c r="Q921" i="10"/>
  <c r="R921" i="10" s="1"/>
  <c r="Q772" i="10"/>
  <c r="R772" i="10" s="1"/>
  <c r="Q948" i="10"/>
  <c r="R948" i="10" s="1"/>
  <c r="Q964" i="10"/>
  <c r="R964" i="10" s="1"/>
  <c r="Q783" i="10"/>
  <c r="R783" i="10" s="1"/>
  <c r="Q773" i="10"/>
  <c r="R773" i="10" s="1"/>
  <c r="Q595" i="10"/>
  <c r="R595" i="10" s="1"/>
  <c r="Q453" i="10"/>
  <c r="R453" i="10" s="1"/>
  <c r="Q1113" i="10"/>
  <c r="R1113" i="10" s="1"/>
  <c r="Q1230" i="10"/>
  <c r="R1230" i="10" s="1"/>
  <c r="Q795" i="10"/>
  <c r="R795" i="10" s="1"/>
  <c r="Q63" i="10"/>
  <c r="R63" i="10" s="1"/>
  <c r="Q1447" i="10"/>
  <c r="R1447" i="10" s="1"/>
  <c r="Q333" i="10"/>
  <c r="R333" i="10" s="1"/>
  <c r="Q1456" i="10"/>
  <c r="R1456" i="10" s="1"/>
  <c r="Q35" i="10"/>
  <c r="R35" i="10" s="1"/>
  <c r="Q1131" i="10"/>
  <c r="Q1035" i="10"/>
  <c r="F499" i="10"/>
  <c r="Q499" i="10" s="1"/>
  <c r="N499" i="9"/>
  <c r="F180" i="10"/>
  <c r="N180" i="9"/>
  <c r="F965" i="10"/>
  <c r="Q965" i="10" s="1"/>
  <c r="R965" i="10" s="1"/>
  <c r="N965" i="9"/>
  <c r="F1489" i="10"/>
  <c r="N1489" i="9"/>
  <c r="F1144" i="10"/>
  <c r="Q1144" i="10" s="1"/>
  <c r="R1144" i="10" s="1"/>
  <c r="N1144" i="9"/>
  <c r="F799" i="10"/>
  <c r="N799" i="9"/>
  <c r="F1258" i="10"/>
  <c r="Q1258" i="10" s="1"/>
  <c r="R1258" i="10" s="1"/>
  <c r="N1258" i="9"/>
  <c r="F488" i="10"/>
  <c r="Q488" i="10" s="1"/>
  <c r="R488" i="10" s="1"/>
  <c r="N488" i="9"/>
  <c r="N616" i="9"/>
  <c r="F1126" i="10"/>
  <c r="Q1126" i="10" s="1"/>
  <c r="R1126" i="10" s="1"/>
  <c r="N1126" i="9"/>
  <c r="F1307" i="10"/>
  <c r="Q1307" i="10" s="1"/>
  <c r="R1307" i="10" s="1"/>
  <c r="N1307" i="9"/>
  <c r="F79" i="10"/>
  <c r="N79" i="9"/>
  <c r="F363" i="10"/>
  <c r="N363" i="9"/>
  <c r="F601" i="10"/>
  <c r="Q601" i="10" s="1"/>
  <c r="R601" i="10" s="1"/>
  <c r="N601" i="9"/>
  <c r="F301" i="10"/>
  <c r="N301" i="9"/>
  <c r="N583" i="9"/>
  <c r="F1402" i="10"/>
  <c r="Q1402" i="10" s="1"/>
  <c r="R1402" i="10" s="1"/>
  <c r="N1402" i="9"/>
  <c r="F281" i="10"/>
  <c r="N281" i="9"/>
  <c r="F455" i="10"/>
  <c r="N455" i="9"/>
  <c r="F967" i="10"/>
  <c r="N967" i="9"/>
  <c r="F282" i="10"/>
  <c r="N282" i="9"/>
  <c r="F1333" i="10"/>
  <c r="N1333" i="9"/>
  <c r="F82" i="10"/>
  <c r="Q82" i="10" s="1"/>
  <c r="R82" i="10" s="1"/>
  <c r="N82" i="9"/>
  <c r="F1461" i="10"/>
  <c r="N1461" i="9"/>
  <c r="N933" i="9"/>
  <c r="N566" i="9"/>
  <c r="F771" i="10"/>
  <c r="Q771" i="10" s="1"/>
  <c r="R771" i="10" s="1"/>
  <c r="N771" i="9"/>
  <c r="F192" i="10"/>
  <c r="N192" i="9"/>
  <c r="F426" i="10"/>
  <c r="Q426" i="10" s="1"/>
  <c r="R426" i="10" s="1"/>
  <c r="N426" i="9"/>
  <c r="N229" i="9"/>
  <c r="F531" i="10"/>
  <c r="N531" i="9"/>
  <c r="F307" i="10"/>
  <c r="N307" i="9"/>
  <c r="N628" i="9"/>
  <c r="F34" i="10"/>
  <c r="Q34" i="10" s="1"/>
  <c r="R34" i="10" s="1"/>
  <c r="N34" i="9"/>
  <c r="N478" i="9"/>
  <c r="F1263" i="10"/>
  <c r="Q1263" i="10" s="1"/>
  <c r="R1263" i="10" s="1"/>
  <c r="N1263" i="9"/>
  <c r="F1009" i="10"/>
  <c r="Q1009" i="10" s="1"/>
  <c r="R1009" i="10" s="1"/>
  <c r="N1009" i="9"/>
  <c r="F1078" i="10"/>
  <c r="Q1078" i="10" s="1"/>
  <c r="R1078" i="10" s="1"/>
  <c r="N1078" i="9"/>
  <c r="F935" i="10"/>
  <c r="N935" i="9"/>
  <c r="F1047" i="10"/>
  <c r="Q1047" i="10" s="1"/>
  <c r="R1047" i="10" s="1"/>
  <c r="N1047" i="9"/>
  <c r="F847" i="10"/>
  <c r="N847" i="9"/>
  <c r="F645" i="10"/>
  <c r="Q645" i="10" s="1"/>
  <c r="R645" i="10" s="1"/>
  <c r="N645" i="9"/>
  <c r="F594" i="10"/>
  <c r="Q594" i="10" s="1"/>
  <c r="R594" i="10" s="1"/>
  <c r="N594" i="9"/>
  <c r="F816" i="10"/>
  <c r="Q816" i="10" s="1"/>
  <c r="R816" i="10" s="1"/>
  <c r="N816" i="9"/>
  <c r="F355" i="10"/>
  <c r="Q355" i="10" s="1"/>
  <c r="R355" i="10" s="1"/>
  <c r="N355" i="9"/>
  <c r="F1486" i="10"/>
  <c r="N1486" i="9"/>
  <c r="F1251" i="10"/>
  <c r="Q1251" i="10" s="1"/>
  <c r="R1251" i="10" s="1"/>
  <c r="N1251" i="9"/>
  <c r="F1375" i="10"/>
  <c r="N1375" i="9"/>
  <c r="F1393" i="10"/>
  <c r="Q1393" i="10" s="1"/>
  <c r="R1393" i="10" s="1"/>
  <c r="N1393" i="9"/>
  <c r="F1117" i="10"/>
  <c r="N1117" i="9"/>
  <c r="F850" i="10"/>
  <c r="N850" i="9"/>
  <c r="F922" i="10"/>
  <c r="Q922" i="10" s="1"/>
  <c r="R922" i="10" s="1"/>
  <c r="N922" i="9"/>
  <c r="F689" i="10"/>
  <c r="Q689" i="10" s="1"/>
  <c r="R689" i="10" s="1"/>
  <c r="N689" i="9"/>
  <c r="F871" i="10"/>
  <c r="Q871" i="10" s="1"/>
  <c r="R871" i="10" s="1"/>
  <c r="N871" i="9"/>
  <c r="F1202" i="10"/>
  <c r="Q1202" i="10" s="1"/>
  <c r="R1202" i="10" s="1"/>
  <c r="N1202" i="9"/>
  <c r="F1215" i="10"/>
  <c r="N1215" i="9"/>
  <c r="F181" i="10"/>
  <c r="N181" i="9"/>
  <c r="F555" i="10"/>
  <c r="Q555" i="10" s="1"/>
  <c r="R555" i="10" s="1"/>
  <c r="N555" i="9"/>
  <c r="F1416" i="10"/>
  <c r="N1416" i="9"/>
  <c r="N1236" i="9"/>
  <c r="N1374" i="9"/>
  <c r="N1089" i="9"/>
  <c r="N26" i="9"/>
  <c r="N1021" i="9"/>
  <c r="N781" i="9"/>
  <c r="F141" i="10"/>
  <c r="N141" i="9"/>
  <c r="F176" i="10"/>
  <c r="Q176" i="10" s="1"/>
  <c r="R176" i="10" s="1"/>
  <c r="N176" i="9"/>
  <c r="F234" i="10"/>
  <c r="Q234" i="10" s="1"/>
  <c r="R234" i="10" s="1"/>
  <c r="N234" i="9"/>
  <c r="F179" i="10"/>
  <c r="Q179" i="10" s="1"/>
  <c r="R179" i="10" s="1"/>
  <c r="N179" i="9"/>
  <c r="F218" i="10"/>
  <c r="N218" i="9"/>
  <c r="F1073" i="10"/>
  <c r="N1073" i="9"/>
  <c r="N1364" i="9"/>
  <c r="F1273" i="10"/>
  <c r="Q1273" i="10" s="1"/>
  <c r="R1273" i="10" s="1"/>
  <c r="N1273" i="9"/>
  <c r="F634" i="10"/>
  <c r="Q634" i="10" s="1"/>
  <c r="R634" i="10" s="1"/>
  <c r="N634" i="9"/>
  <c r="F1004" i="10"/>
  <c r="N1004" i="9"/>
  <c r="N278" i="9"/>
  <c r="N356" i="9"/>
  <c r="F413" i="10"/>
  <c r="N413" i="9"/>
  <c r="N507" i="9"/>
  <c r="F1058" i="10"/>
  <c r="Q1058" i="10" s="1"/>
  <c r="R1058" i="10" s="1"/>
  <c r="N1058" i="9"/>
  <c r="F1130" i="10"/>
  <c r="Q1130" i="10" s="1"/>
  <c r="R1130" i="10" s="1"/>
  <c r="N1130" i="9"/>
  <c r="F1331" i="10"/>
  <c r="Q1331" i="10" s="1"/>
  <c r="R1331" i="10" s="1"/>
  <c r="N1331" i="9"/>
  <c r="F749" i="10"/>
  <c r="N749" i="9"/>
  <c r="N323" i="9"/>
  <c r="F476" i="10"/>
  <c r="Q476" i="10" s="1"/>
  <c r="R476" i="10" s="1"/>
  <c r="N476" i="9"/>
  <c r="N1044" i="9"/>
  <c r="F767" i="10"/>
  <c r="N767" i="9"/>
  <c r="N895" i="9"/>
  <c r="N584" i="9"/>
  <c r="F473" i="10"/>
  <c r="Q473" i="10" s="1"/>
  <c r="R473" i="10" s="1"/>
  <c r="N473" i="9"/>
  <c r="F1425" i="10"/>
  <c r="Q1425" i="10" s="1"/>
  <c r="R1425" i="10" s="1"/>
  <c r="N1425" i="9"/>
  <c r="N190" i="9"/>
  <c r="F14" i="10"/>
  <c r="Q14" i="10" s="1"/>
  <c r="R14" i="10" s="1"/>
  <c r="N14" i="9"/>
  <c r="F194" i="10"/>
  <c r="N194" i="9"/>
  <c r="F585" i="10"/>
  <c r="Q585" i="10" s="1"/>
  <c r="R585" i="10" s="1"/>
  <c r="N585" i="9"/>
  <c r="F534" i="10"/>
  <c r="Q534" i="10" s="1"/>
  <c r="R534" i="10" s="1"/>
  <c r="N534" i="9"/>
  <c r="F305" i="10"/>
  <c r="Q305" i="10" s="1"/>
  <c r="R305" i="10" s="1"/>
  <c r="N305" i="9"/>
  <c r="F666" i="10"/>
  <c r="Q666" i="10" s="1"/>
  <c r="R666" i="10" s="1"/>
  <c r="N666" i="9"/>
  <c r="F251" i="10"/>
  <c r="N251" i="9"/>
  <c r="F588" i="10"/>
  <c r="Q588" i="10" s="1"/>
  <c r="R588" i="10" s="1"/>
  <c r="N588" i="9"/>
  <c r="F1317" i="10"/>
  <c r="Q1317" i="10" s="1"/>
  <c r="R1317" i="10" s="1"/>
  <c r="N1317" i="9"/>
  <c r="F514" i="10"/>
  <c r="N514" i="9"/>
  <c r="N707" i="9"/>
  <c r="F116" i="10"/>
  <c r="N116" i="9"/>
  <c r="F1303" i="10"/>
  <c r="N1303" i="9"/>
  <c r="F1361" i="10"/>
  <c r="Q1361" i="10" s="1"/>
  <c r="R1361" i="10" s="1"/>
  <c r="N1361" i="9"/>
  <c r="F668" i="10"/>
  <c r="N668" i="9"/>
  <c r="F1235" i="10"/>
  <c r="Q1235" i="10" s="1"/>
  <c r="R1235" i="10" s="1"/>
  <c r="N1235" i="9"/>
  <c r="F329" i="10"/>
  <c r="Q329" i="10" s="1"/>
  <c r="R329" i="10" s="1"/>
  <c r="N329" i="9"/>
  <c r="F330" i="10"/>
  <c r="N330" i="9"/>
  <c r="F966" i="10"/>
  <c r="N966" i="9"/>
  <c r="F1499" i="10"/>
  <c r="Q1499" i="10" s="1"/>
  <c r="N1499" i="9"/>
  <c r="F130" i="10"/>
  <c r="N130" i="9"/>
  <c r="N811" i="9"/>
  <c r="N868" i="9"/>
  <c r="F691" i="10"/>
  <c r="Q691" i="10" s="1"/>
  <c r="N691" i="9"/>
  <c r="F1413" i="10"/>
  <c r="Q1413" i="10" s="1"/>
  <c r="R1413" i="10" s="1"/>
  <c r="N1413" i="9"/>
  <c r="F1434" i="10"/>
  <c r="Q1434" i="10" s="1"/>
  <c r="R1434" i="10" s="1"/>
  <c r="N1434" i="9"/>
  <c r="F614" i="10"/>
  <c r="Q614" i="10" s="1"/>
  <c r="R614" i="10" s="1"/>
  <c r="N614" i="9"/>
  <c r="F451" i="10"/>
  <c r="Q451" i="10" s="1"/>
  <c r="R451" i="10" s="1"/>
  <c r="N451" i="9"/>
  <c r="F1166" i="10"/>
  <c r="N1166" i="9"/>
  <c r="N298" i="9"/>
  <c r="N659" i="9"/>
  <c r="N70" i="9"/>
  <c r="N73" i="9"/>
  <c r="N984" i="9"/>
  <c r="N1113" i="9"/>
  <c r="F127" i="10"/>
  <c r="N127" i="9"/>
  <c r="F1412" i="10"/>
  <c r="N1412" i="9"/>
  <c r="F674" i="10"/>
  <c r="N674" i="9"/>
  <c r="F62" i="10"/>
  <c r="Q62" i="10" s="1"/>
  <c r="R62" i="10" s="1"/>
  <c r="N62" i="9"/>
  <c r="N349" i="9"/>
  <c r="F1085" i="10"/>
  <c r="Q1085" i="10" s="1"/>
  <c r="R1085" i="10" s="1"/>
  <c r="N1085" i="9"/>
  <c r="F1164" i="10"/>
  <c r="Q1164" i="10" s="1"/>
  <c r="R1164" i="10" s="1"/>
  <c r="N1164" i="9"/>
  <c r="F856" i="10"/>
  <c r="Q856" i="10" s="1"/>
  <c r="R856" i="10" s="1"/>
  <c r="N856" i="9"/>
  <c r="F1365" i="10"/>
  <c r="Q1365" i="10" s="1"/>
  <c r="R1365" i="10" s="1"/>
  <c r="N1365" i="9"/>
  <c r="F1055" i="10"/>
  <c r="Q1055" i="10" s="1"/>
  <c r="R1055" i="10" s="1"/>
  <c r="N1055" i="9"/>
  <c r="F1162" i="10"/>
  <c r="Q1162" i="10" s="1"/>
  <c r="R1162" i="10" s="1"/>
  <c r="N1162" i="9"/>
  <c r="N600" i="9"/>
  <c r="N452" i="9"/>
  <c r="F727" i="10"/>
  <c r="Q727" i="10" s="1"/>
  <c r="N727" i="9"/>
  <c r="F1387" i="10"/>
  <c r="N1387" i="9"/>
  <c r="N785" i="9"/>
  <c r="N679" i="9"/>
  <c r="F1007" i="10"/>
  <c r="Q1007" i="10" s="1"/>
  <c r="R1007" i="10" s="1"/>
  <c r="N1007" i="9"/>
  <c r="F604" i="10"/>
  <c r="Q604" i="10" s="1"/>
  <c r="R604" i="10" s="1"/>
  <c r="N604" i="9"/>
  <c r="N843" i="9"/>
  <c r="F1278" i="10"/>
  <c r="Q1278" i="10" s="1"/>
  <c r="R1278" i="10" s="1"/>
  <c r="N1278" i="9"/>
  <c r="F474" i="10"/>
  <c r="Q474" i="10" s="1"/>
  <c r="R474" i="10" s="1"/>
  <c r="N474" i="9"/>
  <c r="N1480" i="9"/>
  <c r="F768" i="10"/>
  <c r="N768" i="9"/>
  <c r="F343" i="10"/>
  <c r="Q343" i="10" s="1"/>
  <c r="R343" i="10" s="1"/>
  <c r="N343" i="9"/>
  <c r="F1466" i="10"/>
  <c r="N1466" i="9"/>
  <c r="N325" i="9"/>
  <c r="N532" i="9"/>
  <c r="F1065" i="10"/>
  <c r="Q1065" i="10" s="1"/>
  <c r="R1065" i="10" s="1"/>
  <c r="N1065" i="9"/>
  <c r="F385" i="10"/>
  <c r="Q385" i="10" s="1"/>
  <c r="R385" i="10" s="1"/>
  <c r="N385" i="9"/>
  <c r="F386" i="10"/>
  <c r="Q386" i="10" s="1"/>
  <c r="R386" i="10" s="1"/>
  <c r="N386" i="9"/>
  <c r="F479" i="10"/>
  <c r="Q479" i="10" s="1"/>
  <c r="R479" i="10" s="1"/>
  <c r="N479" i="9"/>
  <c r="F1063" i="10"/>
  <c r="N1063" i="9"/>
  <c r="N880" i="9"/>
  <c r="F444" i="10"/>
  <c r="Q444" i="10" s="1"/>
  <c r="R444" i="10" s="1"/>
  <c r="N444" i="9"/>
  <c r="F1296" i="10"/>
  <c r="Q1296" i="10" s="1"/>
  <c r="R1296" i="10" s="1"/>
  <c r="N1296" i="9"/>
  <c r="F1013" i="10"/>
  <c r="Q1013" i="10" s="1"/>
  <c r="R1013" i="10" s="1"/>
  <c r="N1013" i="9"/>
  <c r="F752" i="10"/>
  <c r="N752" i="9"/>
  <c r="F463" i="10"/>
  <c r="N463" i="9"/>
  <c r="F1139" i="10"/>
  <c r="N1139" i="9"/>
  <c r="F997" i="10"/>
  <c r="Q997" i="10" s="1"/>
  <c r="N997" i="9"/>
  <c r="N853" i="9"/>
  <c r="F145" i="10"/>
  <c r="N145" i="9"/>
  <c r="F1250" i="10"/>
  <c r="Q1250" i="10" s="1"/>
  <c r="R1250" i="10" s="1"/>
  <c r="N1250" i="9"/>
  <c r="F126" i="10"/>
  <c r="N126" i="9"/>
  <c r="F1087" i="10"/>
  <c r="N1087" i="9"/>
  <c r="F96" i="10"/>
  <c r="Q96" i="10" s="1"/>
  <c r="R96" i="10" s="1"/>
  <c r="N96" i="9"/>
  <c r="F408" i="10"/>
  <c r="N408" i="9"/>
  <c r="F536" i="10"/>
  <c r="N536" i="9"/>
  <c r="F851" i="10"/>
  <c r="N851" i="9"/>
  <c r="F979" i="10"/>
  <c r="Q979" i="10" s="1"/>
  <c r="R979" i="10" s="1"/>
  <c r="N979" i="9"/>
  <c r="N411" i="9"/>
  <c r="N484" i="9"/>
  <c r="N1220" i="9"/>
  <c r="F873" i="10"/>
  <c r="N873" i="9"/>
  <c r="F487" i="10"/>
  <c r="N487" i="9"/>
  <c r="F1016" i="10"/>
  <c r="Q1016" i="10" s="1"/>
  <c r="R1016" i="10" s="1"/>
  <c r="N1016" i="9"/>
  <c r="F1051" i="10"/>
  <c r="N1051" i="9"/>
  <c r="F1286" i="10"/>
  <c r="Q1286" i="10" s="1"/>
  <c r="R1286" i="10" s="1"/>
  <c r="N1286" i="9"/>
  <c r="F1396" i="10"/>
  <c r="Q1396" i="10" s="1"/>
  <c r="R1396" i="10" s="1"/>
  <c r="N1396" i="9"/>
  <c r="F1143" i="10"/>
  <c r="Q1143" i="10" s="1"/>
  <c r="R1143" i="10" s="1"/>
  <c r="N1143" i="9"/>
  <c r="N787" i="9"/>
  <c r="N1181" i="9"/>
  <c r="N99" i="9"/>
  <c r="N1165" i="9"/>
  <c r="F739" i="10"/>
  <c r="N739" i="9"/>
  <c r="F74" i="10"/>
  <c r="N74" i="9"/>
  <c r="F963" i="10"/>
  <c r="Q963" i="10" s="1"/>
  <c r="R963" i="10" s="1"/>
  <c r="N963" i="9"/>
  <c r="F524" i="10"/>
  <c r="N524" i="9"/>
  <c r="F713" i="10"/>
  <c r="N713" i="9"/>
  <c r="F819" i="10"/>
  <c r="Q819" i="10" s="1"/>
  <c r="R819" i="10" s="1"/>
  <c r="N819" i="9"/>
  <c r="F458" i="10"/>
  <c r="Q458" i="10" s="1"/>
  <c r="R458" i="10" s="1"/>
  <c r="N458" i="9"/>
  <c r="F1497" i="10"/>
  <c r="Q1497" i="10" s="1"/>
  <c r="R1497" i="10" s="1"/>
  <c r="N1497" i="9"/>
  <c r="F263" i="10"/>
  <c r="Q263" i="10" s="1"/>
  <c r="R263" i="10" s="1"/>
  <c r="N263" i="9"/>
  <c r="F801" i="10"/>
  <c r="N801" i="9"/>
  <c r="F247" i="10"/>
  <c r="Q247" i="10" s="1"/>
  <c r="R247" i="10" s="1"/>
  <c r="N247" i="9"/>
  <c r="F492" i="10"/>
  <c r="N492" i="9"/>
  <c r="F172" i="10"/>
  <c r="Q172" i="10" s="1"/>
  <c r="R172" i="10" s="1"/>
  <c r="N172" i="9"/>
  <c r="F1298" i="10"/>
  <c r="N1298" i="9"/>
  <c r="F425" i="10"/>
  <c r="N425" i="9"/>
  <c r="F957" i="10"/>
  <c r="Q957" i="10" s="1"/>
  <c r="R957" i="10" s="1"/>
  <c r="N957" i="9"/>
  <c r="F1247" i="10"/>
  <c r="Q1247" i="10" s="1"/>
  <c r="R1247" i="10" s="1"/>
  <c r="N1247" i="9"/>
  <c r="F1448" i="10"/>
  <c r="Q1448" i="10" s="1"/>
  <c r="R1448" i="10" s="1"/>
  <c r="N1448" i="9"/>
  <c r="F686" i="10"/>
  <c r="Q686" i="10" s="1"/>
  <c r="R686" i="10" s="1"/>
  <c r="N686" i="9"/>
  <c r="F86" i="10"/>
  <c r="Q86" i="10" s="1"/>
  <c r="R86" i="10" s="1"/>
  <c r="N86" i="9"/>
  <c r="F1320" i="10"/>
  <c r="Q1320" i="10" s="1"/>
  <c r="R1320" i="10" s="1"/>
  <c r="N1320" i="9"/>
  <c r="F1190" i="10"/>
  <c r="Q1190" i="10" s="1"/>
  <c r="R1190" i="10" s="1"/>
  <c r="N1190" i="9"/>
  <c r="F770" i="10"/>
  <c r="Q770" i="10" s="1"/>
  <c r="R770" i="10" s="1"/>
  <c r="N770" i="9"/>
  <c r="F570" i="10"/>
  <c r="N570" i="9"/>
  <c r="F139" i="10"/>
  <c r="Q139" i="10" s="1"/>
  <c r="R139" i="10" s="1"/>
  <c r="N139" i="9"/>
  <c r="F327" i="10"/>
  <c r="N327" i="9"/>
  <c r="F1407" i="10"/>
  <c r="N1407" i="9"/>
  <c r="F1064" i="10"/>
  <c r="Q1064" i="10" s="1"/>
  <c r="R1064" i="10" s="1"/>
  <c r="N1064" i="9"/>
  <c r="F351" i="10"/>
  <c r="Q351" i="10" s="1"/>
  <c r="R351" i="10" s="1"/>
  <c r="N351" i="9"/>
  <c r="N1301" i="9"/>
  <c r="F1050" i="10"/>
  <c r="Q1050" i="10" s="1"/>
  <c r="R1050" i="10" s="1"/>
  <c r="N1050" i="9"/>
  <c r="N1213" i="9"/>
  <c r="F1491" i="10"/>
  <c r="Q1491" i="10" s="1"/>
  <c r="R1491" i="10" s="1"/>
  <c r="N1491" i="9"/>
  <c r="N772" i="9"/>
  <c r="F755" i="10"/>
  <c r="N755" i="9"/>
  <c r="F393" i="10"/>
  <c r="N393" i="9"/>
  <c r="F946" i="10"/>
  <c r="Q946" i="10" s="1"/>
  <c r="R946" i="10" s="1"/>
  <c r="N946" i="9"/>
  <c r="F538" i="10"/>
  <c r="N538" i="9"/>
  <c r="N1300" i="9"/>
  <c r="F1043" i="10"/>
  <c r="Q1043" i="10" s="1"/>
  <c r="R1043" i="10" s="1"/>
  <c r="N1043" i="9"/>
  <c r="F887" i="10"/>
  <c r="N887" i="9"/>
  <c r="N986" i="9"/>
  <c r="N91" i="9"/>
  <c r="N306" i="9"/>
  <c r="N1091" i="9"/>
  <c r="N672" i="9"/>
  <c r="F25" i="10"/>
  <c r="Q25" i="10" s="1"/>
  <c r="R25" i="10" s="1"/>
  <c r="N25" i="9"/>
  <c r="F542" i="10"/>
  <c r="Q542" i="10" s="1"/>
  <c r="R542" i="10" s="1"/>
  <c r="N542" i="9"/>
  <c r="F273" i="10"/>
  <c r="Q273" i="10" s="1"/>
  <c r="R273" i="10" s="1"/>
  <c r="N273" i="9"/>
  <c r="F712" i="10"/>
  <c r="Q712" i="10" s="1"/>
  <c r="R712" i="10" s="1"/>
  <c r="N712" i="9"/>
  <c r="F1024" i="10"/>
  <c r="N1024" i="9"/>
  <c r="N1289" i="9"/>
  <c r="F61" i="10"/>
  <c r="Q61" i="10" s="1"/>
  <c r="R61" i="10" s="1"/>
  <c r="N61" i="9"/>
  <c r="F1257" i="10"/>
  <c r="N1257" i="9"/>
  <c r="N763" i="9"/>
  <c r="N117" i="9"/>
  <c r="N225" i="9"/>
  <c r="F678" i="10"/>
  <c r="N678" i="9"/>
  <c r="N715" i="9"/>
  <c r="N152" i="9"/>
  <c r="N932" i="9"/>
  <c r="F275" i="10"/>
  <c r="N151" i="9"/>
  <c r="F466" i="10"/>
  <c r="Q466" i="10" s="1"/>
  <c r="R466" i="10" s="1"/>
  <c r="N466" i="9"/>
  <c r="F517" i="10"/>
  <c r="Q517" i="10" s="1"/>
  <c r="R517" i="10" s="1"/>
  <c r="N517" i="9"/>
  <c r="F1391" i="10"/>
  <c r="Q1391" i="10" s="1"/>
  <c r="R1391" i="10" s="1"/>
  <c r="N1391" i="9"/>
  <c r="F1436" i="10"/>
  <c r="Q1436" i="10" s="1"/>
  <c r="R1436" i="10" s="1"/>
  <c r="N1436" i="9"/>
  <c r="F1473" i="10"/>
  <c r="Q1473" i="10" s="1"/>
  <c r="R1473" i="10" s="1"/>
  <c r="N1473" i="9"/>
  <c r="F1274" i="10"/>
  <c r="Q1274" i="10" s="1"/>
  <c r="R1274" i="10" s="1"/>
  <c r="N1274" i="9"/>
  <c r="N1071" i="9"/>
  <c r="N817" i="9"/>
  <c r="F243" i="10"/>
  <c r="Q243" i="10" s="1"/>
  <c r="R243" i="10" s="1"/>
  <c r="N243" i="9"/>
  <c r="F1349" i="10"/>
  <c r="N1349" i="9"/>
  <c r="F888" i="10"/>
  <c r="N888" i="9"/>
  <c r="N1346" i="9"/>
  <c r="F508" i="10"/>
  <c r="Q508" i="10" s="1"/>
  <c r="R508" i="10" s="1"/>
  <c r="N508" i="9"/>
  <c r="F135" i="10"/>
  <c r="N135" i="9"/>
  <c r="F1006" i="10"/>
  <c r="N1006" i="9"/>
  <c r="N361" i="9"/>
  <c r="N914" i="9"/>
  <c r="F1094" i="10"/>
  <c r="Q1094" i="10" s="1"/>
  <c r="N1094" i="9"/>
  <c r="F1262" i="10"/>
  <c r="Q1262" i="10" s="1"/>
  <c r="R1262" i="10" s="1"/>
  <c r="N1262" i="9"/>
  <c r="F100" i="10"/>
  <c r="Q100" i="10" s="1"/>
  <c r="R100" i="10" s="1"/>
  <c r="N100" i="9"/>
  <c r="F188" i="10"/>
  <c r="Q188" i="10" s="1"/>
  <c r="R188" i="10" s="1"/>
  <c r="N188" i="9"/>
  <c r="F489" i="10"/>
  <c r="N489" i="9"/>
  <c r="F620" i="10"/>
  <c r="Q620" i="10" s="1"/>
  <c r="R620" i="10" s="1"/>
  <c r="N620" i="9"/>
  <c r="F321" i="10"/>
  <c r="Q321" i="10" s="1"/>
  <c r="R321" i="10" s="1"/>
  <c r="N321" i="9"/>
  <c r="N1386" i="9"/>
  <c r="F45" i="10"/>
  <c r="Q45" i="10" s="1"/>
  <c r="R45" i="10" s="1"/>
  <c r="N45" i="9"/>
  <c r="F748" i="10"/>
  <c r="Q748" i="10" s="1"/>
  <c r="R748" i="10" s="1"/>
  <c r="N748" i="9"/>
  <c r="F990" i="10"/>
  <c r="Q990" i="10" s="1"/>
  <c r="R990" i="10" s="1"/>
  <c r="N990" i="9"/>
  <c r="F402" i="10"/>
  <c r="Q402" i="10" s="1"/>
  <c r="R402" i="10" s="1"/>
  <c r="N402" i="9"/>
  <c r="N1188" i="9"/>
  <c r="F682" i="10"/>
  <c r="N682" i="9"/>
  <c r="F1319" i="10"/>
  <c r="N1319" i="9"/>
  <c r="F1429" i="10"/>
  <c r="N1429" i="9"/>
  <c r="F920" i="10"/>
  <c r="Q920" i="10" s="1"/>
  <c r="R920" i="10" s="1"/>
  <c r="N920" i="9"/>
  <c r="F498" i="10"/>
  <c r="Q498" i="10" s="1"/>
  <c r="R498" i="10" s="1"/>
  <c r="N498" i="9"/>
  <c r="F268" i="10"/>
  <c r="Q268" i="10" s="1"/>
  <c r="R268" i="10" s="1"/>
  <c r="N268" i="9"/>
  <c r="F477" i="10"/>
  <c r="Q477" i="10" s="1"/>
  <c r="R477" i="10" s="1"/>
  <c r="N477" i="9"/>
  <c r="F550" i="10"/>
  <c r="N550" i="9"/>
  <c r="F269" i="10"/>
  <c r="Q269" i="10" s="1"/>
  <c r="R269" i="10" s="1"/>
  <c r="N269" i="9"/>
  <c r="F627" i="10"/>
  <c r="Q627" i="10" s="1"/>
  <c r="R627" i="10" s="1"/>
  <c r="N627" i="9"/>
  <c r="F940" i="10"/>
  <c r="Q940" i="10" s="1"/>
  <c r="R940" i="10" s="1"/>
  <c r="N940" i="9"/>
  <c r="N17" i="9"/>
  <c r="F1427" i="10"/>
  <c r="N1427" i="9"/>
  <c r="F1135" i="10"/>
  <c r="Q1135" i="10" s="1"/>
  <c r="R1135" i="10" s="1"/>
  <c r="N1135" i="9"/>
  <c r="F87" i="10"/>
  <c r="N87" i="9"/>
  <c r="F650" i="10"/>
  <c r="Q650" i="10" s="1"/>
  <c r="R650" i="10" s="1"/>
  <c r="N650" i="9"/>
  <c r="N372" i="9"/>
  <c r="F1103" i="10"/>
  <c r="N1103" i="9"/>
  <c r="N1463" i="9"/>
  <c r="F561" i="10"/>
  <c r="N561" i="9"/>
  <c r="F812" i="10"/>
  <c r="N812" i="9"/>
  <c r="F1068" i="10"/>
  <c r="N1068" i="9"/>
  <c r="F1363" i="10"/>
  <c r="N1363" i="9"/>
  <c r="N923" i="9"/>
  <c r="N427" i="9"/>
  <c r="F1059" i="10"/>
  <c r="Q1059" i="10" s="1"/>
  <c r="N1059" i="9"/>
  <c r="F1176" i="10"/>
  <c r="Q1176" i="10" s="1"/>
  <c r="N1176" i="9"/>
  <c r="F1417" i="10"/>
  <c r="N1417" i="9"/>
  <c r="F794" i="10"/>
  <c r="N794" i="9"/>
  <c r="F1121" i="10"/>
  <c r="Q1121" i="10" s="1"/>
  <c r="R1121" i="10" s="1"/>
  <c r="N1121" i="9"/>
  <c r="N416" i="9"/>
  <c r="N63" i="9"/>
  <c r="N1041" i="9"/>
  <c r="F219" i="10"/>
  <c r="N219" i="9"/>
  <c r="F632" i="10"/>
  <c r="Q632" i="10" s="1"/>
  <c r="R632" i="10" s="1"/>
  <c r="N632" i="9"/>
  <c r="F217" i="10"/>
  <c r="Q217" i="10" s="1"/>
  <c r="N217" i="9"/>
  <c r="N337" i="9"/>
  <c r="F195" i="10"/>
  <c r="Q195" i="10" s="1"/>
  <c r="R195" i="10" s="1"/>
  <c r="N195" i="9"/>
  <c r="F1397" i="10"/>
  <c r="Q1397" i="10" s="1"/>
  <c r="R1397" i="10" s="1"/>
  <c r="N1397" i="9"/>
  <c r="N226" i="9"/>
  <c r="F380" i="10"/>
  <c r="Q380" i="10" s="1"/>
  <c r="R380" i="10" s="1"/>
  <c r="N380" i="9"/>
  <c r="N581" i="9"/>
  <c r="F842" i="10"/>
  <c r="N842" i="9"/>
  <c r="F1110" i="10"/>
  <c r="N1110" i="9"/>
  <c r="F1261" i="10"/>
  <c r="N1261" i="9"/>
  <c r="N1446" i="9"/>
  <c r="F714" i="10"/>
  <c r="Q714" i="10" s="1"/>
  <c r="R714" i="10" s="1"/>
  <c r="N714" i="9"/>
  <c r="F1276" i="10"/>
  <c r="Q1276" i="10" s="1"/>
  <c r="R1276" i="10" s="1"/>
  <c r="N1276" i="9"/>
  <c r="F845" i="10"/>
  <c r="Q845" i="10" s="1"/>
  <c r="R845" i="10" s="1"/>
  <c r="N845" i="9"/>
  <c r="F1265" i="10"/>
  <c r="N1265" i="9"/>
  <c r="F846" i="10"/>
  <c r="N846" i="9"/>
  <c r="F140" i="10"/>
  <c r="Q140" i="10" s="1"/>
  <c r="R140" i="10" s="1"/>
  <c r="N140" i="9"/>
  <c r="F1428" i="10"/>
  <c r="Q1428" i="10" s="1"/>
  <c r="R1428" i="10" s="1"/>
  <c r="N1428" i="9"/>
  <c r="F1031" i="10"/>
  <c r="Q1031" i="10" s="1"/>
  <c r="R1031" i="10" s="1"/>
  <c r="N1031" i="9"/>
  <c r="F994" i="10"/>
  <c r="Q994" i="10" s="1"/>
  <c r="N994" i="9"/>
  <c r="F48" i="10"/>
  <c r="N48" i="9"/>
  <c r="F607" i="10"/>
  <c r="N607" i="9"/>
  <c r="F937" i="10"/>
  <c r="Q937" i="10" s="1"/>
  <c r="R937" i="10" s="1"/>
  <c r="N937" i="9"/>
  <c r="F1136" i="10"/>
  <c r="N1136" i="9"/>
  <c r="F1373" i="10"/>
  <c r="N1373" i="9"/>
  <c r="F551" i="10"/>
  <c r="N551" i="9"/>
  <c r="F50" i="10"/>
  <c r="N50" i="9"/>
  <c r="F869" i="10"/>
  <c r="Q869" i="10" s="1"/>
  <c r="R869" i="10" s="1"/>
  <c r="N869" i="9"/>
  <c r="F577" i="10"/>
  <c r="Q577" i="10" s="1"/>
  <c r="R577" i="10" s="1"/>
  <c r="N577" i="9"/>
  <c r="F296" i="10"/>
  <c r="N296" i="9"/>
  <c r="F1272" i="10"/>
  <c r="Q1272" i="10" s="1"/>
  <c r="R1272" i="10" s="1"/>
  <c r="N1272" i="9"/>
  <c r="N165" i="9"/>
  <c r="F766" i="10"/>
  <c r="Q766" i="10" s="1"/>
  <c r="R766" i="10" s="1"/>
  <c r="N766" i="9"/>
  <c r="F1376" i="10"/>
  <c r="N1376" i="9"/>
  <c r="F1069" i="10"/>
  <c r="N1069" i="9"/>
  <c r="F1141" i="10"/>
  <c r="Q1141" i="10" s="1"/>
  <c r="R1141" i="10" s="1"/>
  <c r="N1141" i="9"/>
  <c r="F1306" i="10"/>
  <c r="Q1306" i="10" s="1"/>
  <c r="R1306" i="10" s="1"/>
  <c r="N1306" i="9"/>
  <c r="F866" i="10"/>
  <c r="N866" i="9"/>
  <c r="F1287" i="10"/>
  <c r="Q1287" i="10" s="1"/>
  <c r="R1287" i="10" s="1"/>
  <c r="N1287" i="9"/>
  <c r="F481" i="10"/>
  <c r="Q481" i="10" s="1"/>
  <c r="R481" i="10" s="1"/>
  <c r="N481" i="9"/>
  <c r="F464" i="10"/>
  <c r="Q464" i="10" s="1"/>
  <c r="R464" i="10" s="1"/>
  <c r="N464" i="9"/>
  <c r="F201" i="10"/>
  <c r="N201" i="9"/>
  <c r="F797" i="10"/>
  <c r="Q797" i="10" s="1"/>
  <c r="R797" i="10" s="1"/>
  <c r="N797" i="9"/>
  <c r="F242" i="10"/>
  <c r="N242" i="9"/>
  <c r="F1100" i="10"/>
  <c r="N1100" i="9"/>
  <c r="F1019" i="10"/>
  <c r="Q1019" i="10" s="1"/>
  <c r="R1019" i="10" s="1"/>
  <c r="N1019" i="9"/>
  <c r="F1075" i="10"/>
  <c r="N1075" i="9"/>
  <c r="N35" i="9"/>
  <c r="N636" i="9"/>
  <c r="N1131" i="9"/>
  <c r="N1479" i="9"/>
  <c r="N1234" i="9"/>
  <c r="F1455" i="10"/>
  <c r="Q1455" i="10" s="1"/>
  <c r="R1455" i="10" s="1"/>
  <c r="N1455" i="9"/>
  <c r="F59" i="10"/>
  <c r="N59" i="9"/>
  <c r="F1030" i="10"/>
  <c r="Q1030" i="10" s="1"/>
  <c r="R1030" i="10" s="1"/>
  <c r="N1030" i="9"/>
  <c r="F1465" i="10"/>
  <c r="Q1465" i="10" s="1"/>
  <c r="R1465" i="10" s="1"/>
  <c r="N1465" i="9"/>
  <c r="F1228" i="10"/>
  <c r="Q1228" i="10" s="1"/>
  <c r="R1228" i="10" s="1"/>
  <c r="N1228" i="9"/>
  <c r="F1336" i="10"/>
  <c r="Q1336" i="10" s="1"/>
  <c r="R1336" i="10" s="1"/>
  <c r="N1336" i="9"/>
  <c r="F1388" i="10"/>
  <c r="Q1388" i="10" s="1"/>
  <c r="R1388" i="10" s="1"/>
  <c r="N1388" i="9"/>
  <c r="F1133" i="10"/>
  <c r="Q1133" i="10" s="1"/>
  <c r="R1133" i="10" s="1"/>
  <c r="N1133" i="9"/>
  <c r="F1206" i="10"/>
  <c r="Q1206" i="10" s="1"/>
  <c r="R1206" i="10" s="1"/>
  <c r="N1206" i="9"/>
  <c r="F1264" i="10"/>
  <c r="N1264" i="9"/>
  <c r="F1189" i="10"/>
  <c r="N1189" i="9"/>
  <c r="F1116" i="10"/>
  <c r="N1116" i="9"/>
  <c r="F214" i="10"/>
  <c r="Q214" i="10" s="1"/>
  <c r="R214" i="10" s="1"/>
  <c r="N214" i="9"/>
  <c r="F347" i="10"/>
  <c r="N347" i="9"/>
  <c r="F848" i="10"/>
  <c r="Q848" i="10" s="1"/>
  <c r="R848" i="10" s="1"/>
  <c r="N848" i="9"/>
  <c r="F129" i="10"/>
  <c r="N129" i="9"/>
  <c r="F630" i="10"/>
  <c r="N630" i="9"/>
  <c r="F950" i="10"/>
  <c r="N950" i="9"/>
  <c r="N820" i="9"/>
  <c r="F1484" i="10"/>
  <c r="Q1484" i="10" s="1"/>
  <c r="R1484" i="10" s="1"/>
  <c r="N1484" i="9"/>
  <c r="F1285" i="10"/>
  <c r="Q1285" i="10" s="1"/>
  <c r="R1285" i="10" s="1"/>
  <c r="N1285" i="9"/>
  <c r="F1435" i="10"/>
  <c r="Q1435" i="10" s="1"/>
  <c r="R1435" i="10" s="1"/>
  <c r="N1435" i="9"/>
  <c r="F1326" i="10"/>
  <c r="N1326" i="9"/>
  <c r="F688" i="10"/>
  <c r="N688" i="9"/>
  <c r="F1036" i="10"/>
  <c r="Q1036" i="10" s="1"/>
  <c r="R1036" i="10" s="1"/>
  <c r="N1036" i="9"/>
  <c r="F445" i="10"/>
  <c r="Q445" i="10" s="1"/>
  <c r="R445" i="10" s="1"/>
  <c r="N445" i="9"/>
  <c r="F706" i="10"/>
  <c r="N706" i="9"/>
  <c r="F725" i="10"/>
  <c r="Q725" i="10" s="1"/>
  <c r="R725" i="10" s="1"/>
  <c r="N725" i="9"/>
  <c r="F1277" i="10"/>
  <c r="Q1277" i="10" s="1"/>
  <c r="R1277" i="10" s="1"/>
  <c r="N1277" i="9"/>
  <c r="F806" i="10"/>
  <c r="Q806" i="10" s="1"/>
  <c r="R806" i="10" s="1"/>
  <c r="N806" i="9"/>
  <c r="F1304" i="10"/>
  <c r="Q1304" i="10" s="1"/>
  <c r="R1304" i="10" s="1"/>
  <c r="N1304" i="9"/>
  <c r="N795" i="9"/>
  <c r="F925" i="10"/>
  <c r="N925" i="9"/>
  <c r="N677" i="9"/>
  <c r="N333" i="9"/>
  <c r="N1222" i="9"/>
  <c r="N438" i="9"/>
  <c r="N930" i="9"/>
  <c r="N453" i="9"/>
  <c r="F401" i="10"/>
  <c r="Q401" i="10" s="1"/>
  <c r="R401" i="10" s="1"/>
  <c r="N401" i="9"/>
  <c r="F716" i="10"/>
  <c r="N716" i="9"/>
  <c r="F439" i="10"/>
  <c r="N439" i="9"/>
  <c r="F864" i="10"/>
  <c r="Q864" i="10" s="1"/>
  <c r="R864" i="10" s="1"/>
  <c r="N864" i="9"/>
  <c r="N1074" i="9"/>
  <c r="F821" i="10"/>
  <c r="N821" i="9"/>
  <c r="N245" i="9"/>
  <c r="F1167" i="10"/>
  <c r="Q1167" i="10" s="1"/>
  <c r="R1167" i="10" s="1"/>
  <c r="N1167" i="9"/>
  <c r="F1151" i="10"/>
  <c r="N1151" i="9"/>
  <c r="F1026" i="10"/>
  <c r="Q1026" i="10" s="1"/>
  <c r="R1026" i="10" s="1"/>
  <c r="N1026" i="9"/>
  <c r="F1184" i="10"/>
  <c r="Q1184" i="10" s="1"/>
  <c r="R1184" i="10" s="1"/>
  <c r="N1184" i="9"/>
  <c r="F860" i="10"/>
  <c r="Q860" i="10" s="1"/>
  <c r="R860" i="10" s="1"/>
  <c r="N860" i="9"/>
  <c r="F530" i="10"/>
  <c r="Q530" i="10" s="1"/>
  <c r="R530" i="10" s="1"/>
  <c r="N530" i="9"/>
  <c r="F641" i="10"/>
  <c r="N641" i="9"/>
  <c r="N213" i="9"/>
  <c r="F810" i="10"/>
  <c r="Q810" i="10" s="1"/>
  <c r="R810" i="10" s="1"/>
  <c r="N810" i="9"/>
  <c r="F1338" i="10"/>
  <c r="Q1338" i="10" s="1"/>
  <c r="R1338" i="10" s="1"/>
  <c r="N1338" i="9"/>
  <c r="F249" i="10"/>
  <c r="Q249" i="10" s="1"/>
  <c r="R249" i="10" s="1"/>
  <c r="N249" i="9"/>
  <c r="F704" i="10"/>
  <c r="Q704" i="10" s="1"/>
  <c r="R704" i="10" s="1"/>
  <c r="N704" i="9"/>
  <c r="F624" i="10"/>
  <c r="Q624" i="10" s="1"/>
  <c r="R624" i="10" s="1"/>
  <c r="N624" i="9"/>
  <c r="F897" i="10"/>
  <c r="Q897" i="10" s="1"/>
  <c r="R897" i="10" s="1"/>
  <c r="N897" i="9"/>
  <c r="N1406" i="9"/>
  <c r="F345" i="10"/>
  <c r="Q345" i="10" s="1"/>
  <c r="R345" i="10" s="1"/>
  <c r="N345" i="9"/>
  <c r="N1049" i="9"/>
  <c r="F389" i="10"/>
  <c r="Q389" i="10" s="1"/>
  <c r="R389" i="10" s="1"/>
  <c r="N389" i="9"/>
  <c r="F891" i="10"/>
  <c r="Q891" i="10" s="1"/>
  <c r="R891" i="10" s="1"/>
  <c r="N891" i="9"/>
  <c r="F400" i="10"/>
  <c r="N400" i="9"/>
  <c r="N996" i="9"/>
  <c r="F1470" i="10"/>
  <c r="Q1470" i="10" s="1"/>
  <c r="R1470" i="10" s="1"/>
  <c r="N1470" i="9"/>
  <c r="F959" i="10"/>
  <c r="N959" i="9"/>
  <c r="F1379" i="10"/>
  <c r="Q1379" i="10" s="1"/>
  <c r="R1379" i="10" s="1"/>
  <c r="N1379" i="9"/>
  <c r="F1504" i="10"/>
  <c r="N1504" i="9"/>
  <c r="F982" i="10"/>
  <c r="Q982" i="10" s="1"/>
  <c r="R982" i="10" s="1"/>
  <c r="N982" i="9"/>
  <c r="F432" i="10"/>
  <c r="Q432" i="10" s="1"/>
  <c r="R432" i="10" s="1"/>
  <c r="N432" i="9"/>
  <c r="F865" i="10"/>
  <c r="Q865" i="10" s="1"/>
  <c r="R865" i="10" s="1"/>
  <c r="N865" i="9"/>
  <c r="F1253" i="10"/>
  <c r="Q1253" i="10" s="1"/>
  <c r="R1253" i="10" s="1"/>
  <c r="N1253" i="9"/>
  <c r="N708" i="9"/>
  <c r="F1370" i="10"/>
  <c r="N1370" i="9"/>
  <c r="N554" i="9"/>
  <c r="N857" i="9"/>
  <c r="N403" i="9"/>
  <c r="N55" i="9"/>
  <c r="F1153" i="10"/>
  <c r="Q1153" i="10" s="1"/>
  <c r="R1153" i="10" s="1"/>
  <c r="N1153" i="9"/>
  <c r="F159" i="10"/>
  <c r="Q159" i="10" s="1"/>
  <c r="R159" i="10" s="1"/>
  <c r="N159" i="9"/>
  <c r="N500" i="9"/>
  <c r="F929" i="10"/>
  <c r="Q929" i="10" s="1"/>
  <c r="R929" i="10" s="1"/>
  <c r="N929" i="9"/>
  <c r="F319" i="10"/>
  <c r="N319" i="9"/>
  <c r="N746" i="9"/>
  <c r="N1291" i="9"/>
  <c r="N148" i="9"/>
  <c r="F196" i="10"/>
  <c r="Q196" i="10" s="1"/>
  <c r="R196" i="10" s="1"/>
  <c r="N196" i="9"/>
  <c r="F1281" i="10"/>
  <c r="N1281" i="9"/>
  <c r="F724" i="10"/>
  <c r="N724" i="9"/>
  <c r="F612" i="10"/>
  <c r="N612" i="9"/>
  <c r="F814" i="10"/>
  <c r="N814" i="9"/>
  <c r="F149" i="10"/>
  <c r="N149" i="9"/>
  <c r="F114" i="10"/>
  <c r="Q114" i="10" s="1"/>
  <c r="R114" i="10" s="1"/>
  <c r="N114" i="9"/>
  <c r="F1232" i="10"/>
  <c r="Q1232" i="10" s="1"/>
  <c r="R1232" i="10" s="1"/>
  <c r="N1232" i="9"/>
  <c r="F1268" i="10"/>
  <c r="Q1268" i="10" s="1"/>
  <c r="R1268" i="10" s="1"/>
  <c r="N1268" i="9"/>
  <c r="F998" i="10"/>
  <c r="Q998" i="10" s="1"/>
  <c r="R998" i="10" s="1"/>
  <c r="N998" i="9"/>
  <c r="F1254" i="10"/>
  <c r="N1254" i="9"/>
  <c r="F553" i="10"/>
  <c r="Q553" i="10" s="1"/>
  <c r="N553" i="9"/>
  <c r="F669" i="10"/>
  <c r="Q669" i="10" s="1"/>
  <c r="R669" i="10" s="1"/>
  <c r="N669" i="9"/>
  <c r="F867" i="10"/>
  <c r="N867" i="9"/>
  <c r="F647" i="10"/>
  <c r="Q647" i="10" s="1"/>
  <c r="R647" i="10" s="1"/>
  <c r="N647" i="9"/>
  <c r="F1057" i="10"/>
  <c r="N1057" i="9"/>
  <c r="F557" i="10"/>
  <c r="Q557" i="10" s="1"/>
  <c r="R557" i="10" s="1"/>
  <c r="N557" i="9"/>
  <c r="F599" i="10"/>
  <c r="Q599" i="10" s="1"/>
  <c r="R599" i="10" s="1"/>
  <c r="N599" i="9"/>
  <c r="F237" i="10"/>
  <c r="Q237" i="10" s="1"/>
  <c r="R237" i="10" s="1"/>
  <c r="N237" i="9"/>
  <c r="F862" i="10"/>
  <c r="N862" i="9"/>
  <c r="N1140" i="9"/>
  <c r="F1037" i="10"/>
  <c r="Q1037" i="10" s="1"/>
  <c r="R1037" i="10" s="1"/>
  <c r="N1037" i="9"/>
  <c r="F1392" i="10"/>
  <c r="Q1392" i="10" s="1"/>
  <c r="R1392" i="10" s="1"/>
  <c r="N1392" i="9"/>
  <c r="F1161" i="10"/>
  <c r="N1161" i="9"/>
  <c r="N124" i="9"/>
  <c r="N921" i="9"/>
  <c r="F111" i="10"/>
  <c r="Q111" i="10" s="1"/>
  <c r="R111" i="10" s="1"/>
  <c r="N111" i="9"/>
  <c r="F1271" i="10"/>
  <c r="Q1271" i="10" s="1"/>
  <c r="R1271" i="10" s="1"/>
  <c r="N1271" i="9"/>
  <c r="F154" i="10"/>
  <c r="N154" i="9"/>
  <c r="F362" i="10"/>
  <c r="N362" i="9"/>
  <c r="F972" i="10"/>
  <c r="N972" i="9"/>
  <c r="F1048" i="10"/>
  <c r="Q1048" i="10" s="1"/>
  <c r="R1048" i="10" s="1"/>
  <c r="N1048" i="9"/>
  <c r="N670" i="9"/>
  <c r="F1400" i="10"/>
  <c r="Q1400" i="10" s="1"/>
  <c r="R1400" i="10" s="1"/>
  <c r="N1400" i="9"/>
  <c r="N373" i="9"/>
  <c r="F41" i="10"/>
  <c r="Q41" i="10" s="1"/>
  <c r="R41" i="10" s="1"/>
  <c r="N41" i="9"/>
  <c r="F575" i="10"/>
  <c r="Q575" i="10" s="1"/>
  <c r="R575" i="10" s="1"/>
  <c r="N575" i="9"/>
  <c r="F22" i="10"/>
  <c r="N22" i="9"/>
  <c r="F255" i="10"/>
  <c r="N255" i="9"/>
  <c r="F1200" i="10"/>
  <c r="N1200" i="9"/>
  <c r="N1380" i="9"/>
  <c r="F209" i="10"/>
  <c r="N209" i="9"/>
  <c r="F509" i="10"/>
  <c r="Q509" i="10" s="1"/>
  <c r="R509" i="10" s="1"/>
  <c r="N509" i="9"/>
  <c r="F1441" i="10"/>
  <c r="N1441" i="9"/>
  <c r="F970" i="10"/>
  <c r="N970" i="9"/>
  <c r="F134" i="10"/>
  <c r="Q134" i="10" s="1"/>
  <c r="N134" i="9"/>
  <c r="F1011" i="10"/>
  <c r="Q1011" i="10" s="1"/>
  <c r="R1011" i="10" s="1"/>
  <c r="N1011" i="9"/>
  <c r="F1207" i="10"/>
  <c r="Q1207" i="10" s="1"/>
  <c r="R1207" i="10" s="1"/>
  <c r="N1207" i="9"/>
  <c r="F1390" i="10"/>
  <c r="N1390" i="9"/>
  <c r="F173" i="10"/>
  <c r="Q173" i="10" s="1"/>
  <c r="R173" i="10" s="1"/>
  <c r="N173" i="9"/>
  <c r="F1173" i="10"/>
  <c r="N1173" i="9"/>
  <c r="F753" i="10"/>
  <c r="N753" i="9"/>
  <c r="N881" i="9"/>
  <c r="F374" i="10"/>
  <c r="Q374" i="10" s="1"/>
  <c r="R374" i="10" s="1"/>
  <c r="N374" i="9"/>
  <c r="F42" i="10"/>
  <c r="N42" i="9"/>
  <c r="N1204" i="9"/>
  <c r="N101" i="9"/>
  <c r="F189" i="10"/>
  <c r="Q189" i="10" s="1"/>
  <c r="R189" i="10" s="1"/>
  <c r="N189" i="9"/>
  <c r="F528" i="10"/>
  <c r="N528" i="9"/>
  <c r="N381" i="9"/>
  <c r="N1205" i="9"/>
  <c r="N417" i="9"/>
  <c r="F155" i="10"/>
  <c r="Q155" i="10" s="1"/>
  <c r="R155" i="10" s="1"/>
  <c r="N155" i="9"/>
  <c r="F383" i="10"/>
  <c r="Q383" i="10" s="1"/>
  <c r="R383" i="10" s="1"/>
  <c r="N383" i="9"/>
  <c r="F169" i="10"/>
  <c r="N169" i="9"/>
  <c r="F208" i="10"/>
  <c r="N208" i="9"/>
  <c r="F547" i="10"/>
  <c r="N547" i="9"/>
  <c r="N1334" i="9"/>
  <c r="F1183" i="10"/>
  <c r="Q1183" i="10" s="1"/>
  <c r="R1183" i="10" s="1"/>
  <c r="N1183" i="9"/>
  <c r="N661" i="9"/>
  <c r="N915" i="9"/>
  <c r="N750" i="9"/>
  <c r="F105" i="10"/>
  <c r="Q105" i="10" s="1"/>
  <c r="N105" i="9"/>
  <c r="N230" i="9"/>
  <c r="N898" i="9"/>
  <c r="F366" i="10"/>
  <c r="N366" i="9"/>
  <c r="N69" i="9"/>
  <c r="F642" i="10"/>
  <c r="N642" i="9"/>
  <c r="F1115" i="10"/>
  <c r="N1115" i="9"/>
  <c r="F174" i="10"/>
  <c r="Q174" i="10" s="1"/>
  <c r="R174" i="10" s="1"/>
  <c r="N174" i="9"/>
  <c r="F495" i="10"/>
  <c r="Q495" i="10" s="1"/>
  <c r="R495" i="10" s="1"/>
  <c r="N495" i="9"/>
  <c r="N720" i="9"/>
  <c r="F328" i="10"/>
  <c r="Q328" i="10" s="1"/>
  <c r="R328" i="10" s="1"/>
  <c r="N328" i="9"/>
  <c r="F1464" i="10"/>
  <c r="N1464" i="9"/>
  <c r="F1482" i="10"/>
  <c r="N1482" i="9"/>
  <c r="F769" i="10"/>
  <c r="N769" i="9"/>
  <c r="F1362" i="10"/>
  <c r="N1362" i="9"/>
  <c r="N1415" i="9"/>
  <c r="F1321" i="10"/>
  <c r="N1321" i="9"/>
  <c r="F1468" i="10"/>
  <c r="Q1468" i="10" s="1"/>
  <c r="R1468" i="10" s="1"/>
  <c r="N1468" i="9"/>
  <c r="F1267" i="10"/>
  <c r="Q1267" i="10" s="1"/>
  <c r="R1267" i="10" s="1"/>
  <c r="N1267" i="9"/>
  <c r="F1099" i="10"/>
  <c r="N1099" i="9"/>
  <c r="F1342" i="10"/>
  <c r="Q1342" i="10" s="1"/>
  <c r="R1342" i="10" s="1"/>
  <c r="N1342" i="9"/>
  <c r="F1101" i="10"/>
  <c r="N1101" i="9"/>
  <c r="F722" i="10"/>
  <c r="Q722" i="10" s="1"/>
  <c r="R722" i="10" s="1"/>
  <c r="N722" i="9"/>
  <c r="F902" i="10"/>
  <c r="N902" i="9"/>
  <c r="F960" i="10"/>
  <c r="Q960" i="10" s="1"/>
  <c r="R960" i="10" s="1"/>
  <c r="N960" i="9"/>
  <c r="F999" i="10"/>
  <c r="N999" i="9"/>
  <c r="F520" i="10"/>
  <c r="N520" i="9"/>
  <c r="F377" i="10"/>
  <c r="Q377" i="10" s="1"/>
  <c r="R377" i="10" s="1"/>
  <c r="N377" i="9"/>
  <c r="F115" i="10"/>
  <c r="N115" i="9"/>
  <c r="N964" i="9"/>
  <c r="F830" i="10"/>
  <c r="Q830" i="10" s="1"/>
  <c r="R830" i="10" s="1"/>
  <c r="N830" i="9"/>
  <c r="F1083" i="10"/>
  <c r="Q1083" i="10" s="1"/>
  <c r="R1083" i="10" s="1"/>
  <c r="N1083" i="9"/>
  <c r="F1488" i="10"/>
  <c r="Q1488" i="10" s="1"/>
  <c r="R1488" i="10" s="1"/>
  <c r="N1488" i="9"/>
  <c r="F1070" i="10"/>
  <c r="Q1070" i="10" s="1"/>
  <c r="R1070" i="10" s="1"/>
  <c r="N1070" i="9"/>
  <c r="F1359" i="10"/>
  <c r="N1359" i="9"/>
  <c r="F1341" i="10"/>
  <c r="Q1341" i="10" s="1"/>
  <c r="R1341" i="10" s="1"/>
  <c r="N1341" i="9"/>
  <c r="F1474" i="10"/>
  <c r="N1474" i="9"/>
  <c r="F1282" i="10"/>
  <c r="Q1282" i="10" s="1"/>
  <c r="R1282" i="10" s="1"/>
  <c r="N1282" i="9"/>
  <c r="F889" i="10"/>
  <c r="Q889" i="10" s="1"/>
  <c r="R889" i="10" s="1"/>
  <c r="N889" i="9"/>
  <c r="F910" i="10"/>
  <c r="Q910" i="10" s="1"/>
  <c r="R910" i="10" s="1"/>
  <c r="N910" i="9"/>
  <c r="F434" i="10"/>
  <c r="N434" i="9"/>
  <c r="N774" i="9"/>
  <c r="N969" i="9"/>
  <c r="N855" i="9"/>
  <c r="N941" i="9"/>
  <c r="N919" i="9"/>
  <c r="F409" i="10"/>
  <c r="Q409" i="10" s="1"/>
  <c r="R409" i="10" s="1"/>
  <c r="N409" i="9"/>
  <c r="N95" i="9"/>
  <c r="N726" i="9"/>
  <c r="F23" i="10"/>
  <c r="Q23" i="10" s="1"/>
  <c r="R23" i="10" s="1"/>
  <c r="N23" i="9"/>
  <c r="F927" i="10"/>
  <c r="Q927" i="10" s="1"/>
  <c r="N927" i="9"/>
  <c r="N339" i="9"/>
  <c r="F525" i="10"/>
  <c r="Q525" i="10" s="1"/>
  <c r="R525" i="10" s="1"/>
  <c r="N525" i="9"/>
  <c r="F934" i="10"/>
  <c r="Q934" i="10" s="1"/>
  <c r="R934" i="10" s="1"/>
  <c r="N934" i="9"/>
  <c r="F30" i="10"/>
  <c r="Q30" i="10" s="1"/>
  <c r="R30" i="10" s="1"/>
  <c r="N30" i="9"/>
  <c r="F267" i="10"/>
  <c r="N267" i="9"/>
  <c r="N102" i="9"/>
  <c r="F113" i="10"/>
  <c r="Q113" i="10" s="1"/>
  <c r="R113" i="10" s="1"/>
  <c r="N113" i="9"/>
  <c r="N198" i="9"/>
  <c r="F236" i="10"/>
  <c r="Q236" i="10" s="1"/>
  <c r="R236" i="10" s="1"/>
  <c r="N236" i="9"/>
  <c r="F446" i="10"/>
  <c r="N446" i="9"/>
  <c r="F1219" i="10"/>
  <c r="N1219" i="9"/>
  <c r="F358" i="10"/>
  <c r="Q358" i="10" s="1"/>
  <c r="R358" i="10" s="1"/>
  <c r="N358" i="9"/>
  <c r="F1494" i="10"/>
  <c r="N1494" i="9"/>
  <c r="F697" i="10"/>
  <c r="N697" i="9"/>
  <c r="N1475" i="9"/>
  <c r="F244" i="10"/>
  <c r="Q244" i="10" s="1"/>
  <c r="R244" i="10" s="1"/>
  <c r="N244" i="9"/>
  <c r="F698" i="10"/>
  <c r="N698" i="9"/>
  <c r="F1368" i="10"/>
  <c r="N1368" i="9"/>
  <c r="F1132" i="10"/>
  <c r="Q1132" i="10" s="1"/>
  <c r="R1132" i="10" s="1"/>
  <c r="N1132" i="9"/>
  <c r="F652" i="10"/>
  <c r="Q652" i="10" s="1"/>
  <c r="R652" i="10" s="1"/>
  <c r="N652" i="9"/>
  <c r="F1199" i="10"/>
  <c r="Q1199" i="10" s="1"/>
  <c r="R1199" i="10" s="1"/>
  <c r="N1199" i="9"/>
  <c r="F295" i="10"/>
  <c r="Q295" i="10" s="1"/>
  <c r="N295" i="9"/>
  <c r="F20" i="10"/>
  <c r="Q20" i="10" s="1"/>
  <c r="R20" i="10" s="1"/>
  <c r="N20" i="9"/>
  <c r="N311" i="9"/>
  <c r="F163" i="10"/>
  <c r="Q163" i="10" s="1"/>
  <c r="R163" i="10" s="1"/>
  <c r="N163" i="9"/>
  <c r="F483" i="10"/>
  <c r="Q483" i="10" s="1"/>
  <c r="R483" i="10" s="1"/>
  <c r="N483" i="9"/>
  <c r="F597" i="10"/>
  <c r="Q597" i="10" s="1"/>
  <c r="R597" i="10" s="1"/>
  <c r="N597" i="9"/>
  <c r="F1201" i="10"/>
  <c r="Q1201" i="10" s="1"/>
  <c r="R1201" i="10" s="1"/>
  <c r="N1201" i="9"/>
  <c r="F1072" i="10"/>
  <c r="N1072" i="9"/>
  <c r="N46" i="9"/>
  <c r="F121" i="10"/>
  <c r="Q121" i="10" s="1"/>
  <c r="N121" i="9"/>
  <c r="F437" i="10"/>
  <c r="Q437" i="10" s="1"/>
  <c r="R437" i="10" s="1"/>
  <c r="N437" i="9"/>
  <c r="F546" i="10"/>
  <c r="N546" i="9"/>
  <c r="N475" i="9"/>
  <c r="F1384" i="10"/>
  <c r="Q1384" i="10" s="1"/>
  <c r="R1384" i="10" s="1"/>
  <c r="N1384" i="9"/>
  <c r="F120" i="10"/>
  <c r="Q120" i="10" s="1"/>
  <c r="R120" i="10" s="1"/>
  <c r="N120" i="9"/>
  <c r="F1225" i="10"/>
  <c r="N1225" i="9"/>
  <c r="F47" i="10"/>
  <c r="N47" i="9"/>
  <c r="F387" i="10"/>
  <c r="N387" i="9"/>
  <c r="N123" i="9"/>
  <c r="F515" i="10"/>
  <c r="N515" i="9"/>
  <c r="F480" i="10"/>
  <c r="Q480" i="10" s="1"/>
  <c r="R480" i="10" s="1"/>
  <c r="N480" i="9"/>
  <c r="F31" i="10"/>
  <c r="Q31" i="10" s="1"/>
  <c r="R31" i="10" s="1"/>
  <c r="N31" i="9"/>
  <c r="N84" i="9"/>
  <c r="F233" i="10"/>
  <c r="N233" i="9"/>
  <c r="F609" i="10"/>
  <c r="N609" i="9"/>
  <c r="F33" i="10"/>
  <c r="N33" i="9"/>
  <c r="F954" i="10"/>
  <c r="Q954" i="10" s="1"/>
  <c r="R954" i="10" s="1"/>
  <c r="N954" i="9"/>
  <c r="F1411" i="10"/>
  <c r="N1411" i="9"/>
  <c r="F808" i="10"/>
  <c r="N808" i="9"/>
  <c r="F288" i="10"/>
  <c r="Q288" i="10" s="1"/>
  <c r="R288" i="10" s="1"/>
  <c r="N288" i="9"/>
  <c r="F175" i="10"/>
  <c r="Q175" i="10" s="1"/>
  <c r="R175" i="10" s="1"/>
  <c r="N175" i="9"/>
  <c r="N667" i="9"/>
  <c r="F1297" i="10"/>
  <c r="Q1297" i="10" s="1"/>
  <c r="R1297" i="10" s="1"/>
  <c r="N1297" i="9"/>
  <c r="F1356" i="10"/>
  <c r="N606" i="9"/>
  <c r="F742" i="10"/>
  <c r="N742" i="9"/>
  <c r="F72" i="10"/>
  <c r="Q72" i="10" s="1"/>
  <c r="R72" i="10" s="1"/>
  <c r="N72" i="9"/>
  <c r="N1358" i="9"/>
  <c r="F1229" i="10"/>
  <c r="N1229" i="9"/>
  <c r="F1066" i="10"/>
  <c r="Q1066" i="10" s="1"/>
  <c r="R1066" i="10" s="1"/>
  <c r="N1066" i="9"/>
  <c r="N1192" i="9"/>
  <c r="F705" i="10"/>
  <c r="N705" i="9"/>
  <c r="F901" i="10"/>
  <c r="Q901" i="10" s="1"/>
  <c r="R901" i="10" s="1"/>
  <c r="N901" i="9"/>
  <c r="F1216" i="10"/>
  <c r="N1216" i="9"/>
  <c r="F1305" i="10"/>
  <c r="N1305" i="9"/>
  <c r="F108" i="10"/>
  <c r="N108" i="9"/>
  <c r="F216" i="10"/>
  <c r="Q216" i="10" s="1"/>
  <c r="R216" i="10" s="1"/>
  <c r="N216" i="9"/>
  <c r="F611" i="10"/>
  <c r="Q611" i="10" s="1"/>
  <c r="R611" i="10" s="1"/>
  <c r="N611" i="9"/>
  <c r="F1438" i="10"/>
  <c r="Q1438" i="10" s="1"/>
  <c r="R1438" i="10" s="1"/>
  <c r="N1438" i="9"/>
  <c r="F710" i="10"/>
  <c r="Q710" i="10" s="1"/>
  <c r="R710" i="10" s="1"/>
  <c r="N710" i="9"/>
  <c r="F958" i="10"/>
  <c r="N958" i="9"/>
  <c r="F294" i="10"/>
  <c r="Q294" i="10" s="1"/>
  <c r="R294" i="10" s="1"/>
  <c r="N294" i="9"/>
  <c r="F1175" i="10"/>
  <c r="Q1175" i="10" s="1"/>
  <c r="R1175" i="10" s="1"/>
  <c r="N1175" i="9"/>
  <c r="F313" i="10"/>
  <c r="N313" i="9"/>
  <c r="F870" i="10"/>
  <c r="Q870" i="10" s="1"/>
  <c r="R870" i="10" s="1"/>
  <c r="N870" i="9"/>
  <c r="N1344" i="9"/>
  <c r="N223" i="9"/>
  <c r="N773" i="9"/>
  <c r="N1138" i="9"/>
  <c r="N388" i="9"/>
  <c r="N431" i="9"/>
  <c r="F71" i="10"/>
  <c r="Q71" i="10" s="1"/>
  <c r="R71" i="10" s="1"/>
  <c r="N71" i="9"/>
  <c r="F924" i="10"/>
  <c r="Q924" i="10" s="1"/>
  <c r="R924" i="10" s="1"/>
  <c r="N924" i="9"/>
  <c r="F304" i="10"/>
  <c r="N304" i="9"/>
  <c r="F1469" i="10"/>
  <c r="Q1469" i="10" s="1"/>
  <c r="R1469" i="10" s="1"/>
  <c r="N1469" i="9"/>
  <c r="F1328" i="10"/>
  <c r="Q1328" i="10" s="1"/>
  <c r="R1328" i="10" s="1"/>
  <c r="N1328" i="9"/>
  <c r="N260" i="9"/>
  <c r="F132" i="10"/>
  <c r="N132" i="9"/>
  <c r="N1060" i="9"/>
  <c r="F171" i="10"/>
  <c r="Q171" i="10" s="1"/>
  <c r="R171" i="10" s="1"/>
  <c r="N171" i="9"/>
  <c r="F303" i="10"/>
  <c r="Q303" i="10" s="1"/>
  <c r="R303" i="10" s="1"/>
  <c r="N303" i="9"/>
  <c r="F265" i="10"/>
  <c r="Q265" i="10" s="1"/>
  <c r="R265" i="10" s="1"/>
  <c r="N265" i="9"/>
  <c r="N731" i="9"/>
  <c r="F252" i="10"/>
  <c r="Q252" i="10" s="1"/>
  <c r="R252" i="10" s="1"/>
  <c r="N252" i="9"/>
  <c r="N721" i="9"/>
  <c r="F1420" i="10"/>
  <c r="Q1420" i="10" s="1"/>
  <c r="R1420" i="10" s="1"/>
  <c r="N1420" i="9"/>
  <c r="F745" i="10"/>
  <c r="N745" i="9"/>
  <c r="F1180" i="10"/>
  <c r="Q1180" i="10" s="1"/>
  <c r="R1180" i="10" s="1"/>
  <c r="N1180" i="9"/>
  <c r="N913" i="9"/>
  <c r="F602" i="10"/>
  <c r="Q602" i="10" s="1"/>
  <c r="N602" i="9"/>
  <c r="F348" i="10"/>
  <c r="Q348" i="10" s="1"/>
  <c r="R348" i="10" s="1"/>
  <c r="N348" i="9"/>
  <c r="F440" i="10"/>
  <c r="N440" i="9"/>
  <c r="F1280" i="10"/>
  <c r="N1280" i="9"/>
  <c r="F1501" i="10"/>
  <c r="N1501" i="9"/>
  <c r="F183" i="10"/>
  <c r="Q183" i="10" s="1"/>
  <c r="R183" i="10" s="1"/>
  <c r="N183" i="9"/>
  <c r="F80" i="10"/>
  <c r="N80" i="9"/>
  <c r="F673" i="10"/>
  <c r="Q673" i="10" s="1"/>
  <c r="R673" i="10" s="1"/>
  <c r="N673" i="9"/>
  <c r="F215" i="10"/>
  <c r="Q215" i="10" s="1"/>
  <c r="R215" i="10" s="1"/>
  <c r="N215" i="9"/>
  <c r="F518" i="10"/>
  <c r="Q518" i="10" s="1"/>
  <c r="R518" i="10" s="1"/>
  <c r="N518" i="9"/>
  <c r="F1056" i="10"/>
  <c r="N1056" i="9"/>
  <c r="F728" i="10"/>
  <c r="Q728" i="10" s="1"/>
  <c r="R728" i="10" s="1"/>
  <c r="N728" i="9"/>
  <c r="F448" i="10"/>
  <c r="Q448" i="10" s="1"/>
  <c r="N448" i="9"/>
  <c r="F430" i="10"/>
  <c r="N430" i="9"/>
  <c r="N947" i="9"/>
  <c r="F202" i="10"/>
  <c r="N202" i="9"/>
  <c r="F469" i="10"/>
  <c r="N469" i="9"/>
  <c r="F663" i="10"/>
  <c r="N663" i="9"/>
  <c r="F896" i="10"/>
  <c r="Q896" i="10" s="1"/>
  <c r="R896" i="10" s="1"/>
  <c r="N896" i="9"/>
  <c r="N1093" i="9"/>
  <c r="N779" i="9"/>
  <c r="F576" i="10"/>
  <c r="Q576" i="10" s="1"/>
  <c r="R576" i="10" s="1"/>
  <c r="N576" i="9"/>
  <c r="N133" i="9"/>
  <c r="F235" i="10"/>
  <c r="N235" i="9"/>
  <c r="F90" i="10"/>
  <c r="N90" i="9"/>
  <c r="F160" i="10"/>
  <c r="Q160" i="10" s="1"/>
  <c r="R160" i="10" s="1"/>
  <c r="N160" i="9"/>
  <c r="N21" i="9"/>
  <c r="F199" i="10"/>
  <c r="Q199" i="10" s="1"/>
  <c r="R199" i="10" s="1"/>
  <c r="N199" i="9"/>
  <c r="N112" i="9"/>
  <c r="F782" i="10"/>
  <c r="Q782" i="10" s="1"/>
  <c r="R782" i="10" s="1"/>
  <c r="N782" i="9"/>
  <c r="N911" i="9"/>
  <c r="F1125" i="10"/>
  <c r="N1125" i="9"/>
  <c r="N558" i="9"/>
  <c r="F761" i="10"/>
  <c r="N761" i="9"/>
  <c r="F562" i="10"/>
  <c r="N562" i="9"/>
  <c r="F1309" i="10"/>
  <c r="Q1309" i="10" s="1"/>
  <c r="R1309" i="10" s="1"/>
  <c r="N1309" i="9"/>
  <c r="F297" i="10"/>
  <c r="Q297" i="10" s="1"/>
  <c r="R297" i="10" s="1"/>
  <c r="N297" i="9"/>
  <c r="F336" i="10"/>
  <c r="N336" i="9"/>
  <c r="F522" i="10"/>
  <c r="N522" i="9"/>
  <c r="F675" i="10"/>
  <c r="Q675" i="10" s="1"/>
  <c r="R675" i="10" s="1"/>
  <c r="N675" i="9"/>
  <c r="F983" i="10"/>
  <c r="Q983" i="10" s="1"/>
  <c r="R983" i="10" s="1"/>
  <c r="N983" i="9"/>
  <c r="F1457" i="10"/>
  <c r="N1457" i="9"/>
  <c r="F299" i="10"/>
  <c r="N299" i="9"/>
  <c r="F1221" i="10"/>
  <c r="N1221" i="9"/>
  <c r="F1462" i="10"/>
  <c r="Q1462" i="10" s="1"/>
  <c r="R1462" i="10" s="1"/>
  <c r="N1462" i="9"/>
  <c r="F136" i="10"/>
  <c r="N136" i="9"/>
  <c r="N1259" i="9"/>
  <c r="N418" i="9"/>
  <c r="N1495" i="9"/>
  <c r="F340" i="10"/>
  <c r="N340" i="9"/>
  <c r="N1496" i="9"/>
  <c r="F322" i="10"/>
  <c r="Q322" i="10" s="1"/>
  <c r="R322" i="10" s="1"/>
  <c r="N322" i="9"/>
  <c r="F379" i="10"/>
  <c r="N379" i="9"/>
  <c r="F1352" i="10"/>
  <c r="Q1352" i="10" s="1"/>
  <c r="R1352" i="10" s="1"/>
  <c r="N1352" i="9"/>
  <c r="F342" i="10"/>
  <c r="N342" i="9"/>
  <c r="F1372" i="10"/>
  <c r="N1372" i="9"/>
  <c r="F424" i="10"/>
  <c r="Q424" i="10" s="1"/>
  <c r="R424" i="10" s="1"/>
  <c r="N424" i="9"/>
  <c r="F995" i="10"/>
  <c r="Q995" i="10" s="1"/>
  <c r="R995" i="10" s="1"/>
  <c r="N995" i="9"/>
  <c r="N936" i="9"/>
  <c r="F407" i="10"/>
  <c r="Q407" i="10" s="1"/>
  <c r="R407" i="10" s="1"/>
  <c r="N407" i="9"/>
  <c r="F610" i="10"/>
  <c r="Q610" i="10" s="1"/>
  <c r="R610" i="10" s="1"/>
  <c r="N610" i="9"/>
  <c r="N423" i="9"/>
  <c r="F406" i="10"/>
  <c r="N406" i="9"/>
  <c r="F899" i="10"/>
  <c r="N899" i="9"/>
  <c r="F248" i="10"/>
  <c r="N248" i="9"/>
  <c r="F703" i="10"/>
  <c r="N703" i="9"/>
  <c r="F1279" i="10"/>
  <c r="Q1279" i="10" s="1"/>
  <c r="R1279" i="10" s="1"/>
  <c r="N1279" i="9"/>
  <c r="F344" i="10"/>
  <c r="N344" i="9"/>
  <c r="N643" i="9"/>
  <c r="N443" i="9"/>
  <c r="F412" i="10"/>
  <c r="Q412" i="10" s="1"/>
  <c r="R412" i="10" s="1"/>
  <c r="N412" i="9"/>
  <c r="F1460" i="10"/>
  <c r="Q1460" i="10" s="1"/>
  <c r="R1460" i="10" s="1"/>
  <c r="N1460" i="9"/>
  <c r="F429" i="10"/>
  <c r="Q429" i="10" s="1"/>
  <c r="R429" i="10" s="1"/>
  <c r="N429" i="9"/>
  <c r="F222" i="10"/>
  <c r="Q222" i="10" s="1"/>
  <c r="R222" i="10" s="1"/>
  <c r="N222" i="9"/>
  <c r="F60" i="10"/>
  <c r="N60" i="9"/>
  <c r="F1170" i="10"/>
  <c r="N1170" i="9"/>
  <c r="F1485" i="10"/>
  <c r="N1485" i="9"/>
  <c r="F1102" i="10"/>
  <c r="N1102" i="9"/>
  <c r="F1160" i="10"/>
  <c r="Q1160" i="10" s="1"/>
  <c r="R1160" i="10" s="1"/>
  <c r="N1160" i="9"/>
  <c r="F1288" i="10"/>
  <c r="Q1288" i="10" s="1"/>
  <c r="R1288" i="10" s="1"/>
  <c r="N1288" i="9"/>
  <c r="F182" i="10"/>
  <c r="Q182" i="10" s="1"/>
  <c r="R182" i="10" s="1"/>
  <c r="N182" i="9"/>
  <c r="F334" i="10"/>
  <c r="Q334" i="10" s="1"/>
  <c r="N334" i="9"/>
  <c r="F800" i="10"/>
  <c r="Q800" i="10" s="1"/>
  <c r="R800" i="10" s="1"/>
  <c r="N800" i="9"/>
  <c r="F93" i="10"/>
  <c r="N93" i="9"/>
  <c r="F315" i="10"/>
  <c r="Q315" i="10" s="1"/>
  <c r="R315" i="10" s="1"/>
  <c r="N315" i="9"/>
  <c r="F58" i="10"/>
  <c r="N58" i="9"/>
  <c r="F837" i="10"/>
  <c r="N837" i="9"/>
  <c r="F882" i="10"/>
  <c r="N882" i="9"/>
  <c r="F1159" i="10"/>
  <c r="N1159" i="9"/>
  <c r="F1378" i="10"/>
  <c r="Q1378" i="10" s="1"/>
  <c r="R1378" i="10" s="1"/>
  <c r="N1378" i="9"/>
  <c r="F1256" i="10"/>
  <c r="N1256" i="9"/>
  <c r="F241" i="10"/>
  <c r="Q241" i="10" s="1"/>
  <c r="R241" i="10" s="1"/>
  <c r="N241" i="9"/>
  <c r="F633" i="10"/>
  <c r="Q633" i="10" s="1"/>
  <c r="R633" i="10" s="1"/>
  <c r="N633" i="9"/>
  <c r="N1447" i="9"/>
  <c r="N961" i="9"/>
  <c r="N1354" i="9"/>
  <c r="N1227" i="9"/>
  <c r="N948" i="9"/>
  <c r="N457" i="9"/>
  <c r="F350" i="10"/>
  <c r="N350" i="9"/>
  <c r="N395" i="9"/>
  <c r="F1471" i="10"/>
  <c r="N1471" i="9"/>
  <c r="F454" i="10"/>
  <c r="N454" i="9"/>
  <c r="F637" i="10"/>
  <c r="Q637" i="10" s="1"/>
  <c r="R637" i="10" s="1"/>
  <c r="N637" i="9"/>
  <c r="F435" i="10"/>
  <c r="Q435" i="10" s="1"/>
  <c r="R435" i="10" s="1"/>
  <c r="N435" i="9"/>
  <c r="F664" i="10"/>
  <c r="N664" i="9"/>
  <c r="F1046" i="10"/>
  <c r="N1046" i="9"/>
  <c r="N556" i="9"/>
  <c r="F279" i="10"/>
  <c r="Q279" i="10" s="1"/>
  <c r="R279" i="10" s="1"/>
  <c r="N279" i="9"/>
  <c r="F291" i="10"/>
  <c r="Q291" i="10" s="1"/>
  <c r="R291" i="10" s="1"/>
  <c r="N291" i="9"/>
  <c r="N552" i="9"/>
  <c r="F1226" i="10"/>
  <c r="Q1226" i="10" s="1"/>
  <c r="R1226" i="10" s="1"/>
  <c r="N1226" i="9"/>
  <c r="F1212" i="10"/>
  <c r="N1212" i="9"/>
  <c r="F415" i="10"/>
  <c r="Q415" i="10" s="1"/>
  <c r="R415" i="10" s="1"/>
  <c r="N415" i="9"/>
  <c r="N253" i="9"/>
  <c r="F57" i="10"/>
  <c r="N57" i="9"/>
  <c r="F131" i="10"/>
  <c r="Q131" i="10" s="1"/>
  <c r="R131" i="10" s="1"/>
  <c r="N131" i="9"/>
  <c r="F579" i="10"/>
  <c r="N579" i="9"/>
  <c r="F1174" i="10"/>
  <c r="Q1174" i="10" s="1"/>
  <c r="R1174" i="10" s="1"/>
  <c r="N1174" i="9"/>
  <c r="F292" i="10"/>
  <c r="N292" i="9"/>
  <c r="F737" i="10"/>
  <c r="Q737" i="10" s="1"/>
  <c r="R737" i="10" s="1"/>
  <c r="N737" i="9"/>
  <c r="F75" i="10"/>
  <c r="N75" i="9"/>
  <c r="F759" i="10"/>
  <c r="Q759" i="10" s="1"/>
  <c r="R759" i="10" s="1"/>
  <c r="N759" i="9"/>
  <c r="F501" i="10"/>
  <c r="N501" i="9"/>
  <c r="F378" i="10"/>
  <c r="N378" i="9"/>
  <c r="N836" i="9"/>
  <c r="F655" i="10"/>
  <c r="Q655" i="10" s="1"/>
  <c r="R655" i="10" s="1"/>
  <c r="N655" i="9"/>
  <c r="F1439" i="10"/>
  <c r="Q1439" i="10" s="1"/>
  <c r="R1439" i="10" s="1"/>
  <c r="N1439" i="9"/>
  <c r="F472" i="10"/>
  <c r="Q472" i="10" s="1"/>
  <c r="R472" i="10" s="1"/>
  <c r="N472" i="9"/>
  <c r="F1401" i="10"/>
  <c r="N1401" i="9"/>
  <c r="F103" i="10"/>
  <c r="N103" i="9"/>
  <c r="F732" i="10"/>
  <c r="N732" i="9"/>
  <c r="N567" i="9"/>
  <c r="N1422" i="9"/>
  <c r="F841" i="10"/>
  <c r="Q841" i="10" s="1"/>
  <c r="R841" i="10" s="1"/>
  <c r="N841" i="9"/>
  <c r="F1315" i="10"/>
  <c r="N1315" i="9"/>
  <c r="N491" i="9"/>
  <c r="F1476" i="10"/>
  <c r="Q1476" i="10" s="1"/>
  <c r="R1476" i="10" s="1"/>
  <c r="N1476" i="9"/>
  <c r="F1350" i="10"/>
  <c r="N1350" i="9"/>
  <c r="F1403" i="10"/>
  <c r="N1403" i="9"/>
  <c r="F639" i="10"/>
  <c r="N639" i="9"/>
  <c r="N951" i="9"/>
  <c r="F681" i="10"/>
  <c r="Q681" i="10" s="1"/>
  <c r="R681" i="10" s="1"/>
  <c r="N681" i="9"/>
  <c r="N459" i="9"/>
  <c r="F701" i="10"/>
  <c r="Q701" i="10" s="1"/>
  <c r="R701" i="10" s="1"/>
  <c r="N701" i="9"/>
  <c r="N228" i="9"/>
  <c r="N992" i="9"/>
  <c r="N956" i="9"/>
  <c r="F106" i="10"/>
  <c r="N106" i="9"/>
  <c r="F107" i="10"/>
  <c r="N107" i="9"/>
  <c r="N827" i="9"/>
  <c r="F549" i="10"/>
  <c r="Q549" i="10" s="1"/>
  <c r="R549" i="10" s="1"/>
  <c r="N549" i="9"/>
  <c r="F68" i="10"/>
  <c r="N68" i="9"/>
  <c r="F110" i="10"/>
  <c r="Q110" i="10" s="1"/>
  <c r="R110" i="10" s="1"/>
  <c r="N110" i="9"/>
  <c r="F981" i="10"/>
  <c r="N981" i="9"/>
  <c r="F502" i="10"/>
  <c r="N502" i="9"/>
  <c r="F54" i="10"/>
  <c r="N54" i="9"/>
  <c r="F648" i="10"/>
  <c r="N648" i="9"/>
  <c r="F833" i="10"/>
  <c r="N833" i="9"/>
  <c r="F1432" i="10"/>
  <c r="Q1432" i="10" s="1"/>
  <c r="R1432" i="10" s="1"/>
  <c r="N1432" i="9"/>
  <c r="N1191" i="9"/>
  <c r="F1015" i="10"/>
  <c r="Q1015" i="10" s="1"/>
  <c r="R1015" i="10" s="1"/>
  <c r="N1015" i="9"/>
  <c r="F1052" i="10"/>
  <c r="N1052" i="9"/>
  <c r="F1270" i="10"/>
  <c r="N1270" i="9"/>
  <c r="F1472" i="10"/>
  <c r="N1472" i="9"/>
  <c r="F832" i="10"/>
  <c r="N832" i="9"/>
  <c r="F1018" i="10"/>
  <c r="Q1018" i="10" s="1"/>
  <c r="R1018" i="10" s="1"/>
  <c r="N1018" i="9"/>
  <c r="N651" i="9"/>
  <c r="F741" i="10"/>
  <c r="N741" i="9"/>
  <c r="F471" i="10"/>
  <c r="N471" i="9"/>
  <c r="F640" i="10"/>
  <c r="N640" i="9"/>
  <c r="F1067" i="10"/>
  <c r="Q1067" i="10" s="1"/>
  <c r="R1067" i="10" s="1"/>
  <c r="N1067" i="9"/>
  <c r="F740" i="10"/>
  <c r="Q740" i="10" s="1"/>
  <c r="R740" i="10" s="1"/>
  <c r="N740" i="9"/>
  <c r="F1195" i="10"/>
  <c r="N1195" i="9"/>
  <c r="F1038" i="10"/>
  <c r="Q1038" i="10" s="1"/>
  <c r="R1038" i="10" s="1"/>
  <c r="N1038" i="9"/>
  <c r="N1418" i="9"/>
  <c r="N544" i="9"/>
  <c r="N352" i="9"/>
  <c r="N783" i="9"/>
  <c r="N1456" i="9"/>
  <c r="N314" i="9"/>
  <c r="F793" i="10"/>
  <c r="N793" i="9"/>
  <c r="F77" i="10"/>
  <c r="Q77" i="10" s="1"/>
  <c r="R77" i="10" s="1"/>
  <c r="N77" i="9"/>
  <c r="F762" i="10"/>
  <c r="N762" i="9"/>
  <c r="N467" i="9"/>
  <c r="N318" i="9"/>
  <c r="F19" i="10"/>
  <c r="N19" i="9"/>
  <c r="F271" i="10"/>
  <c r="N271" i="9"/>
  <c r="F886" i="10"/>
  <c r="Q886" i="10" s="1"/>
  <c r="R886" i="10" s="1"/>
  <c r="N886" i="9"/>
  <c r="N293" i="9"/>
  <c r="F150" i="10"/>
  <c r="Q150" i="10" s="1"/>
  <c r="R150" i="10" s="1"/>
  <c r="N150" i="9"/>
  <c r="F1308" i="10"/>
  <c r="N1308" i="9"/>
  <c r="F908" i="10"/>
  <c r="N908" i="9"/>
  <c r="N1255" i="9"/>
  <c r="N1090" i="9"/>
  <c r="F931" i="10"/>
  <c r="N931" i="9"/>
  <c r="F578" i="10"/>
  <c r="F840" i="10"/>
  <c r="N840" i="9"/>
  <c r="F1330" i="10"/>
  <c r="Q1330" i="10" s="1"/>
  <c r="R1330" i="10" s="1"/>
  <c r="N1330" i="9"/>
  <c r="F1241" i="10"/>
  <c r="N1241" i="9"/>
  <c r="F1311" i="10"/>
  <c r="Q1311" i="10" s="1"/>
  <c r="R1311" i="10" s="1"/>
  <c r="N1311" i="9"/>
  <c r="F300" i="10"/>
  <c r="N300" i="9"/>
  <c r="F1169" i="10"/>
  <c r="Q1169" i="10" s="1"/>
  <c r="R1169" i="10" s="1"/>
  <c r="N1169" i="9"/>
  <c r="F680" i="10"/>
  <c r="Q680" i="10" s="1"/>
  <c r="R680" i="10" s="1"/>
  <c r="N680" i="9"/>
  <c r="F784" i="10"/>
  <c r="N784" i="9"/>
  <c r="N1351" i="9"/>
  <c r="F1077" i="10"/>
  <c r="Q1077" i="10" s="1"/>
  <c r="R1077" i="10" s="1"/>
  <c r="N1077" i="9"/>
  <c r="N548" i="9"/>
  <c r="N1092" i="9"/>
  <c r="F565" i="10"/>
  <c r="N565" i="9"/>
  <c r="F786" i="10"/>
  <c r="N786" i="9"/>
  <c r="N420" i="9"/>
  <c r="F511" i="10"/>
  <c r="Q511" i="10" s="1"/>
  <c r="R511" i="10" s="1"/>
  <c r="N511" i="9"/>
  <c r="N733" i="9"/>
  <c r="N788" i="9"/>
  <c r="F49" i="10"/>
  <c r="Q49" i="10" s="1"/>
  <c r="R49" i="10" s="1"/>
  <c r="N49" i="9"/>
  <c r="N571" i="9"/>
  <c r="F1357" i="10"/>
  <c r="Q1357" i="10" s="1"/>
  <c r="R1357" i="10" s="1"/>
  <c r="N1357" i="9"/>
  <c r="N917" i="9"/>
  <c r="F365" i="10"/>
  <c r="N365" i="9"/>
  <c r="F1481" i="10"/>
  <c r="N1481" i="9"/>
  <c r="F211" i="10"/>
  <c r="Q211" i="10" s="1"/>
  <c r="R211" i="10" s="1"/>
  <c r="N211" i="9"/>
  <c r="F535" i="10"/>
  <c r="N535" i="9"/>
  <c r="F757" i="10"/>
  <c r="N757" i="9"/>
  <c r="F1197" i="10"/>
  <c r="N1197" i="9"/>
  <c r="F711" i="10"/>
  <c r="N711" i="9"/>
  <c r="F142" i="10"/>
  <c r="Q142" i="10" s="1"/>
  <c r="R142" i="10" s="1"/>
  <c r="N142" i="9"/>
  <c r="F1155" i="10"/>
  <c r="Q1155" i="10" s="1"/>
  <c r="R1155" i="10" s="1"/>
  <c r="N1155" i="9"/>
  <c r="F513" i="10"/>
  <c r="N513" i="9"/>
  <c r="F1084" i="10"/>
  <c r="Q1084" i="10" s="1"/>
  <c r="R1084" i="10" s="1"/>
  <c r="N1084" i="9"/>
  <c r="F1325" i="10"/>
  <c r="Q1325" i="10" s="1"/>
  <c r="R1325" i="10" s="1"/>
  <c r="N1325" i="9"/>
  <c r="F239" i="10"/>
  <c r="Q239" i="10" s="1"/>
  <c r="R239" i="10" s="1"/>
  <c r="N239" i="9"/>
  <c r="F854" i="10"/>
  <c r="N854" i="9"/>
  <c r="F699" i="10"/>
  <c r="N699" i="9"/>
  <c r="F1269" i="10"/>
  <c r="Q1269" i="10" s="1"/>
  <c r="R1269" i="10" s="1"/>
  <c r="N1269" i="9"/>
  <c r="F1179" i="10"/>
  <c r="Q1179" i="10" s="1"/>
  <c r="R1179" i="10" s="1"/>
  <c r="N1179" i="9"/>
  <c r="F758" i="10"/>
  <c r="Q758" i="10" s="1"/>
  <c r="R758" i="10" s="1"/>
  <c r="N758" i="9"/>
  <c r="F1104" i="10"/>
  <c r="Q1104" i="10" s="1"/>
  <c r="R1104" i="10" s="1"/>
  <c r="N1104" i="9"/>
  <c r="F907" i="10"/>
  <c r="Q907" i="10" s="1"/>
  <c r="R907" i="10" s="1"/>
  <c r="N907" i="9"/>
  <c r="F747" i="10"/>
  <c r="N747" i="9"/>
  <c r="N1426" i="9"/>
  <c r="N971" i="9"/>
  <c r="N81" i="9"/>
  <c r="F240" i="10"/>
  <c r="Q240" i="10" s="1"/>
  <c r="R240" i="10" s="1"/>
  <c r="N240" i="9"/>
  <c r="F1453" i="10"/>
  <c r="Q1453" i="10" s="1"/>
  <c r="R1453" i="10" s="1"/>
  <c r="N1453" i="9"/>
  <c r="F109" i="10"/>
  <c r="N109" i="9"/>
  <c r="F1040" i="10"/>
  <c r="N1040" i="9"/>
  <c r="F144" i="10"/>
  <c r="Q144" i="10" s="1"/>
  <c r="R144" i="10" s="1"/>
  <c r="N144" i="9"/>
  <c r="F1203" i="10"/>
  <c r="N1203" i="9"/>
  <c r="F952" i="10"/>
  <c r="N952" i="9"/>
  <c r="F823" i="10"/>
  <c r="Q823" i="10" s="1"/>
  <c r="R823" i="10" s="1"/>
  <c r="N823" i="9"/>
  <c r="F1045" i="10"/>
  <c r="N1045" i="9"/>
  <c r="F461" i="10"/>
  <c r="N461" i="9"/>
  <c r="F289" i="10"/>
  <c r="Q289" i="10" s="1"/>
  <c r="R289" i="10" s="1"/>
  <c r="N289" i="9"/>
  <c r="F24" i="10"/>
  <c r="Q24" i="10" s="1"/>
  <c r="R24" i="10" s="1"/>
  <c r="N24" i="9"/>
  <c r="F78" i="10"/>
  <c r="Q78" i="10" s="1"/>
  <c r="R78" i="10" s="1"/>
  <c r="N78" i="9"/>
  <c r="F168" i="10"/>
  <c r="Q168" i="10" s="1"/>
  <c r="R168" i="10" s="1"/>
  <c r="N168" i="9"/>
  <c r="F723" i="10"/>
  <c r="Q723" i="10" s="1"/>
  <c r="N723" i="9"/>
  <c r="F738" i="10"/>
  <c r="Q738" i="10" s="1"/>
  <c r="R738" i="10" s="1"/>
  <c r="N738" i="9"/>
  <c r="F574" i="10"/>
  <c r="Q574" i="10" s="1"/>
  <c r="R574" i="10" s="1"/>
  <c r="N574" i="9"/>
  <c r="F447" i="10"/>
  <c r="Q447" i="10" s="1"/>
  <c r="R447" i="10" s="1"/>
  <c r="N447" i="9"/>
  <c r="F1437" i="10"/>
  <c r="Q1437" i="10" s="1"/>
  <c r="R1437" i="10" s="1"/>
  <c r="N1437" i="9"/>
  <c r="N203" i="9"/>
  <c r="N256" i="9"/>
  <c r="F56" i="10"/>
  <c r="Q56" i="10" s="1"/>
  <c r="R56" i="10" s="1"/>
  <c r="N56" i="9"/>
  <c r="N693" i="9"/>
  <c r="F985" i="10"/>
  <c r="N985" i="9"/>
  <c r="F654" i="10"/>
  <c r="N654" i="9"/>
  <c r="F798" i="10"/>
  <c r="N798" i="9"/>
  <c r="F1381" i="10"/>
  <c r="Q1381" i="10" s="1"/>
  <c r="R1381" i="10" s="1"/>
  <c r="N1381" i="9"/>
  <c r="F1146" i="10"/>
  <c r="N1146" i="9"/>
  <c r="F1239" i="10"/>
  <c r="Q1239" i="10" s="1"/>
  <c r="R1239" i="10" s="1"/>
  <c r="N1239" i="9"/>
  <c r="F317" i="10"/>
  <c r="N317" i="9"/>
  <c r="F433" i="10"/>
  <c r="N433" i="9"/>
  <c r="F1237" i="10"/>
  <c r="Q1237" i="10" s="1"/>
  <c r="R1237" i="10" s="1"/>
  <c r="N1237" i="9"/>
  <c r="F892" i="10"/>
  <c r="Q892" i="10" s="1"/>
  <c r="R892" i="10" s="1"/>
  <c r="N892" i="9"/>
  <c r="F1385" i="10"/>
  <c r="N1385" i="9"/>
  <c r="F29" i="10"/>
  <c r="N29" i="9"/>
  <c r="F1029" i="10"/>
  <c r="Q1029" i="10" s="1"/>
  <c r="R1029" i="10" s="1"/>
  <c r="N1029" i="9"/>
  <c r="F1295" i="10"/>
  <c r="Q1295" i="10" s="1"/>
  <c r="R1295" i="10" s="1"/>
  <c r="N1295" i="9"/>
  <c r="N1260" i="9"/>
  <c r="N582" i="9"/>
  <c r="F807" i="10"/>
  <c r="N807" i="9"/>
  <c r="F207" i="10"/>
  <c r="N207" i="9"/>
  <c r="F399" i="10"/>
  <c r="N399" i="9"/>
  <c r="F1442" i="10"/>
  <c r="N1442" i="9"/>
  <c r="F119" i="10"/>
  <c r="N119" i="9"/>
  <c r="F419" i="10"/>
  <c r="Q419" i="10" s="1"/>
  <c r="R419" i="10" s="1"/>
  <c r="N419" i="9"/>
  <c r="F1405" i="10"/>
  <c r="Q1405" i="10" s="1"/>
  <c r="R1405" i="10" s="1"/>
  <c r="N1405" i="9"/>
  <c r="F1498" i="10"/>
  <c r="N1498" i="9"/>
  <c r="F1111" i="10"/>
  <c r="Q1111" i="10" s="1"/>
  <c r="N1111" i="9"/>
  <c r="F563" i="10"/>
  <c r="N563" i="9"/>
  <c r="F638" i="10"/>
  <c r="Q638" i="10" s="1"/>
  <c r="R638" i="10" s="1"/>
  <c r="N638" i="9"/>
  <c r="N341" i="9"/>
  <c r="N1316" i="9"/>
  <c r="F861" i="10"/>
  <c r="N861" i="9"/>
  <c r="F460" i="10"/>
  <c r="N460" i="9"/>
  <c r="F879" i="10"/>
  <c r="N879" i="9"/>
  <c r="N270" i="9"/>
  <c r="F589" i="10"/>
  <c r="N589" i="9"/>
  <c r="N955" i="9"/>
  <c r="F569" i="10"/>
  <c r="Q569" i="10" s="1"/>
  <c r="R569" i="10" s="1"/>
  <c r="N569" i="9"/>
  <c r="F751" i="10"/>
  <c r="N751" i="9"/>
  <c r="F1081" i="10"/>
  <c r="N1081" i="9"/>
  <c r="F829" i="10"/>
  <c r="N829" i="9"/>
  <c r="F1152" i="10"/>
  <c r="N1152" i="9"/>
  <c r="F1014" i="10"/>
  <c r="N1014" i="9"/>
  <c r="F736" i="10"/>
  <c r="Q736" i="10" s="1"/>
  <c r="R736" i="10" s="1"/>
  <c r="N736" i="9"/>
  <c r="F521" i="10"/>
  <c r="N521" i="9"/>
  <c r="F312" i="10"/>
  <c r="N312" i="9"/>
  <c r="F852" i="10"/>
  <c r="N852" i="9"/>
  <c r="F1114" i="10"/>
  <c r="Q1114" i="10" s="1"/>
  <c r="R1114" i="10" s="1"/>
  <c r="N1114" i="9"/>
  <c r="F1430" i="10"/>
  <c r="N1430" i="9"/>
  <c r="F1467" i="10"/>
  <c r="N1467" i="9"/>
  <c r="F1451" i="10"/>
  <c r="Q1451" i="10" s="1"/>
  <c r="R1451" i="10" s="1"/>
  <c r="N1451" i="9"/>
  <c r="F1340" i="10"/>
  <c r="N1340" i="9"/>
  <c r="F1082" i="10"/>
  <c r="N1082" i="9"/>
  <c r="F978" i="10"/>
  <c r="Q978" i="10" s="1"/>
  <c r="R978" i="10" s="1"/>
  <c r="N978" i="9"/>
  <c r="F1119" i="10"/>
  <c r="N1119" i="9"/>
  <c r="N778" i="9"/>
  <c r="F912" i="10"/>
  <c r="Q912" i="10" s="1"/>
  <c r="R912" i="10" s="1"/>
  <c r="N912" i="9"/>
  <c r="N277" i="9"/>
  <c r="F335" i="10"/>
  <c r="Q335" i="10" s="1"/>
  <c r="R335" i="10" s="1"/>
  <c r="N335" i="9"/>
  <c r="F1424" i="10"/>
  <c r="N1424" i="9"/>
  <c r="F1005" i="10"/>
  <c r="N1005" i="9"/>
  <c r="F878" i="10"/>
  <c r="N878" i="9"/>
  <c r="F1343" i="10"/>
  <c r="Q1343" i="10" s="1"/>
  <c r="R1343" i="10" s="1"/>
  <c r="N1343" i="9"/>
  <c r="F1377" i="10"/>
  <c r="N1377" i="9"/>
  <c r="F1107" i="10"/>
  <c r="N1107" i="9"/>
  <c r="N1088" i="9"/>
  <c r="N1371" i="9"/>
  <c r="N595" i="9"/>
  <c r="N1230" i="9"/>
  <c r="N1310" i="9"/>
  <c r="N1035" i="9"/>
  <c r="N261" i="9"/>
  <c r="F629" i="10"/>
  <c r="N629" i="9"/>
  <c r="F254" i="10"/>
  <c r="Q254" i="10" s="1"/>
  <c r="R254" i="10" s="1"/>
  <c r="N254" i="9"/>
  <c r="F465" i="10"/>
  <c r="Q465" i="10" s="1"/>
  <c r="R465" i="10" s="1"/>
  <c r="N465" i="9"/>
  <c r="F537" i="10"/>
  <c r="Q537" i="10" s="1"/>
  <c r="R537" i="10" s="1"/>
  <c r="N537" i="9"/>
  <c r="N834" i="9"/>
  <c r="F92" i="10"/>
  <c r="Q92" i="10" s="1"/>
  <c r="R92" i="10" s="1"/>
  <c r="N92" i="9"/>
  <c r="F128" i="10"/>
  <c r="Q128" i="10" s="1"/>
  <c r="R128" i="10" s="1"/>
  <c r="N128" i="9"/>
  <c r="F274" i="10"/>
  <c r="Q274" i="10" s="1"/>
  <c r="R274" i="10" s="1"/>
  <c r="N274" i="9"/>
  <c r="F1324" i="10"/>
  <c r="N1324" i="9"/>
  <c r="F1345" i="10"/>
  <c r="N1345" i="9"/>
  <c r="F1039" i="10"/>
  <c r="N1039" i="9"/>
  <c r="F486" i="10"/>
  <c r="Q486" i="10" s="1"/>
  <c r="R486" i="10" s="1"/>
  <c r="N486" i="9"/>
  <c r="F744" i="10"/>
  <c r="N744" i="9"/>
  <c r="F1003" i="10"/>
  <c r="N1003" i="9"/>
  <c r="F167" i="10"/>
  <c r="Q167" i="10" s="1"/>
  <c r="R167" i="10" s="1"/>
  <c r="N167" i="9"/>
  <c r="F280" i="10"/>
  <c r="N280" i="9"/>
  <c r="F1042" i="10"/>
  <c r="Q1042" i="10" s="1"/>
  <c r="R1042" i="10" s="1"/>
  <c r="N1042" i="9"/>
  <c r="F1129" i="10"/>
  <c r="Q1129" i="10" s="1"/>
  <c r="R1129" i="10" s="1"/>
  <c r="N1129" i="9"/>
  <c r="F204" i="10"/>
  <c r="N204" i="9"/>
  <c r="F396" i="10"/>
  <c r="N396" i="9"/>
  <c r="N619" i="9"/>
  <c r="F1366" i="10"/>
  <c r="N1366" i="9"/>
  <c r="F1294" i="10"/>
  <c r="N1294" i="9"/>
  <c r="F1148" i="10"/>
  <c r="N1148" i="9"/>
  <c r="F246" i="10"/>
  <c r="Q246" i="10" s="1"/>
  <c r="R246" i="10" s="1"/>
  <c r="N246" i="9"/>
  <c r="F876" i="10"/>
  <c r="N876" i="9"/>
  <c r="N660" i="9"/>
  <c r="F1168" i="10"/>
  <c r="N1168" i="9"/>
  <c r="N1332" i="9"/>
  <c r="F822" i="10"/>
  <c r="N822" i="9"/>
  <c r="F623" i="10"/>
  <c r="Q623" i="10" s="1"/>
  <c r="R623" i="10" s="1"/>
  <c r="N623" i="9"/>
  <c r="F802" i="10"/>
  <c r="N802" i="9"/>
  <c r="F1185" i="10"/>
  <c r="N1185" i="9"/>
  <c r="F1187" i="10"/>
  <c r="Q1187" i="10" s="1"/>
  <c r="R1187" i="10" s="1"/>
  <c r="N1187" i="9"/>
  <c r="N1076" i="9"/>
  <c r="F1061" i="10"/>
  <c r="N1061" i="9"/>
  <c r="F83" i="10"/>
  <c r="N83" i="9"/>
  <c r="N32" i="9"/>
  <c r="F734" i="10"/>
  <c r="N734" i="9"/>
  <c r="F1154" i="10"/>
  <c r="N1154" i="9"/>
  <c r="F193" i="10"/>
  <c r="N193" i="9"/>
  <c r="F462" i="10"/>
  <c r="N462" i="9"/>
  <c r="F367" i="10"/>
  <c r="Q367" i="10" s="1"/>
  <c r="R367" i="10" s="1"/>
  <c r="N367" i="9"/>
  <c r="F1062" i="10"/>
  <c r="Q1062" i="10" s="1"/>
  <c r="R1062" i="10" s="1"/>
  <c r="N1062" i="9"/>
  <c r="F1096" i="10"/>
  <c r="N1096" i="9"/>
  <c r="F1248" i="10"/>
  <c r="Q1248" i="10" s="1"/>
  <c r="R1248" i="10" s="1"/>
  <c r="N1248" i="9"/>
  <c r="F156" i="10"/>
  <c r="Q156" i="10" s="1"/>
  <c r="R156" i="10" s="1"/>
  <c r="N156" i="9"/>
  <c r="F364" i="10"/>
  <c r="N364" i="9"/>
  <c r="N1097" i="9"/>
  <c r="F441" i="10"/>
  <c r="N441" i="9"/>
  <c r="F863" i="10"/>
  <c r="N863" i="9"/>
  <c r="F1033" i="10"/>
  <c r="Q1033" i="10" s="1"/>
  <c r="R1033" i="10" s="1"/>
  <c r="N1033" i="9"/>
  <c r="N1483" i="9"/>
  <c r="F1032" i="10"/>
  <c r="N1032" i="9"/>
  <c r="F1450" i="10"/>
  <c r="N1450" i="9"/>
  <c r="F493" i="10"/>
  <c r="N493" i="9"/>
  <c r="F702" i="10"/>
  <c r="Q702" i="10" s="1"/>
  <c r="R702" i="10" s="1"/>
  <c r="N702" i="9"/>
  <c r="F122" i="10"/>
  <c r="Q122" i="10" s="1"/>
  <c r="R122" i="10" s="1"/>
  <c r="N122" i="9"/>
  <c r="N646" i="9"/>
  <c r="F976" i="10"/>
  <c r="N976" i="9"/>
  <c r="F690" i="10"/>
  <c r="Q690" i="10" s="1"/>
  <c r="R690" i="10" s="1"/>
  <c r="N690" i="9"/>
  <c r="F1000" i="10"/>
  <c r="N1000" i="9"/>
  <c r="F94" i="10"/>
  <c r="N94" i="9"/>
  <c r="F523" i="10"/>
  <c r="Q523" i="10" s="1"/>
  <c r="R523" i="10" s="1"/>
  <c r="N523" i="9"/>
  <c r="F1507" i="10"/>
  <c r="Q1507" i="10" s="1"/>
  <c r="R1507" i="10" s="1"/>
  <c r="N1507" i="9"/>
  <c r="N1454" i="9"/>
  <c r="F1487" i="10"/>
  <c r="N1487" i="9"/>
  <c r="F754" i="10"/>
  <c r="Q754" i="10" s="1"/>
  <c r="R754" i="10" s="1"/>
  <c r="N754" i="9"/>
  <c r="F883" i="10"/>
  <c r="N883" i="9"/>
  <c r="F1177" i="10"/>
  <c r="N1177" i="9"/>
  <c r="F572" i="10"/>
  <c r="N572" i="9"/>
  <c r="F858" i="10"/>
  <c r="N858" i="9"/>
  <c r="F760" i="10"/>
  <c r="N760" i="9"/>
  <c r="F1025" i="10"/>
  <c r="Q1025" i="10" s="1"/>
  <c r="R1025" i="10" s="1"/>
  <c r="N1025" i="9"/>
  <c r="F849" i="10"/>
  <c r="Q849" i="10" s="1"/>
  <c r="R849" i="10" s="1"/>
  <c r="N849" i="9"/>
  <c r="F1118" i="10"/>
  <c r="N1118" i="9"/>
  <c r="F1017" i="10"/>
  <c r="Q1017" i="10" s="1"/>
  <c r="R1017" i="10" s="1"/>
  <c r="N1017" i="9"/>
  <c r="F718" i="10"/>
  <c r="N718" i="9"/>
  <c r="F617" i="10"/>
  <c r="Q617" i="10" s="1"/>
  <c r="R617" i="10" s="1"/>
  <c r="N617" i="9"/>
  <c r="F1240" i="10"/>
  <c r="N1240" i="9"/>
  <c r="F161" i="10"/>
  <c r="N161" i="9"/>
  <c r="N262" i="9"/>
  <c r="N1459" i="9"/>
  <c r="N1284" i="9"/>
  <c r="N1095" i="9"/>
  <c r="L743" i="9"/>
  <c r="H497" i="9"/>
  <c r="M1163" i="9"/>
  <c r="J414" i="9"/>
  <c r="L1196" i="9"/>
  <c r="J1423" i="9"/>
  <c r="E184" i="9"/>
  <c r="M376" i="9"/>
  <c r="F404" i="9"/>
  <c r="K414" i="9"/>
  <c r="E450" i="9"/>
  <c r="L456" i="9"/>
  <c r="K573" i="9"/>
  <c r="J826" i="9"/>
  <c r="J1210" i="9"/>
  <c r="K1244" i="9"/>
  <c r="G1337" i="9"/>
  <c r="K1423" i="9"/>
  <c r="E1449" i="9"/>
  <c r="M52" i="9"/>
  <c r="M909" i="9"/>
  <c r="L302" i="9"/>
  <c r="L414" i="9"/>
  <c r="F450" i="9"/>
  <c r="M456" i="9"/>
  <c r="I543" i="9"/>
  <c r="L573" i="9"/>
  <c r="J780" i="9"/>
  <c r="M302" i="9"/>
  <c r="L503" i="9"/>
  <c r="F264" i="9"/>
  <c r="L1186" i="9"/>
  <c r="M1337" i="9"/>
  <c r="F1147" i="9"/>
  <c r="E104" i="9"/>
  <c r="K1186" i="9"/>
  <c r="G1490" i="9"/>
  <c r="F104" i="9"/>
  <c r="G264" i="9"/>
  <c r="J346" i="9"/>
  <c r="J918" i="9"/>
  <c r="G104" i="9"/>
  <c r="J153" i="9"/>
  <c r="J206" i="9"/>
  <c r="J250" i="9"/>
  <c r="F284" i="9"/>
  <c r="H635" i="9"/>
  <c r="L653" i="9"/>
  <c r="K756" i="9"/>
  <c r="I1318" i="9"/>
  <c r="I153" i="9"/>
  <c r="K184" i="9"/>
  <c r="E284" i="9"/>
  <c r="L404" i="9"/>
  <c r="H587" i="9"/>
  <c r="J756" i="9"/>
  <c r="F1163" i="9"/>
  <c r="J1318" i="9"/>
  <c r="L64" i="9"/>
  <c r="H104" i="9"/>
  <c r="K153" i="9"/>
  <c r="K206" i="9"/>
  <c r="E376" i="9"/>
  <c r="I635" i="9"/>
  <c r="H828" i="9"/>
  <c r="F909" i="9"/>
  <c r="H993" i="9"/>
  <c r="F1490" i="9"/>
  <c r="J184" i="9"/>
  <c r="I756" i="9"/>
  <c r="E1163" i="9"/>
  <c r="I1233" i="9"/>
  <c r="G398" i="9"/>
  <c r="I1147" i="9"/>
  <c r="K1449" i="9"/>
  <c r="H1490" i="9"/>
  <c r="F1503" i="9"/>
  <c r="G828" i="9"/>
  <c r="E909" i="9"/>
  <c r="K918" i="9"/>
  <c r="K1112" i="9"/>
  <c r="J1147" i="9"/>
  <c r="G1163" i="9"/>
  <c r="K1318" i="9"/>
  <c r="E1410" i="9"/>
  <c r="E1444" i="9"/>
  <c r="L1449" i="9"/>
  <c r="I1490" i="9"/>
  <c r="G1503" i="9"/>
  <c r="I64" i="9"/>
  <c r="K250" i="9"/>
  <c r="G284" i="9"/>
  <c r="L346" i="9"/>
  <c r="J587" i="9"/>
  <c r="L918" i="9"/>
  <c r="E1010" i="9"/>
  <c r="L1112" i="9"/>
  <c r="K1147" i="9"/>
  <c r="E1196" i="9"/>
  <c r="M1449" i="9"/>
  <c r="H1503" i="9"/>
  <c r="K89" i="9"/>
  <c r="I104" i="9"/>
  <c r="L153" i="9"/>
  <c r="L206" i="9"/>
  <c r="L250" i="9"/>
  <c r="H284" i="9"/>
  <c r="J398" i="9"/>
  <c r="H560" i="9"/>
  <c r="K587" i="9"/>
  <c r="I828" i="9"/>
  <c r="G909" i="9"/>
  <c r="M918" i="9"/>
  <c r="M1112" i="9"/>
  <c r="M1318" i="9"/>
  <c r="E76" i="9"/>
  <c r="J104" i="9"/>
  <c r="I284" i="9"/>
  <c r="K398" i="9"/>
  <c r="F456" i="9"/>
  <c r="L533" i="9"/>
  <c r="L587" i="9"/>
  <c r="K635" i="9"/>
  <c r="J828" i="9"/>
  <c r="J1028" i="9"/>
  <c r="H1145" i="9"/>
  <c r="M1147" i="9"/>
  <c r="J1163" i="9"/>
  <c r="G1196" i="9"/>
  <c r="K1214" i="9"/>
  <c r="E1244" i="9"/>
  <c r="H1410" i="9"/>
  <c r="L1490" i="9"/>
  <c r="E1023" i="9"/>
  <c r="F1214" i="9"/>
  <c r="M212" i="9"/>
  <c r="F1023" i="9"/>
  <c r="E1214" i="9"/>
  <c r="L975" i="9"/>
  <c r="E1414" i="9"/>
  <c r="I456" i="9"/>
  <c r="L756" i="9"/>
  <c r="F789" i="9"/>
  <c r="G1023" i="9"/>
  <c r="G573" i="9"/>
  <c r="M975" i="9"/>
  <c r="H1214" i="9"/>
  <c r="K1233" i="9"/>
  <c r="L118" i="9"/>
  <c r="K302" i="9"/>
  <c r="I527" i="9"/>
  <c r="J598" i="9"/>
  <c r="E625" i="9"/>
  <c r="F658" i="9"/>
  <c r="L662" i="9"/>
  <c r="I839" i="9"/>
  <c r="L890" i="9"/>
  <c r="G968" i="9"/>
  <c r="F1002" i="9"/>
  <c r="H1023" i="9"/>
  <c r="J1108" i="9"/>
  <c r="F1196" i="9"/>
  <c r="J89" i="9"/>
  <c r="K456" i="9"/>
  <c r="E593" i="9"/>
  <c r="E928" i="9"/>
  <c r="I1023" i="9"/>
  <c r="J1214" i="9"/>
  <c r="L1492" i="9"/>
  <c r="G593" i="9"/>
  <c r="H593" i="9"/>
  <c r="L818" i="9"/>
  <c r="M789" i="9"/>
  <c r="K1023" i="9"/>
  <c r="I1299" i="9"/>
  <c r="E43" i="9"/>
  <c r="L52" i="9"/>
  <c r="M250" i="9"/>
  <c r="J264" i="9"/>
  <c r="K346" i="9"/>
  <c r="G360" i="9"/>
  <c r="I382" i="9"/>
  <c r="K512" i="9"/>
  <c r="L543" i="9"/>
  <c r="K593" i="9"/>
  <c r="I671" i="9"/>
  <c r="J765" i="9"/>
  <c r="H780" i="9"/>
  <c r="K809" i="9"/>
  <c r="E826" i="9"/>
  <c r="K828" i="9"/>
  <c r="G993" i="9"/>
  <c r="M1002" i="9"/>
  <c r="L1124" i="9"/>
  <c r="L1231" i="9"/>
  <c r="M1299" i="9"/>
  <c r="I1410" i="9"/>
  <c r="K1490" i="9"/>
  <c r="E1503" i="9"/>
  <c r="G1495" i="1"/>
  <c r="M12" i="9" s="1"/>
  <c r="O12" i="10" s="1"/>
  <c r="H264" i="9"/>
  <c r="E338" i="9"/>
  <c r="L593" i="9"/>
  <c r="K977" i="9"/>
  <c r="E1423" i="9"/>
  <c r="L1299" i="9"/>
  <c r="I360" i="9"/>
  <c r="K382" i="9"/>
  <c r="E560" i="9"/>
  <c r="L644" i="9"/>
  <c r="E662" i="9"/>
  <c r="G826" i="9"/>
  <c r="L977" i="9"/>
  <c r="F1423" i="9"/>
  <c r="M1490" i="9"/>
  <c r="L1023" i="9"/>
  <c r="M1492" i="9"/>
  <c r="I593" i="9"/>
  <c r="J382" i="9"/>
  <c r="G533" i="9"/>
  <c r="E756" i="9"/>
  <c r="L264" i="9"/>
  <c r="K1314" i="9"/>
  <c r="J360" i="9"/>
  <c r="F376" i="9"/>
  <c r="L382" i="9"/>
  <c r="I533" i="9"/>
  <c r="F560" i="9"/>
  <c r="K603" i="9"/>
  <c r="F635" i="9"/>
  <c r="M644" i="9"/>
  <c r="F662" i="9"/>
  <c r="J593" i="9"/>
  <c r="K264" i="9"/>
  <c r="K644" i="9"/>
  <c r="E1028" i="9"/>
  <c r="F756" i="9"/>
  <c r="G975" i="9"/>
  <c r="F184" i="9"/>
  <c r="I212" i="9"/>
  <c r="F258" i="9"/>
  <c r="M264" i="9"/>
  <c r="L671" i="9"/>
  <c r="K780" i="9"/>
  <c r="H826" i="9"/>
  <c r="E939" i="9"/>
  <c r="H975" i="9"/>
  <c r="M1137" i="9"/>
  <c r="G1147" i="9"/>
  <c r="J1223" i="9"/>
  <c r="F1233" i="9"/>
  <c r="E1302" i="9"/>
  <c r="L1410" i="9"/>
  <c r="F923" i="10"/>
  <c r="E153" i="9"/>
  <c r="E232" i="9"/>
  <c r="K360" i="9"/>
  <c r="J533" i="9"/>
  <c r="G560" i="9"/>
  <c r="L603" i="9"/>
  <c r="J653" i="9"/>
  <c r="G662" i="9"/>
  <c r="H756" i="9"/>
  <c r="I826" i="9"/>
  <c r="L909" i="9"/>
  <c r="F939" i="9"/>
  <c r="I975" i="9"/>
  <c r="K993" i="9"/>
  <c r="G1010" i="9"/>
  <c r="J1186" i="9"/>
  <c r="K1223" i="9"/>
  <c r="J1283" i="9"/>
  <c r="F1302" i="9"/>
  <c r="I1503" i="9"/>
  <c r="L238" i="9"/>
  <c r="J310" i="9"/>
  <c r="M238" i="9"/>
  <c r="F685" i="9"/>
  <c r="K989" i="9"/>
  <c r="F178" i="9"/>
  <c r="F338" i="9"/>
  <c r="L598" i="9"/>
  <c r="F844" i="9"/>
  <c r="G178" i="9"/>
  <c r="H1353" i="9"/>
  <c r="F64" i="9"/>
  <c r="M76" i="9"/>
  <c r="I98" i="9"/>
  <c r="K197" i="9"/>
  <c r="E238" i="9"/>
  <c r="G290" i="9"/>
  <c r="I503" i="9"/>
  <c r="H818" i="9"/>
  <c r="G1223" i="9"/>
  <c r="F1496" i="10"/>
  <c r="G76" i="9"/>
  <c r="E197" i="9"/>
  <c r="K276" i="9"/>
  <c r="G414" i="9"/>
  <c r="H644" i="9"/>
  <c r="H1314" i="9"/>
  <c r="K1335" i="9"/>
  <c r="G64" i="9"/>
  <c r="G212" i="9"/>
  <c r="L224" i="9"/>
  <c r="F238" i="9"/>
  <c r="L276" i="9"/>
  <c r="J354" i="9"/>
  <c r="H414" i="9"/>
  <c r="J503" i="9"/>
  <c r="K564" i="9"/>
  <c r="J743" i="9"/>
  <c r="I818" i="9"/>
  <c r="K944" i="9"/>
  <c r="J1012" i="9"/>
  <c r="L1086" i="9"/>
  <c r="G1186" i="9"/>
  <c r="I1314" i="9"/>
  <c r="L1335" i="9"/>
  <c r="L428" i="9"/>
  <c r="L989" i="9"/>
  <c r="G1353" i="9"/>
  <c r="M564" i="9"/>
  <c r="H685" i="9"/>
  <c r="E1335" i="9"/>
  <c r="J564" i="9"/>
  <c r="K1086" i="9"/>
  <c r="H64" i="9"/>
  <c r="J166" i="9"/>
  <c r="H212" i="9"/>
  <c r="G238" i="9"/>
  <c r="M276" i="9"/>
  <c r="K503" i="9"/>
  <c r="L564" i="9"/>
  <c r="E598" i="9"/>
  <c r="J644" i="9"/>
  <c r="K743" i="9"/>
  <c r="G765" i="9"/>
  <c r="J818" i="9"/>
  <c r="F1260" i="10"/>
  <c r="Q1260" i="10" s="1"/>
  <c r="R1260" i="10" s="1"/>
  <c r="G1128" i="9"/>
  <c r="M926" i="9"/>
  <c r="F895" i="10"/>
  <c r="F936" i="10"/>
  <c r="Q936" i="10" s="1"/>
  <c r="R936" i="10" s="1"/>
  <c r="G324" i="9"/>
  <c r="E685" i="9"/>
  <c r="I1216" i="10"/>
  <c r="F324" i="9"/>
  <c r="E844" i="9"/>
  <c r="F608" i="9"/>
  <c r="G1203" i="10"/>
  <c r="F32" i="10"/>
  <c r="H324" i="9"/>
  <c r="M618" i="9"/>
  <c r="F76" i="9"/>
  <c r="E805" i="9"/>
  <c r="G164" i="10"/>
  <c r="Q164" i="10" s="1"/>
  <c r="R164" i="10" s="1"/>
  <c r="F147" i="9"/>
  <c r="M310" i="9"/>
  <c r="G844" i="9"/>
  <c r="M989" i="9"/>
  <c r="H76" i="9"/>
  <c r="G147" i="9"/>
  <c r="K324" i="9"/>
  <c r="H338" i="9"/>
  <c r="K543" i="9"/>
  <c r="E564" i="9"/>
  <c r="I608" i="9"/>
  <c r="I685" i="9"/>
  <c r="L780" i="9"/>
  <c r="H844" i="9"/>
  <c r="F1335" i="9"/>
  <c r="I1353" i="9"/>
  <c r="G489" i="1"/>
  <c r="G708" i="10"/>
  <c r="Q708" i="10" s="1"/>
  <c r="R708" i="10" s="1"/>
  <c r="E98" i="9"/>
  <c r="H147" i="9"/>
  <c r="I178" i="9"/>
  <c r="E354" i="9"/>
  <c r="K450" i="9"/>
  <c r="E503" i="9"/>
  <c r="F564" i="9"/>
  <c r="J608" i="9"/>
  <c r="J685" i="9"/>
  <c r="E743" i="9"/>
  <c r="I844" i="9"/>
  <c r="F944" i="9"/>
  <c r="G1086" i="9"/>
  <c r="F646" i="10"/>
  <c r="F1454" i="10"/>
  <c r="Q1454" i="10" s="1"/>
  <c r="R1454" i="10" s="1"/>
  <c r="J428" i="9"/>
  <c r="L765" i="9"/>
  <c r="G685" i="9"/>
  <c r="I76" i="9"/>
  <c r="L324" i="9"/>
  <c r="F1137" i="9"/>
  <c r="G1335" i="9"/>
  <c r="J1353" i="9"/>
  <c r="E1395" i="9"/>
  <c r="L1398" i="9"/>
  <c r="J76" i="9"/>
  <c r="F98" i="9"/>
  <c r="H276" i="9"/>
  <c r="K422" i="9"/>
  <c r="L450" i="9"/>
  <c r="F503" i="9"/>
  <c r="M543" i="9"/>
  <c r="G564" i="9"/>
  <c r="E603" i="9"/>
  <c r="K608" i="9"/>
  <c r="K685" i="9"/>
  <c r="F743" i="9"/>
  <c r="E818" i="9"/>
  <c r="J844" i="9"/>
  <c r="F1353" i="9"/>
  <c r="I324" i="9"/>
  <c r="M428" i="9"/>
  <c r="G608" i="9"/>
  <c r="I1398" i="9"/>
  <c r="H608" i="9"/>
  <c r="F835" i="10"/>
  <c r="Q835" i="10" s="1"/>
  <c r="R835" i="10" s="1"/>
  <c r="K76" i="9"/>
  <c r="G98" i="9"/>
  <c r="I224" i="9"/>
  <c r="E290" i="9"/>
  <c r="K338" i="9"/>
  <c r="E414" i="9"/>
  <c r="L422" i="9"/>
  <c r="G503" i="9"/>
  <c r="H564" i="9"/>
  <c r="F603" i="9"/>
  <c r="L685" i="9"/>
  <c r="G743" i="9"/>
  <c r="F975" i="9"/>
  <c r="G1012" i="9"/>
  <c r="I1086" i="9"/>
  <c r="E1223" i="9"/>
  <c r="K1299" i="9"/>
  <c r="F1314" i="9"/>
  <c r="I1335" i="9"/>
  <c r="L1353" i="9"/>
  <c r="G1395" i="9"/>
  <c r="E422" i="9"/>
  <c r="E1353" i="9"/>
  <c r="E178" i="9"/>
  <c r="M390" i="9"/>
  <c r="F210" i="10"/>
  <c r="E147" i="9"/>
  <c r="G422" i="9"/>
  <c r="J276" i="9"/>
  <c r="F290" i="9"/>
  <c r="H354" i="9"/>
  <c r="F414" i="9"/>
  <c r="K470" i="9"/>
  <c r="H503" i="9"/>
  <c r="I564" i="9"/>
  <c r="M685" i="9"/>
  <c r="G818" i="9"/>
  <c r="L844" i="9"/>
  <c r="J1086" i="9"/>
  <c r="F1223" i="9"/>
  <c r="G1314" i="9"/>
  <c r="J1335" i="9"/>
  <c r="M1353" i="9"/>
  <c r="F567" i="10"/>
  <c r="F1259" i="10"/>
  <c r="Q1259" i="10" s="1"/>
  <c r="R1259" i="10" s="1"/>
  <c r="F137" i="10"/>
  <c r="Q137" i="10" s="1"/>
  <c r="R137" i="10" s="1"/>
  <c r="F880" i="10"/>
  <c r="Q880" i="10" s="1"/>
  <c r="R880" i="10" s="1"/>
  <c r="E64" i="9"/>
  <c r="L76" i="9"/>
  <c r="H98" i="9"/>
  <c r="J197" i="9"/>
  <c r="E212" i="9"/>
  <c r="J224" i="9"/>
  <c r="I250" i="9"/>
  <c r="I276" i="9"/>
  <c r="I302" i="9"/>
  <c r="J324" i="9"/>
  <c r="H382" i="9"/>
  <c r="J456" i="9"/>
  <c r="F497" i="9"/>
  <c r="I587" i="9"/>
  <c r="K658" i="9"/>
  <c r="H743" i="9"/>
  <c r="K826" i="9"/>
  <c r="F839" i="9"/>
  <c r="K844" i="9"/>
  <c r="E975" i="9"/>
  <c r="E993" i="9"/>
  <c r="H1086" i="9"/>
  <c r="G1137" i="9"/>
  <c r="L1145" i="9"/>
  <c r="J1196" i="9"/>
  <c r="F1210" i="9"/>
  <c r="G1244" i="9"/>
  <c r="J1299" i="9"/>
  <c r="E1314" i="9"/>
  <c r="L1318" i="9"/>
  <c r="H1335" i="9"/>
  <c r="K1353" i="9"/>
  <c r="I1449" i="9"/>
  <c r="E1490" i="9"/>
  <c r="J1492" i="9"/>
  <c r="G519" i="1"/>
  <c r="J64" i="9"/>
  <c r="I118" i="9"/>
  <c r="L166" i="9"/>
  <c r="H184" i="9"/>
  <c r="J212" i="9"/>
  <c r="I238" i="9"/>
  <c r="I264" i="9"/>
  <c r="H290" i="9"/>
  <c r="G376" i="9"/>
  <c r="H398" i="9"/>
  <c r="H422" i="9"/>
  <c r="H543" i="9"/>
  <c r="I598" i="9"/>
  <c r="I653" i="9"/>
  <c r="K818" i="9"/>
  <c r="F828" i="9"/>
  <c r="K839" i="9"/>
  <c r="E877" i="9"/>
  <c r="F918" i="9"/>
  <c r="H939" i="9"/>
  <c r="F1010" i="9"/>
  <c r="L1137" i="9"/>
  <c r="L1158" i="9"/>
  <c r="H1186" i="9"/>
  <c r="K1210" i="9"/>
  <c r="L1244" i="9"/>
  <c r="H1283" i="9"/>
  <c r="J1314" i="9"/>
  <c r="J1490" i="9"/>
  <c r="D928" i="9"/>
  <c r="D743" i="9"/>
  <c r="F1275" i="10"/>
  <c r="I312" i="10"/>
  <c r="D844" i="9"/>
  <c r="D909" i="9"/>
  <c r="I1219" i="10"/>
  <c r="J180" i="10"/>
  <c r="D43" i="9"/>
  <c r="G390" i="9"/>
  <c r="G840" i="10"/>
  <c r="F746" i="10"/>
  <c r="I966" i="10"/>
  <c r="F1074" i="10"/>
  <c r="G1494" i="10"/>
  <c r="H317" i="10"/>
  <c r="G413" i="10"/>
  <c r="M332" i="9"/>
  <c r="D587" i="9"/>
  <c r="D603" i="9"/>
  <c r="F621" i="10"/>
  <c r="G953" i="10"/>
  <c r="Q953" i="10" s="1"/>
  <c r="R953" i="10" s="1"/>
  <c r="N154" i="10"/>
  <c r="F266" i="10"/>
  <c r="H1222" i="10"/>
  <c r="J340" i="10"/>
  <c r="K208" i="10"/>
  <c r="M894" i="10"/>
  <c r="I1099" i="10"/>
  <c r="K22" i="10"/>
  <c r="J1056" i="10"/>
  <c r="M1398" i="9"/>
  <c r="J1363" i="10"/>
  <c r="G761" i="10"/>
  <c r="J1238" i="10"/>
  <c r="G562" i="10"/>
  <c r="M890" i="9"/>
  <c r="F260" i="10"/>
  <c r="I1200" i="10"/>
  <c r="D560" i="9"/>
  <c r="D776" i="9"/>
  <c r="D1335" i="9"/>
  <c r="H950" i="10"/>
  <c r="D238" i="9"/>
  <c r="D264" i="9"/>
  <c r="D1210" i="9"/>
  <c r="D1395" i="9"/>
  <c r="K1398" i="9"/>
  <c r="M1433" i="9"/>
  <c r="K1005" i="10"/>
  <c r="M162" i="10"/>
  <c r="M89" i="9"/>
  <c r="G350" i="10"/>
  <c r="J976" i="10"/>
  <c r="G1212" i="10"/>
  <c r="I1430" i="10"/>
  <c r="D89" i="9"/>
  <c r="J1040" i="10"/>
  <c r="G908" i="10"/>
  <c r="D153" i="9"/>
  <c r="G316" i="9"/>
  <c r="K1075" i="10"/>
  <c r="G1306" i="1"/>
  <c r="M1327" i="9"/>
  <c r="M316" i="9"/>
  <c r="I129" i="10"/>
  <c r="M796" i="10"/>
  <c r="H1412" i="10"/>
  <c r="F316" i="9"/>
  <c r="D104" i="9"/>
  <c r="D1327" i="9"/>
  <c r="J926" i="9"/>
  <c r="D527" i="9"/>
  <c r="G58" i="10"/>
  <c r="I501" i="10"/>
  <c r="D1198" i="9"/>
  <c r="F911" i="10"/>
  <c r="D649" i="9"/>
  <c r="L926" i="9"/>
  <c r="D968" i="9"/>
  <c r="G742" i="10"/>
  <c r="F1255" i="10"/>
  <c r="M118" i="9"/>
  <c r="G43" i="9"/>
  <c r="D1145" i="9"/>
  <c r="K316" i="9"/>
  <c r="K43" i="9"/>
  <c r="D197" i="9"/>
  <c r="L43" i="9"/>
  <c r="K618" i="9"/>
  <c r="G653" i="9"/>
  <c r="D662" i="9"/>
  <c r="F905" i="9"/>
  <c r="K1198" i="9"/>
  <c r="D1231" i="9"/>
  <c r="E1327" i="9"/>
  <c r="F541" i="10"/>
  <c r="G776" i="9"/>
  <c r="J1128" i="9"/>
  <c r="I43" i="9"/>
  <c r="G332" i="9"/>
  <c r="L316" i="9"/>
  <c r="H332" i="9"/>
  <c r="E653" i="9"/>
  <c r="G890" i="9"/>
  <c r="L968" i="9"/>
  <c r="H573" i="9"/>
  <c r="J618" i="9"/>
  <c r="D166" i="9"/>
  <c r="D503" i="9"/>
  <c r="D533" i="9"/>
  <c r="D608" i="9"/>
  <c r="G926" i="9"/>
  <c r="L928" i="9"/>
  <c r="D975" i="9"/>
  <c r="I977" i="9"/>
  <c r="D1012" i="9"/>
  <c r="G1124" i="9"/>
  <c r="D1353" i="9"/>
  <c r="F1398" i="9"/>
  <c r="H1423" i="9"/>
  <c r="D1433" i="9"/>
  <c r="M1233" i="9"/>
  <c r="M671" i="9"/>
  <c r="F390" i="9"/>
  <c r="D593" i="9"/>
  <c r="L618" i="9"/>
  <c r="G635" i="9"/>
  <c r="H653" i="9"/>
  <c r="K671" i="9"/>
  <c r="D939" i="9"/>
  <c r="J977" i="9"/>
  <c r="D993" i="9"/>
  <c r="E1012" i="9"/>
  <c r="H1124" i="9"/>
  <c r="D1158" i="9"/>
  <c r="L1198" i="9"/>
  <c r="I1214" i="9"/>
  <c r="L1233" i="9"/>
  <c r="G1398" i="9"/>
  <c r="I1423" i="9"/>
  <c r="E1433" i="9"/>
  <c r="G650" i="1"/>
  <c r="D918" i="9"/>
  <c r="I926" i="9"/>
  <c r="F1012" i="9"/>
  <c r="H1398" i="9"/>
  <c r="D1414" i="9"/>
  <c r="J1424" i="10"/>
  <c r="I1440" i="10"/>
  <c r="F1346" i="10"/>
  <c r="D212" i="9"/>
  <c r="H302" i="9"/>
  <c r="D382" i="9"/>
  <c r="I390" i="9"/>
  <c r="E456" i="9"/>
  <c r="J635" i="9"/>
  <c r="K653" i="9"/>
  <c r="J905" i="9"/>
  <c r="K926" i="9"/>
  <c r="D1028" i="9"/>
  <c r="K1124" i="9"/>
  <c r="K1249" i="9"/>
  <c r="D1314" i="9"/>
  <c r="J1398" i="9"/>
  <c r="F1414" i="9"/>
  <c r="K462" i="10"/>
  <c r="F898" i="10"/>
  <c r="H1225" i="10"/>
  <c r="F323" i="10"/>
  <c r="F1291" i="10"/>
  <c r="F679" i="10"/>
  <c r="D76" i="9"/>
  <c r="I89" i="9"/>
  <c r="J118" i="9"/>
  <c r="E316" i="9"/>
  <c r="L390" i="9"/>
  <c r="H456" i="9"/>
  <c r="K533" i="9"/>
  <c r="M635" i="9"/>
  <c r="D805" i="9"/>
  <c r="E968" i="9"/>
  <c r="K1012" i="9"/>
  <c r="E1283" i="9"/>
  <c r="G931" i="1"/>
  <c r="G126" i="10"/>
  <c r="K1069" i="10"/>
  <c r="M653" i="9"/>
  <c r="F102" i="10"/>
  <c r="F361" i="10"/>
  <c r="M1314" i="9"/>
  <c r="N1457" i="10"/>
  <c r="F1090" i="10"/>
  <c r="H316" i="9"/>
  <c r="D332" i="9"/>
  <c r="D376" i="9"/>
  <c r="D398" i="9"/>
  <c r="D450" i="9"/>
  <c r="D671" i="9"/>
  <c r="E776" i="9"/>
  <c r="F928" i="9"/>
  <c r="H1128" i="9"/>
  <c r="D1302" i="9"/>
  <c r="M1249" i="9"/>
  <c r="G1150" i="1"/>
  <c r="J1139" i="10"/>
  <c r="H1119" i="10"/>
  <c r="G981" i="1"/>
  <c r="M1012" i="9"/>
  <c r="D178" i="9"/>
  <c r="D258" i="9"/>
  <c r="D284" i="9"/>
  <c r="D310" i="9"/>
  <c r="I316" i="9"/>
  <c r="E332" i="9"/>
  <c r="F776" i="9"/>
  <c r="D890" i="9"/>
  <c r="D147" i="9"/>
  <c r="D1423" i="9"/>
  <c r="G1236" i="1"/>
  <c r="M625" i="9" s="1"/>
  <c r="M1283" i="9"/>
  <c r="K668" i="10"/>
  <c r="F272" i="10"/>
  <c r="L89" i="9"/>
  <c r="D206" i="9"/>
  <c r="D232" i="9"/>
  <c r="L184" i="9"/>
  <c r="J316" i="9"/>
  <c r="F332" i="9"/>
  <c r="H618" i="9"/>
  <c r="D653" i="9"/>
  <c r="D789" i="9"/>
  <c r="F890" i="9"/>
  <c r="F977" i="9"/>
  <c r="D1124" i="9"/>
  <c r="K1128" i="9"/>
  <c r="D1249" i="9"/>
  <c r="K1283" i="9"/>
  <c r="G1402" i="1"/>
  <c r="M1423" i="9"/>
  <c r="M1214" i="9"/>
  <c r="I902" i="10"/>
  <c r="N538" i="10"/>
  <c r="D512" i="9"/>
  <c r="D818" i="9"/>
  <c r="D839" i="9"/>
  <c r="F1198" i="9"/>
  <c r="J43" i="9"/>
  <c r="D64" i="9"/>
  <c r="G977" i="9"/>
  <c r="E1124" i="9"/>
  <c r="L1128" i="9"/>
  <c r="D1196" i="9"/>
  <c r="E1249" i="9"/>
  <c r="L1283" i="9"/>
  <c r="D1398" i="9"/>
  <c r="D1503" i="9"/>
  <c r="I487" i="10"/>
  <c r="J833" i="10"/>
  <c r="F467" i="10"/>
  <c r="I1057" i="10"/>
  <c r="H43" i="9"/>
  <c r="G618" i="9"/>
  <c r="E890" i="9"/>
  <c r="D98" i="9"/>
  <c r="D224" i="9"/>
  <c r="F653" i="9"/>
  <c r="F926" i="9"/>
  <c r="K928" i="9"/>
  <c r="M968" i="9"/>
  <c r="F1124" i="9"/>
  <c r="L1147" i="9"/>
  <c r="J1198" i="9"/>
  <c r="G1214" i="9"/>
  <c r="J1233" i="9"/>
  <c r="F1249" i="9"/>
  <c r="E1398" i="9"/>
  <c r="G1423" i="9"/>
  <c r="H1444" i="9"/>
  <c r="L502" i="10"/>
  <c r="F256" i="10"/>
  <c r="I1340" i="10"/>
  <c r="O73" i="10"/>
  <c r="F707" i="10"/>
  <c r="F1500" i="10"/>
  <c r="F687" i="10"/>
  <c r="F991" i="10"/>
  <c r="K118" i="9"/>
  <c r="G184" i="9"/>
  <c r="L197" i="9"/>
  <c r="F212" i="9"/>
  <c r="K224" i="9"/>
  <c r="E264" i="9"/>
  <c r="D290" i="9"/>
  <c r="J302" i="9"/>
  <c r="D316" i="9"/>
  <c r="D338" i="9"/>
  <c r="D360" i="9"/>
  <c r="H390" i="9"/>
  <c r="D456" i="9"/>
  <c r="D564" i="9"/>
  <c r="I618" i="9"/>
  <c r="D635" i="9"/>
  <c r="G756" i="9"/>
  <c r="I780" i="9"/>
  <c r="D826" i="9"/>
  <c r="H905" i="9"/>
  <c r="H926" i="9"/>
  <c r="H977" i="9"/>
  <c r="G1002" i="9"/>
  <c r="I1128" i="9"/>
  <c r="H1147" i="9"/>
  <c r="D1163" i="9"/>
  <c r="I1186" i="9"/>
  <c r="E1198" i="9"/>
  <c r="H1299" i="9"/>
  <c r="L1327" i="9"/>
  <c r="L1433" i="9"/>
  <c r="D1490" i="9"/>
  <c r="I1492" i="9"/>
  <c r="F834" i="10"/>
  <c r="K1159" i="10"/>
  <c r="F1213" i="10"/>
  <c r="F17" i="10"/>
  <c r="I1256" i="10"/>
  <c r="F1211" i="10"/>
  <c r="Q1211" i="10" s="1"/>
  <c r="R1211" i="10" s="1"/>
  <c r="G1195" i="10"/>
  <c r="F391" i="10"/>
  <c r="F1475" i="10"/>
  <c r="Q1475" i="10" s="1"/>
  <c r="F733" i="10"/>
  <c r="F1406" i="10"/>
  <c r="F1049" i="10"/>
  <c r="F622" i="10"/>
  <c r="M1186" i="9"/>
  <c r="F552" i="10"/>
  <c r="F198" i="10"/>
  <c r="F170" i="10"/>
  <c r="F1386" i="10"/>
  <c r="F933" i="10"/>
  <c r="F566" i="10"/>
  <c r="F992" i="10"/>
  <c r="F956" i="10"/>
  <c r="F1446" i="10"/>
  <c r="F606" i="10"/>
  <c r="F1358" i="10"/>
  <c r="Q1358" i="10" s="1"/>
  <c r="R1358" i="10" s="1"/>
  <c r="F1192" i="10"/>
  <c r="F1205" i="10"/>
  <c r="F643" i="10"/>
  <c r="Q643" i="10" s="1"/>
  <c r="R643" i="10" s="1"/>
  <c r="H1142" i="10"/>
  <c r="G1450" i="10"/>
  <c r="F1191" i="10"/>
  <c r="M1231" i="9"/>
  <c r="D52" i="9"/>
  <c r="J98" i="9"/>
  <c r="E118" i="9"/>
  <c r="J147" i="9"/>
  <c r="F197" i="9"/>
  <c r="E224" i="9"/>
  <c r="D250" i="9"/>
  <c r="I258" i="9"/>
  <c r="D302" i="9"/>
  <c r="I332" i="9"/>
  <c r="D346" i="9"/>
  <c r="H376" i="9"/>
  <c r="G450" i="9"/>
  <c r="I497" i="9"/>
  <c r="J527" i="9"/>
  <c r="D543" i="9"/>
  <c r="I560" i="9"/>
  <c r="G603" i="9"/>
  <c r="H649" i="9"/>
  <c r="H662" i="9"/>
  <c r="L776" i="9"/>
  <c r="D809" i="9"/>
  <c r="H890" i="9"/>
  <c r="H909" i="9"/>
  <c r="G928" i="9"/>
  <c r="H968" i="9"/>
  <c r="L1012" i="9"/>
  <c r="F1028" i="9"/>
  <c r="H1137" i="9"/>
  <c r="L1214" i="9"/>
  <c r="G1302" i="9"/>
  <c r="F1327" i="9"/>
  <c r="F1395" i="9"/>
  <c r="G1414" i="9"/>
  <c r="F1433" i="9"/>
  <c r="F314" i="10"/>
  <c r="F600" i="10"/>
  <c r="F1182" i="10"/>
  <c r="F616" i="10"/>
  <c r="E52" i="9"/>
  <c r="G197" i="9"/>
  <c r="E302" i="9"/>
  <c r="J332" i="9"/>
  <c r="H450" i="9"/>
  <c r="K527" i="9"/>
  <c r="H603" i="9"/>
  <c r="D618" i="9"/>
  <c r="I662" i="9"/>
  <c r="I890" i="9"/>
  <c r="H928" i="9"/>
  <c r="G1028" i="9"/>
  <c r="I1137" i="9"/>
  <c r="G1327" i="9"/>
  <c r="H1414" i="9"/>
  <c r="G1433" i="9"/>
  <c r="J330" i="10"/>
  <c r="I1148" i="10"/>
  <c r="I438" i="10"/>
  <c r="F1093" i="10"/>
  <c r="G1242" i="10"/>
  <c r="D324" i="9"/>
  <c r="D1128" i="9"/>
  <c r="D1186" i="9"/>
  <c r="D1492" i="9"/>
  <c r="F1334" i="10"/>
  <c r="G393" i="10"/>
  <c r="G1000" i="10"/>
  <c r="F52" i="9"/>
  <c r="G89" i="9"/>
  <c r="G118" i="9"/>
  <c r="L147" i="9"/>
  <c r="G166" i="9"/>
  <c r="L178" i="9"/>
  <c r="H197" i="9"/>
  <c r="G224" i="9"/>
  <c r="F276" i="9"/>
  <c r="K284" i="9"/>
  <c r="F302" i="9"/>
  <c r="K332" i="9"/>
  <c r="F346" i="9"/>
  <c r="K354" i="9"/>
  <c r="E368" i="9"/>
  <c r="J376" i="9"/>
  <c r="D390" i="9"/>
  <c r="I398" i="9"/>
  <c r="I422" i="9"/>
  <c r="D442" i="9"/>
  <c r="I450" i="9"/>
  <c r="E470" i="9"/>
  <c r="G512" i="9"/>
  <c r="L527" i="9"/>
  <c r="K560" i="9"/>
  <c r="E573" i="9"/>
  <c r="D598" i="9"/>
  <c r="I603" i="9"/>
  <c r="E618" i="9"/>
  <c r="J649" i="9"/>
  <c r="D658" i="9"/>
  <c r="J662" i="9"/>
  <c r="D685" i="9"/>
  <c r="E780" i="9"/>
  <c r="J789" i="9"/>
  <c r="F809" i="9"/>
  <c r="D877" i="9"/>
  <c r="J890" i="9"/>
  <c r="D905" i="9"/>
  <c r="J909" i="9"/>
  <c r="D926" i="9"/>
  <c r="I928" i="9"/>
  <c r="D944" i="9"/>
  <c r="J968" i="9"/>
  <c r="D977" i="9"/>
  <c r="I989" i="9"/>
  <c r="H1028" i="9"/>
  <c r="J1112" i="9"/>
  <c r="E1128" i="9"/>
  <c r="J1137" i="9"/>
  <c r="D1147" i="9"/>
  <c r="E1186" i="9"/>
  <c r="G1210" i="9"/>
  <c r="H1231" i="9"/>
  <c r="D1244" i="9"/>
  <c r="I1249" i="9"/>
  <c r="D1299" i="9"/>
  <c r="I1302" i="9"/>
  <c r="H1327" i="9"/>
  <c r="M1335" i="9"/>
  <c r="D1410" i="9"/>
  <c r="I1414" i="9"/>
  <c r="H1433" i="9"/>
  <c r="D1449" i="9"/>
  <c r="E1492" i="9"/>
  <c r="J1503" i="9"/>
  <c r="F1071" i="10"/>
  <c r="Q1071" i="10" s="1"/>
  <c r="R1071" i="10" s="1"/>
  <c r="F89" i="9"/>
  <c r="K98" i="9"/>
  <c r="K147" i="9"/>
  <c r="F224" i="9"/>
  <c r="D368" i="9"/>
  <c r="I376" i="9"/>
  <c r="D470" i="9"/>
  <c r="J497" i="9"/>
  <c r="J560" i="9"/>
  <c r="I649" i="9"/>
  <c r="D780" i="9"/>
  <c r="I789" i="9"/>
  <c r="D828" i="9"/>
  <c r="I909" i="9"/>
  <c r="I968" i="9"/>
  <c r="I1158" i="9"/>
  <c r="H1249" i="9"/>
  <c r="H1302" i="9"/>
  <c r="G52" i="9"/>
  <c r="H89" i="9"/>
  <c r="D184" i="9"/>
  <c r="I197" i="9"/>
  <c r="H224" i="9"/>
  <c r="L258" i="9"/>
  <c r="G276" i="9"/>
  <c r="G302" i="9"/>
  <c r="L310" i="9"/>
  <c r="L332" i="9"/>
  <c r="L354" i="9"/>
  <c r="F368" i="9"/>
  <c r="K376" i="9"/>
  <c r="E390" i="9"/>
  <c r="D414" i="9"/>
  <c r="J422" i="9"/>
  <c r="J450" i="9"/>
  <c r="H512" i="9"/>
  <c r="L560" i="9"/>
  <c r="F573" i="9"/>
  <c r="J603" i="9"/>
  <c r="F618" i="9"/>
  <c r="K625" i="9"/>
  <c r="K649" i="9"/>
  <c r="K662" i="9"/>
  <c r="D756" i="9"/>
  <c r="F780" i="9"/>
  <c r="K789" i="9"/>
  <c r="G809" i="9"/>
  <c r="K890" i="9"/>
  <c r="E905" i="9"/>
  <c r="K909" i="9"/>
  <c r="E926" i="9"/>
  <c r="J928" i="9"/>
  <c r="E944" i="9"/>
  <c r="E977" i="9"/>
  <c r="D1002" i="9"/>
  <c r="D1023" i="9"/>
  <c r="F1128" i="9"/>
  <c r="K1137" i="9"/>
  <c r="E1147" i="9"/>
  <c r="F1186" i="9"/>
  <c r="D1223" i="9"/>
  <c r="J1249" i="9"/>
  <c r="E1299" i="9"/>
  <c r="J1302" i="9"/>
  <c r="D1318" i="9"/>
  <c r="I1327" i="9"/>
  <c r="J1414" i="9"/>
  <c r="D1431" i="9"/>
  <c r="I1433" i="9"/>
  <c r="F1492" i="9"/>
  <c r="J1504" i="10"/>
  <c r="J975" i="9"/>
  <c r="D989" i="9"/>
  <c r="I993" i="9"/>
  <c r="H1012" i="9"/>
  <c r="D1112" i="9"/>
  <c r="I1124" i="9"/>
  <c r="D1137" i="9"/>
  <c r="I1145" i="9"/>
  <c r="H1163" i="9"/>
  <c r="G1198" i="9"/>
  <c r="H1223" i="9"/>
  <c r="F1299" i="9"/>
  <c r="E1318" i="9"/>
  <c r="J1327" i="9"/>
  <c r="D1337" i="9"/>
  <c r="F1410" i="9"/>
  <c r="K1414" i="9"/>
  <c r="E1431" i="9"/>
  <c r="J1433" i="9"/>
  <c r="G1492" i="9"/>
  <c r="L1503" i="9"/>
  <c r="G1340" i="1"/>
  <c r="M729" i="9" s="1"/>
  <c r="O729" i="10" s="1"/>
  <c r="G579" i="1"/>
  <c r="M586" i="9" s="1"/>
  <c r="G797" i="1"/>
  <c r="G677" i="1"/>
  <c r="F968" i="9"/>
  <c r="K975" i="9"/>
  <c r="E989" i="9"/>
  <c r="J993" i="9"/>
  <c r="D1010" i="9"/>
  <c r="I1012" i="9"/>
  <c r="E1112" i="9"/>
  <c r="J1124" i="9"/>
  <c r="E1137" i="9"/>
  <c r="J1145" i="9"/>
  <c r="I1163" i="9"/>
  <c r="H1198" i="9"/>
  <c r="D1214" i="9"/>
  <c r="I1223" i="9"/>
  <c r="G1299" i="9"/>
  <c r="L1302" i="9"/>
  <c r="F1318" i="9"/>
  <c r="K1327" i="9"/>
  <c r="G1410" i="9"/>
  <c r="L1414" i="9"/>
  <c r="F1431" i="9"/>
  <c r="K1433" i="9"/>
  <c r="H1492" i="9"/>
  <c r="G1015" i="1"/>
  <c r="M1022" i="9" s="1"/>
  <c r="G390" i="1"/>
  <c r="O119" i="10"/>
  <c r="O267" i="10"/>
  <c r="O1046" i="10"/>
  <c r="O306" i="10"/>
  <c r="O16" i="10"/>
  <c r="O1006" i="10"/>
  <c r="O664" i="10"/>
  <c r="O1265" i="10"/>
  <c r="O1154" i="10"/>
  <c r="O609" i="10"/>
  <c r="O50" i="10"/>
  <c r="O1257" i="10"/>
  <c r="O762" i="10"/>
  <c r="O103" i="10"/>
  <c r="O1333" i="10"/>
  <c r="O531" i="10"/>
  <c r="O513" i="10"/>
  <c r="O141" i="10"/>
  <c r="O132" i="10"/>
  <c r="O319" i="10"/>
  <c r="O697" i="10"/>
  <c r="O342" i="10"/>
  <c r="O365" i="10"/>
  <c r="O952" i="10"/>
  <c r="O821" i="10"/>
  <c r="O967" i="10"/>
  <c r="O589" i="10"/>
  <c r="O124" i="10"/>
  <c r="Q124" i="10" s="1"/>
  <c r="R124" i="10" s="1"/>
  <c r="O1326" i="10"/>
  <c r="O984" i="10"/>
  <c r="O440" i="10"/>
  <c r="O1281" i="10"/>
  <c r="O665" i="10"/>
  <c r="O862" i="10"/>
  <c r="O752" i="10"/>
  <c r="O347" i="10"/>
  <c r="O204" i="10"/>
  <c r="O379" i="10"/>
  <c r="O768" i="10"/>
  <c r="O439" i="10"/>
  <c r="O1466" i="10"/>
  <c r="O751" i="10"/>
  <c r="O1427" i="10"/>
  <c r="O1173" i="10"/>
  <c r="O719" i="10"/>
  <c r="O218" i="10"/>
  <c r="O837" i="10"/>
  <c r="O1387" i="10"/>
  <c r="O47" i="10"/>
  <c r="O363" i="10"/>
  <c r="O106" i="10"/>
  <c r="O1082" i="10"/>
  <c r="O1166" i="10"/>
  <c r="O1426" i="10"/>
  <c r="Q1426" i="10" s="1"/>
  <c r="O732" i="10"/>
  <c r="O855" i="10"/>
  <c r="O1354" i="10"/>
  <c r="Q1354" i="10" s="1"/>
  <c r="R1354" i="10" s="1"/>
  <c r="O1403" i="10"/>
  <c r="O169" i="10"/>
  <c r="O1241" i="10"/>
  <c r="O70" i="10"/>
  <c r="O194" i="10"/>
  <c r="O630" i="10"/>
  <c r="O209" i="10"/>
  <c r="O400" i="10"/>
  <c r="O33" i="10"/>
  <c r="O430" i="10"/>
  <c r="O1125" i="10"/>
  <c r="O1329" i="10"/>
  <c r="O753" i="10"/>
  <c r="O248" i="10"/>
  <c r="O703" i="10"/>
  <c r="O327" i="10"/>
  <c r="O1407" i="10"/>
  <c r="O68" i="10"/>
  <c r="O396" i="10"/>
  <c r="O1441" i="10"/>
  <c r="O547" i="10"/>
  <c r="O1474" i="10"/>
  <c r="O1020" i="10"/>
  <c r="O873" i="10"/>
  <c r="O460" i="10"/>
  <c r="O607" i="10"/>
  <c r="O1152" i="10"/>
  <c r="O1014" i="10"/>
  <c r="O1102" i="10"/>
  <c r="O1072" i="10"/>
  <c r="O1221" i="10"/>
  <c r="O807" i="10"/>
  <c r="O425" i="10"/>
  <c r="O1464" i="10"/>
  <c r="O463" i="10"/>
  <c r="O1345" i="10"/>
  <c r="O1315" i="10"/>
  <c r="O107" i="10"/>
  <c r="O59" i="10"/>
  <c r="O1374" i="10"/>
  <c r="Q1374" i="10" s="1"/>
  <c r="O1472" i="10"/>
  <c r="O545" i="10"/>
  <c r="O492" i="10"/>
  <c r="O1429" i="10"/>
  <c r="O745" i="10"/>
  <c r="O1383" i="10"/>
  <c r="O764" i="10"/>
  <c r="O640" i="10"/>
  <c r="O364" i="10"/>
  <c r="O1189" i="10"/>
  <c r="O28" i="10"/>
  <c r="O461" i="10"/>
  <c r="O1481" i="10"/>
  <c r="O974" i="10"/>
  <c r="O1377" i="10"/>
  <c r="O1073" i="10"/>
  <c r="O136" i="10"/>
  <c r="O300" i="10"/>
  <c r="O654" i="10"/>
  <c r="O433" i="10"/>
  <c r="O127" i="10"/>
  <c r="O1350" i="10"/>
  <c r="O1501" i="10"/>
  <c r="O307" i="10"/>
  <c r="O1373" i="10"/>
  <c r="O255" i="10"/>
  <c r="O282" i="10"/>
  <c r="O879" i="10"/>
  <c r="O1264" i="10"/>
  <c r="O79" i="10"/>
  <c r="O528" i="10"/>
  <c r="O1280" i="10"/>
  <c r="O251" i="10"/>
  <c r="O1371" i="10"/>
  <c r="O29" i="10"/>
  <c r="O767" i="10"/>
  <c r="O26" i="10"/>
  <c r="O1091" i="10"/>
  <c r="O1442" i="10"/>
  <c r="O1151" i="10"/>
  <c r="O1372" i="10"/>
  <c r="O1080" i="10"/>
  <c r="O441" i="10"/>
  <c r="O493" i="10"/>
  <c r="O471" i="10"/>
  <c r="O271" i="10"/>
  <c r="O831" i="10"/>
  <c r="O519" i="10"/>
  <c r="O299" i="10"/>
  <c r="O678" i="10"/>
  <c r="O1168" i="10"/>
  <c r="O730" i="10"/>
  <c r="O1390" i="10"/>
  <c r="O846" i="10"/>
  <c r="O863" i="10"/>
  <c r="O1063" i="10"/>
  <c r="O87" i="10"/>
  <c r="O446" i="10"/>
  <c r="O281" i="10"/>
  <c r="O1461" i="10"/>
  <c r="O1319" i="10"/>
  <c r="O193" i="10"/>
  <c r="O1136" i="10"/>
  <c r="O1032" i="10"/>
  <c r="O535" i="10"/>
  <c r="O1197" i="10"/>
  <c r="O755" i="10"/>
  <c r="O1308" i="10"/>
  <c r="O135" i="10"/>
  <c r="O81" i="10"/>
  <c r="O749" i="10"/>
  <c r="O455" i="10"/>
  <c r="O784" i="10"/>
  <c r="O878" i="10"/>
  <c r="O641" i="10"/>
  <c r="O642" i="10"/>
  <c r="O1115" i="10"/>
  <c r="O829" i="10"/>
  <c r="O935" i="10"/>
  <c r="O546" i="10"/>
  <c r="O1061" i="10"/>
  <c r="O1366" i="10"/>
  <c r="O677" i="10"/>
  <c r="Q677" i="10" s="1"/>
  <c r="O769" i="10"/>
  <c r="O1181" i="10"/>
  <c r="Q1181" i="10" s="1"/>
  <c r="O57" i="10"/>
  <c r="O1261" i="10"/>
  <c r="O1116" i="10"/>
  <c r="O489" i="10"/>
  <c r="O605" i="10"/>
  <c r="G94" i="10"/>
  <c r="J219" i="10"/>
  <c r="G520" i="10"/>
  <c r="F95" i="10"/>
  <c r="M521" i="10"/>
  <c r="O852" i="10"/>
  <c r="G1068" i="10"/>
  <c r="K1376" i="10"/>
  <c r="N1177" i="10"/>
  <c r="O392" i="10"/>
  <c r="F726" i="10"/>
  <c r="I757" i="10"/>
  <c r="H259" i="10"/>
  <c r="N741" i="10"/>
  <c r="I941" i="10"/>
  <c r="Q941" i="10" s="1"/>
  <c r="M1229" i="10"/>
  <c r="F431" i="10"/>
  <c r="I60" i="10"/>
  <c r="N561" i="10"/>
  <c r="I352" i="10"/>
  <c r="Q352" i="10" s="1"/>
  <c r="R352" i="10" s="1"/>
  <c r="F556" i="10"/>
  <c r="F670" i="10"/>
  <c r="J201" i="10"/>
  <c r="J867" i="10"/>
  <c r="G1100" i="10"/>
  <c r="O1252" i="10"/>
  <c r="H1417" i="10"/>
  <c r="I93" i="10"/>
  <c r="O536" i="10"/>
  <c r="I1477" i="9"/>
  <c r="I52" i="9"/>
  <c r="G149" i="10"/>
  <c r="K760" i="10"/>
  <c r="F148" i="10"/>
  <c r="O868" i="10"/>
  <c r="L1101" i="10"/>
  <c r="I1254" i="10"/>
  <c r="N1485" i="10"/>
  <c r="J99" i="10"/>
  <c r="L434" i="10"/>
  <c r="K636" i="10"/>
  <c r="G108" i="10"/>
  <c r="G596" i="10"/>
  <c r="J774" i="10"/>
  <c r="Q774" i="10" s="1"/>
  <c r="K296" i="10"/>
  <c r="E644" i="9"/>
  <c r="H692" i="9"/>
  <c r="H893" i="9"/>
  <c r="H118" i="9"/>
  <c r="K805" i="9"/>
  <c r="E1086" i="9"/>
  <c r="K692" i="9"/>
  <c r="M258" i="9"/>
  <c r="K1471" i="10"/>
  <c r="G625" i="9"/>
  <c r="G1249" i="9"/>
  <c r="D1348" i="9"/>
  <c r="F825" i="9"/>
  <c r="H825" i="10" s="1"/>
  <c r="F1444" i="9"/>
  <c r="D1506" i="9"/>
  <c r="I109" i="10"/>
  <c r="J292" i="10"/>
  <c r="F349" i="10"/>
  <c r="G427" i="10"/>
  <c r="H688" i="10"/>
  <c r="L695" i="9"/>
  <c r="N695" i="10" s="1"/>
  <c r="L1314" i="9"/>
  <c r="E1348" i="9"/>
  <c r="G1444" i="9"/>
  <c r="E1506" i="9"/>
  <c r="F1348" i="9"/>
  <c r="F15" i="9"/>
  <c r="H15" i="10" s="1"/>
  <c r="F1506" i="9"/>
  <c r="M1415" i="10"/>
  <c r="J882" i="10"/>
  <c r="J1138" i="10"/>
  <c r="G235" i="10"/>
  <c r="G1348" i="9"/>
  <c r="G15" i="9"/>
  <c r="I15" i="10" s="1"/>
  <c r="G1506" i="9"/>
  <c r="L705" i="10"/>
  <c r="H39" i="9"/>
  <c r="J39" i="10" s="1"/>
  <c r="H671" i="9"/>
  <c r="G905" i="9"/>
  <c r="F470" i="9"/>
  <c r="K497" i="9"/>
  <c r="L608" i="9"/>
  <c r="F805" i="9"/>
  <c r="K968" i="9"/>
  <c r="G674" i="10"/>
  <c r="J851" i="10"/>
  <c r="G1052" i="10"/>
  <c r="K1360" i="10"/>
  <c r="M724" i="10"/>
  <c r="M242" i="10"/>
  <c r="F318" i="10"/>
  <c r="H506" i="10"/>
  <c r="D428" i="9"/>
  <c r="H470" i="9"/>
  <c r="M497" i="9"/>
  <c r="H52" i="9"/>
  <c r="M64" i="9"/>
  <c r="L893" i="9"/>
  <c r="L98" i="9"/>
  <c r="F118" i="9"/>
  <c r="E166" i="9"/>
  <c r="J178" i="9"/>
  <c r="I1001" i="9"/>
  <c r="K1001" i="10" s="1"/>
  <c r="I206" i="9"/>
  <c r="H232" i="9"/>
  <c r="G258" i="9"/>
  <c r="K290" i="9"/>
  <c r="E310" i="9"/>
  <c r="I338" i="9"/>
  <c r="E428" i="9"/>
  <c r="I470" i="9"/>
  <c r="I625" i="9"/>
  <c r="F692" i="9"/>
  <c r="E765" i="9"/>
  <c r="J776" i="9"/>
  <c r="I805" i="9"/>
  <c r="L877" i="9"/>
  <c r="K905" i="9"/>
  <c r="I944" i="9"/>
  <c r="K1028" i="9"/>
  <c r="E1108" i="9"/>
  <c r="G1158" i="9"/>
  <c r="D1233" i="9"/>
  <c r="K1348" i="9"/>
  <c r="J1395" i="9"/>
  <c r="M1444" i="9"/>
  <c r="K1506" i="9"/>
  <c r="G552" i="1"/>
  <c r="F203" i="10"/>
  <c r="K812" i="10"/>
  <c r="F311" i="10"/>
  <c r="F1364" i="10"/>
  <c r="G1370" i="10"/>
  <c r="M98" i="9"/>
  <c r="F166" i="9"/>
  <c r="K178" i="9"/>
  <c r="H258" i="9"/>
  <c r="L290" i="9"/>
  <c r="F310" i="9"/>
  <c r="J338" i="9"/>
  <c r="D354" i="9"/>
  <c r="F428" i="9"/>
  <c r="J470" i="9"/>
  <c r="D644" i="9"/>
  <c r="G692" i="9"/>
  <c r="F765" i="9"/>
  <c r="K776" i="9"/>
  <c r="E789" i="9"/>
  <c r="J805" i="9"/>
  <c r="M877" i="9"/>
  <c r="L905" i="9"/>
  <c r="J944" i="9"/>
  <c r="L1028" i="9"/>
  <c r="F1108" i="9"/>
  <c r="H1158" i="9"/>
  <c r="E1233" i="9"/>
  <c r="D1283" i="9"/>
  <c r="L1348" i="9"/>
  <c r="K1395" i="9"/>
  <c r="L1506" i="9"/>
  <c r="L651" i="10"/>
  <c r="O1156" i="10"/>
  <c r="H959" i="10"/>
  <c r="F395" i="10"/>
  <c r="I91" i="10"/>
  <c r="Q91" i="10" s="1"/>
  <c r="G999" i="10"/>
  <c r="G1024" i="10"/>
  <c r="F226" i="10"/>
  <c r="G1108" i="9"/>
  <c r="M1348" i="9"/>
  <c r="L1395" i="9"/>
  <c r="M1505" i="9"/>
  <c r="M1506" i="9"/>
  <c r="G768" i="1"/>
  <c r="H130" i="10"/>
  <c r="L925" i="10"/>
  <c r="H1161" i="10"/>
  <c r="N1303" i="10"/>
  <c r="O794" i="10"/>
  <c r="G579" i="10"/>
  <c r="J612" i="10"/>
  <c r="H850" i="10"/>
  <c r="J1034" i="10"/>
  <c r="K54" i="10"/>
  <c r="H408" i="10"/>
  <c r="F112" i="10"/>
  <c r="Q112" i="10" s="1"/>
  <c r="F436" i="10"/>
  <c r="O986" i="10"/>
  <c r="Q986" i="10" s="1"/>
  <c r="F875" i="10"/>
  <c r="F824" i="10"/>
  <c r="F43" i="9"/>
  <c r="H166" i="9"/>
  <c r="M178" i="9"/>
  <c r="J258" i="9"/>
  <c r="D276" i="9"/>
  <c r="H310" i="9"/>
  <c r="L338" i="9"/>
  <c r="F354" i="9"/>
  <c r="H428" i="9"/>
  <c r="L470" i="9"/>
  <c r="E533" i="9"/>
  <c r="I573" i="9"/>
  <c r="F644" i="9"/>
  <c r="I692" i="9"/>
  <c r="H765" i="9"/>
  <c r="M776" i="9"/>
  <c r="G789" i="9"/>
  <c r="L805" i="9"/>
  <c r="F818" i="9"/>
  <c r="L944" i="9"/>
  <c r="H1108" i="9"/>
  <c r="J1158" i="9"/>
  <c r="G1233" i="9"/>
  <c r="F1283" i="9"/>
  <c r="M1395" i="9"/>
  <c r="G1202" i="1"/>
  <c r="M591" i="9" s="1"/>
  <c r="O591" i="10" s="1"/>
  <c r="I706" i="10"/>
  <c r="J524" i="10"/>
  <c r="F1060" i="10"/>
  <c r="F715" i="10"/>
  <c r="Q715" i="10" s="1"/>
  <c r="R715" i="10" s="1"/>
  <c r="M362" i="10"/>
  <c r="I166" i="9"/>
  <c r="K258" i="9"/>
  <c r="E276" i="9"/>
  <c r="I310" i="9"/>
  <c r="M338" i="9"/>
  <c r="G354" i="9"/>
  <c r="D422" i="9"/>
  <c r="I428" i="9"/>
  <c r="M470" i="9"/>
  <c r="F533" i="9"/>
  <c r="J573" i="9"/>
  <c r="G644" i="9"/>
  <c r="J692" i="9"/>
  <c r="I765" i="9"/>
  <c r="H789" i="9"/>
  <c r="M805" i="9"/>
  <c r="J893" i="9"/>
  <c r="M944" i="9"/>
  <c r="D1086" i="9"/>
  <c r="I1108" i="9"/>
  <c r="K1158" i="9"/>
  <c r="H1233" i="9"/>
  <c r="G1283" i="9"/>
  <c r="G116" i="10"/>
  <c r="I866" i="10"/>
  <c r="F1194" i="10"/>
  <c r="I1324" i="10"/>
  <c r="H1240" i="10"/>
  <c r="K801" i="10"/>
  <c r="F661" i="10"/>
  <c r="G786" i="10"/>
  <c r="F915" i="10"/>
  <c r="H1359" i="10"/>
  <c r="J357" i="10"/>
  <c r="G888" i="10"/>
  <c r="O42" i="10"/>
  <c r="F101" i="10"/>
  <c r="F381" i="10"/>
  <c r="F510" i="10"/>
  <c r="K310" i="9"/>
  <c r="E324" i="9"/>
  <c r="I354" i="9"/>
  <c r="F422" i="9"/>
  <c r="K428" i="9"/>
  <c r="D497" i="9"/>
  <c r="H533" i="9"/>
  <c r="E608" i="9"/>
  <c r="I644" i="9"/>
  <c r="L692" i="9"/>
  <c r="K765" i="9"/>
  <c r="F1086" i="9"/>
  <c r="K1108" i="9"/>
  <c r="M1158" i="9"/>
  <c r="I1283" i="9"/>
  <c r="F133" i="10"/>
  <c r="O90" i="10"/>
  <c r="N1300" i="10"/>
  <c r="G143" i="10"/>
  <c r="F500" i="10"/>
  <c r="F278" i="10"/>
  <c r="Q278" i="10" s="1"/>
  <c r="R278" i="10" s="1"/>
  <c r="F356" i="10"/>
  <c r="F1493" i="10"/>
  <c r="G858" i="10"/>
  <c r="I1294" i="10"/>
  <c r="D1444" i="9"/>
  <c r="H1215" i="10"/>
  <c r="M80" i="10"/>
  <c r="M1486" i="10"/>
  <c r="F452" i="10"/>
  <c r="F619" i="10"/>
  <c r="G1401" i="10"/>
  <c r="N301" i="10"/>
  <c r="H876" i="10"/>
  <c r="G648" i="10"/>
  <c r="G1458" i="10"/>
  <c r="F339" i="10"/>
  <c r="I639" i="10"/>
  <c r="F1044" i="10"/>
  <c r="O1185" i="10"/>
  <c r="M1045" i="10"/>
  <c r="K854" i="10"/>
  <c r="F253" i="10"/>
  <c r="Q253" i="10" s="1"/>
  <c r="F55" i="10"/>
  <c r="F693" i="10"/>
  <c r="I181" i="10"/>
  <c r="H820" i="10"/>
  <c r="F1290" i="10"/>
  <c r="Q1290" i="10" s="1"/>
  <c r="H1087" i="10"/>
  <c r="F261" i="10"/>
  <c r="G1321" i="10"/>
  <c r="F21" i="10"/>
  <c r="J1003" i="10"/>
  <c r="G1218" i="10"/>
  <c r="L1418" i="10"/>
  <c r="Q1418" i="10" s="1"/>
  <c r="H961" i="10"/>
  <c r="F388" i="10"/>
  <c r="F906" i="10"/>
  <c r="G1039" i="10"/>
  <c r="F763" i="10"/>
  <c r="J313" i="10"/>
  <c r="I778" i="10"/>
  <c r="L1220" i="10"/>
  <c r="F947" i="10"/>
  <c r="M1236" i="10"/>
  <c r="J781" i="10"/>
  <c r="Q781" i="10" s="1"/>
  <c r="F46" i="10"/>
  <c r="J370" i="9"/>
  <c r="L370" i="10" s="1"/>
  <c r="J989" i="9"/>
  <c r="M1086" i="9"/>
  <c r="M1210" i="9"/>
  <c r="J1444" i="9"/>
  <c r="H1506" i="9"/>
  <c r="G831" i="1"/>
  <c r="F373" i="10"/>
  <c r="H1487" i="10"/>
  <c r="F945" i="10"/>
  <c r="J75" i="10"/>
  <c r="H811" i="10"/>
  <c r="Q811" i="10" s="1"/>
  <c r="H145" i="10"/>
  <c r="F558" i="10"/>
  <c r="G711" i="10"/>
  <c r="F418" i="10"/>
  <c r="H1348" i="9"/>
  <c r="K64" i="9"/>
  <c r="E89" i="9"/>
  <c r="D118" i="9"/>
  <c r="I147" i="9"/>
  <c r="H178" i="9"/>
  <c r="K238" i="9"/>
  <c r="E258" i="9"/>
  <c r="I290" i="9"/>
  <c r="M324" i="9"/>
  <c r="G338" i="9"/>
  <c r="K368" i="9"/>
  <c r="I414" i="9"/>
  <c r="M450" i="9"/>
  <c r="G470" i="9"/>
  <c r="L497" i="9"/>
  <c r="D573" i="9"/>
  <c r="M608" i="9"/>
  <c r="J671" i="9"/>
  <c r="D692" i="9"/>
  <c r="H776" i="9"/>
  <c r="G805" i="9"/>
  <c r="J877" i="9"/>
  <c r="I905" i="9"/>
  <c r="M928" i="9"/>
  <c r="G944" i="9"/>
  <c r="I1028" i="9"/>
  <c r="M1124" i="9"/>
  <c r="E1158" i="9"/>
  <c r="I1198" i="9"/>
  <c r="L1249" i="9"/>
  <c r="K1302" i="9"/>
  <c r="I1348" i="9"/>
  <c r="H1395" i="9"/>
  <c r="L1423" i="9"/>
  <c r="K1444" i="9"/>
  <c r="I1506" i="9"/>
  <c r="G442" i="1"/>
  <c r="M1245" i="9" s="1"/>
  <c r="O1245" i="10" s="1"/>
  <c r="H161" i="10"/>
  <c r="I1107" i="10"/>
  <c r="F1422" i="10"/>
  <c r="K969" i="10"/>
  <c r="E692" i="9"/>
  <c r="D765" i="9"/>
  <c r="I776" i="9"/>
  <c r="H805" i="9"/>
  <c r="K877" i="9"/>
  <c r="E893" i="9"/>
  <c r="H944" i="9"/>
  <c r="D1108" i="9"/>
  <c r="F1158" i="9"/>
  <c r="J1348" i="9"/>
  <c r="I1395" i="9"/>
  <c r="L1444" i="9"/>
  <c r="J1506" i="9"/>
  <c r="G897" i="1"/>
  <c r="M286" i="9" s="1"/>
  <c r="O286" i="10" s="1"/>
  <c r="K485" i="10"/>
  <c r="Q485" i="10" s="1"/>
  <c r="G468" i="10"/>
  <c r="N887" i="10"/>
  <c r="O1140" i="10"/>
  <c r="Q1140" i="10" s="1"/>
  <c r="J1305" i="10"/>
  <c r="F151" i="10"/>
  <c r="I572" i="10"/>
  <c r="M980" i="10"/>
  <c r="F721" i="10"/>
  <c r="F482" i="10"/>
  <c r="O74" i="10"/>
  <c r="H798" i="10"/>
  <c r="J799" i="10"/>
  <c r="H280" i="10"/>
  <c r="L857" i="10"/>
  <c r="O202" i="10"/>
  <c r="F1289" i="10"/>
  <c r="K454" i="10"/>
  <c r="F731" i="10"/>
  <c r="F245" i="10"/>
  <c r="F1351" i="10"/>
  <c r="G1368" i="10"/>
  <c r="F788" i="10"/>
  <c r="F123" i="10"/>
  <c r="M192" i="10"/>
  <c r="J233" i="10"/>
  <c r="F881" i="10"/>
  <c r="F85" i="10"/>
  <c r="G514" i="10"/>
  <c r="F817" i="10"/>
  <c r="F117" i="10"/>
  <c r="F225" i="10"/>
  <c r="F785" i="10"/>
  <c r="G529" i="10"/>
  <c r="F548" i="10"/>
  <c r="L83" i="10"/>
  <c r="F69" i="10"/>
  <c r="F1204" i="10"/>
  <c r="F1367" i="10"/>
  <c r="F417" i="10"/>
  <c r="F84" i="10"/>
  <c r="F916" i="10"/>
  <c r="F270" i="10"/>
  <c r="M550" i="10"/>
  <c r="I1227" i="10"/>
  <c r="F951" i="10"/>
  <c r="O842" i="10"/>
  <c r="F325" i="10"/>
  <c r="F532" i="10"/>
  <c r="F955" i="10"/>
  <c r="F571" i="10"/>
  <c r="F491" i="10"/>
  <c r="F227" i="10"/>
  <c r="F1092" i="10"/>
  <c r="F1188" i="10"/>
  <c r="Q1188" i="10" s="1"/>
  <c r="R1188" i="10" s="1"/>
  <c r="M48" i="10"/>
  <c r="F507" i="10"/>
  <c r="F582" i="10"/>
  <c r="G1170" i="10"/>
  <c r="F750" i="10"/>
  <c r="I972" i="10"/>
  <c r="J1096" i="10"/>
  <c r="F423" i="10"/>
  <c r="H494" i="10"/>
  <c r="F667" i="10"/>
  <c r="O1081" i="10"/>
  <c r="F660" i="10"/>
  <c r="F1332" i="10"/>
  <c r="F1109" i="10"/>
  <c r="Q1109" i="10" s="1"/>
  <c r="R1109" i="10" s="1"/>
  <c r="L515" i="10"/>
  <c r="F720" i="10"/>
  <c r="L387" i="10"/>
  <c r="F584" i="10"/>
  <c r="Q584" i="10" s="1"/>
  <c r="F341" i="10"/>
  <c r="F1316" i="10"/>
  <c r="G1298" i="10"/>
  <c r="G344" i="10"/>
  <c r="F859" i="10"/>
  <c r="K1110" i="10"/>
  <c r="F1076" i="10"/>
  <c r="F459" i="10"/>
  <c r="F228" i="10"/>
  <c r="F213" i="10"/>
  <c r="O682" i="10"/>
  <c r="F293" i="10"/>
  <c r="Q293" i="10" s="1"/>
  <c r="R293" i="10" s="1"/>
  <c r="F1380" i="10"/>
  <c r="K822" i="10"/>
  <c r="F843" i="10"/>
  <c r="F913" i="10"/>
  <c r="K716" i="10"/>
  <c r="F420" i="10"/>
  <c r="F1097" i="10"/>
  <c r="F827" i="10"/>
  <c r="F443" i="10"/>
  <c r="F779" i="10"/>
  <c r="F337" i="10"/>
  <c r="G368" i="1"/>
  <c r="F1419" i="10"/>
  <c r="I1004" i="10"/>
  <c r="O522" i="10"/>
  <c r="L659" i="10"/>
  <c r="F152" i="10"/>
  <c r="F932" i="10"/>
  <c r="O970" i="10"/>
  <c r="F190" i="10"/>
  <c r="M304" i="10"/>
  <c r="F230" i="10"/>
  <c r="F1172" i="10"/>
  <c r="F229" i="10"/>
  <c r="F917" i="10"/>
  <c r="F676" i="10"/>
  <c r="J985" i="10"/>
  <c r="M1385" i="10"/>
  <c r="F914" i="10"/>
  <c r="F1495" i="10"/>
  <c r="O698" i="10"/>
  <c r="F475" i="10"/>
  <c r="J457" i="10"/>
  <c r="F1480" i="10"/>
  <c r="F628" i="10"/>
  <c r="L115" i="10"/>
  <c r="L1421" i="10"/>
  <c r="F581" i="10"/>
  <c r="F516" i="10"/>
  <c r="Q516" i="10" s="1"/>
  <c r="R516" i="10" s="1"/>
  <c r="F1483" i="10"/>
  <c r="F836" i="10"/>
  <c r="F583" i="10"/>
  <c r="F478" i="10"/>
  <c r="R442" i="10"/>
  <c r="R938" i="10"/>
  <c r="R51" i="10"/>
  <c r="R97" i="10"/>
  <c r="R177" i="10"/>
  <c r="R205" i="10"/>
  <c r="R397" i="10"/>
  <c r="R353" i="10"/>
  <c r="R775" i="10"/>
  <c r="R375" i="10"/>
  <c r="R526" i="10"/>
  <c r="R309" i="10"/>
  <c r="R231" i="10"/>
  <c r="R496" i="10"/>
  <c r="R449" i="10"/>
  <c r="R257" i="10"/>
  <c r="R1022" i="10"/>
  <c r="R1505" i="10"/>
  <c r="R684" i="10"/>
  <c r="R1243" i="10"/>
  <c r="R1347" i="10"/>
  <c r="R988" i="10"/>
  <c r="R421" i="10"/>
  <c r="R146" i="10"/>
  <c r="R1409" i="10"/>
  <c r="R283" i="10"/>
  <c r="R904" i="10"/>
  <c r="R804" i="10"/>
  <c r="R331" i="10"/>
  <c r="R838" i="10"/>
  <c r="R559" i="10"/>
  <c r="R1313" i="10"/>
  <c r="R1157" i="10"/>
  <c r="R1209" i="10"/>
  <c r="R1443" i="10"/>
  <c r="R1502" i="10"/>
  <c r="R657" i="10"/>
  <c r="R1123" i="10"/>
  <c r="R586" i="10"/>
  <c r="L1127" i="9"/>
  <c r="N1127" i="10" s="1"/>
  <c r="L370" i="9"/>
  <c r="N370" i="10" s="1"/>
  <c r="G1245" i="9"/>
  <c r="I1245" i="10" s="1"/>
  <c r="K1149" i="9"/>
  <c r="M1149" i="10" s="1"/>
  <c r="K1355" i="9"/>
  <c r="M1355" i="10" s="1"/>
  <c r="H1105" i="9"/>
  <c r="J1105" i="10" s="1"/>
  <c r="F1149" i="9"/>
  <c r="H1149" i="10" s="1"/>
  <c r="K1171" i="9"/>
  <c r="M1171" i="10" s="1"/>
  <c r="I1217" i="9"/>
  <c r="K1217" i="10" s="1"/>
  <c r="G1436" i="1"/>
  <c r="M825" i="9" s="1"/>
  <c r="O825" i="10" s="1"/>
  <c r="E1079" i="9"/>
  <c r="G1079" i="10" s="1"/>
  <c r="G1116" i="1"/>
  <c r="M505" i="9" s="1"/>
  <c r="O505" i="10" s="1"/>
  <c r="F370" i="9"/>
  <c r="H370" i="10" s="1"/>
  <c r="G414" i="1"/>
  <c r="M1217" i="9" s="1"/>
  <c r="O1217" i="10" s="1"/>
  <c r="F625" i="9"/>
  <c r="E1053" i="9"/>
  <c r="G1053" i="10" s="1"/>
  <c r="I1027" i="9"/>
  <c r="K1027" i="10" s="1"/>
  <c r="K1027" i="9"/>
  <c r="M1027" i="10" s="1"/>
  <c r="G1292" i="9"/>
  <c r="I1292" i="10" s="1"/>
  <c r="H66" i="9"/>
  <c r="J66" i="10" s="1"/>
  <c r="E1127" i="9"/>
  <c r="G1127" i="10" s="1"/>
  <c r="J1127" i="9"/>
  <c r="L1127" i="10" s="1"/>
  <c r="L625" i="9"/>
  <c r="H1171" i="9"/>
  <c r="J1171" i="10" s="1"/>
  <c r="L1001" i="9"/>
  <c r="N1001" i="10" s="1"/>
  <c r="J1171" i="9"/>
  <c r="L1171" i="10" s="1"/>
  <c r="K825" i="9"/>
  <c r="M825" i="10" s="1"/>
  <c r="L1027" i="9"/>
  <c r="N1027" i="10" s="1"/>
  <c r="I1171" i="9"/>
  <c r="K1171" i="10" s="1"/>
  <c r="F1193" i="9"/>
  <c r="H1193" i="10" s="1"/>
  <c r="J1217" i="9"/>
  <c r="L1217" i="10" s="1"/>
  <c r="H625" i="9"/>
  <c r="F695" i="9"/>
  <c r="H695" i="10" s="1"/>
  <c r="I825" i="9"/>
  <c r="K825" i="10" s="1"/>
  <c r="I539" i="9"/>
  <c r="K539" i="10" s="1"/>
  <c r="D625" i="9"/>
  <c r="F1171" i="9"/>
  <c r="H1171" i="10" s="1"/>
  <c r="J1001" i="9"/>
  <c r="L1001" i="10" s="1"/>
  <c r="G220" i="9"/>
  <c r="I220" i="10" s="1"/>
  <c r="E370" i="9"/>
  <c r="G370" i="10" s="1"/>
  <c r="H220" i="9"/>
  <c r="J220" i="10" s="1"/>
  <c r="E1001" i="9"/>
  <c r="G1001" i="10" s="1"/>
  <c r="J1477" i="9"/>
  <c r="E973" i="9"/>
  <c r="G973" i="10" s="1"/>
  <c r="J973" i="9"/>
  <c r="L973" i="10" s="1"/>
  <c r="L1105" i="9"/>
  <c r="N1105" i="10" s="1"/>
  <c r="I370" i="9"/>
  <c r="K370" i="10" s="1"/>
  <c r="F1001" i="9"/>
  <c r="H1001" i="10" s="1"/>
  <c r="E1171" i="9"/>
  <c r="G1171" i="10" s="1"/>
  <c r="H695" i="9"/>
  <c r="J695" i="10" s="1"/>
  <c r="J1245" i="9"/>
  <c r="L1245" i="10" s="1"/>
  <c r="J942" i="9"/>
  <c r="L942" i="10" s="1"/>
  <c r="G1001" i="9"/>
  <c r="I1001" i="10" s="1"/>
  <c r="L39" i="9"/>
  <c r="N39" i="10" s="1"/>
  <c r="F39" i="9"/>
  <c r="H39" i="10" s="1"/>
  <c r="J1027" i="9"/>
  <c r="L1027" i="10" s="1"/>
  <c r="L591" i="9"/>
  <c r="N591" i="10" s="1"/>
  <c r="K893" i="9"/>
  <c r="J1382" i="9"/>
  <c r="K973" i="9"/>
  <c r="M973" i="10" s="1"/>
  <c r="G1322" i="9"/>
  <c r="I1322" i="10" s="1"/>
  <c r="H404" i="9"/>
  <c r="J505" i="9"/>
  <c r="L505" i="10" s="1"/>
  <c r="G539" i="9"/>
  <c r="I539" i="10" s="1"/>
  <c r="L539" i="9"/>
  <c r="N539" i="10" s="1"/>
  <c r="G791" i="9"/>
  <c r="I791" i="10" s="1"/>
  <c r="G973" i="9"/>
  <c r="I973" i="10" s="1"/>
  <c r="K157" i="9"/>
  <c r="M157" i="10" s="1"/>
  <c r="K1322" i="9"/>
  <c r="M1322" i="10" s="1"/>
  <c r="I505" i="9"/>
  <c r="K505" i="10" s="1"/>
  <c r="K1079" i="9"/>
  <c r="M1079" i="10" s="1"/>
  <c r="F1322" i="9"/>
  <c r="H1322" i="10" s="1"/>
  <c r="E1477" i="9"/>
  <c r="L1079" i="9"/>
  <c r="N1079" i="10" s="1"/>
  <c r="F1079" i="9"/>
  <c r="H1079" i="10" s="1"/>
  <c r="J39" i="9"/>
  <c r="L39" i="10" s="1"/>
  <c r="E220" i="9"/>
  <c r="G220" i="10" s="1"/>
  <c r="J320" i="9"/>
  <c r="L320" i="10" s="1"/>
  <c r="F505" i="9"/>
  <c r="H505" i="10" s="1"/>
  <c r="K505" i="9"/>
  <c r="M505" i="10" s="1"/>
  <c r="F539" i="9"/>
  <c r="H539" i="10" s="1"/>
  <c r="I893" i="9"/>
  <c r="H1322" i="9"/>
  <c r="J1322" i="10" s="1"/>
  <c r="E286" i="9"/>
  <c r="G286" i="10" s="1"/>
  <c r="I404" i="9"/>
  <c r="H539" i="9"/>
  <c r="J539" i="10" s="1"/>
  <c r="H791" i="9"/>
  <c r="J791" i="10" s="1"/>
  <c r="L1477" i="9"/>
  <c r="J1292" i="9"/>
  <c r="L1292" i="10" s="1"/>
  <c r="I1322" i="9"/>
  <c r="K1322" i="10" s="1"/>
  <c r="D404" i="9"/>
  <c r="I1079" i="9"/>
  <c r="K1079" i="10" s="1"/>
  <c r="K404" i="9"/>
  <c r="J791" i="9"/>
  <c r="L791" i="10" s="1"/>
  <c r="J1079" i="9"/>
  <c r="L1079" i="10" s="1"/>
  <c r="E1322" i="9"/>
  <c r="G1322" i="10" s="1"/>
  <c r="F1477" i="9"/>
  <c r="H1001" i="9"/>
  <c r="J1001" i="10" s="1"/>
  <c r="G1079" i="9"/>
  <c r="I1079" i="10" s="1"/>
  <c r="G1217" i="9"/>
  <c r="I1217" i="10" s="1"/>
  <c r="F1245" i="9"/>
  <c r="H1245" i="10" s="1"/>
  <c r="J625" i="9"/>
  <c r="K1001" i="9"/>
  <c r="M1001" i="10" s="1"/>
  <c r="I1382" i="9"/>
  <c r="H286" i="9"/>
  <c r="J286" i="10" s="1"/>
  <c r="E695" i="9"/>
  <c r="G695" i="10" s="1"/>
  <c r="G1053" i="9"/>
  <c r="I1053" i="10" s="1"/>
  <c r="H1053" i="9"/>
  <c r="J1053" i="10" s="1"/>
  <c r="F1127" i="9"/>
  <c r="H1127" i="10" s="1"/>
  <c r="F1355" i="9"/>
  <c r="H1355" i="10" s="1"/>
  <c r="G1355" i="9"/>
  <c r="I1355" i="10" s="1"/>
  <c r="K695" i="9"/>
  <c r="M695" i="10" s="1"/>
  <c r="I220" i="9"/>
  <c r="K220" i="10" s="1"/>
  <c r="G505" i="9"/>
  <c r="I505" i="10" s="1"/>
  <c r="E1245" i="9"/>
  <c r="G1245" i="10" s="1"/>
  <c r="I695" i="9"/>
  <c r="K695" i="10" s="1"/>
  <c r="H1127" i="9"/>
  <c r="J1127" i="10" s="1"/>
  <c r="J695" i="9"/>
  <c r="L695" i="10" s="1"/>
  <c r="K1053" i="9"/>
  <c r="M1053" i="10" s="1"/>
  <c r="G1193" i="9"/>
  <c r="I1193" i="10" s="1"/>
  <c r="H1193" i="9"/>
  <c r="J1193" i="10" s="1"/>
  <c r="H1292" i="9"/>
  <c r="J1292" i="10" s="1"/>
  <c r="G1382" i="9"/>
  <c r="H186" i="9"/>
  <c r="J186" i="10" s="1"/>
  <c r="E320" i="9"/>
  <c r="G320" i="10" s="1"/>
  <c r="G370" i="9"/>
  <c r="I370" i="10" s="1"/>
  <c r="G404" i="9"/>
  <c r="H1079" i="9"/>
  <c r="J1079" i="10" s="1"/>
  <c r="K1127" i="9"/>
  <c r="M1127" i="10" s="1"/>
  <c r="H370" i="9"/>
  <c r="J370" i="10" s="1"/>
  <c r="E539" i="9"/>
  <c r="G539" i="10" s="1"/>
  <c r="G695" i="9"/>
  <c r="I695" i="10" s="1"/>
  <c r="H973" i="9"/>
  <c r="J973" i="10" s="1"/>
  <c r="F1053" i="9"/>
  <c r="H1053" i="10" s="1"/>
  <c r="J220" i="9"/>
  <c r="L220" i="10" s="1"/>
  <c r="H505" i="9"/>
  <c r="J505" i="10" s="1"/>
  <c r="I973" i="9"/>
  <c r="K973" i="10" s="1"/>
  <c r="L1322" i="9"/>
  <c r="N1322" i="10" s="1"/>
  <c r="L157" i="9"/>
  <c r="N157" i="10" s="1"/>
  <c r="K220" i="9"/>
  <c r="M220" i="10" s="1"/>
  <c r="E505" i="9"/>
  <c r="G505" i="10" s="1"/>
  <c r="K1382" i="9"/>
  <c r="K370" i="9"/>
  <c r="M370" i="10" s="1"/>
  <c r="L973" i="9"/>
  <c r="N973" i="10" s="1"/>
  <c r="L505" i="9"/>
  <c r="N505" i="10" s="1"/>
  <c r="K286" i="9"/>
  <c r="M286" i="10" s="1"/>
  <c r="I1053" i="9"/>
  <c r="K1053" i="10" s="1"/>
  <c r="E1355" i="9"/>
  <c r="G1355" i="10" s="1"/>
  <c r="L729" i="9"/>
  <c r="N729" i="10" s="1"/>
  <c r="J539" i="9"/>
  <c r="L539" i="10" s="1"/>
  <c r="E1027" i="9"/>
  <c r="G1027" i="10" s="1"/>
  <c r="K539" i="9"/>
  <c r="M539" i="10" s="1"/>
  <c r="H1245" i="9"/>
  <c r="J1245" i="10" s="1"/>
  <c r="L1171" i="9"/>
  <c r="N1171" i="10" s="1"/>
  <c r="F67" i="10" l="1"/>
  <c r="F980" i="10"/>
  <c r="Q1329" i="10"/>
  <c r="R1329" i="10" s="1"/>
  <c r="N1329" i="9"/>
  <c r="F1383" i="10"/>
  <c r="Q1383" i="10" s="1"/>
  <c r="R1383" i="10" s="1"/>
  <c r="F974" i="10"/>
  <c r="F943" i="10"/>
  <c r="Q943" i="10" s="1"/>
  <c r="R943" i="10" s="1"/>
  <c r="F631" i="10"/>
  <c r="Q631" i="10" s="1"/>
  <c r="R631" i="10" s="1"/>
  <c r="N1034" i="9"/>
  <c r="F326" i="10"/>
  <c r="Q326" i="10" s="1"/>
  <c r="R326" i="10" s="1"/>
  <c r="N506" i="9"/>
  <c r="N510" i="9"/>
  <c r="N613" i="9"/>
  <c r="M257" i="9"/>
  <c r="N1178" i="9"/>
  <c r="N1399" i="9"/>
  <c r="N1142" i="9"/>
  <c r="F13" i="10"/>
  <c r="Q13" i="10" s="1"/>
  <c r="R13" i="10" s="1"/>
  <c r="N1224" i="9"/>
  <c r="N1156" i="9"/>
  <c r="N545" i="9"/>
  <c r="F162" i="10"/>
  <c r="Q162" i="10" s="1"/>
  <c r="R162" i="10" s="1"/>
  <c r="F1098" i="10"/>
  <c r="Q1098" i="10" s="1"/>
  <c r="R1098" i="10" s="1"/>
  <c r="N580" i="9"/>
  <c r="Q813" i="10"/>
  <c r="R813" i="10" s="1"/>
  <c r="N1323" i="9"/>
  <c r="F1054" i="10"/>
  <c r="Q1054" i="10" s="1"/>
  <c r="R1054" i="10" s="1"/>
  <c r="N872" i="9"/>
  <c r="N900" i="9"/>
  <c r="N796" i="9"/>
  <c r="N357" i="9"/>
  <c r="Q764" i="10"/>
  <c r="R764" i="10" s="1"/>
  <c r="N949" i="9"/>
  <c r="F44" i="10"/>
  <c r="Q44" i="10" s="1"/>
  <c r="R44" i="10" s="1"/>
  <c r="Q540" i="10"/>
  <c r="R540" i="10" s="1"/>
  <c r="Q221" i="10"/>
  <c r="R221" i="10" s="1"/>
  <c r="N719" i="9"/>
  <c r="N494" i="9"/>
  <c r="N1238" i="9"/>
  <c r="F392" i="10"/>
  <c r="Q392" i="10" s="1"/>
  <c r="R392" i="10" s="1"/>
  <c r="Q1252" i="10"/>
  <c r="R1252" i="10" s="1"/>
  <c r="M331" i="9"/>
  <c r="N259" i="9"/>
  <c r="N1008" i="9"/>
  <c r="N384" i="9"/>
  <c r="Q490" i="10"/>
  <c r="R490" i="10" s="1"/>
  <c r="Q1339" i="10"/>
  <c r="R1339" i="10" s="1"/>
  <c r="Q394" i="10"/>
  <c r="R394" i="10" s="1"/>
  <c r="N1120" i="9"/>
  <c r="N874" i="9"/>
  <c r="N777" i="9"/>
  <c r="N158" i="9"/>
  <c r="N187" i="9"/>
  <c r="N700" i="9"/>
  <c r="N859" i="9"/>
  <c r="N1394" i="9"/>
  <c r="N1266" i="9"/>
  <c r="N308" i="9"/>
  <c r="N529" i="9"/>
  <c r="Q1394" i="10"/>
  <c r="R1394" i="10" s="1"/>
  <c r="F717" i="10"/>
  <c r="Q717" i="10" s="1"/>
  <c r="R717" i="10" s="1"/>
  <c r="F1404" i="10"/>
  <c r="Q1404" i="10" s="1"/>
  <c r="R1404" i="10" s="1"/>
  <c r="Q1266" i="10"/>
  <c r="R1266" i="10" s="1"/>
  <c r="Q1293" i="10"/>
  <c r="R1293" i="10" s="1"/>
  <c r="N730" i="9"/>
  <c r="N53" i="9"/>
  <c r="N815" i="9"/>
  <c r="N696" i="9"/>
  <c r="Q1478" i="10"/>
  <c r="R1478" i="10" s="1"/>
  <c r="N125" i="9"/>
  <c r="N200" i="9"/>
  <c r="Q1452" i="10"/>
  <c r="R1452" i="10" s="1"/>
  <c r="N1172" i="9"/>
  <c r="N540" i="9"/>
  <c r="N1293" i="9"/>
  <c r="Q709" i="10"/>
  <c r="R709" i="10" s="1"/>
  <c r="N394" i="9"/>
  <c r="N1150" i="9"/>
  <c r="N568" i="9"/>
  <c r="N287" i="9"/>
  <c r="N519" i="9"/>
  <c r="N813" i="9"/>
  <c r="D1292" i="9"/>
  <c r="F1080" i="10"/>
  <c r="Q1080" i="10" s="1"/>
  <c r="R1080" i="10" s="1"/>
  <c r="M309" i="9"/>
  <c r="M1105" i="9"/>
  <c r="O1105" i="10" s="1"/>
  <c r="M684" i="9"/>
  <c r="M66" i="9"/>
  <c r="O66" i="10" s="1"/>
  <c r="L1382" i="9"/>
  <c r="M231" i="9"/>
  <c r="M1027" i="9"/>
  <c r="O1027" i="10" s="1"/>
  <c r="M938" i="9"/>
  <c r="M320" i="9"/>
  <c r="O320" i="10" s="1"/>
  <c r="M353" i="9"/>
  <c r="M1149" i="9"/>
  <c r="O1149" i="10" s="1"/>
  <c r="D1193" i="9"/>
  <c r="M496" i="9"/>
  <c r="M1292" i="9"/>
  <c r="O1292" i="10" s="1"/>
  <c r="N1339" i="9"/>
  <c r="N40" i="9"/>
  <c r="N1389" i="9"/>
  <c r="Q777" i="10"/>
  <c r="R777" i="10" s="1"/>
  <c r="D1217" i="9"/>
  <c r="K186" i="9"/>
  <c r="M186" i="10" s="1"/>
  <c r="D320" i="9"/>
  <c r="Q405" i="10"/>
  <c r="R405" i="10" s="1"/>
  <c r="F729" i="9"/>
  <c r="H729" i="10" s="1"/>
  <c r="D286" i="9"/>
  <c r="N1134" i="9"/>
  <c r="D825" i="9"/>
  <c r="N1360" i="9"/>
  <c r="K1105" i="9"/>
  <c r="M1105" i="10" s="1"/>
  <c r="I157" i="9"/>
  <c r="K157" i="10" s="1"/>
  <c r="K1505" i="9"/>
  <c r="K15" i="9"/>
  <c r="M15" i="10" s="1"/>
  <c r="N371" i="9"/>
  <c r="J66" i="9"/>
  <c r="L66" i="10" s="1"/>
  <c r="D1322" i="9"/>
  <c r="L1149" i="9"/>
  <c r="N1149" i="10" s="1"/>
  <c r="F186" i="9"/>
  <c r="H186" i="10" s="1"/>
  <c r="L286" i="9"/>
  <c r="N286" i="10" s="1"/>
  <c r="F1106" i="10"/>
  <c r="Q1106" i="10" s="1"/>
  <c r="R1106" i="10" s="1"/>
  <c r="F384" i="10"/>
  <c r="Q384" i="10" s="1"/>
  <c r="R384" i="10" s="1"/>
  <c r="G1477" i="9"/>
  <c r="H1027" i="9"/>
  <c r="J1027" i="10" s="1"/>
  <c r="N626" i="9"/>
  <c r="Q275" i="10"/>
  <c r="R275" i="10" s="1"/>
  <c r="E157" i="9"/>
  <c r="G157" i="10" s="1"/>
  <c r="K591" i="9"/>
  <c r="M591" i="10" s="1"/>
  <c r="D1477" i="9"/>
  <c r="E1505" i="9"/>
  <c r="E15" i="9"/>
  <c r="G15" i="10" s="1"/>
  <c r="E1292" i="9"/>
  <c r="G1292" i="10" s="1"/>
  <c r="E1382" i="9"/>
  <c r="F815" i="10"/>
  <c r="Q815" i="10" s="1"/>
  <c r="R815" i="10" s="1"/>
  <c r="N468" i="9"/>
  <c r="F831" i="10"/>
  <c r="Q831" i="10" s="1"/>
  <c r="R831" i="10" s="1"/>
  <c r="E404" i="9"/>
  <c r="I1245" i="9"/>
  <c r="K1245" i="10" s="1"/>
  <c r="G39" i="9"/>
  <c r="I39" i="10" s="1"/>
  <c r="J1322" i="9"/>
  <c r="L1322" i="10" s="1"/>
  <c r="F791" i="9"/>
  <c r="H791" i="10" s="1"/>
  <c r="G1171" i="9"/>
  <c r="I1171" i="10" s="1"/>
  <c r="H157" i="9"/>
  <c r="J157" i="10" s="1"/>
  <c r="G320" i="9"/>
  <c r="I320" i="10" s="1"/>
  <c r="L220" i="9"/>
  <c r="N220" i="10" s="1"/>
  <c r="L1053" i="9"/>
  <c r="N1053" i="10" s="1"/>
  <c r="I1355" i="9"/>
  <c r="K1355" i="10" s="1"/>
  <c r="K320" i="9"/>
  <c r="M320" i="10" s="1"/>
  <c r="G825" i="9"/>
  <c r="I825" i="10" s="1"/>
  <c r="N962" i="9"/>
  <c r="N28" i="9"/>
  <c r="N191" i="9"/>
  <c r="N764" i="9"/>
  <c r="N1246" i="9"/>
  <c r="F591" i="9"/>
  <c r="H591" i="10" s="1"/>
  <c r="H942" i="9"/>
  <c r="J942" i="10" s="1"/>
  <c r="I286" i="9"/>
  <c r="K286" i="10" s="1"/>
  <c r="D973" i="9"/>
  <c r="K1292" i="9"/>
  <c r="M1292" i="10" s="1"/>
  <c r="F1292" i="9"/>
  <c r="H1292" i="10" s="1"/>
  <c r="F66" i="9"/>
  <c r="H66" i="10" s="1"/>
  <c r="L320" i="9"/>
  <c r="N320" i="10" s="1"/>
  <c r="L942" i="9"/>
  <c r="N942" i="10" s="1"/>
  <c r="G893" i="9"/>
  <c r="G1105" i="9"/>
  <c r="I1105" i="10" s="1"/>
  <c r="D1053" i="9"/>
  <c r="D893" i="9"/>
  <c r="J286" i="9"/>
  <c r="L286" i="10" s="1"/>
  <c r="E729" i="9"/>
  <c r="G729" i="10" s="1"/>
  <c r="L791" i="9"/>
  <c r="N791" i="10" s="1"/>
  <c r="N605" i="9"/>
  <c r="Q191" i="10"/>
  <c r="R191" i="10" s="1"/>
  <c r="N1218" i="9"/>
  <c r="Q1246" i="10"/>
  <c r="R1246" i="10" s="1"/>
  <c r="H320" i="9"/>
  <c r="J320" i="10" s="1"/>
  <c r="J1053" i="9"/>
  <c r="L1053" i="10" s="1"/>
  <c r="D1105" i="9"/>
  <c r="H591" i="9"/>
  <c r="J591" i="10" s="1"/>
  <c r="G1027" i="9"/>
  <c r="I1027" i="10" s="1"/>
  <c r="F1105" i="9"/>
  <c r="H1105" i="10" s="1"/>
  <c r="I1105" i="9"/>
  <c r="K1105" i="10" s="1"/>
  <c r="K1217" i="9"/>
  <c r="M1217" i="10" s="1"/>
  <c r="M375" i="9"/>
  <c r="M1171" i="9"/>
  <c r="O1171" i="10" s="1"/>
  <c r="D1382" i="9"/>
  <c r="N16" i="9"/>
  <c r="N592" i="9"/>
  <c r="N1020" i="9"/>
  <c r="N359" i="9"/>
  <c r="D1355" i="9"/>
  <c r="D1079" i="9"/>
  <c r="G186" i="9"/>
  <c r="I186" i="10" s="1"/>
  <c r="N275" i="9"/>
  <c r="D695" i="9"/>
  <c r="F1217" i="9"/>
  <c r="H1217" i="10" s="1"/>
  <c r="Q308" i="10"/>
  <c r="R308" i="10" s="1"/>
  <c r="L825" i="9"/>
  <c r="N825" i="10" s="1"/>
  <c r="L1292" i="9"/>
  <c r="N1292" i="10" s="1"/>
  <c r="K791" i="9"/>
  <c r="M791" i="10" s="1"/>
  <c r="H1149" i="9"/>
  <c r="J1149" i="10" s="1"/>
  <c r="N1452" i="9"/>
  <c r="D157" i="9"/>
  <c r="K729" i="9"/>
  <c r="M729" i="10" s="1"/>
  <c r="I186" i="9"/>
  <c r="K186" i="10" s="1"/>
  <c r="G1127" i="9"/>
  <c r="I1127" i="10" s="1"/>
  <c r="F220" i="9"/>
  <c r="H220" i="10" s="1"/>
  <c r="E942" i="9"/>
  <c r="G942" i="10" s="1"/>
  <c r="E186" i="9"/>
  <c r="G186" i="10" s="1"/>
  <c r="H729" i="9"/>
  <c r="J729" i="10" s="1"/>
  <c r="F973" i="9"/>
  <c r="H973" i="10" s="1"/>
  <c r="L1245" i="9"/>
  <c r="N1245" i="10" s="1"/>
  <c r="J1105" i="9"/>
  <c r="L1105" i="10" s="1"/>
  <c r="H825" i="9"/>
  <c r="J825" i="10" s="1"/>
  <c r="L1193" i="9"/>
  <c r="N1193" i="10" s="1"/>
  <c r="M988" i="9"/>
  <c r="M370" i="9"/>
  <c r="O370" i="10" s="1"/>
  <c r="M404" i="9"/>
  <c r="N1478" i="9"/>
  <c r="N596" i="9"/>
  <c r="N709" i="9"/>
  <c r="N735" i="9"/>
  <c r="M804" i="9"/>
  <c r="M186" i="9"/>
  <c r="O186" i="10" s="1"/>
  <c r="M526" i="9"/>
  <c r="M1322" i="9"/>
  <c r="O1322" i="10" s="1"/>
  <c r="N792" i="9"/>
  <c r="N1252" i="9"/>
  <c r="E1193" i="9"/>
  <c r="G1193" i="10" s="1"/>
  <c r="N1356" i="9"/>
  <c r="N894" i="9"/>
  <c r="N1440" i="9"/>
  <c r="K66" i="9"/>
  <c r="M66" i="10" s="1"/>
  <c r="H1382" i="9"/>
  <c r="M657" i="9"/>
  <c r="M39" i="9"/>
  <c r="O39" i="10" s="1"/>
  <c r="J1355" i="9"/>
  <c r="L1355" i="10" s="1"/>
  <c r="H1217" i="9"/>
  <c r="J1217" i="10" s="1"/>
  <c r="M1477" i="9"/>
  <c r="M893" i="9"/>
  <c r="F320" i="9"/>
  <c r="H320" i="10" s="1"/>
  <c r="D370" i="9"/>
  <c r="I39" i="9"/>
  <c r="K39" i="10" s="1"/>
  <c r="I729" i="9"/>
  <c r="K729" i="10" s="1"/>
  <c r="E39" i="9"/>
  <c r="G39" i="10" s="1"/>
  <c r="K942" i="9"/>
  <c r="M942" i="10" s="1"/>
  <c r="E1149" i="9"/>
  <c r="G1149" i="10" s="1"/>
  <c r="D591" i="9"/>
  <c r="D942" i="9"/>
  <c r="E1105" i="9"/>
  <c r="G1105" i="10" s="1"/>
  <c r="J591" i="9"/>
  <c r="L591" i="10" s="1"/>
  <c r="I1292" i="9"/>
  <c r="K1292" i="10" s="1"/>
  <c r="L1217" i="9"/>
  <c r="N1217" i="10" s="1"/>
  <c r="K39" i="9"/>
  <c r="M39" i="10" s="1"/>
  <c r="I791" i="9"/>
  <c r="K791" i="10" s="1"/>
  <c r="F1027" i="9"/>
  <c r="H1027" i="10" s="1"/>
  <c r="D505" i="9"/>
  <c r="K1245" i="9"/>
  <c r="M1245" i="10" s="1"/>
  <c r="J825" i="9"/>
  <c r="L825" i="10" s="1"/>
  <c r="F200" i="10"/>
  <c r="Q200" i="10" s="1"/>
  <c r="R200" i="10" s="1"/>
  <c r="G286" i="9"/>
  <c r="I286" i="10" s="1"/>
  <c r="N490" i="9"/>
  <c r="Q1356" i="10"/>
  <c r="R1356" i="10" s="1"/>
  <c r="N221" i="9"/>
  <c r="N615" i="9"/>
  <c r="L186" i="9"/>
  <c r="N186" i="10" s="1"/>
  <c r="M775" i="9"/>
  <c r="M157" i="9"/>
  <c r="O157" i="10" s="1"/>
  <c r="M1382" i="9"/>
  <c r="D1171" i="9"/>
  <c r="D1245" i="9"/>
  <c r="G157" i="9"/>
  <c r="I157" i="10" s="1"/>
  <c r="M559" i="9"/>
  <c r="M1355" i="9"/>
  <c r="O1355" i="10" s="1"/>
  <c r="E1217" i="9"/>
  <c r="G1217" i="10" s="1"/>
  <c r="I1193" i="9"/>
  <c r="K1193" i="10" s="1"/>
  <c r="D791" i="9"/>
  <c r="F157" i="9"/>
  <c r="H157" i="10" s="1"/>
  <c r="D539" i="9"/>
  <c r="E825" i="9"/>
  <c r="G825" i="10" s="1"/>
  <c r="D1001" i="9"/>
  <c r="F286" i="9"/>
  <c r="H286" i="10" s="1"/>
  <c r="I1505" i="9"/>
  <c r="I15" i="9"/>
  <c r="K15" i="10" s="1"/>
  <c r="M1157" i="9"/>
  <c r="M539" i="9"/>
  <c r="O539" i="10" s="1"/>
  <c r="N272" i="9"/>
  <c r="N578" i="9"/>
  <c r="N1369" i="9"/>
  <c r="Q615" i="10"/>
  <c r="R615" i="10" s="1"/>
  <c r="N138" i="9"/>
  <c r="F1382" i="9"/>
  <c r="N405" i="9"/>
  <c r="I942" i="9"/>
  <c r="K942" i="10" s="1"/>
  <c r="G591" i="9"/>
  <c r="I591" i="10" s="1"/>
  <c r="G66" i="9"/>
  <c r="I66" i="10" s="1"/>
  <c r="J729" i="9"/>
  <c r="L729" i="10" s="1"/>
  <c r="F942" i="9"/>
  <c r="H942" i="10" s="1"/>
  <c r="D1149" i="9"/>
  <c r="N665" i="9"/>
  <c r="D1027" i="9"/>
  <c r="J186" i="9"/>
  <c r="L186" i="10" s="1"/>
  <c r="D66" i="9"/>
  <c r="E591" i="9"/>
  <c r="G591" i="10" s="1"/>
  <c r="M397" i="9"/>
  <c r="M1193" i="9"/>
  <c r="O1193" i="10" s="1"/>
  <c r="M1409" i="9"/>
  <c r="M791" i="9"/>
  <c r="O791" i="10" s="1"/>
  <c r="I591" i="9"/>
  <c r="K591" i="10" s="1"/>
  <c r="D729" i="9"/>
  <c r="J1193" i="9"/>
  <c r="L1193" i="10" s="1"/>
  <c r="D220" i="9"/>
  <c r="E66" i="9"/>
  <c r="G66" i="10" s="1"/>
  <c r="M838" i="9"/>
  <c r="M220" i="9"/>
  <c r="O220" i="10" s="1"/>
  <c r="L1505" i="9"/>
  <c r="L15" i="9"/>
  <c r="N15" i="10" s="1"/>
  <c r="F885" i="10"/>
  <c r="Q885" i="10" s="1"/>
  <c r="R885" i="10" s="1"/>
  <c r="M283" i="9"/>
  <c r="M1079" i="9"/>
  <c r="O1079" i="10" s="1"/>
  <c r="K1193" i="9"/>
  <c r="M1193" i="10" s="1"/>
  <c r="I1127" i="9"/>
  <c r="K1127" i="10" s="1"/>
  <c r="J157" i="9"/>
  <c r="L157" i="10" s="1"/>
  <c r="E791" i="9"/>
  <c r="G791" i="10" s="1"/>
  <c r="L66" i="9"/>
  <c r="N66" i="10" s="1"/>
  <c r="L1355" i="9"/>
  <c r="N1355" i="10" s="1"/>
  <c r="D186" i="9"/>
  <c r="I66" i="9"/>
  <c r="K66" i="10" s="1"/>
  <c r="J1505" i="9"/>
  <c r="J15" i="9"/>
  <c r="L15" i="10" s="1"/>
  <c r="H1477" i="9"/>
  <c r="D1502" i="9"/>
  <c r="D15" i="9"/>
  <c r="M1313" i="9"/>
  <c r="M695" i="9"/>
  <c r="O695" i="10" s="1"/>
  <c r="N210" i="9"/>
  <c r="N1421" i="9"/>
  <c r="N410" i="9"/>
  <c r="N1445" i="9"/>
  <c r="M205" i="9"/>
  <c r="M1001" i="9"/>
  <c r="O1001" i="10" s="1"/>
  <c r="D39" i="9"/>
  <c r="G942" i="9"/>
  <c r="I942" i="10" s="1"/>
  <c r="I320" i="9"/>
  <c r="K320" i="10" s="1"/>
  <c r="D1127" i="9"/>
  <c r="H1355" i="9"/>
  <c r="J1355" i="10" s="1"/>
  <c r="G729" i="9"/>
  <c r="I729" i="10" s="1"/>
  <c r="I1149" i="9"/>
  <c r="K1149" i="10" s="1"/>
  <c r="J1149" i="9"/>
  <c r="L1149" i="10" s="1"/>
  <c r="G1149" i="9"/>
  <c r="I1149" i="10" s="1"/>
  <c r="H1505" i="9"/>
  <c r="H15" i="9"/>
  <c r="J15" i="10" s="1"/>
  <c r="K1477" i="9"/>
  <c r="Q410" i="10"/>
  <c r="R410" i="10" s="1"/>
  <c r="M177" i="9"/>
  <c r="M973" i="9"/>
  <c r="O973" i="10" s="1"/>
  <c r="G81" i="1"/>
  <c r="M1502" i="9"/>
  <c r="H205" i="9"/>
  <c r="G205" i="9"/>
  <c r="I205" i="9"/>
  <c r="E526" i="9"/>
  <c r="K526" i="9"/>
  <c r="H559" i="9"/>
  <c r="J397" i="9"/>
  <c r="L526" i="9"/>
  <c r="J526" i="9"/>
  <c r="I397" i="9"/>
  <c r="N442" i="9"/>
  <c r="H397" i="9"/>
  <c r="E397" i="9"/>
  <c r="F988" i="9"/>
  <c r="K397" i="9"/>
  <c r="G397" i="9"/>
  <c r="F397" i="9"/>
  <c r="J559" i="9"/>
  <c r="G526" i="9"/>
  <c r="E205" i="9"/>
  <c r="J205" i="9"/>
  <c r="L205" i="9"/>
  <c r="F257" i="9"/>
  <c r="I526" i="9"/>
  <c r="H526" i="9"/>
  <c r="F205" i="9"/>
  <c r="K205" i="9"/>
  <c r="F526" i="9"/>
  <c r="K51" i="9"/>
  <c r="H804" i="9"/>
  <c r="H283" i="9"/>
  <c r="I657" i="9"/>
  <c r="K657" i="9"/>
  <c r="I1409" i="9"/>
  <c r="G657" i="9"/>
  <c r="L146" i="9"/>
  <c r="E1409" i="9"/>
  <c r="H146" i="9"/>
  <c r="H938" i="9"/>
  <c r="I938" i="9"/>
  <c r="F938" i="9"/>
  <c r="J283" i="9"/>
  <c r="G896" i="1"/>
  <c r="E938" i="9"/>
  <c r="F838" i="9"/>
  <c r="G283" i="9"/>
  <c r="J938" i="9"/>
  <c r="J1347" i="9"/>
  <c r="K283" i="9"/>
  <c r="I283" i="9"/>
  <c r="G838" i="9"/>
  <c r="I1209" i="9"/>
  <c r="L51" i="9"/>
  <c r="G51" i="9"/>
  <c r="L97" i="9"/>
  <c r="E231" i="9"/>
  <c r="F231" i="9"/>
  <c r="K231" i="9"/>
  <c r="J231" i="9"/>
  <c r="L231" i="9"/>
  <c r="I684" i="9"/>
  <c r="F353" i="9"/>
  <c r="H231" i="9"/>
  <c r="I1313" i="9"/>
  <c r="K1313" i="9"/>
  <c r="E1313" i="9"/>
  <c r="G231" i="9"/>
  <c r="F146" i="9"/>
  <c r="G684" i="9"/>
  <c r="G146" i="9"/>
  <c r="K146" i="9"/>
  <c r="K257" i="9"/>
  <c r="H904" i="9"/>
  <c r="G496" i="9"/>
  <c r="I496" i="9"/>
  <c r="J1313" i="9"/>
  <c r="I257" i="9"/>
  <c r="I97" i="9"/>
  <c r="G1313" i="9"/>
  <c r="L257" i="9"/>
  <c r="E257" i="9"/>
  <c r="J496" i="9"/>
  <c r="H1313" i="9"/>
  <c r="G1022" i="9"/>
  <c r="L496" i="9"/>
  <c r="G257" i="9"/>
  <c r="K496" i="9"/>
  <c r="I559" i="9"/>
  <c r="G586" i="9"/>
  <c r="G1305" i="1"/>
  <c r="E177" i="9"/>
  <c r="L1313" i="9"/>
  <c r="H988" i="9"/>
  <c r="E586" i="9"/>
  <c r="K1022" i="9"/>
  <c r="L283" i="9"/>
  <c r="E1022" i="9"/>
  <c r="N1337" i="9"/>
  <c r="E988" i="9"/>
  <c r="F586" i="9"/>
  <c r="G97" i="9"/>
  <c r="L988" i="9"/>
  <c r="E559" i="9"/>
  <c r="H586" i="9"/>
  <c r="I331" i="9"/>
  <c r="K97" i="9"/>
  <c r="E283" i="9"/>
  <c r="Q1032" i="10"/>
  <c r="R1032" i="10" s="1"/>
  <c r="Q1366" i="10"/>
  <c r="R1366" i="10" s="1"/>
  <c r="Q317" i="10"/>
  <c r="R317" i="10" s="1"/>
  <c r="Q798" i="10"/>
  <c r="R798" i="10" s="1"/>
  <c r="Q741" i="10"/>
  <c r="R741" i="10" s="1"/>
  <c r="N1449" i="9"/>
  <c r="N918" i="9"/>
  <c r="N939" i="9"/>
  <c r="E449" i="9"/>
  <c r="F559" i="9"/>
  <c r="I586" i="9"/>
  <c r="E146" i="9"/>
  <c r="F283" i="9"/>
  <c r="J146" i="9"/>
  <c r="K559" i="9"/>
  <c r="I1243" i="9"/>
  <c r="K1243" i="9"/>
  <c r="J1243" i="9"/>
  <c r="H353" i="9"/>
  <c r="G353" i="9"/>
  <c r="N346" i="9"/>
  <c r="Q1350" i="10"/>
  <c r="R1350" i="10" s="1"/>
  <c r="Q57" i="10"/>
  <c r="R57" i="10" s="1"/>
  <c r="Q344" i="10"/>
  <c r="R344" i="10" s="1"/>
  <c r="Q1229" i="10"/>
  <c r="R1229" i="10" s="1"/>
  <c r="Q208" i="10"/>
  <c r="R208" i="10" s="1"/>
  <c r="Q1189" i="10"/>
  <c r="R1189" i="10" s="1"/>
  <c r="Q296" i="10"/>
  <c r="R296" i="10" s="1"/>
  <c r="Q1261" i="10"/>
  <c r="R1261" i="10" s="1"/>
  <c r="N206" i="9"/>
  <c r="N1353" i="9"/>
  <c r="M1347" i="9"/>
  <c r="E1209" i="9"/>
  <c r="H1243" i="9"/>
  <c r="G1243" i="9"/>
  <c r="N839" i="9"/>
  <c r="J838" i="9"/>
  <c r="L1157" i="9"/>
  <c r="I838" i="9"/>
  <c r="F51" i="9"/>
  <c r="E1243" i="9"/>
  <c r="F1243" i="9"/>
  <c r="I1347" i="9"/>
  <c r="E353" i="9"/>
  <c r="I353" i="9"/>
  <c r="K353" i="9"/>
  <c r="Q1240" i="10"/>
  <c r="R1240" i="10" s="1"/>
  <c r="Q1487" i="10"/>
  <c r="R1487" i="10" s="1"/>
  <c r="Q1203" i="10"/>
  <c r="R1203" i="10" s="1"/>
  <c r="Q109" i="10"/>
  <c r="R109" i="10" s="1"/>
  <c r="Q757" i="10"/>
  <c r="R757" i="10" s="1"/>
  <c r="Q762" i="10"/>
  <c r="R762" i="10" s="1"/>
  <c r="Q833" i="10"/>
  <c r="R833" i="10" s="1"/>
  <c r="H1347" i="9"/>
  <c r="J1209" i="9"/>
  <c r="E1347" i="9"/>
  <c r="L449" i="9"/>
  <c r="J353" i="9"/>
  <c r="L1243" i="9"/>
  <c r="N1112" i="9"/>
  <c r="N926" i="9"/>
  <c r="L353" i="9"/>
  <c r="G1201" i="1"/>
  <c r="K804" i="9"/>
  <c r="Q68" i="10"/>
  <c r="R68" i="10" s="1"/>
  <c r="Q446" i="10"/>
  <c r="R446" i="10" s="1"/>
  <c r="E775" i="9"/>
  <c r="G1157" i="9"/>
  <c r="I775" i="9"/>
  <c r="N635" i="9"/>
  <c r="N360" i="9"/>
  <c r="Q441" i="10"/>
  <c r="R441" i="10" s="1"/>
  <c r="Q1324" i="10"/>
  <c r="R1324" i="10" s="1"/>
  <c r="Q589" i="10"/>
  <c r="R589" i="10" s="1"/>
  <c r="Q1401" i="10"/>
  <c r="R1401" i="10" s="1"/>
  <c r="Q75" i="10"/>
  <c r="R75" i="10" s="1"/>
  <c r="Q430" i="10"/>
  <c r="R430" i="10" s="1"/>
  <c r="Q304" i="10"/>
  <c r="R304" i="10" s="1"/>
  <c r="Q108" i="10"/>
  <c r="R108" i="10" s="1"/>
  <c r="Q1368" i="10"/>
  <c r="R1368" i="10" s="1"/>
  <c r="Q1440" i="10"/>
  <c r="R1440" i="10" s="1"/>
  <c r="N450" i="9"/>
  <c r="N1145" i="9"/>
  <c r="Q822" i="10"/>
  <c r="R822" i="10" s="1"/>
  <c r="Q1040" i="10"/>
  <c r="R1040" i="10" s="1"/>
  <c r="Q854" i="10"/>
  <c r="R854" i="10" s="1"/>
  <c r="Q908" i="10"/>
  <c r="R908" i="10" s="1"/>
  <c r="Q340" i="10"/>
  <c r="R340" i="10" s="1"/>
  <c r="Q1125" i="10"/>
  <c r="R1125" i="10" s="1"/>
  <c r="Q1257" i="10"/>
  <c r="R1257" i="10" s="1"/>
  <c r="Q873" i="10"/>
  <c r="R873" i="10" s="1"/>
  <c r="K1157" i="9"/>
  <c r="H177" i="9"/>
  <c r="K775" i="9"/>
  <c r="L684" i="9"/>
  <c r="L775" i="9"/>
  <c r="K177" i="9"/>
  <c r="G676" i="1"/>
  <c r="N1214" i="9"/>
  <c r="N1002" i="9"/>
  <c r="N414" i="9"/>
  <c r="N828" i="9"/>
  <c r="N1314" i="9"/>
  <c r="Q760" i="10"/>
  <c r="R760" i="10" s="1"/>
  <c r="Q976" i="10"/>
  <c r="R976" i="10" s="1"/>
  <c r="Q396" i="10"/>
  <c r="R396" i="10" s="1"/>
  <c r="Q1014" i="10"/>
  <c r="R1014" i="10" s="1"/>
  <c r="Q769" i="10"/>
  <c r="R769" i="10" s="1"/>
  <c r="Q149" i="10"/>
  <c r="R149" i="10" s="1"/>
  <c r="Q716" i="10"/>
  <c r="R716" i="10" s="1"/>
  <c r="Q688" i="10"/>
  <c r="R688" i="10" s="1"/>
  <c r="Q561" i="10"/>
  <c r="R561" i="10" s="1"/>
  <c r="Q135" i="10"/>
  <c r="R135" i="10" s="1"/>
  <c r="Q851" i="10"/>
  <c r="R851" i="10" s="1"/>
  <c r="Q1073" i="10"/>
  <c r="R1073" i="10" s="1"/>
  <c r="Q79" i="10"/>
  <c r="R79" i="10" s="1"/>
  <c r="Q879" i="10"/>
  <c r="R879" i="10" s="1"/>
  <c r="Q1308" i="10"/>
  <c r="R1308" i="10" s="1"/>
  <c r="Q1020" i="10"/>
  <c r="R1020" i="10" s="1"/>
  <c r="Q999" i="10"/>
  <c r="R999" i="10" s="1"/>
  <c r="Q42" i="10"/>
  <c r="R42" i="10" s="1"/>
  <c r="Q255" i="10"/>
  <c r="R255" i="10" s="1"/>
  <c r="Q821" i="10"/>
  <c r="R821" i="10" s="1"/>
  <c r="Q967" i="10"/>
  <c r="R967" i="10" s="1"/>
  <c r="I177" i="9"/>
  <c r="F775" i="9"/>
  <c r="J586" i="9"/>
  <c r="I1157" i="9"/>
  <c r="G1401" i="1"/>
  <c r="N890" i="9"/>
  <c r="N212" i="9"/>
  <c r="Q858" i="10"/>
  <c r="R858" i="10" s="1"/>
  <c r="Q1168" i="10"/>
  <c r="R1168" i="10" s="1"/>
  <c r="Q204" i="10"/>
  <c r="R204" i="10" s="1"/>
  <c r="Q1039" i="10"/>
  <c r="R1039" i="10" s="1"/>
  <c r="Q1107" i="10"/>
  <c r="R1107" i="10" s="1"/>
  <c r="Q1430" i="10"/>
  <c r="R1430" i="10" s="1"/>
  <c r="Q1152" i="10"/>
  <c r="R1152" i="10" s="1"/>
  <c r="Q501" i="10"/>
  <c r="R501" i="10" s="1"/>
  <c r="Q379" i="10"/>
  <c r="R379" i="10" s="1"/>
  <c r="Q299" i="10"/>
  <c r="R299" i="10" s="1"/>
  <c r="Q562" i="10"/>
  <c r="R562" i="10" s="1"/>
  <c r="Q1218" i="10"/>
  <c r="R1218" i="10" s="1"/>
  <c r="Q536" i="10"/>
  <c r="R536" i="10" s="1"/>
  <c r="Q1063" i="10"/>
  <c r="R1063" i="10" s="1"/>
  <c r="N324" i="9"/>
  <c r="F177" i="9"/>
  <c r="N470" i="9"/>
  <c r="L375" i="9"/>
  <c r="H496" i="9"/>
  <c r="J684" i="9"/>
  <c r="L1409" i="9"/>
  <c r="F657" i="9"/>
  <c r="N232" i="9"/>
  <c r="N264" i="9"/>
  <c r="Q460" i="10"/>
  <c r="R460" i="10" s="1"/>
  <c r="Q433" i="10"/>
  <c r="R433" i="10" s="1"/>
  <c r="Q985" i="10"/>
  <c r="R985" i="10" s="1"/>
  <c r="Q1045" i="10"/>
  <c r="R1045" i="10" s="1"/>
  <c r="Q626" i="10"/>
  <c r="R626" i="10" s="1"/>
  <c r="Q1195" i="10"/>
  <c r="R1195" i="10" s="1"/>
  <c r="Q58" i="10"/>
  <c r="R58" i="10" s="1"/>
  <c r="Q202" i="10"/>
  <c r="R202" i="10" s="1"/>
  <c r="Q528" i="10"/>
  <c r="R528" i="10" s="1"/>
  <c r="Q413" i="10"/>
  <c r="R413" i="10" s="1"/>
  <c r="L177" i="9"/>
  <c r="H1157" i="9"/>
  <c r="G177" i="9"/>
  <c r="N1233" i="9"/>
  <c r="J1157" i="9"/>
  <c r="E1157" i="9"/>
  <c r="J1409" i="9"/>
  <c r="J657" i="9"/>
  <c r="H775" i="9"/>
  <c r="L657" i="9"/>
  <c r="E496" i="9"/>
  <c r="J177" i="9"/>
  <c r="F496" i="9"/>
  <c r="G1115" i="1"/>
  <c r="N503" i="9"/>
  <c r="Q863" i="10"/>
  <c r="R863" i="10" s="1"/>
  <c r="Q1424" i="10"/>
  <c r="R1424" i="10" s="1"/>
  <c r="Q1472" i="10"/>
  <c r="R1472" i="10" s="1"/>
  <c r="Q1281" i="10"/>
  <c r="R1281" i="10" s="1"/>
  <c r="Q794" i="10"/>
  <c r="R794" i="10" s="1"/>
  <c r="Q812" i="10"/>
  <c r="R812" i="10" s="1"/>
  <c r="Q1099" i="10"/>
  <c r="R1099" i="10" s="1"/>
  <c r="Q16" i="10"/>
  <c r="R16" i="10" s="1"/>
  <c r="Q230" i="10"/>
  <c r="R230" i="10" s="1"/>
  <c r="Q1289" i="10"/>
  <c r="R1289" i="10" s="1"/>
  <c r="Q1446" i="10"/>
  <c r="R1446" i="10" s="1"/>
  <c r="Q923" i="10"/>
  <c r="R923" i="10" s="1"/>
  <c r="Q664" i="10"/>
  <c r="R664" i="10" s="1"/>
  <c r="Q235" i="10"/>
  <c r="R235" i="10" s="1"/>
  <c r="Q313" i="10"/>
  <c r="R313" i="10" s="1"/>
  <c r="Q546" i="10"/>
  <c r="R546" i="10" s="1"/>
  <c r="Q1390" i="10"/>
  <c r="R1390" i="10" s="1"/>
  <c r="Q1142" i="10"/>
  <c r="R1142" i="10" s="1"/>
  <c r="Q630" i="10"/>
  <c r="R630" i="10" s="1"/>
  <c r="Q1316" i="10"/>
  <c r="R1316" i="10" s="1"/>
  <c r="Q750" i="10"/>
  <c r="R750" i="10" s="1"/>
  <c r="Q1227" i="10"/>
  <c r="R1227" i="10" s="1"/>
  <c r="Q117" i="10"/>
  <c r="R117" i="10" s="1"/>
  <c r="R485" i="10"/>
  <c r="Q763" i="10"/>
  <c r="R763" i="10" s="1"/>
  <c r="Q661" i="10"/>
  <c r="R661" i="10" s="1"/>
  <c r="Q1334" i="10"/>
  <c r="R1334" i="10" s="1"/>
  <c r="Q552" i="10"/>
  <c r="R552" i="10" s="1"/>
  <c r="Q1496" i="10"/>
  <c r="R1496" i="10" s="1"/>
  <c r="Q1096" i="10"/>
  <c r="R1096" i="10" s="1"/>
  <c r="Q1498" i="10"/>
  <c r="R1498" i="10" s="1"/>
  <c r="Q807" i="10"/>
  <c r="R807" i="10" s="1"/>
  <c r="Q654" i="10"/>
  <c r="R654" i="10" s="1"/>
  <c r="Q461" i="10"/>
  <c r="R461" i="10" s="1"/>
  <c r="Q980" i="10"/>
  <c r="R980" i="10" s="1"/>
  <c r="Q1197" i="10"/>
  <c r="R1197" i="10" s="1"/>
  <c r="Q882" i="10"/>
  <c r="R882" i="10" s="1"/>
  <c r="Q1170" i="10"/>
  <c r="R1170" i="10" s="1"/>
  <c r="Q181" i="10"/>
  <c r="R181" i="10" s="1"/>
  <c r="Q847" i="10"/>
  <c r="R847" i="10" s="1"/>
  <c r="Q1411" i="10"/>
  <c r="R1411" i="10" s="1"/>
  <c r="Q881" i="10"/>
  <c r="R881" i="10" s="1"/>
  <c r="Q420" i="10"/>
  <c r="R420" i="10" s="1"/>
  <c r="Q951" i="10"/>
  <c r="R951" i="10" s="1"/>
  <c r="Q225" i="10"/>
  <c r="R225" i="10" s="1"/>
  <c r="Q1300" i="10"/>
  <c r="R1300" i="10" s="1"/>
  <c r="Q431" i="10"/>
  <c r="R431" i="10" s="1"/>
  <c r="Q646" i="10"/>
  <c r="R646" i="10" s="1"/>
  <c r="Q628" i="10"/>
  <c r="R628" i="10" s="1"/>
  <c r="Q190" i="10"/>
  <c r="R190" i="10" s="1"/>
  <c r="Q913" i="10"/>
  <c r="R913" i="10" s="1"/>
  <c r="Q341" i="10"/>
  <c r="R341" i="10" s="1"/>
  <c r="Q817" i="10"/>
  <c r="R817" i="10" s="1"/>
  <c r="Q857" i="10"/>
  <c r="R857" i="10" s="1"/>
  <c r="Q619" i="10"/>
  <c r="R619" i="10" s="1"/>
  <c r="Q226" i="10"/>
  <c r="R226" i="10" s="1"/>
  <c r="Q1093" i="10"/>
  <c r="R1093" i="10" s="1"/>
  <c r="Q314" i="10"/>
  <c r="R314" i="10" s="1"/>
  <c r="Q1191" i="10"/>
  <c r="R1191" i="10" s="1"/>
  <c r="Q210" i="10"/>
  <c r="R210" i="10" s="1"/>
  <c r="Q83" i="10"/>
  <c r="R83" i="10" s="1"/>
  <c r="Q1241" i="10"/>
  <c r="R1241" i="10" s="1"/>
  <c r="Q605" i="10"/>
  <c r="R605" i="10" s="1"/>
  <c r="Q463" i="10"/>
  <c r="R463" i="10" s="1"/>
  <c r="Q1074" i="10"/>
  <c r="R1074" i="10" s="1"/>
  <c r="Q1369" i="10"/>
  <c r="R1369" i="10" s="1"/>
  <c r="Q272" i="10"/>
  <c r="R272" i="10" s="1"/>
  <c r="Q911" i="10"/>
  <c r="R911" i="10" s="1"/>
  <c r="Q187" i="10"/>
  <c r="R187" i="10" s="1"/>
  <c r="Q107" i="10"/>
  <c r="R107" i="10" s="1"/>
  <c r="Q125" i="10"/>
  <c r="R125" i="10" s="1"/>
  <c r="Q427" i="10"/>
  <c r="R427" i="10" s="1"/>
  <c r="Q99" i="10"/>
  <c r="R99" i="10" s="1"/>
  <c r="Q726" i="10"/>
  <c r="R726" i="10" s="1"/>
  <c r="Q1090" i="10"/>
  <c r="R1090" i="10" s="1"/>
  <c r="Q541" i="10"/>
  <c r="R541" i="10" s="1"/>
  <c r="Q260" i="10"/>
  <c r="R260" i="10" s="1"/>
  <c r="Q478" i="10"/>
  <c r="R478" i="10" s="1"/>
  <c r="Q1495" i="10"/>
  <c r="R1495" i="10" s="1"/>
  <c r="Q213" i="10"/>
  <c r="R213" i="10" s="1"/>
  <c r="Q1332" i="10"/>
  <c r="R1332" i="10" s="1"/>
  <c r="Q1092" i="10"/>
  <c r="R1092" i="10" s="1"/>
  <c r="Q1367" i="10"/>
  <c r="R1367" i="10" s="1"/>
  <c r="Q721" i="10"/>
  <c r="R721" i="10" s="1"/>
  <c r="Q558" i="10"/>
  <c r="R558" i="10" s="1"/>
  <c r="Q101" i="10"/>
  <c r="R101" i="10" s="1"/>
  <c r="Q824" i="10"/>
  <c r="R824" i="10" s="1"/>
  <c r="Q395" i="10"/>
  <c r="R395" i="10" s="1"/>
  <c r="Q1138" i="10"/>
  <c r="R1138" i="10" s="1"/>
  <c r="Q349" i="10"/>
  <c r="R349" i="10" s="1"/>
  <c r="Q70" i="10"/>
  <c r="R70" i="10" s="1"/>
  <c r="Q67" i="10"/>
  <c r="R67" i="10" s="1"/>
  <c r="Q834" i="10"/>
  <c r="R834" i="10" s="1"/>
  <c r="Q621" i="10"/>
  <c r="R621" i="10" s="1"/>
  <c r="Q629" i="10"/>
  <c r="R629" i="10" s="1"/>
  <c r="Q852" i="10"/>
  <c r="R852" i="10" s="1"/>
  <c r="Q1081" i="10"/>
  <c r="R1081" i="10" s="1"/>
  <c r="Q578" i="10"/>
  <c r="R578" i="10" s="1"/>
  <c r="Q73" i="10"/>
  <c r="R73" i="10" s="1"/>
  <c r="Q583" i="10"/>
  <c r="R583" i="10" s="1"/>
  <c r="Q914" i="10"/>
  <c r="R914" i="10" s="1"/>
  <c r="Q1419" i="10"/>
  <c r="R1419" i="10" s="1"/>
  <c r="Q228" i="10"/>
  <c r="R228" i="10" s="1"/>
  <c r="Q660" i="10"/>
  <c r="R660" i="10" s="1"/>
  <c r="Q227" i="10"/>
  <c r="R227" i="10" s="1"/>
  <c r="Q1204" i="10"/>
  <c r="R1204" i="10" s="1"/>
  <c r="Q123" i="10"/>
  <c r="R123" i="10" s="1"/>
  <c r="Q46" i="10"/>
  <c r="R46" i="10" s="1"/>
  <c r="Q1044" i="10"/>
  <c r="R1044" i="10" s="1"/>
  <c r="Q875" i="10"/>
  <c r="R875" i="10" s="1"/>
  <c r="Q670" i="10"/>
  <c r="R670" i="10" s="1"/>
  <c r="Q306" i="10"/>
  <c r="R306" i="10" s="1"/>
  <c r="Q26" i="10"/>
  <c r="R26" i="10" s="1"/>
  <c r="Q459" i="10"/>
  <c r="R459" i="10" s="1"/>
  <c r="Q788" i="10"/>
  <c r="R788" i="10" s="1"/>
  <c r="Q21" i="10"/>
  <c r="R21" i="10" s="1"/>
  <c r="Q556" i="10"/>
  <c r="R556" i="10" s="1"/>
  <c r="Q991" i="10"/>
  <c r="R991" i="10" s="1"/>
  <c r="Q361" i="10"/>
  <c r="R361" i="10" s="1"/>
  <c r="Q127" i="10"/>
  <c r="R127" i="10" s="1"/>
  <c r="Q282" i="10"/>
  <c r="R282" i="10" s="1"/>
  <c r="Q1489" i="10"/>
  <c r="R1489" i="10" s="1"/>
  <c r="Q270" i="10"/>
  <c r="R270" i="10" s="1"/>
  <c r="Q746" i="10"/>
  <c r="R746" i="10" s="1"/>
  <c r="Q836" i="10"/>
  <c r="R836" i="10" s="1"/>
  <c r="Q491" i="10"/>
  <c r="R491" i="10" s="1"/>
  <c r="Q580" i="10"/>
  <c r="R580" i="10" s="1"/>
  <c r="Q1415" i="10"/>
  <c r="R1415" i="10" s="1"/>
  <c r="Q1483" i="10"/>
  <c r="R1483" i="10" s="1"/>
  <c r="Q337" i="10"/>
  <c r="R337" i="10" s="1"/>
  <c r="Q1076" i="10"/>
  <c r="R1076" i="10" s="1"/>
  <c r="Q667" i="10"/>
  <c r="R667" i="10" s="1"/>
  <c r="Q571" i="10"/>
  <c r="R571" i="10" s="1"/>
  <c r="Q69" i="10"/>
  <c r="R69" i="10" s="1"/>
  <c r="Q151" i="10"/>
  <c r="R151" i="10" s="1"/>
  <c r="R811" i="10"/>
  <c r="R781" i="10"/>
  <c r="Q339" i="10"/>
  <c r="R339" i="10" s="1"/>
  <c r="Q1493" i="10"/>
  <c r="R1493" i="10" s="1"/>
  <c r="Q436" i="10"/>
  <c r="R436" i="10" s="1"/>
  <c r="Q1156" i="10"/>
  <c r="R1156" i="10" s="1"/>
  <c r="Q868" i="10"/>
  <c r="R868" i="10" s="1"/>
  <c r="Q687" i="10"/>
  <c r="R687" i="10" s="1"/>
  <c r="Q489" i="10"/>
  <c r="R489" i="10" s="1"/>
  <c r="Q538" i="10"/>
  <c r="R538" i="10" s="1"/>
  <c r="Q145" i="10"/>
  <c r="R145" i="10" s="1"/>
  <c r="Q843" i="10"/>
  <c r="R843" i="10" s="1"/>
  <c r="Q969" i="10"/>
  <c r="R969" i="10" s="1"/>
  <c r="Q659" i="10"/>
  <c r="R659" i="10" s="1"/>
  <c r="Q676" i="10"/>
  <c r="R676" i="10" s="1"/>
  <c r="Q779" i="10"/>
  <c r="R779" i="10" s="1"/>
  <c r="Q955" i="10"/>
  <c r="R955" i="10" s="1"/>
  <c r="Q1351" i="10"/>
  <c r="R1351" i="10" s="1"/>
  <c r="Q1236" i="10"/>
  <c r="R1236" i="10" s="1"/>
  <c r="Q261" i="10"/>
  <c r="R261" i="10" s="1"/>
  <c r="Q1458" i="10"/>
  <c r="R1458" i="10" s="1"/>
  <c r="Q356" i="10"/>
  <c r="R356" i="10" s="1"/>
  <c r="Q651" i="10"/>
  <c r="R651" i="10" s="1"/>
  <c r="Q519" i="10"/>
  <c r="R519" i="10" s="1"/>
  <c r="Q1192" i="10"/>
  <c r="R1192" i="10" s="1"/>
  <c r="Q1386" i="10"/>
  <c r="R1386" i="10" s="1"/>
  <c r="Q1500" i="10"/>
  <c r="R1500" i="10" s="1"/>
  <c r="Q102" i="10"/>
  <c r="R102" i="10" s="1"/>
  <c r="Q679" i="10"/>
  <c r="R679" i="10" s="1"/>
  <c r="Q1482" i="10"/>
  <c r="R1482" i="10" s="1"/>
  <c r="Q862" i="10"/>
  <c r="R862" i="10" s="1"/>
  <c r="Q1051" i="10"/>
  <c r="R1051" i="10" s="1"/>
  <c r="Q1466" i="10"/>
  <c r="R1466" i="10" s="1"/>
  <c r="Q668" i="10"/>
  <c r="R668" i="10" s="1"/>
  <c r="Q192" i="10"/>
  <c r="R192" i="10" s="1"/>
  <c r="Q1480" i="10"/>
  <c r="R1480" i="10" s="1"/>
  <c r="Q622" i="10"/>
  <c r="R622" i="10" s="1"/>
  <c r="Q1275" i="10"/>
  <c r="R1275" i="10" s="1"/>
  <c r="Q40" i="10"/>
  <c r="R40" i="10" s="1"/>
  <c r="Q418" i="10"/>
  <c r="R418" i="10" s="1"/>
  <c r="Q859" i="10"/>
  <c r="R859" i="10" s="1"/>
  <c r="Q170" i="10"/>
  <c r="R170" i="10" s="1"/>
  <c r="Q17" i="10"/>
  <c r="R17" i="10" s="1"/>
  <c r="Q707" i="10"/>
  <c r="R707" i="10" s="1"/>
  <c r="Q1255" i="10"/>
  <c r="R1255" i="10" s="1"/>
  <c r="Q471" i="10"/>
  <c r="R471" i="10" s="1"/>
  <c r="Q1219" i="10"/>
  <c r="R1219" i="10" s="1"/>
  <c r="Q115" i="10"/>
  <c r="R115" i="10" s="1"/>
  <c r="Q366" i="10"/>
  <c r="R366" i="10" s="1"/>
  <c r="Q547" i="10"/>
  <c r="R547" i="10" s="1"/>
  <c r="Q724" i="10"/>
  <c r="R724" i="10" s="1"/>
  <c r="Q706" i="10"/>
  <c r="R706" i="10" s="1"/>
  <c r="Q1068" i="10"/>
  <c r="R1068" i="10" s="1"/>
  <c r="Q678" i="10"/>
  <c r="R678" i="10" s="1"/>
  <c r="Q570" i="10"/>
  <c r="R570" i="10" s="1"/>
  <c r="Q801" i="10"/>
  <c r="R801" i="10" s="1"/>
  <c r="Q767" i="10"/>
  <c r="R767" i="10" s="1"/>
  <c r="Q218" i="10"/>
  <c r="R218" i="10" s="1"/>
  <c r="Q1416" i="10"/>
  <c r="R1416" i="10" s="1"/>
  <c r="Q850" i="10"/>
  <c r="R850" i="10" s="1"/>
  <c r="Q1222" i="10"/>
  <c r="R1222" i="10" s="1"/>
  <c r="Q1091" i="10"/>
  <c r="R1091" i="10" s="1"/>
  <c r="Q582" i="10"/>
  <c r="R582" i="10" s="1"/>
  <c r="Q1194" i="10"/>
  <c r="R1194" i="10" s="1"/>
  <c r="Q636" i="10"/>
  <c r="R636" i="10" s="1"/>
  <c r="Q475" i="10"/>
  <c r="R475" i="10" s="1"/>
  <c r="Q84" i="10"/>
  <c r="R84" i="10" s="1"/>
  <c r="Q1406" i="10"/>
  <c r="R1406" i="10" s="1"/>
  <c r="R1418" i="10"/>
  <c r="Q381" i="10"/>
  <c r="R381" i="10" s="1"/>
  <c r="Q917" i="10"/>
  <c r="R917" i="10" s="1"/>
  <c r="Q443" i="10"/>
  <c r="R443" i="10" s="1"/>
  <c r="Q423" i="10"/>
  <c r="R423" i="10" s="1"/>
  <c r="Q532" i="10"/>
  <c r="R532" i="10" s="1"/>
  <c r="Q548" i="10"/>
  <c r="R548" i="10" s="1"/>
  <c r="Q245" i="10"/>
  <c r="R245" i="10" s="1"/>
  <c r="R1140" i="10"/>
  <c r="Q945" i="10"/>
  <c r="R945" i="10" s="1"/>
  <c r="Q947" i="10"/>
  <c r="R947" i="10" s="1"/>
  <c r="Q148" i="10"/>
  <c r="R148" i="10" s="1"/>
  <c r="Q1371" i="10"/>
  <c r="R1371" i="10" s="1"/>
  <c r="Q984" i="10"/>
  <c r="R984" i="10" s="1"/>
  <c r="Q581" i="10"/>
  <c r="R581" i="10" s="1"/>
  <c r="Q229" i="10"/>
  <c r="R229" i="10" s="1"/>
  <c r="Q827" i="10"/>
  <c r="R827" i="10" s="1"/>
  <c r="Q325" i="10"/>
  <c r="R325" i="10" s="1"/>
  <c r="Q731" i="10"/>
  <c r="R731" i="10" s="1"/>
  <c r="Q1220" i="10"/>
  <c r="R1220" i="10" s="1"/>
  <c r="Q500" i="10"/>
  <c r="R500" i="10" s="1"/>
  <c r="Q915" i="10"/>
  <c r="R915" i="10" s="1"/>
  <c r="Q1364" i="10"/>
  <c r="R1364" i="10" s="1"/>
  <c r="Q506" i="10"/>
  <c r="R506" i="10" s="1"/>
  <c r="Q95" i="10"/>
  <c r="R95" i="10" s="1"/>
  <c r="Q855" i="10"/>
  <c r="R855" i="10" s="1"/>
  <c r="Q1242" i="10"/>
  <c r="R1242" i="10" s="1"/>
  <c r="Q606" i="10"/>
  <c r="R606" i="10" s="1"/>
  <c r="Q467" i="10"/>
  <c r="R467" i="10" s="1"/>
  <c r="Q872" i="10"/>
  <c r="R872" i="10" s="1"/>
  <c r="Q567" i="10"/>
  <c r="R567" i="10" s="1"/>
  <c r="Q19" i="10"/>
  <c r="R19" i="10" s="1"/>
  <c r="Q1046" i="10"/>
  <c r="R1046" i="10" s="1"/>
  <c r="Q1457" i="10"/>
  <c r="R1457" i="10" s="1"/>
  <c r="Q761" i="10"/>
  <c r="R761" i="10" s="1"/>
  <c r="Q90" i="10"/>
  <c r="R90" i="10" s="1"/>
  <c r="Q1359" i="10"/>
  <c r="R1359" i="10" s="1"/>
  <c r="Q1464" i="10"/>
  <c r="R1464" i="10" s="1"/>
  <c r="Q209" i="10"/>
  <c r="R209" i="10" s="1"/>
  <c r="Q867" i="10"/>
  <c r="R867" i="10" s="1"/>
  <c r="Q950" i="10"/>
  <c r="R950" i="10" s="1"/>
  <c r="Q1116" i="10"/>
  <c r="R1116" i="10" s="1"/>
  <c r="Q1136" i="10"/>
  <c r="R1136" i="10" s="1"/>
  <c r="Q74" i="10"/>
  <c r="R74" i="10" s="1"/>
  <c r="Q1387" i="10"/>
  <c r="R1387" i="10" s="1"/>
  <c r="Q194" i="10"/>
  <c r="R194" i="10" s="1"/>
  <c r="Q455" i="10"/>
  <c r="R455" i="10" s="1"/>
  <c r="Q180" i="10"/>
  <c r="R180" i="10" s="1"/>
  <c r="Q1061" i="10"/>
  <c r="R1061" i="10" s="1"/>
  <c r="Q961" i="10"/>
  <c r="R961" i="10" s="1"/>
  <c r="Q1049" i="10"/>
  <c r="R1049" i="10" s="1"/>
  <c r="Q266" i="10"/>
  <c r="R266" i="10" s="1"/>
  <c r="Q438" i="10"/>
  <c r="R438" i="10" s="1"/>
  <c r="Q1172" i="10"/>
  <c r="R1172" i="10" s="1"/>
  <c r="Q1097" i="10"/>
  <c r="R1097" i="10" s="1"/>
  <c r="Q53" i="10"/>
  <c r="R53" i="10" s="1"/>
  <c r="Q785" i="10"/>
  <c r="R785" i="10" s="1"/>
  <c r="Q373" i="10"/>
  <c r="R373" i="10" s="1"/>
  <c r="Q778" i="10"/>
  <c r="R778" i="10" s="1"/>
  <c r="Q820" i="10"/>
  <c r="R820" i="10" s="1"/>
  <c r="Q143" i="10"/>
  <c r="R143" i="10" s="1"/>
  <c r="Q311" i="10"/>
  <c r="R311" i="10" s="1"/>
  <c r="Q318" i="10"/>
  <c r="R318" i="10" s="1"/>
  <c r="R1181" i="10"/>
  <c r="Q198" i="10"/>
  <c r="R198" i="10" s="1"/>
  <c r="Q1213" i="10"/>
  <c r="R1213" i="10" s="1"/>
  <c r="Q1291" i="10"/>
  <c r="R1291" i="10" s="1"/>
  <c r="Q1346" i="10"/>
  <c r="R1346" i="10" s="1"/>
  <c r="Q883" i="10"/>
  <c r="R883" i="10" s="1"/>
  <c r="Q207" i="10"/>
  <c r="R207" i="10" s="1"/>
  <c r="Q1385" i="10"/>
  <c r="R1385" i="10" s="1"/>
  <c r="Q699" i="10"/>
  <c r="R699" i="10" s="1"/>
  <c r="Q711" i="10"/>
  <c r="R711" i="10" s="1"/>
  <c r="Q1159" i="10"/>
  <c r="R1159" i="10" s="1"/>
  <c r="Q1389" i="10"/>
  <c r="R1389" i="10" s="1"/>
  <c r="Q846" i="10"/>
  <c r="R846" i="10" s="1"/>
  <c r="Q1427" i="10"/>
  <c r="R1427" i="10" s="1"/>
  <c r="Q393" i="10"/>
  <c r="R393" i="10" s="1"/>
  <c r="Q408" i="10"/>
  <c r="R408" i="10" s="1"/>
  <c r="Q1000" i="10"/>
  <c r="R1000" i="10" s="1"/>
  <c r="Q1003" i="10"/>
  <c r="R1003" i="10" s="1"/>
  <c r="Q565" i="10"/>
  <c r="R565" i="10" s="1"/>
  <c r="Q792" i="10"/>
  <c r="R792" i="10" s="1"/>
  <c r="Q592" i="10"/>
  <c r="R592" i="10" s="1"/>
  <c r="Q93" i="10"/>
  <c r="R93" i="10" s="1"/>
  <c r="Q719" i="10"/>
  <c r="R719" i="10" s="1"/>
  <c r="Q663" i="10"/>
  <c r="R663" i="10" s="1"/>
  <c r="Q609" i="10"/>
  <c r="R609" i="10" s="1"/>
  <c r="Q1225" i="10"/>
  <c r="R1225" i="10" s="1"/>
  <c r="Q1494" i="10"/>
  <c r="R1494" i="10" s="1"/>
  <c r="Q267" i="10"/>
  <c r="R267" i="10" s="1"/>
  <c r="Q612" i="10"/>
  <c r="R612" i="10" s="1"/>
  <c r="Q1376" i="10"/>
  <c r="R1376" i="10" s="1"/>
  <c r="Q713" i="10"/>
  <c r="R713" i="10" s="1"/>
  <c r="Q287" i="10"/>
  <c r="R287" i="10" s="1"/>
  <c r="Q1486" i="10"/>
  <c r="R1486" i="10" s="1"/>
  <c r="Q531" i="10"/>
  <c r="R531" i="10" s="1"/>
  <c r="Q1221" i="10"/>
  <c r="R1221" i="10" s="1"/>
  <c r="Q440" i="10"/>
  <c r="R440" i="10" s="1"/>
  <c r="Q705" i="10"/>
  <c r="R705" i="10" s="1"/>
  <c r="Q1072" i="10"/>
  <c r="R1072" i="10" s="1"/>
  <c r="Q1474" i="10"/>
  <c r="R1474" i="10" s="1"/>
  <c r="Q642" i="10"/>
  <c r="R642" i="10" s="1"/>
  <c r="Q1173" i="10"/>
  <c r="R1173" i="10" s="1"/>
  <c r="Q1441" i="10"/>
  <c r="R1441" i="10" s="1"/>
  <c r="Q1057" i="10"/>
  <c r="R1057" i="10" s="1"/>
  <c r="Q641" i="10"/>
  <c r="R641" i="10" s="1"/>
  <c r="Q347" i="10"/>
  <c r="R347" i="10" s="1"/>
  <c r="Q1373" i="10"/>
  <c r="R1373" i="10" s="1"/>
  <c r="Q682" i="10"/>
  <c r="R682" i="10" s="1"/>
  <c r="Q730" i="10"/>
  <c r="R730" i="10" s="1"/>
  <c r="Q327" i="10"/>
  <c r="R327" i="10" s="1"/>
  <c r="Q492" i="10"/>
  <c r="R492" i="10" s="1"/>
  <c r="Q1238" i="10"/>
  <c r="R1238" i="10" s="1"/>
  <c r="Q1412" i="10"/>
  <c r="R1412" i="10" s="1"/>
  <c r="Q1333" i="10"/>
  <c r="R1333" i="10" s="1"/>
  <c r="Q161" i="10"/>
  <c r="R161" i="10" s="1"/>
  <c r="Q744" i="10"/>
  <c r="R744" i="10" s="1"/>
  <c r="Q1467" i="10"/>
  <c r="R1467" i="10" s="1"/>
  <c r="Q103" i="10"/>
  <c r="R103" i="10" s="1"/>
  <c r="Q350" i="10"/>
  <c r="R350" i="10" s="1"/>
  <c r="Q1485" i="10"/>
  <c r="R1485" i="10" s="1"/>
  <c r="Q469" i="10"/>
  <c r="R469" i="10" s="1"/>
  <c r="Q233" i="10"/>
  <c r="R233" i="10" s="1"/>
  <c r="Q1101" i="10"/>
  <c r="R1101" i="10" s="1"/>
  <c r="Q468" i="10"/>
  <c r="R468" i="10" s="1"/>
  <c r="Q1075" i="10"/>
  <c r="R1075" i="10" s="1"/>
  <c r="Q1363" i="10"/>
  <c r="R1363" i="10" s="1"/>
  <c r="Q87" i="10"/>
  <c r="R87" i="10" s="1"/>
  <c r="Q524" i="10"/>
  <c r="R524" i="10" s="1"/>
  <c r="Q363" i="10"/>
  <c r="R363" i="10" s="1"/>
  <c r="Q718" i="10"/>
  <c r="R718" i="10" s="1"/>
  <c r="Q1034" i="10"/>
  <c r="R1034" i="10" s="1"/>
  <c r="Q1345" i="10"/>
  <c r="R1345" i="10" s="1"/>
  <c r="Q1377" i="10"/>
  <c r="R1377" i="10" s="1"/>
  <c r="Q1119" i="10"/>
  <c r="R1119" i="10" s="1"/>
  <c r="Q829" i="10"/>
  <c r="R829" i="10" s="1"/>
  <c r="Q784" i="10"/>
  <c r="R784" i="10" s="1"/>
  <c r="Q840" i="10"/>
  <c r="R840" i="10" s="1"/>
  <c r="Q832" i="10"/>
  <c r="R832" i="10" s="1"/>
  <c r="Q1315" i="10"/>
  <c r="R1315" i="10" s="1"/>
  <c r="Q837" i="10"/>
  <c r="R837" i="10" s="1"/>
  <c r="Q60" i="10"/>
  <c r="R60" i="10" s="1"/>
  <c r="Q703" i="10"/>
  <c r="R703" i="10" s="1"/>
  <c r="Q808" i="10"/>
  <c r="R808" i="10" s="1"/>
  <c r="Q520" i="10"/>
  <c r="R520" i="10" s="1"/>
  <c r="Q169" i="10"/>
  <c r="R169" i="10" s="1"/>
  <c r="Q1200" i="10"/>
  <c r="R1200" i="10" s="1"/>
  <c r="Q972" i="10"/>
  <c r="R972" i="10" s="1"/>
  <c r="Q400" i="10"/>
  <c r="R400" i="10" s="1"/>
  <c r="Q439" i="10"/>
  <c r="R439" i="10" s="1"/>
  <c r="Q866" i="10"/>
  <c r="R866" i="10" s="1"/>
  <c r="Q1417" i="10"/>
  <c r="R1417" i="10" s="1"/>
  <c r="Q739" i="10"/>
  <c r="R739" i="10" s="1"/>
  <c r="Q487" i="10"/>
  <c r="R487" i="10" s="1"/>
  <c r="Q1139" i="10"/>
  <c r="R1139" i="10" s="1"/>
  <c r="Q768" i="10"/>
  <c r="R768" i="10" s="1"/>
  <c r="Q251" i="10"/>
  <c r="R251" i="10" s="1"/>
  <c r="Q1117" i="10"/>
  <c r="R1117" i="10" s="1"/>
  <c r="Q462" i="10"/>
  <c r="R462" i="10" s="1"/>
  <c r="Q876" i="10"/>
  <c r="R876" i="10" s="1"/>
  <c r="Q861" i="10"/>
  <c r="R861" i="10" s="1"/>
  <c r="Q535" i="10"/>
  <c r="R535" i="10" s="1"/>
  <c r="Q648" i="10"/>
  <c r="R648" i="10" s="1"/>
  <c r="Q292" i="10"/>
  <c r="R292" i="10" s="1"/>
  <c r="Q1212" i="10"/>
  <c r="R1212" i="10" s="1"/>
  <c r="Q80" i="10"/>
  <c r="R80" i="10" s="1"/>
  <c r="Q1305" i="10"/>
  <c r="R1305" i="10" s="1"/>
  <c r="Q515" i="10"/>
  <c r="R515" i="10" s="1"/>
  <c r="Q698" i="10"/>
  <c r="R698" i="10" s="1"/>
  <c r="Q434" i="10"/>
  <c r="R434" i="10" s="1"/>
  <c r="Q925" i="10"/>
  <c r="R925" i="10" s="1"/>
  <c r="Q1264" i="10"/>
  <c r="R1264" i="10" s="1"/>
  <c r="Q59" i="10"/>
  <c r="R59" i="10" s="1"/>
  <c r="Q1100" i="10"/>
  <c r="R1100" i="10" s="1"/>
  <c r="Q607" i="10"/>
  <c r="R607" i="10" s="1"/>
  <c r="Q1110" i="10"/>
  <c r="R1110" i="10" s="1"/>
  <c r="Q888" i="10"/>
  <c r="R888" i="10" s="1"/>
  <c r="Q796" i="10"/>
  <c r="R796" i="10" s="1"/>
  <c r="Q494" i="10"/>
  <c r="R494" i="10" s="1"/>
  <c r="Q130" i="10"/>
  <c r="R130" i="10" s="1"/>
  <c r="Q1303" i="10"/>
  <c r="R1303" i="10" s="1"/>
  <c r="Q545" i="10"/>
  <c r="R545" i="10" s="1"/>
  <c r="Q281" i="10"/>
  <c r="R281" i="10" s="1"/>
  <c r="Q874" i="10"/>
  <c r="R874" i="10" s="1"/>
  <c r="Q932" i="10"/>
  <c r="R932" i="10" s="1"/>
  <c r="Q507" i="10"/>
  <c r="R507" i="10" s="1"/>
  <c r="Q1422" i="10"/>
  <c r="R1422" i="10" s="1"/>
  <c r="Q906" i="10"/>
  <c r="R906" i="10" s="1"/>
  <c r="Q693" i="10"/>
  <c r="R693" i="10" s="1"/>
  <c r="Q452" i="10"/>
  <c r="R452" i="10" s="1"/>
  <c r="Q133" i="10"/>
  <c r="R133" i="10" s="1"/>
  <c r="Q203" i="10"/>
  <c r="R203" i="10" s="1"/>
  <c r="R1426" i="10"/>
  <c r="Q956" i="10"/>
  <c r="R956" i="10" s="1"/>
  <c r="Q733" i="10"/>
  <c r="R733" i="10" s="1"/>
  <c r="Q391" i="10"/>
  <c r="R391" i="10" s="1"/>
  <c r="Q323" i="10"/>
  <c r="R323" i="10" s="1"/>
  <c r="Q493" i="10"/>
  <c r="R493" i="10" s="1"/>
  <c r="Q193" i="10"/>
  <c r="R193" i="10" s="1"/>
  <c r="Q1185" i="10"/>
  <c r="R1185" i="10" s="1"/>
  <c r="Q119" i="10"/>
  <c r="R119" i="10" s="1"/>
  <c r="Q952" i="10"/>
  <c r="R952" i="10" s="1"/>
  <c r="Q513" i="10"/>
  <c r="R513" i="10" s="1"/>
  <c r="Q54" i="10"/>
  <c r="R54" i="10" s="1"/>
  <c r="Q639" i="10"/>
  <c r="R639" i="10" s="1"/>
  <c r="Q248" i="10"/>
  <c r="R248" i="10" s="1"/>
  <c r="Q1372" i="10"/>
  <c r="R1372" i="10" s="1"/>
  <c r="Q522" i="10"/>
  <c r="R522" i="10" s="1"/>
  <c r="Q949" i="10"/>
  <c r="R949" i="10" s="1"/>
  <c r="Q1216" i="10"/>
  <c r="R1216" i="10" s="1"/>
  <c r="Q742" i="10"/>
  <c r="R742" i="10" s="1"/>
  <c r="Q359" i="10"/>
  <c r="R359" i="10" s="1"/>
  <c r="Q1161" i="10"/>
  <c r="R1161" i="10" s="1"/>
  <c r="Q357" i="10"/>
  <c r="R357" i="10" s="1"/>
  <c r="Q1504" i="10"/>
  <c r="R1504" i="10" s="1"/>
  <c r="Q129" i="10"/>
  <c r="R129" i="10" s="1"/>
  <c r="Q242" i="10"/>
  <c r="R242" i="10" s="1"/>
  <c r="Q842" i="10"/>
  <c r="R842" i="10" s="1"/>
  <c r="Q1349" i="10"/>
  <c r="R1349" i="10" s="1"/>
  <c r="Q425" i="10"/>
  <c r="R425" i="10" s="1"/>
  <c r="Q1166" i="10"/>
  <c r="R1166" i="10" s="1"/>
  <c r="Q116" i="10"/>
  <c r="R116" i="10" s="1"/>
  <c r="Q1004" i="10"/>
  <c r="R1004" i="10" s="1"/>
  <c r="Q1461" i="10"/>
  <c r="R1461" i="10" s="1"/>
  <c r="Q152" i="10"/>
  <c r="R152" i="10" s="1"/>
  <c r="Q1380" i="10"/>
  <c r="R1380" i="10" s="1"/>
  <c r="Q720" i="10"/>
  <c r="R720" i="10" s="1"/>
  <c r="Q916" i="10"/>
  <c r="R916" i="10" s="1"/>
  <c r="Q85" i="10"/>
  <c r="R85" i="10" s="1"/>
  <c r="Q388" i="10"/>
  <c r="R388" i="10" s="1"/>
  <c r="Q55" i="10"/>
  <c r="R55" i="10" s="1"/>
  <c r="R774" i="10"/>
  <c r="R941" i="10"/>
  <c r="Q616" i="10"/>
  <c r="R616" i="10" s="1"/>
  <c r="Q1205" i="10"/>
  <c r="R1205" i="10" s="1"/>
  <c r="Q992" i="10"/>
  <c r="R992" i="10" s="1"/>
  <c r="Q256" i="10"/>
  <c r="R256" i="10" s="1"/>
  <c r="Q32" i="10"/>
  <c r="R32" i="10" s="1"/>
  <c r="Q280" i="10"/>
  <c r="R280" i="10" s="1"/>
  <c r="Q878" i="10"/>
  <c r="R878" i="10" s="1"/>
  <c r="Q1082" i="10"/>
  <c r="R1082" i="10" s="1"/>
  <c r="Q312" i="10"/>
  <c r="R312" i="10" s="1"/>
  <c r="Q751" i="10"/>
  <c r="R751" i="10" s="1"/>
  <c r="Q793" i="10"/>
  <c r="R793" i="10" s="1"/>
  <c r="Q1270" i="10"/>
  <c r="R1270" i="10" s="1"/>
  <c r="Q106" i="10"/>
  <c r="R106" i="10" s="1"/>
  <c r="Q136" i="10"/>
  <c r="R136" i="10" s="1"/>
  <c r="Q387" i="10"/>
  <c r="R387" i="10" s="1"/>
  <c r="Q1321" i="10"/>
  <c r="R1321" i="10" s="1"/>
  <c r="Q22" i="10"/>
  <c r="R22" i="10" s="1"/>
  <c r="Q362" i="10"/>
  <c r="R362" i="10" s="1"/>
  <c r="Q1254" i="10"/>
  <c r="R1254" i="10" s="1"/>
  <c r="Q1326" i="10"/>
  <c r="R1326" i="10" s="1"/>
  <c r="Q48" i="10"/>
  <c r="R48" i="10" s="1"/>
  <c r="Q1265" i="10"/>
  <c r="R1265" i="10" s="1"/>
  <c r="Q752" i="10"/>
  <c r="R752" i="10" s="1"/>
  <c r="Q138" i="10"/>
  <c r="R138" i="10" s="1"/>
  <c r="Q1215" i="10"/>
  <c r="R1215" i="10" s="1"/>
  <c r="Q1375" i="10"/>
  <c r="R1375" i="10" s="1"/>
  <c r="Q1360" i="10"/>
  <c r="R1360" i="10" s="1"/>
  <c r="R91" i="10"/>
  <c r="R677" i="10"/>
  <c r="R1374" i="10"/>
  <c r="Q1182" i="10"/>
  <c r="R1182" i="10" s="1"/>
  <c r="Q566" i="10"/>
  <c r="R566" i="10" s="1"/>
  <c r="Q1118" i="10"/>
  <c r="R1118" i="10" s="1"/>
  <c r="Q572" i="10"/>
  <c r="R572" i="10" s="1"/>
  <c r="Q1450" i="10"/>
  <c r="R1450" i="10" s="1"/>
  <c r="Q364" i="10"/>
  <c r="R364" i="10" s="1"/>
  <c r="Q1154" i="10"/>
  <c r="R1154" i="10" s="1"/>
  <c r="Q802" i="10"/>
  <c r="R802" i="10" s="1"/>
  <c r="Q1148" i="10"/>
  <c r="R1148" i="10" s="1"/>
  <c r="Q1442" i="10"/>
  <c r="R1442" i="10" s="1"/>
  <c r="Q29" i="10"/>
  <c r="R29" i="10" s="1"/>
  <c r="Q1146" i="10"/>
  <c r="R1146" i="10" s="1"/>
  <c r="Q1481" i="10"/>
  <c r="R1481" i="10" s="1"/>
  <c r="Q1421" i="10"/>
  <c r="R1421" i="10" s="1"/>
  <c r="Q502" i="10"/>
  <c r="R502" i="10" s="1"/>
  <c r="Q28" i="10"/>
  <c r="R28" i="10" s="1"/>
  <c r="Q378" i="10"/>
  <c r="R378" i="10" s="1"/>
  <c r="Q579" i="10"/>
  <c r="R579" i="10" s="1"/>
  <c r="Q454" i="10"/>
  <c r="R454" i="10" s="1"/>
  <c r="Q899" i="10"/>
  <c r="R899" i="10" s="1"/>
  <c r="Q342" i="10"/>
  <c r="R342" i="10" s="1"/>
  <c r="Q336" i="10"/>
  <c r="R336" i="10" s="1"/>
  <c r="Q1501" i="10"/>
  <c r="R1501" i="10" s="1"/>
  <c r="Q745" i="10"/>
  <c r="R745" i="10" s="1"/>
  <c r="Q958" i="10"/>
  <c r="R958" i="10" s="1"/>
  <c r="Q319" i="10"/>
  <c r="R319" i="10" s="1"/>
  <c r="Q1151" i="10"/>
  <c r="R1151" i="10" s="1"/>
  <c r="Q50" i="10"/>
  <c r="R50" i="10" s="1"/>
  <c r="Q1103" i="10"/>
  <c r="R1103" i="10" s="1"/>
  <c r="Q1429" i="10"/>
  <c r="R1429" i="10" s="1"/>
  <c r="Q755" i="10"/>
  <c r="R755" i="10" s="1"/>
  <c r="Q665" i="10"/>
  <c r="R665" i="10" s="1"/>
  <c r="Q1298" i="10"/>
  <c r="R1298" i="10" s="1"/>
  <c r="Q1087" i="10"/>
  <c r="R1087" i="10" s="1"/>
  <c r="Q966" i="10"/>
  <c r="R966" i="10" s="1"/>
  <c r="Q457" i="10"/>
  <c r="R457" i="10" s="1"/>
  <c r="Q417" i="10"/>
  <c r="R417" i="10" s="1"/>
  <c r="Q482" i="10"/>
  <c r="R482" i="10" s="1"/>
  <c r="Q510" i="10"/>
  <c r="R510" i="10" s="1"/>
  <c r="Q1060" i="10"/>
  <c r="R1060" i="10" s="1"/>
  <c r="Q600" i="10"/>
  <c r="R600" i="10" s="1"/>
  <c r="Q933" i="10"/>
  <c r="R933" i="10" s="1"/>
  <c r="Q898" i="10"/>
  <c r="R898" i="10" s="1"/>
  <c r="Q94" i="10"/>
  <c r="R94" i="10" s="1"/>
  <c r="Q1005" i="10"/>
  <c r="R1005" i="10" s="1"/>
  <c r="Q1340" i="10"/>
  <c r="R1340" i="10" s="1"/>
  <c r="Q521" i="10"/>
  <c r="R521" i="10" s="1"/>
  <c r="Q747" i="10"/>
  <c r="R747" i="10" s="1"/>
  <c r="Q786" i="10"/>
  <c r="R786" i="10" s="1"/>
  <c r="Q300" i="10"/>
  <c r="R300" i="10" s="1"/>
  <c r="Q1052" i="10"/>
  <c r="R1052" i="10" s="1"/>
  <c r="Q732" i="10"/>
  <c r="R732" i="10" s="1"/>
  <c r="Q1256" i="10"/>
  <c r="R1256" i="10" s="1"/>
  <c r="Q259" i="10"/>
  <c r="R259" i="10" s="1"/>
  <c r="Q1102" i="10"/>
  <c r="R1102" i="10" s="1"/>
  <c r="Q132" i="10"/>
  <c r="R132" i="10" s="1"/>
  <c r="Q33" i="10"/>
  <c r="R33" i="10" s="1"/>
  <c r="Q47" i="10"/>
  <c r="R47" i="10" s="1"/>
  <c r="Q697" i="10"/>
  <c r="R697" i="10" s="1"/>
  <c r="Q902" i="10"/>
  <c r="R902" i="10" s="1"/>
  <c r="Q1115" i="10"/>
  <c r="R1115" i="10" s="1"/>
  <c r="Q154" i="10"/>
  <c r="R154" i="10" s="1"/>
  <c r="Q814" i="10"/>
  <c r="R814" i="10" s="1"/>
  <c r="Q1370" i="10"/>
  <c r="R1370" i="10" s="1"/>
  <c r="Q974" i="10"/>
  <c r="R974" i="10" s="1"/>
  <c r="Q1069" i="10"/>
  <c r="R1069" i="10" s="1"/>
  <c r="Q219" i="10"/>
  <c r="R219" i="10" s="1"/>
  <c r="Q887" i="10"/>
  <c r="R887" i="10" s="1"/>
  <c r="Q514" i="10"/>
  <c r="R514" i="10" s="1"/>
  <c r="Q749" i="10"/>
  <c r="R749" i="10" s="1"/>
  <c r="Q141" i="10"/>
  <c r="R141" i="10" s="1"/>
  <c r="Q935" i="10"/>
  <c r="R935" i="10" s="1"/>
  <c r="Q307" i="10"/>
  <c r="R307" i="10" s="1"/>
  <c r="Q301" i="10"/>
  <c r="R301" i="10" s="1"/>
  <c r="Q895" i="10"/>
  <c r="R895" i="10" s="1"/>
  <c r="Q1177" i="10"/>
  <c r="R1177" i="10" s="1"/>
  <c r="Q734" i="10"/>
  <c r="R734" i="10" s="1"/>
  <c r="Q1294" i="10"/>
  <c r="R1294" i="10" s="1"/>
  <c r="Q563" i="10"/>
  <c r="R563" i="10" s="1"/>
  <c r="Q399" i="10"/>
  <c r="R399" i="10" s="1"/>
  <c r="Q529" i="10"/>
  <c r="R529" i="10" s="1"/>
  <c r="Q596" i="10"/>
  <c r="R596" i="10" s="1"/>
  <c r="Q365" i="10"/>
  <c r="R365" i="10" s="1"/>
  <c r="Q931" i="10"/>
  <c r="R931" i="10" s="1"/>
  <c r="Q271" i="10"/>
  <c r="R271" i="10" s="1"/>
  <c r="Q640" i="10"/>
  <c r="R640" i="10" s="1"/>
  <c r="Q981" i="10"/>
  <c r="R981" i="10" s="1"/>
  <c r="Q1403" i="10"/>
  <c r="R1403" i="10" s="1"/>
  <c r="Q1471" i="10"/>
  <c r="R1471" i="10" s="1"/>
  <c r="Q406" i="10"/>
  <c r="R406" i="10" s="1"/>
  <c r="Q1056" i="10"/>
  <c r="R1056" i="10" s="1"/>
  <c r="Q1280" i="10"/>
  <c r="R1280" i="10" s="1"/>
  <c r="Q894" i="10"/>
  <c r="R894" i="10" s="1"/>
  <c r="Q1362" i="10"/>
  <c r="R1362" i="10" s="1"/>
  <c r="Q753" i="10"/>
  <c r="R753" i="10" s="1"/>
  <c r="Q970" i="10"/>
  <c r="R970" i="10" s="1"/>
  <c r="Q959" i="10"/>
  <c r="R959" i="10" s="1"/>
  <c r="Q201" i="10"/>
  <c r="R201" i="10" s="1"/>
  <c r="Q551" i="10"/>
  <c r="R551" i="10" s="1"/>
  <c r="Q550" i="10"/>
  <c r="R550" i="10" s="1"/>
  <c r="Q1319" i="10"/>
  <c r="R1319" i="10" s="1"/>
  <c r="Q1006" i="10"/>
  <c r="R1006" i="10" s="1"/>
  <c r="Q1024" i="10"/>
  <c r="R1024" i="10" s="1"/>
  <c r="Q1407" i="10"/>
  <c r="R1407" i="10" s="1"/>
  <c r="Q126" i="10"/>
  <c r="R126" i="10" s="1"/>
  <c r="Q674" i="10"/>
  <c r="R674" i="10" s="1"/>
  <c r="Q330" i="10"/>
  <c r="R330" i="10" s="1"/>
  <c r="Q1445" i="10"/>
  <c r="R1445" i="10" s="1"/>
  <c r="Q799" i="10"/>
  <c r="R799" i="10" s="1"/>
  <c r="Q81" i="10"/>
  <c r="R81" i="10" s="1"/>
  <c r="N756" i="9"/>
  <c r="N368" i="9"/>
  <c r="N1147" i="9"/>
  <c r="N1163" i="9"/>
  <c r="N1398" i="9"/>
  <c r="N398" i="9"/>
  <c r="N928" i="9"/>
  <c r="N118" i="9"/>
  <c r="N422" i="9"/>
  <c r="N428" i="9"/>
  <c r="N905" i="9"/>
  <c r="N765" i="9"/>
  <c r="N989" i="9"/>
  <c r="N1431" i="9"/>
  <c r="N456" i="9"/>
  <c r="N224" i="9"/>
  <c r="N818" i="9"/>
  <c r="N1124" i="9"/>
  <c r="N805" i="9"/>
  <c r="N1028" i="9"/>
  <c r="N1012" i="9"/>
  <c r="N527" i="9"/>
  <c r="N238" i="9"/>
  <c r="N598" i="9"/>
  <c r="N1023" i="9"/>
  <c r="N618" i="9"/>
  <c r="N809" i="9"/>
  <c r="N302" i="9"/>
  <c r="N310" i="9"/>
  <c r="N376" i="9"/>
  <c r="N1231" i="9"/>
  <c r="N603" i="9"/>
  <c r="N573" i="9"/>
  <c r="N497" i="9"/>
  <c r="N1086" i="9"/>
  <c r="N1348" i="9"/>
  <c r="N1410" i="9"/>
  <c r="N877" i="9"/>
  <c r="N512" i="9"/>
  <c r="N593" i="9"/>
  <c r="N153" i="9"/>
  <c r="N43" i="9"/>
  <c r="N644" i="9"/>
  <c r="N1196" i="9"/>
  <c r="N284" i="9"/>
  <c r="N332" i="9"/>
  <c r="N975" i="9"/>
  <c r="N1335" i="9"/>
  <c r="N587" i="9"/>
  <c r="N98" i="9"/>
  <c r="N789" i="9"/>
  <c r="N1506" i="9"/>
  <c r="N276" i="9"/>
  <c r="N1283" i="9"/>
  <c r="N250" i="9"/>
  <c r="N338" i="9"/>
  <c r="N258" i="9"/>
  <c r="N1302" i="9"/>
  <c r="N1158" i="9"/>
  <c r="N662" i="9"/>
  <c r="N968" i="9"/>
  <c r="N1327" i="9"/>
  <c r="N776" i="9"/>
  <c r="N653" i="9"/>
  <c r="N625" i="9"/>
  <c r="N89" i="9"/>
  <c r="N1318" i="9"/>
  <c r="N780" i="9"/>
  <c r="N977" i="9"/>
  <c r="N1492" i="9"/>
  <c r="R1111" i="10"/>
  <c r="N354" i="9"/>
  <c r="N1010" i="9"/>
  <c r="N1299" i="9"/>
  <c r="N685" i="9"/>
  <c r="N826" i="9"/>
  <c r="N316" i="9"/>
  <c r="N178" i="9"/>
  <c r="N1414" i="9"/>
  <c r="N608" i="9"/>
  <c r="N104" i="9"/>
  <c r="N560" i="9"/>
  <c r="N909" i="9"/>
  <c r="N184" i="9"/>
  <c r="N1186" i="9"/>
  <c r="N543" i="9"/>
  <c r="N1490" i="9"/>
  <c r="N1423" i="9"/>
  <c r="N649" i="9"/>
  <c r="N1395" i="9"/>
  <c r="N1137" i="9"/>
  <c r="N944" i="9"/>
  <c r="N993" i="9"/>
  <c r="N1433" i="9"/>
  <c r="N533" i="9"/>
  <c r="N844" i="9"/>
  <c r="N1108" i="9"/>
  <c r="N1444" i="9"/>
  <c r="N1244" i="9"/>
  <c r="N658" i="9"/>
  <c r="N1128" i="9"/>
  <c r="N290" i="9"/>
  <c r="N64" i="9"/>
  <c r="N147" i="9"/>
  <c r="N671" i="9"/>
  <c r="N76" i="9"/>
  <c r="N197" i="9"/>
  <c r="N1210" i="9"/>
  <c r="N1223" i="9"/>
  <c r="N390" i="9"/>
  <c r="N382" i="9"/>
  <c r="N52" i="9"/>
  <c r="N1198" i="9"/>
  <c r="N1503" i="9"/>
  <c r="N1249" i="9"/>
  <c r="N166" i="9"/>
  <c r="N743" i="9"/>
  <c r="N692" i="9"/>
  <c r="N564" i="9"/>
  <c r="J904" i="9"/>
  <c r="J331" i="9"/>
  <c r="I449" i="9"/>
  <c r="E331" i="9"/>
  <c r="H449" i="9"/>
  <c r="K309" i="9"/>
  <c r="E904" i="9"/>
  <c r="K449" i="9"/>
  <c r="H684" i="9"/>
  <c r="I51" i="9"/>
  <c r="K331" i="9"/>
  <c r="J449" i="9"/>
  <c r="L1443" i="9"/>
  <c r="H331" i="9"/>
  <c r="F331" i="9"/>
  <c r="H1443" i="9"/>
  <c r="G449" i="9"/>
  <c r="L309" i="9"/>
  <c r="L331" i="9"/>
  <c r="G331" i="9"/>
  <c r="F449" i="9"/>
  <c r="E1123" i="9"/>
  <c r="E804" i="9"/>
  <c r="F804" i="9"/>
  <c r="G980" i="1"/>
  <c r="M369" i="9" s="1"/>
  <c r="O369" i="10" s="1"/>
  <c r="I804" i="9"/>
  <c r="H838" i="9"/>
  <c r="J1443" i="9"/>
  <c r="K1443" i="9"/>
  <c r="F1022" i="9"/>
  <c r="G804" i="9"/>
  <c r="G796" i="1"/>
  <c r="M1443" i="9"/>
  <c r="E838" i="9"/>
  <c r="L838" i="9"/>
  <c r="L804" i="9"/>
  <c r="I146" i="9"/>
  <c r="F1347" i="9"/>
  <c r="G988" i="9"/>
  <c r="J257" i="9"/>
  <c r="H257" i="9"/>
  <c r="E657" i="9"/>
  <c r="J775" i="9"/>
  <c r="K684" i="9"/>
  <c r="K1209" i="9"/>
  <c r="L559" i="9"/>
  <c r="F1313" i="9"/>
  <c r="M146" i="9"/>
  <c r="I231" i="9"/>
  <c r="L397" i="9"/>
  <c r="K938" i="9"/>
  <c r="L1123" i="9"/>
  <c r="F1157" i="9"/>
  <c r="J375" i="9"/>
  <c r="H97" i="9"/>
  <c r="L586" i="9"/>
  <c r="K586" i="9"/>
  <c r="K375" i="9"/>
  <c r="H657" i="9"/>
  <c r="F375" i="9"/>
  <c r="E375" i="9"/>
  <c r="I375" i="9"/>
  <c r="H375" i="9"/>
  <c r="F309" i="9"/>
  <c r="J309" i="9"/>
  <c r="K1123" i="9"/>
  <c r="G375" i="9"/>
  <c r="K1347" i="9"/>
  <c r="F1123" i="9"/>
  <c r="D1022" i="9"/>
  <c r="D657" i="9"/>
  <c r="D526" i="9"/>
  <c r="D904" i="9"/>
  <c r="I309" i="9"/>
  <c r="J97" i="9"/>
  <c r="D231" i="9"/>
  <c r="D938" i="9"/>
  <c r="D684" i="9"/>
  <c r="D331" i="9"/>
  <c r="E51" i="9"/>
  <c r="G1347" i="9"/>
  <c r="L1209" i="9"/>
  <c r="J51" i="9"/>
  <c r="E97" i="9"/>
  <c r="H309" i="9"/>
  <c r="F97" i="9"/>
  <c r="D375" i="9"/>
  <c r="D775" i="9"/>
  <c r="D283" i="9"/>
  <c r="D1443" i="9"/>
  <c r="D146" i="9"/>
  <c r="D838" i="9"/>
  <c r="D586" i="9"/>
  <c r="D449" i="9"/>
  <c r="D1313" i="9"/>
  <c r="E1443" i="9"/>
  <c r="D257" i="9"/>
  <c r="D97" i="9"/>
  <c r="D1243" i="9"/>
  <c r="H51" i="9"/>
  <c r="D309" i="9"/>
  <c r="D205" i="9"/>
  <c r="I1022" i="9"/>
  <c r="D397" i="9"/>
  <c r="D1209" i="9"/>
  <c r="D1347" i="9"/>
  <c r="G559" i="9"/>
  <c r="J804" i="9"/>
  <c r="G309" i="9"/>
  <c r="D1157" i="9"/>
  <c r="G775" i="9"/>
  <c r="J988" i="9"/>
  <c r="D177" i="9"/>
  <c r="D1505" i="9"/>
  <c r="D1409" i="9"/>
  <c r="D559" i="9"/>
  <c r="H1022" i="9"/>
  <c r="D353" i="9"/>
  <c r="D496" i="9"/>
  <c r="D51" i="9"/>
  <c r="F421" i="9"/>
  <c r="F1409" i="9"/>
  <c r="E65" i="9"/>
  <c r="G65" i="10" s="1"/>
  <c r="E684" i="9"/>
  <c r="J369" i="9"/>
  <c r="L369" i="10" s="1"/>
  <c r="J1022" i="9"/>
  <c r="J504" i="9"/>
  <c r="L504" i="10" s="1"/>
  <c r="F590" i="9"/>
  <c r="H590" i="10" s="1"/>
  <c r="F1209" i="9"/>
  <c r="G1123" i="9"/>
  <c r="I1123" i="9"/>
  <c r="J1123" i="9"/>
  <c r="F65" i="9"/>
  <c r="H65" i="10" s="1"/>
  <c r="F684" i="9"/>
  <c r="E590" i="9"/>
  <c r="G590" i="10" s="1"/>
  <c r="I988" i="9"/>
  <c r="H421" i="9"/>
  <c r="H1123" i="9"/>
  <c r="M1243" i="9"/>
  <c r="G421" i="9"/>
  <c r="H590" i="9"/>
  <c r="J590" i="10" s="1"/>
  <c r="H1209" i="9"/>
  <c r="D1123" i="9"/>
  <c r="I904" i="9"/>
  <c r="I1443" i="9"/>
  <c r="K421" i="9"/>
  <c r="F1443" i="9"/>
  <c r="L421" i="9"/>
  <c r="D804" i="9"/>
  <c r="H1409" i="9"/>
  <c r="G1505" i="9"/>
  <c r="M421" i="9"/>
  <c r="L1347" i="9"/>
  <c r="E421" i="9"/>
  <c r="M1123" i="9"/>
  <c r="G938" i="9"/>
  <c r="D988" i="9"/>
  <c r="F1505" i="9"/>
  <c r="L938" i="9"/>
  <c r="L1022" i="9"/>
  <c r="M904" i="9"/>
  <c r="L904" i="9"/>
  <c r="K285" i="9"/>
  <c r="M285" i="10" s="1"/>
  <c r="K904" i="9"/>
  <c r="J421" i="9"/>
  <c r="I421" i="9"/>
  <c r="G904" i="9"/>
  <c r="D421" i="9"/>
  <c r="K369" i="9"/>
  <c r="M369" i="10" s="1"/>
  <c r="K988" i="9"/>
  <c r="G590" i="9"/>
  <c r="I590" i="10" s="1"/>
  <c r="G1209" i="9"/>
  <c r="E309" i="9"/>
  <c r="M449" i="9"/>
  <c r="M1209" i="9"/>
  <c r="M97" i="9"/>
  <c r="F904" i="9"/>
  <c r="G1443" i="9"/>
  <c r="K838" i="9"/>
  <c r="G1409" i="9"/>
  <c r="K1409" i="9"/>
  <c r="R1131" i="10"/>
  <c r="R553" i="10"/>
  <c r="R723" i="10"/>
  <c r="R448" i="10"/>
  <c r="R691" i="10"/>
  <c r="R1059" i="10"/>
  <c r="R105" i="10"/>
  <c r="R253" i="10"/>
  <c r="R986" i="10"/>
  <c r="R994" i="10"/>
  <c r="R1035" i="10"/>
  <c r="R499" i="10"/>
  <c r="R584" i="10"/>
  <c r="R217" i="10"/>
  <c r="R334" i="10"/>
  <c r="R1290" i="10"/>
  <c r="R927" i="10"/>
  <c r="R602" i="10"/>
  <c r="R1176" i="10"/>
  <c r="R121" i="10"/>
  <c r="R727" i="10"/>
  <c r="R1475" i="10"/>
  <c r="R295" i="10"/>
  <c r="R971" i="10"/>
  <c r="R134" i="10"/>
  <c r="R997" i="10"/>
  <c r="R112" i="10"/>
  <c r="R223" i="10"/>
  <c r="R696" i="10"/>
  <c r="R1499" i="10"/>
  <c r="R1094" i="10"/>
  <c r="R903" i="10"/>
  <c r="R987" i="10"/>
  <c r="R683" i="10"/>
  <c r="R1408" i="10"/>
  <c r="R1208" i="10"/>
  <c r="R1122" i="10"/>
  <c r="R1312" i="10"/>
  <c r="R803" i="10"/>
  <c r="R88" i="10"/>
  <c r="I504" i="9"/>
  <c r="K504" i="10" s="1"/>
  <c r="I65" i="9"/>
  <c r="K65" i="10" s="1"/>
  <c r="H65" i="9"/>
  <c r="J65" i="10" s="1"/>
  <c r="F694" i="9"/>
  <c r="H694" i="10" s="1"/>
  <c r="G694" i="9"/>
  <c r="I694" i="10" s="1"/>
  <c r="E285" i="9"/>
  <c r="G285" i="10" s="1"/>
  <c r="I694" i="9"/>
  <c r="K694" i="10" s="1"/>
  <c r="K504" i="9"/>
  <c r="M504" i="10" s="1"/>
  <c r="F285" i="9"/>
  <c r="H285" i="10" s="1"/>
  <c r="F185" i="9"/>
  <c r="H185" i="10" s="1"/>
  <c r="L65" i="9"/>
  <c r="N65" i="10" s="1"/>
  <c r="L590" i="9"/>
  <c r="N590" i="10" s="1"/>
  <c r="K590" i="9"/>
  <c r="M590" i="10" s="1"/>
  <c r="G504" i="9"/>
  <c r="I504" i="10" s="1"/>
  <c r="F504" i="9"/>
  <c r="H504" i="10" s="1"/>
  <c r="H884" i="9"/>
  <c r="J884" i="10" s="1"/>
  <c r="F884" i="9"/>
  <c r="H884" i="10" s="1"/>
  <c r="E694" i="9"/>
  <c r="G694" i="10" s="1"/>
  <c r="J590" i="9"/>
  <c r="L590" i="10" s="1"/>
  <c r="L504" i="9"/>
  <c r="N504" i="10" s="1"/>
  <c r="I590" i="9"/>
  <c r="K590" i="10" s="1"/>
  <c r="H504" i="9"/>
  <c r="J504" i="10" s="1"/>
  <c r="E504" i="9"/>
  <c r="G504" i="10" s="1"/>
  <c r="G369" i="9"/>
  <c r="I369" i="10" s="1"/>
  <c r="M884" i="9" l="1"/>
  <c r="O884" i="10" s="1"/>
  <c r="N404" i="9"/>
  <c r="N1477" i="9"/>
  <c r="N893" i="9"/>
  <c r="N1382" i="9"/>
  <c r="H790" i="9"/>
  <c r="J790" i="10" s="1"/>
  <c r="F1053" i="10"/>
  <c r="Q1053" i="10" s="1"/>
  <c r="R1053" i="10" s="1"/>
  <c r="N1053" i="9"/>
  <c r="F220" i="10"/>
  <c r="Q220" i="10" s="1"/>
  <c r="R220" i="10" s="1"/>
  <c r="N220" i="9"/>
  <c r="D790" i="9"/>
  <c r="D185" i="9"/>
  <c r="D590" i="9"/>
  <c r="I185" i="9"/>
  <c r="K185" i="10" s="1"/>
  <c r="M1408" i="9"/>
  <c r="M790" i="9"/>
  <c r="O790" i="10" s="1"/>
  <c r="F942" i="10"/>
  <c r="Q942" i="10" s="1"/>
  <c r="R942" i="10" s="1"/>
  <c r="N942" i="9"/>
  <c r="G185" i="9"/>
  <c r="I185" i="10" s="1"/>
  <c r="E1502" i="9"/>
  <c r="E12" i="9"/>
  <c r="G12" i="10" s="1"/>
  <c r="J884" i="9"/>
  <c r="L884" i="10" s="1"/>
  <c r="L369" i="9"/>
  <c r="N369" i="10" s="1"/>
  <c r="G1502" i="9"/>
  <c r="G12" i="9"/>
  <c r="I12" i="10" s="1"/>
  <c r="F1245" i="10"/>
  <c r="Q1245" i="10" s="1"/>
  <c r="R1245" i="10" s="1"/>
  <c r="N1245" i="9"/>
  <c r="M903" i="9"/>
  <c r="M285" i="9"/>
  <c r="O285" i="10" s="1"/>
  <c r="K790" i="9"/>
  <c r="M790" i="10" s="1"/>
  <c r="M1312" i="9"/>
  <c r="M694" i="9"/>
  <c r="O694" i="10" s="1"/>
  <c r="F1193" i="10"/>
  <c r="Q1193" i="10" s="1"/>
  <c r="R1193" i="10" s="1"/>
  <c r="N1193" i="9"/>
  <c r="F15" i="10"/>
  <c r="Q15" i="10" s="1"/>
  <c r="R15" i="10" s="1"/>
  <c r="N15" i="9"/>
  <c r="L790" i="9"/>
  <c r="N790" i="10" s="1"/>
  <c r="M683" i="9"/>
  <c r="M65" i="9"/>
  <c r="O65" i="10" s="1"/>
  <c r="E369" i="9"/>
  <c r="G369" i="10" s="1"/>
  <c r="I285" i="9"/>
  <c r="K285" i="10" s="1"/>
  <c r="I884" i="9"/>
  <c r="K884" i="10" s="1"/>
  <c r="G285" i="9"/>
  <c r="I285" i="10" s="1"/>
  <c r="F1001" i="10"/>
  <c r="Q1001" i="10" s="1"/>
  <c r="R1001" i="10" s="1"/>
  <c r="N1001" i="9"/>
  <c r="F695" i="10"/>
  <c r="Q695" i="10" s="1"/>
  <c r="R695" i="10" s="1"/>
  <c r="N695" i="9"/>
  <c r="F1322" i="10"/>
  <c r="Q1322" i="10" s="1"/>
  <c r="R1322" i="10" s="1"/>
  <c r="N1322" i="9"/>
  <c r="L285" i="9"/>
  <c r="N285" i="10" s="1"/>
  <c r="K185" i="9"/>
  <c r="M185" i="10" s="1"/>
  <c r="K1502" i="9"/>
  <c r="K12" i="9"/>
  <c r="M12" i="10" s="1"/>
  <c r="N825" i="9"/>
  <c r="F825" i="10"/>
  <c r="Q825" i="10" s="1"/>
  <c r="R825" i="10" s="1"/>
  <c r="F1127" i="10"/>
  <c r="Q1127" i="10" s="1"/>
  <c r="R1127" i="10" s="1"/>
  <c r="N1127" i="9"/>
  <c r="F66" i="10"/>
  <c r="Q66" i="10" s="1"/>
  <c r="R66" i="10" s="1"/>
  <c r="N66" i="9"/>
  <c r="F370" i="10"/>
  <c r="Q370" i="10" s="1"/>
  <c r="R370" i="10" s="1"/>
  <c r="N370" i="9"/>
  <c r="F286" i="10"/>
  <c r="Q286" i="10" s="1"/>
  <c r="R286" i="10" s="1"/>
  <c r="N286" i="9"/>
  <c r="I790" i="9"/>
  <c r="K790" i="10" s="1"/>
  <c r="D12" i="9"/>
  <c r="F729" i="10"/>
  <c r="Q729" i="10" s="1"/>
  <c r="R729" i="10" s="1"/>
  <c r="N729" i="9"/>
  <c r="N1171" i="9"/>
  <c r="F1171" i="10"/>
  <c r="Q1171" i="10" s="1"/>
  <c r="R1171" i="10" s="1"/>
  <c r="F157" i="10"/>
  <c r="Q157" i="10" s="1"/>
  <c r="R157" i="10" s="1"/>
  <c r="N157" i="9"/>
  <c r="J790" i="9"/>
  <c r="L790" i="10" s="1"/>
  <c r="H369" i="9"/>
  <c r="J369" i="10" s="1"/>
  <c r="H185" i="9"/>
  <c r="J185" i="10" s="1"/>
  <c r="G790" i="9"/>
  <c r="I790" i="10" s="1"/>
  <c r="F790" i="9"/>
  <c r="H790" i="10" s="1"/>
  <c r="N186" i="9"/>
  <c r="F186" i="10"/>
  <c r="Q186" i="10" s="1"/>
  <c r="R186" i="10" s="1"/>
  <c r="J285" i="9"/>
  <c r="L285" i="10" s="1"/>
  <c r="K694" i="9"/>
  <c r="M694" i="10" s="1"/>
  <c r="K65" i="9"/>
  <c r="M65" i="10" s="1"/>
  <c r="L1502" i="9"/>
  <c r="L12" i="9"/>
  <c r="N12" i="10" s="1"/>
  <c r="F369" i="9"/>
  <c r="H369" i="10" s="1"/>
  <c r="N1027" i="9"/>
  <c r="F1027" i="10"/>
  <c r="Q1027" i="10" s="1"/>
  <c r="R1027" i="10" s="1"/>
  <c r="F1217" i="10"/>
  <c r="Q1217" i="10" s="1"/>
  <c r="R1217" i="10" s="1"/>
  <c r="N1217" i="9"/>
  <c r="L185" i="9"/>
  <c r="N185" i="10" s="1"/>
  <c r="J65" i="9"/>
  <c r="L65" i="10" s="1"/>
  <c r="F973" i="10"/>
  <c r="Q973" i="10" s="1"/>
  <c r="R973" i="10" s="1"/>
  <c r="N973" i="9"/>
  <c r="D65" i="9"/>
  <c r="E790" i="9"/>
  <c r="G790" i="10" s="1"/>
  <c r="D504" i="9"/>
  <c r="L884" i="9"/>
  <c r="N884" i="10" s="1"/>
  <c r="G884" i="9"/>
  <c r="I884" i="10" s="1"/>
  <c r="I369" i="9"/>
  <c r="K369" i="10" s="1"/>
  <c r="H1502" i="9"/>
  <c r="H12" i="9"/>
  <c r="J12" i="10" s="1"/>
  <c r="M1208" i="9"/>
  <c r="M590" i="9"/>
  <c r="O590" i="10" s="1"/>
  <c r="F39" i="10"/>
  <c r="Q39" i="10" s="1"/>
  <c r="R39" i="10" s="1"/>
  <c r="N39" i="9"/>
  <c r="F539" i="10"/>
  <c r="Q539" i="10" s="1"/>
  <c r="R539" i="10" s="1"/>
  <c r="N539" i="9"/>
  <c r="D884" i="9"/>
  <c r="K884" i="9"/>
  <c r="M884" i="10" s="1"/>
  <c r="E185" i="9"/>
  <c r="G185" i="10" s="1"/>
  <c r="D369" i="9"/>
  <c r="L694" i="9"/>
  <c r="N694" i="10" s="1"/>
  <c r="M1122" i="9"/>
  <c r="M504" i="9"/>
  <c r="O504" i="10" s="1"/>
  <c r="F1079" i="10"/>
  <c r="Q1079" i="10" s="1"/>
  <c r="R1079" i="10" s="1"/>
  <c r="N1079" i="9"/>
  <c r="I1502" i="9"/>
  <c r="I12" i="9"/>
  <c r="K12" i="10" s="1"/>
  <c r="D694" i="9"/>
  <c r="F591" i="10"/>
  <c r="Q591" i="10" s="1"/>
  <c r="R591" i="10" s="1"/>
  <c r="N591" i="9"/>
  <c r="H694" i="9"/>
  <c r="J694" i="10" s="1"/>
  <c r="J694" i="9"/>
  <c r="L694" i="10" s="1"/>
  <c r="G65" i="9"/>
  <c r="I65" i="10" s="1"/>
  <c r="F1502" i="9"/>
  <c r="F12" i="9"/>
  <c r="H12" i="10" s="1"/>
  <c r="J185" i="9"/>
  <c r="L185" i="10" s="1"/>
  <c r="F1105" i="10"/>
  <c r="Q1105" i="10" s="1"/>
  <c r="R1105" i="10" s="1"/>
  <c r="N1105" i="9"/>
  <c r="D285" i="9"/>
  <c r="E884" i="9"/>
  <c r="G884" i="10" s="1"/>
  <c r="H285" i="9"/>
  <c r="J285" i="10" s="1"/>
  <c r="J1502" i="9"/>
  <c r="J12" i="9"/>
  <c r="L12" i="10" s="1"/>
  <c r="F1149" i="10"/>
  <c r="Q1149" i="10" s="1"/>
  <c r="R1149" i="10" s="1"/>
  <c r="N1149" i="9"/>
  <c r="F505" i="10"/>
  <c r="Q505" i="10" s="1"/>
  <c r="R505" i="10" s="1"/>
  <c r="N505" i="9"/>
  <c r="F320" i="10"/>
  <c r="Q320" i="10" s="1"/>
  <c r="R320" i="10" s="1"/>
  <c r="N320" i="9"/>
  <c r="F791" i="10"/>
  <c r="Q791" i="10" s="1"/>
  <c r="R791" i="10" s="1"/>
  <c r="N791" i="9"/>
  <c r="N1355" i="9"/>
  <c r="F1355" i="10"/>
  <c r="Q1355" i="10" s="1"/>
  <c r="R1355" i="10" s="1"/>
  <c r="F1292" i="10"/>
  <c r="Q1292" i="10" s="1"/>
  <c r="R1292" i="10" s="1"/>
  <c r="N1292" i="9"/>
  <c r="M803" i="9"/>
  <c r="M185" i="9"/>
  <c r="O185" i="10" s="1"/>
  <c r="E683" i="9"/>
  <c r="H1208" i="9"/>
  <c r="J683" i="9"/>
  <c r="E1408" i="9"/>
  <c r="I1408" i="9"/>
  <c r="K1408" i="9"/>
  <c r="F683" i="9"/>
  <c r="G1408" i="9"/>
  <c r="L683" i="9"/>
  <c r="G683" i="9"/>
  <c r="I683" i="9"/>
  <c r="K683" i="9"/>
  <c r="J1408" i="9"/>
  <c r="H1408" i="9"/>
  <c r="F1408" i="9"/>
  <c r="L1408" i="9"/>
  <c r="H683" i="9"/>
  <c r="E903" i="9"/>
  <c r="E1208" i="9"/>
  <c r="N397" i="9"/>
  <c r="N205" i="9"/>
  <c r="E1312" i="9"/>
  <c r="G1312" i="9"/>
  <c r="N526" i="9"/>
  <c r="J903" i="9"/>
  <c r="I1312" i="9"/>
  <c r="F1312" i="9"/>
  <c r="I903" i="9"/>
  <c r="G903" i="9"/>
  <c r="H1312" i="9"/>
  <c r="L903" i="9"/>
  <c r="J1312" i="9"/>
  <c r="H903" i="9"/>
  <c r="K1312" i="9"/>
  <c r="F903" i="9"/>
  <c r="K903" i="9"/>
  <c r="L1312" i="9"/>
  <c r="F987" i="9"/>
  <c r="E1122" i="9"/>
  <c r="F1122" i="9"/>
  <c r="H1122" i="9"/>
  <c r="G1122" i="9"/>
  <c r="K1122" i="9"/>
  <c r="I1122" i="9"/>
  <c r="J1122" i="9"/>
  <c r="L1122" i="9"/>
  <c r="N177" i="9"/>
  <c r="N283" i="9"/>
  <c r="N496" i="9"/>
  <c r="J1208" i="9"/>
  <c r="G1208" i="9"/>
  <c r="F1208" i="9"/>
  <c r="N353" i="9"/>
  <c r="I1208" i="9"/>
  <c r="L1208" i="9"/>
  <c r="K1208" i="9"/>
  <c r="N231" i="9"/>
  <c r="E803" i="9"/>
  <c r="N51" i="9"/>
  <c r="N1347" i="9"/>
  <c r="N586" i="9"/>
  <c r="N938" i="9"/>
  <c r="N97" i="9"/>
  <c r="N1022" i="9"/>
  <c r="N1443" i="9"/>
  <c r="N559" i="9"/>
  <c r="N257" i="9"/>
  <c r="N684" i="9"/>
  <c r="N331" i="9"/>
  <c r="N1409" i="9"/>
  <c r="N904" i="9"/>
  <c r="N804" i="9"/>
  <c r="N1209" i="9"/>
  <c r="N775" i="9"/>
  <c r="N988" i="9"/>
  <c r="N1505" i="9"/>
  <c r="N449" i="9"/>
  <c r="N375" i="9"/>
  <c r="N1313" i="9"/>
  <c r="N421" i="9"/>
  <c r="N309" i="9"/>
  <c r="N838" i="9"/>
  <c r="N1123" i="9"/>
  <c r="N1157" i="9"/>
  <c r="N1243" i="9"/>
  <c r="N146" i="9"/>
  <c r="N657" i="9"/>
  <c r="G649" i="1"/>
  <c r="M38" i="9" s="1"/>
  <c r="O38" i="10" s="1"/>
  <c r="J987" i="9"/>
  <c r="L803" i="9"/>
  <c r="H987" i="9"/>
  <c r="M987" i="9"/>
  <c r="I987" i="9"/>
  <c r="I803" i="9"/>
  <c r="E987" i="9"/>
  <c r="K803" i="9"/>
  <c r="J803" i="9"/>
  <c r="L987" i="9"/>
  <c r="G987" i="9"/>
  <c r="G803" i="9"/>
  <c r="F803" i="9"/>
  <c r="H803" i="9"/>
  <c r="K987" i="9"/>
  <c r="F88" i="9"/>
  <c r="D683" i="9"/>
  <c r="M88" i="9"/>
  <c r="D987" i="9"/>
  <c r="D1312" i="9"/>
  <c r="E88" i="9"/>
  <c r="J88" i="9"/>
  <c r="D88" i="9"/>
  <c r="K88" i="9"/>
  <c r="D1208" i="9"/>
  <c r="D1122" i="9"/>
  <c r="D803" i="9"/>
  <c r="D1408" i="9"/>
  <c r="D903" i="9"/>
  <c r="H88" i="9"/>
  <c r="L88" i="9"/>
  <c r="I88" i="9"/>
  <c r="G88" i="9"/>
  <c r="R656" i="10"/>
  <c r="G38" i="9"/>
  <c r="I38" i="10" s="1"/>
  <c r="H38" i="9"/>
  <c r="J38" i="10" s="1"/>
  <c r="F38" i="9"/>
  <c r="H38" i="10" s="1"/>
  <c r="I38" i="9"/>
  <c r="K38" i="10" s="1"/>
  <c r="L38" i="9"/>
  <c r="N38" i="10" s="1"/>
  <c r="K38" i="9"/>
  <c r="M38" i="10" s="1"/>
  <c r="E38" i="9"/>
  <c r="G38" i="10" s="1"/>
  <c r="J38" i="9"/>
  <c r="L38" i="10" s="1"/>
  <c r="G1501" i="1" l="1"/>
  <c r="G1502" i="1" s="1"/>
  <c r="N1502" i="9"/>
  <c r="F369" i="10"/>
  <c r="Q369" i="10" s="1"/>
  <c r="R369" i="10" s="1"/>
  <c r="N369" i="9"/>
  <c r="F590" i="10"/>
  <c r="Q590" i="10" s="1"/>
  <c r="R590" i="10" s="1"/>
  <c r="N590" i="9"/>
  <c r="F185" i="10"/>
  <c r="Q185" i="10" s="1"/>
  <c r="R185" i="10" s="1"/>
  <c r="N185" i="9"/>
  <c r="F12" i="10"/>
  <c r="Q12" i="10" s="1"/>
  <c r="R12" i="10" s="1"/>
  <c r="N12" i="9"/>
  <c r="F504" i="10"/>
  <c r="Q504" i="10" s="1"/>
  <c r="R504" i="10" s="1"/>
  <c r="N504" i="9"/>
  <c r="F790" i="10"/>
  <c r="Q790" i="10" s="1"/>
  <c r="R790" i="10" s="1"/>
  <c r="N790" i="9"/>
  <c r="F285" i="10"/>
  <c r="Q285" i="10" s="1"/>
  <c r="R285" i="10" s="1"/>
  <c r="N285" i="9"/>
  <c r="D38" i="9"/>
  <c r="F65" i="10"/>
  <c r="Q65" i="10" s="1"/>
  <c r="R65" i="10" s="1"/>
  <c r="N65" i="9"/>
  <c r="F884" i="10"/>
  <c r="Q884" i="10" s="1"/>
  <c r="R884" i="10" s="1"/>
  <c r="N884" i="9"/>
  <c r="F694" i="10"/>
  <c r="Q694" i="10" s="1"/>
  <c r="R694" i="10" s="1"/>
  <c r="N694" i="9"/>
  <c r="N683" i="9"/>
  <c r="N1408" i="9"/>
  <c r="N903" i="9"/>
  <c r="N1312" i="9"/>
  <c r="N1122" i="9"/>
  <c r="N1208" i="9"/>
  <c r="I656" i="9"/>
  <c r="F656" i="9"/>
  <c r="H656" i="9"/>
  <c r="G656" i="9"/>
  <c r="J656" i="9"/>
  <c r="M656" i="9"/>
  <c r="L656" i="9"/>
  <c r="E656" i="9"/>
  <c r="K656" i="9"/>
  <c r="N803" i="9"/>
  <c r="N88" i="9"/>
  <c r="N987" i="9"/>
  <c r="D656" i="9"/>
  <c r="J36" i="9" l="1"/>
  <c r="L36" i="10" s="1"/>
  <c r="J37" i="9"/>
  <c r="L37" i="10" s="1"/>
  <c r="M36" i="9"/>
  <c r="O36" i="10" s="1"/>
  <c r="M37" i="9"/>
  <c r="O37" i="10" s="1"/>
  <c r="F38" i="10"/>
  <c r="Q38" i="10" s="1"/>
  <c r="R38" i="10" s="1"/>
  <c r="N38" i="9"/>
  <c r="G1503" i="1"/>
  <c r="G1504" i="1" s="1"/>
  <c r="G1505" i="1" s="1"/>
  <c r="G1506" i="1" s="1"/>
  <c r="N656" i="9"/>
  <c r="F37" i="9"/>
  <c r="H37" i="10" s="1"/>
  <c r="E37" i="9"/>
  <c r="G37" i="10" s="1"/>
  <c r="H37" i="9"/>
  <c r="J37" i="10" s="1"/>
  <c r="K37" i="9"/>
  <c r="M37" i="10" s="1"/>
  <c r="L37" i="9"/>
  <c r="N37" i="10" s="1"/>
  <c r="M10" i="9" l="1"/>
  <c r="G36" i="9"/>
  <c r="I36" i="10" s="1"/>
  <c r="G37" i="9"/>
  <c r="I37" i="10" s="1"/>
  <c r="I36" i="9"/>
  <c r="K36" i="10" s="1"/>
  <c r="I37" i="9"/>
  <c r="K37" i="10" s="1"/>
  <c r="J10" i="9"/>
  <c r="D37" i="9"/>
  <c r="L10" i="9"/>
  <c r="L36" i="9"/>
  <c r="N36" i="10" s="1"/>
  <c r="H10" i="9"/>
  <c r="H36" i="9"/>
  <c r="J36" i="10" s="1"/>
  <c r="E10" i="9"/>
  <c r="E36" i="9"/>
  <c r="G36" i="10" s="1"/>
  <c r="F10" i="9"/>
  <c r="F36" i="9"/>
  <c r="H36" i="10" s="1"/>
  <c r="K10" i="9"/>
  <c r="K36" i="9"/>
  <c r="M36" i="10" s="1"/>
  <c r="I10" i="9"/>
  <c r="G10" i="9"/>
  <c r="F37" i="10" l="1"/>
  <c r="Q37" i="10" s="1"/>
  <c r="R37" i="10" s="1"/>
  <c r="N37" i="9"/>
  <c r="D10" i="9"/>
  <c r="N10" i="9" s="1"/>
  <c r="M27" i="9"/>
  <c r="O27" i="10" s="1"/>
  <c r="M11" i="9"/>
  <c r="O11" i="10" s="1"/>
  <c r="J27" i="9"/>
  <c r="L27" i="10" s="1"/>
  <c r="J11" i="9"/>
  <c r="L11" i="10" s="1"/>
  <c r="D36" i="9"/>
  <c r="H27" i="9" l="1"/>
  <c r="J27" i="10" s="1"/>
  <c r="H11" i="9"/>
  <c r="J11" i="10" s="1"/>
  <c r="D11" i="9"/>
  <c r="G27" i="9"/>
  <c r="I27" i="10" s="1"/>
  <c r="G11" i="9"/>
  <c r="I11" i="10" s="1"/>
  <c r="F27" i="9"/>
  <c r="H27" i="10" s="1"/>
  <c r="F11" i="9"/>
  <c r="H11" i="10" s="1"/>
  <c r="F36" i="10"/>
  <c r="Q36" i="10" s="1"/>
  <c r="R36" i="10" s="1"/>
  <c r="N36" i="9"/>
  <c r="M18" i="9"/>
  <c r="L27" i="9"/>
  <c r="N27" i="10" s="1"/>
  <c r="L11" i="9"/>
  <c r="N11" i="10" s="1"/>
  <c r="I27" i="9"/>
  <c r="K27" i="10" s="1"/>
  <c r="I11" i="9"/>
  <c r="K11" i="10" s="1"/>
  <c r="J18" i="9"/>
  <c r="E27" i="9"/>
  <c r="G27" i="10" s="1"/>
  <c r="E11" i="9"/>
  <c r="G11" i="10" s="1"/>
  <c r="K11" i="9"/>
  <c r="M11" i="10" s="1"/>
  <c r="Q10" i="10"/>
  <c r="R10" i="10" s="1"/>
  <c r="F18" i="9" l="1"/>
  <c r="K27" i="9"/>
  <c r="M27" i="10" s="1"/>
  <c r="L18" i="9"/>
  <c r="I18" i="9"/>
  <c r="G18" i="9"/>
  <c r="H18" i="9"/>
  <c r="F11" i="10"/>
  <c r="Q11" i="10" s="1"/>
  <c r="R11" i="10" s="1"/>
  <c r="N11" i="9"/>
  <c r="D27" i="9"/>
  <c r="E18" i="9"/>
  <c r="D18" i="9" l="1"/>
  <c r="F27" i="10"/>
  <c r="Q27" i="10" s="1"/>
  <c r="R27" i="10" s="1"/>
  <c r="N27" i="9"/>
  <c r="K18" i="9"/>
  <c r="C7" i="5" a="1"/>
  <c r="C7" i="5" s="1"/>
  <c r="N18" i="9" l="1"/>
  <c r="D7" i="5"/>
  <c r="D8" i="5" s="1"/>
  <c r="D9" i="5" s="1"/>
  <c r="D10" i="5" s="1"/>
  <c r="D11" i="5" s="1"/>
  <c r="D12" i="5" s="1"/>
  <c r="D13" i="5" s="1"/>
  <c r="D14" i="5" s="1"/>
  <c r="D15" i="5" s="1"/>
  <c r="D16" i="5" s="1"/>
  <c r="E11" i="5" l="1"/>
  <c r="E12" i="5"/>
  <c r="E13" i="5"/>
  <c r="E14" i="5"/>
  <c r="E15" i="5"/>
  <c r="E16" i="5"/>
  <c r="E8" i="5"/>
  <c r="E9" i="5"/>
  <c r="E10" i="5"/>
  <c r="E7" i="5"/>
  <c r="F7" i="5" s="1"/>
  <c r="F8" i="5" l="1"/>
  <c r="F9" i="5" s="1"/>
  <c r="F10" i="5" s="1"/>
  <c r="F11" i="5" s="1"/>
  <c r="F12" i="5" s="1"/>
  <c r="F13" i="5" s="1"/>
  <c r="F14" i="5" s="1"/>
  <c r="F15" i="5" s="1"/>
  <c r="F16" i="5" s="1"/>
  <c r="M71" i="24"/>
  <c r="Q71" i="24" s="1"/>
  <c r="U71" i="24" s="1"/>
  <c r="M66" i="24"/>
  <c r="N66" i="24" s="1"/>
  <c r="O66" i="24" s="1"/>
  <c r="M70" i="24"/>
  <c r="N70" i="24" s="1"/>
  <c r="M67" i="24"/>
  <c r="N67" i="24" s="1"/>
  <c r="O67" i="24" l="1"/>
  <c r="P67" i="24" s="1"/>
  <c r="Q67" i="24" s="1"/>
  <c r="R67" i="24" s="1"/>
  <c r="S67" i="24" s="1"/>
  <c r="T67" i="24" s="1"/>
  <c r="U67" i="24" s="1"/>
  <c r="V67" i="24" s="1"/>
  <c r="O70" i="24"/>
  <c r="P66" i="24"/>
  <c r="Z71" i="24"/>
  <c r="Z67" i="24" l="1"/>
  <c r="Q66" i="24"/>
  <c r="P70" i="24"/>
  <c r="Q70" i="24" l="1"/>
  <c r="R66" i="24"/>
  <c r="S66" i="24" l="1"/>
  <c r="R70" i="24"/>
  <c r="S70" i="24" l="1"/>
  <c r="T66" i="24"/>
  <c r="U66" i="24" l="1"/>
  <c r="T70" i="24"/>
  <c r="U70" i="24" l="1"/>
  <c r="V66" i="24"/>
  <c r="Z66" i="24" s="1"/>
  <c r="V70" i="24" l="1"/>
  <c r="Z70" i="2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<sst xmlns="http://schemas.openxmlformats.org/spreadsheetml/2006/main" count="13083" uniqueCount="2115">
  <si>
    <t>ÍTEM</t>
  </si>
  <si>
    <t>DESCRIPCIÓN</t>
  </si>
  <si>
    <t>UND.</t>
  </si>
  <si>
    <t>METRADO</t>
  </si>
  <si>
    <t>P.U (S/)</t>
  </si>
  <si>
    <t>P. PARCIAL (S)</t>
  </si>
  <si>
    <t>(S/)</t>
  </si>
  <si>
    <t>01</t>
  </si>
  <si>
    <t>OBRAS PROVISIONALES</t>
  </si>
  <si>
    <t>01.01</t>
  </si>
  <si>
    <t>MOVILIZACION Y DESMOVILIZACION DE EQUIPOS Y/O MAQUINARIAS PAQ-8</t>
  </si>
  <si>
    <t>glb</t>
  </si>
  <si>
    <t>01.02</t>
  </si>
  <si>
    <t>CARTEL DE IDENTIFICACION DE LA OBRA DE 3.60 X 2.40 M</t>
  </si>
  <si>
    <t>und</t>
  </si>
  <si>
    <t>01.03</t>
  </si>
  <si>
    <t>IMPLEMENTACIÓN DEL PLAN DE GESTION DE TRÁFICO VEHICULAR (PAQ-8)</t>
  </si>
  <si>
    <t>mes</t>
  </si>
  <si>
    <t>01.04</t>
  </si>
  <si>
    <t>PLAN DE SALUD, SEGURIDAD Y MEDIO AMBIENTE PAQ-8</t>
  </si>
  <si>
    <t>01.05</t>
  </si>
  <si>
    <t>PLAN DE MANEJO AMBIENTAL PAQ-8</t>
  </si>
  <si>
    <t>01.06</t>
  </si>
  <si>
    <t>PLAN DE CONTROL CONTRA EL COVID-19 PAQ-8</t>
  </si>
  <si>
    <t>01.07</t>
  </si>
  <si>
    <t>PLAN DE MANEJO DE AGUAS PLUVIALES Y SUPERFICIALES (PAQ-08)</t>
  </si>
  <si>
    <t>02</t>
  </si>
  <si>
    <t>CAMPAMENTO DE OBRA - YALE 3</t>
  </si>
  <si>
    <t>02.01</t>
  </si>
  <si>
    <t>TRAZO Y REPLANTEO</t>
  </si>
  <si>
    <t>m2</t>
  </si>
  <si>
    <t>02.02</t>
  </si>
  <si>
    <t>PERFILADO Y COMPACTADO PARA CAMPAMENTO</t>
  </si>
  <si>
    <t>02.03</t>
  </si>
  <si>
    <t>TRANSPORTE DE MATERIAL GRANULAR, D&lt;=1 KM</t>
  </si>
  <si>
    <t>m3-km</t>
  </si>
  <si>
    <t>02.04</t>
  </si>
  <si>
    <t>SUMINISTRO EN PUNTO DE ACOPIO DE MATERIAL DE PRÉSTAMO (AFIRMADO)</t>
  </si>
  <si>
    <t>m3</t>
  </si>
  <si>
    <t>02.05</t>
  </si>
  <si>
    <t>CONFORMACIÓN DE TERRENO CON MATERIAL DE AFIRMADO</t>
  </si>
  <si>
    <t>02.06</t>
  </si>
  <si>
    <t>CONFORMACION Y COMPACTACION CON MATERAIL PROPIO</t>
  </si>
  <si>
    <t>02.07</t>
  </si>
  <si>
    <t>CERCO DE CAMPAMENTO</t>
  </si>
  <si>
    <t>m</t>
  </si>
  <si>
    <t>02.08</t>
  </si>
  <si>
    <t>PORTON CAMPAMENTO</t>
  </si>
  <si>
    <t>02.09</t>
  </si>
  <si>
    <t>GRUPO ELECTROGENO</t>
  </si>
  <si>
    <t>02.10</t>
  </si>
  <si>
    <t>SERVICIO DE INTERNET</t>
  </si>
  <si>
    <t>02.11</t>
  </si>
  <si>
    <t>SERVICIO DE LIMPIEZA DE OFICINA</t>
  </si>
  <si>
    <t>02.12</t>
  </si>
  <si>
    <t>SERVICIO DE SEGURIDAD DE OFICINA</t>
  </si>
  <si>
    <t>02.13</t>
  </si>
  <si>
    <t>INSTALACIONES ELECTRICAS</t>
  </si>
  <si>
    <t>02.14</t>
  </si>
  <si>
    <t>INSTALACIONES SANITARIAS (PAQ-08)</t>
  </si>
  <si>
    <t>02.15</t>
  </si>
  <si>
    <t>AGUA PARA CAMPAMENTO</t>
  </si>
  <si>
    <t>02.16</t>
  </si>
  <si>
    <t>ALQUILER DE MODULO PARA ENFERMERIA</t>
  </si>
  <si>
    <t>02.17</t>
  </si>
  <si>
    <t>ALQUILER DE CONTENEDOR PARA ALMACEN</t>
  </si>
  <si>
    <t>02.18</t>
  </si>
  <si>
    <t>ALQUILER DE CONTENEDORES PARA OFICINAS - PAQ8</t>
  </si>
  <si>
    <t>02.19</t>
  </si>
  <si>
    <t>ALQUILER DE CONTENEDOR PARA SERVICIOS HIGIENICOS</t>
  </si>
  <si>
    <t>02.20</t>
  </si>
  <si>
    <t>ALQUILER DE CARPA IGLÚ PARA COMEDOR</t>
  </si>
  <si>
    <t>02.21</t>
  </si>
  <si>
    <t>VESTUARIO PERSONAL OBRERO</t>
  </si>
  <si>
    <t>02.22</t>
  </si>
  <si>
    <t>CASETA DE GUARDIANÍA</t>
  </si>
  <si>
    <t>02.23</t>
  </si>
  <si>
    <t>EQUIPAMIENTO DE OFICINA, ENFERMERIA, SSOMA, COMEDOR</t>
  </si>
  <si>
    <t>02.24</t>
  </si>
  <si>
    <t>AREA DE LABORATORIO DE SUELOS, PAVIMENTOS Y CONCRETO</t>
  </si>
  <si>
    <t>03</t>
  </si>
  <si>
    <t>HABILITACION DE PUNTO DE ACOPIO - YALE 3</t>
  </si>
  <si>
    <t>03.01</t>
  </si>
  <si>
    <t>03.02</t>
  </si>
  <si>
    <t>PERFILADO Y COMPACTADO PARA PUNTO DE ACOPIO</t>
  </si>
  <si>
    <t>03.03</t>
  </si>
  <si>
    <t>03.04</t>
  </si>
  <si>
    <t>03.05</t>
  </si>
  <si>
    <t>CERCO PARA PUNTO DE ACOPIO</t>
  </si>
  <si>
    <t>03.06</t>
  </si>
  <si>
    <t>PORTON PUNTO DE ACOPIO</t>
  </si>
  <si>
    <t>03.07</t>
  </si>
  <si>
    <t>04</t>
  </si>
  <si>
    <t>ACCESO A COMPONENTE 4 - CANAL JESUS MARIA</t>
  </si>
  <si>
    <t>04.01</t>
  </si>
  <si>
    <t>ACCESO 01</t>
  </si>
  <si>
    <t>04.01.01</t>
  </si>
  <si>
    <t xml:space="preserve">    TRAZO Y REPLANTEO PARA OBRAS VIALES</t>
  </si>
  <si>
    <t>km</t>
  </si>
  <si>
    <t>04.01.02</t>
  </si>
  <si>
    <t xml:space="preserve">    EXCAVACION C/MAQ. EN TERRENO NORMAL H&lt;=2M</t>
  </si>
  <si>
    <t>04.01.03</t>
  </si>
  <si>
    <t xml:space="preserve">    ACARREO DE MATERIAL PROVENIENTE DE EXCAVACIONES, D&lt;= 1KM</t>
  </si>
  <si>
    <t>04.01.04</t>
  </si>
  <si>
    <t xml:space="preserve">    RELLENO COMPACTADO CON MATERIAL PROPIO</t>
  </si>
  <si>
    <t>04.01.05</t>
  </si>
  <si>
    <t xml:space="preserve">    PERFILADO Y COMPACTADO EN ZONAS DE CORTE</t>
  </si>
  <si>
    <t>04.01.06</t>
  </si>
  <si>
    <t xml:space="preserve">    CONFORMACION DE TERRENO CON MATERIAL DE AFIRMADO (E=0.20M)</t>
  </si>
  <si>
    <t>04.01.07</t>
  </si>
  <si>
    <t xml:space="preserve">    SUMINISTRO EN PUNTO DE ACOPIO DE MATERIAL DE PRESTAMO (AFIRMADO)</t>
  </si>
  <si>
    <t>04.01.08</t>
  </si>
  <si>
    <t xml:space="preserve">    TRANSPORTE DE MATERIAL GRANULAR, D&lt;=1KM</t>
  </si>
  <si>
    <t>04.01.09</t>
  </si>
  <si>
    <t xml:space="preserve">    TRANSPORTE DE MATERIAL GRANULAR, D&gt;1KM</t>
  </si>
  <si>
    <t>04.01.10</t>
  </si>
  <si>
    <t xml:space="preserve">    TRANSPORTE DE MATERIAL DE ELIMINACION D&lt;=1KM</t>
  </si>
  <si>
    <t>04.01.11</t>
  </si>
  <si>
    <t xml:space="preserve">    TRANSPORTE DE MATERIAL DE ELIMINACION D&gt;1KM</t>
  </si>
  <si>
    <t>04.02</t>
  </si>
  <si>
    <t>ACCESO 02</t>
  </si>
  <si>
    <t>04.02.01</t>
  </si>
  <si>
    <t>04.02.02</t>
  </si>
  <si>
    <t>04.02.03</t>
  </si>
  <si>
    <t>04.02.04</t>
  </si>
  <si>
    <t>04.02.05</t>
  </si>
  <si>
    <t>04.02.06</t>
  </si>
  <si>
    <t>04.02.07</t>
  </si>
  <si>
    <t>04.02.08</t>
  </si>
  <si>
    <t>04.02.09</t>
  </si>
  <si>
    <t>04.02.10</t>
  </si>
  <si>
    <t>04.02.11</t>
  </si>
  <si>
    <t>04.03</t>
  </si>
  <si>
    <t>ACCESOS 3 Y 4</t>
  </si>
  <si>
    <t>04.03.01</t>
  </si>
  <si>
    <t>04.03.02</t>
  </si>
  <si>
    <t>04.03.03</t>
  </si>
  <si>
    <t>04.03.04</t>
  </si>
  <si>
    <t>04.03.05</t>
  </si>
  <si>
    <t>04.03.06</t>
  </si>
  <si>
    <t>04.03.07</t>
  </si>
  <si>
    <t>04.03.08</t>
  </si>
  <si>
    <t>04.03.09</t>
  </si>
  <si>
    <t>04.03.10</t>
  </si>
  <si>
    <t>04.03.11</t>
  </si>
  <si>
    <t>05</t>
  </si>
  <si>
    <t>COMPONENTE 04 - CANAL Y ESTABILIZACION DE TALUD - JESUS MARIA</t>
  </si>
  <si>
    <t>05.01</t>
  </si>
  <si>
    <t>CANAL EXISTENTE</t>
  </si>
  <si>
    <t>05.01.01</t>
  </si>
  <si>
    <t xml:space="preserve">    CINTA PLASTICA SENALIZADORA PARA LIMITE DE SEGURIDAD DE OBRA</t>
  </si>
  <si>
    <t>05.01.02</t>
  </si>
  <si>
    <t xml:space="preserve">    CERCO DE MALLA HDPE DE 1M DE ALTURA PARA LIMITE DE SEGURIDAD DE OBRA</t>
  </si>
  <si>
    <t>05.01.03</t>
  </si>
  <si>
    <t>05.01.04</t>
  </si>
  <si>
    <t xml:space="preserve">    DEMOLICIÓN DE ESTRUCTURAS DE CONCRETO</t>
  </si>
  <si>
    <t>05.01.05</t>
  </si>
  <si>
    <t xml:space="preserve">    ELIMINACIÓN DE MATERIAL PROVENIENTE DE DEMOLICIONES</t>
  </si>
  <si>
    <t>05.01.06</t>
  </si>
  <si>
    <t>05.01.07</t>
  </si>
  <si>
    <t>05.02</t>
  </si>
  <si>
    <t>ESTRUCTURA DE DESCARGA Y DISIPADOR DE ENERGIA (QUEBRADA SANTA RITA)</t>
  </si>
  <si>
    <t>05.02.01</t>
  </si>
  <si>
    <t xml:space="preserve">    OBRAS PRELIMINARES</t>
  </si>
  <si>
    <t>05.02.01.01</t>
  </si>
  <si>
    <t xml:space="preserve">        LIMPIEZA INICIAL DEL TERRENO CON EQUIPO</t>
  </si>
  <si>
    <t>05.02.01.02</t>
  </si>
  <si>
    <t xml:space="preserve">        ELIMINACIÓN DE RESIDUOS SÓLIDOS</t>
  </si>
  <si>
    <t>05.02.01.03</t>
  </si>
  <si>
    <t xml:space="preserve">        TRAZO Y REPLANTEO PARA ESTRUCTURAS</t>
  </si>
  <si>
    <t>05.02.01.04</t>
  </si>
  <si>
    <t xml:space="preserve">        CINTA PLASTICA SENALIZADORA PARA LIMITE DE SEGURIDAD DE OBRA</t>
  </si>
  <si>
    <t>05.02.01.05</t>
  </si>
  <si>
    <t xml:space="preserve">        CERCO DE MALLA HDPE DE 1M DE ALTURA PARA LIMITE DE SEGURIDAD DE OBRA</t>
  </si>
  <si>
    <t>05.02.02</t>
  </si>
  <si>
    <t xml:space="preserve">    MOVIMIENTO DE TIERRAS</t>
  </si>
  <si>
    <t>05.02.02.01</t>
  </si>
  <si>
    <t xml:space="preserve">        EXCAVACION C/MAQ. EN TERRENO NORMAL H&lt;=2M</t>
  </si>
  <si>
    <t>05.02.02.02</t>
  </si>
  <si>
    <t xml:space="preserve">        EXCAVACION MANUAL PARA ANCLAJE DE GEOTEXTIL</t>
  </si>
  <si>
    <t>05.02.02.03</t>
  </si>
  <si>
    <t xml:space="preserve">        CONFORMACIÓN, NIVELACIÓN Y COMPACTACIÓN DE FONDO DE EXCAVACION PARA ESTRUCTURAS</t>
  </si>
  <si>
    <t>05.02.02.04</t>
  </si>
  <si>
    <t xml:space="preserve">        SUMINISTRO EN PUNTO DE ACOPIO DE MATERIAL DE PRÉSTAMO (RELLENO ESTRUCTURAL)</t>
  </si>
  <si>
    <t>05.02.02.05</t>
  </si>
  <si>
    <t xml:space="preserve">        SUMINISTRO EN PUNTO DE ACOPIO DE PIEDRA CANTO RODADO DE 6" A 10"</t>
  </si>
  <si>
    <t>05.02.02.06</t>
  </si>
  <si>
    <t xml:space="preserve">        RELLENO COMPACTADO PARA ESTRUCTURAS</t>
  </si>
  <si>
    <t>05.02.02.07</t>
  </si>
  <si>
    <t xml:space="preserve">        TRANSPORTE DE PIEDRA PARA GAVIÓN, D&lt;= 1 KM</t>
  </si>
  <si>
    <t>05.02.02.08</t>
  </si>
  <si>
    <t xml:space="preserve">        TRANSPORTE DE PIEDRA PARA GAVIÓN, D&gt;1 KM</t>
  </si>
  <si>
    <t>05.02.02.09</t>
  </si>
  <si>
    <t xml:space="preserve">        TRANSPORTE DE MATERIAL GRANULAR, D&lt;=1KM</t>
  </si>
  <si>
    <t>05.02.02.10</t>
  </si>
  <si>
    <t xml:space="preserve">        TRANSPORTE DE MATERIAL GRANULAR, D&gt;1KM</t>
  </si>
  <si>
    <t>05.02.02.11</t>
  </si>
  <si>
    <t xml:space="preserve">        TRANSPORTE DE MATERIAL DE ELIMINACION D&lt;=1KM</t>
  </si>
  <si>
    <t>05.02.02.12</t>
  </si>
  <si>
    <t xml:space="preserve">        TRANSPORTE DE MATERIAL DE ELIMINACION D&gt;1KM</t>
  </si>
  <si>
    <t>05.02.02.13</t>
  </si>
  <si>
    <t xml:space="preserve">        ENCAUZAMIENTO DE LECHO DE QUEBRADA</t>
  </si>
  <si>
    <t>05.02.03</t>
  </si>
  <si>
    <t xml:space="preserve">    OBRAS CIVILES</t>
  </si>
  <si>
    <t>05.02.03.01</t>
  </si>
  <si>
    <t xml:space="preserve">        SOLADO DE CONCRETO PREMEZCLADO F'C=140 kg/cm2 (CEMENTO TIPO MS), E=0.10m</t>
  </si>
  <si>
    <t>05.02.03.02</t>
  </si>
  <si>
    <t xml:space="preserve">        ENCOFRADO Y DESENCOFRADO PARA DISIPADOR LOSA DE FONDO</t>
  </si>
  <si>
    <t>05.02.03.03</t>
  </si>
  <si>
    <t xml:space="preserve">        ENCOFRADO Y DESENCOFRADO PARA DISIPADOR MUROS</t>
  </si>
  <si>
    <t>05.02.03.04</t>
  </si>
  <si>
    <t xml:space="preserve">        SUMINISTRO Y DIMENSIONADO DE ACERO CORRUGADO FY= 4200 kg/cm2 GRADO 60</t>
  </si>
  <si>
    <t>kg</t>
  </si>
  <si>
    <t>05.02.03.05</t>
  </si>
  <si>
    <t xml:space="preserve">        INSTALACION DE ACERO CORRUGADO FY= 4200 kg/cm2 GRADO 60</t>
  </si>
  <si>
    <t>05.02.03.06</t>
  </si>
  <si>
    <t xml:space="preserve">        CONCRETO PREMEZCLADO F'C=280 kg/cm2 (CEMENTO TIPO MS) LOSA DE FONDO</t>
  </si>
  <si>
    <t>05.02.03.07</t>
  </si>
  <si>
    <t xml:space="preserve">        CONCRETO PREMEZCLADO F'C=280 kg/cm2 (CEMENTO TIPO MS) MUROS</t>
  </si>
  <si>
    <t>05.02.03.08</t>
  </si>
  <si>
    <t xml:space="preserve">        CURADO CON ADITIVO QUIMICO EN CONCRETO</t>
  </si>
  <si>
    <t>05.02.03.09</t>
  </si>
  <si>
    <t xml:space="preserve">        TARRAJEO IMPERMEABILIZADO</t>
  </si>
  <si>
    <t>05.02.03.10</t>
  </si>
  <si>
    <t xml:space="preserve">        SELLADO DE JUNTAS DE DILATACIÓN EN CANAL</t>
  </si>
  <si>
    <t>05.02.03.11</t>
  </si>
  <si>
    <t xml:space="preserve">        SUMINISTRO EN ALMACÉN OBRA DE GAVIÓN TIPO "A4" 4.0x1.0x1.0M 8x10 Ø 2.7MM Zn+10%Al+PVC</t>
  </si>
  <si>
    <t>05.02.03.12</t>
  </si>
  <si>
    <t xml:space="preserve">        SUMINISTRO EN ALMACÉN OBRA DE GAVIÓN TIPO "A2" 2.0x1.0x1.0M 8x10 Ø 2.7MM Zn+10%Al+PVC</t>
  </si>
  <si>
    <t>05.02.03.13</t>
  </si>
  <si>
    <t xml:space="preserve">        SUMINISTRO EN ALMACÉN OBRA DE GAVIÓN TIPO "B4" 4.0x1.5x1.0M 8x10 Ø 2.7MM Zn+10%Al+PVC</t>
  </si>
  <si>
    <t>05.02.03.14</t>
  </si>
  <si>
    <t xml:space="preserve">        SUMINISTRO EN ALMACÉN OBRA DE GAVIÓN TIPO COLCHÓN "D2" 2.0x2.0x0.50M 8x10 Ø 2.7MM Zn+10%Al+PVC</t>
  </si>
  <si>
    <t>05.02.03.15</t>
  </si>
  <si>
    <t xml:space="preserve">        SUMINISTRO EN ALMACÉN OBRA DE GAVIÓN TIPO COLCHÓN "E5" 5.0x2.0x0.30M 8x10 Ø 2.7MM Zn+10%Al+PVC</t>
  </si>
  <si>
    <t>05.02.03.16</t>
  </si>
  <si>
    <t xml:space="preserve">        SUMINISTRO EN ALMACÉN OBRA DE GAVIÓN TIPO COLCHÓN "E4" 4.0x2.0x0.30M 8x10 Ø 2.7MM Zn+10%Al+PVC</t>
  </si>
  <si>
    <t>05.02.03.17</t>
  </si>
  <si>
    <t xml:space="preserve">        SUMINISTRO EN ALMACÉN OBRA DE GEOTEXTIL TIPO 2</t>
  </si>
  <si>
    <t>05.02.03.18</t>
  </si>
  <si>
    <t xml:space="preserve">        INSTALACIÓN DE GAVIÓN TIPO "A4" 4.0x1.0x1.0M 8x10 Ø 2.7MM Zn+10%Al+PVC MAS  CONCRETO F'C=210 kg/cm2</t>
  </si>
  <si>
    <t>05.02.03.19</t>
  </si>
  <si>
    <t xml:space="preserve">        INSTALACIÓN DE GAVIÓN TIPO "A2" 2.0x1.0x1.0M 8x10 Ø 2.7MM Zn+10%Al+PVC</t>
  </si>
  <si>
    <t>05.02.03.20</t>
  </si>
  <si>
    <t xml:space="preserve">        INSTALACIÓN DE GAVIÓN TIPO "B4" 4.0x1.5x1.0M 8x10 Ø 2.7MM Zn+10%Al+PVC</t>
  </si>
  <si>
    <t>05.02.03.21</t>
  </si>
  <si>
    <t xml:space="preserve">        INSTALACIÓN DE GAVIÓN TIPO COLCHÓN "D2" 2.0x2.0x0.50M 8x10 Ø 2.7MM Zn+10%Al+PVC</t>
  </si>
  <si>
    <t>05.02.03.22</t>
  </si>
  <si>
    <t xml:space="preserve">        INSTALACIÓN DE GAVIÓN TIPO COLCHÓN "E5" 5.0x2.0x0.30M 8x10 Ø 2.7MM Zn+10%Al+PVC</t>
  </si>
  <si>
    <t>05.02.03.23</t>
  </si>
  <si>
    <t xml:space="preserve">        INSTALACIÓN DE GAVIÓN TIPO COLCHÓN "E4" 4.0x2.0x0.30M 8x10 Ø 2.7MM Zn+10%Al+PVC</t>
  </si>
  <si>
    <t>05.02.03.24</t>
  </si>
  <si>
    <t xml:space="preserve">        INSTALACIÓN DE GEOTEXTIL TIPO 2</t>
  </si>
  <si>
    <t>05.02.03.25</t>
  </si>
  <si>
    <t xml:space="preserve">        ENCOFRADO Y DESENCOFRADO PARA GAVION</t>
  </si>
  <si>
    <t>05.02.03.26</t>
  </si>
  <si>
    <t xml:space="preserve">        CONCRETO PREMEZCLADO F'C=175 kg/cm2 (CEMENTO TIPO MS)</t>
  </si>
  <si>
    <t>05.02.03.27</t>
  </si>
  <si>
    <t xml:space="preserve">        CONCRETO PREMEZCLADO F'C=210 kg/cm2 (CEMENTO TIPO MS)</t>
  </si>
  <si>
    <t>05.03</t>
  </si>
  <si>
    <t>CANAL PRINCIPAL DE CONCRETO (QUEBRADA SANTA RITA)</t>
  </si>
  <si>
    <t>05.03.01</t>
  </si>
  <si>
    <t>05.03.01.01</t>
  </si>
  <si>
    <t xml:space="preserve">        LIMPIEZA Y DESBROCE DE TERRENO MANUAL</t>
  </si>
  <si>
    <t>05.03.01.02</t>
  </si>
  <si>
    <t>05.03.01.03</t>
  </si>
  <si>
    <t>05.03.01.04</t>
  </si>
  <si>
    <t>05.03.01.05</t>
  </si>
  <si>
    <t>05.03.02</t>
  </si>
  <si>
    <t>05.03.02.01</t>
  </si>
  <si>
    <t>05.03.02.02</t>
  </si>
  <si>
    <t xml:space="preserve">        EXCAVACION EN ROCA SUELTA</t>
  </si>
  <si>
    <t>05.03.02.03</t>
  </si>
  <si>
    <t xml:space="preserve">        EXCAVACION EN ROCA FIJA</t>
  </si>
  <si>
    <t>05.03.02.04</t>
  </si>
  <si>
    <t>05.03.02.05</t>
  </si>
  <si>
    <t xml:space="preserve">        PERFILADO DE TALUD PARA CANALES</t>
  </si>
  <si>
    <t>05.03.02.06</t>
  </si>
  <si>
    <t>05.03.02.07</t>
  </si>
  <si>
    <t xml:space="preserve">        CONFORMACION CON MATERIAL DE PRESTAMO PARA NIVELACION DE TALUD EN CANALES</t>
  </si>
  <si>
    <t>05.03.02.08</t>
  </si>
  <si>
    <t>05.03.02.09</t>
  </si>
  <si>
    <t>05.03.02.10</t>
  </si>
  <si>
    <t>05.03.02.11</t>
  </si>
  <si>
    <t>05.03.02.12</t>
  </si>
  <si>
    <t>05.03.03</t>
  </si>
  <si>
    <t>05.03.03.01</t>
  </si>
  <si>
    <t>05.03.03.02</t>
  </si>
  <si>
    <t xml:space="preserve">        ENCOFRADO Y DESENCOFRADO CARA NO VISTA EN SECO</t>
  </si>
  <si>
    <t>05.03.03.03</t>
  </si>
  <si>
    <t>05.03.03.04</t>
  </si>
  <si>
    <t>05.03.03.05</t>
  </si>
  <si>
    <t xml:space="preserve">        CONCRETO PREMEZCLADO F'C=280 kg/cm2 (CEMENTO TIPO MS)</t>
  </si>
  <si>
    <t>05.03.03.06</t>
  </si>
  <si>
    <t>05.03.03.07</t>
  </si>
  <si>
    <t>05.03.03.08</t>
  </si>
  <si>
    <t xml:space="preserve">        SUMINISTRO EN ALMACEN OBRA DE MALLA DOBLE TORSION (RPZ MIN.=105 KN) Y ACCESORIOS</t>
  </si>
  <si>
    <t>05.03.03.09</t>
  </si>
  <si>
    <t xml:space="preserve">        INSTALACION DE MALLA DOBLE TORSION (RPZ MIN.=105 KN)</t>
  </si>
  <si>
    <t>05.03.03.10</t>
  </si>
  <si>
    <t xml:space="preserve">        PERFORACION E INYECCION DE PERNO BAHE 32 MM L=3M</t>
  </si>
  <si>
    <t>05.04</t>
  </si>
  <si>
    <t>CANAL PRINCIPAL DE CONCRETO (QUEBRADA POLITECNICO)</t>
  </si>
  <si>
    <t>05.04.01</t>
  </si>
  <si>
    <t>05.04.01.01</t>
  </si>
  <si>
    <t>05.04.01.02</t>
  </si>
  <si>
    <t>05.04.01.03</t>
  </si>
  <si>
    <t>05.04.01.04</t>
  </si>
  <si>
    <t>05.04.01.05</t>
  </si>
  <si>
    <t>05.04.02</t>
  </si>
  <si>
    <t>05.04.02.01</t>
  </si>
  <si>
    <t>05.04.02.02</t>
  </si>
  <si>
    <t>05.04.02.03</t>
  </si>
  <si>
    <t>05.04.02.04</t>
  </si>
  <si>
    <t>05.04.02.05</t>
  </si>
  <si>
    <t>05.04.02.06</t>
  </si>
  <si>
    <t>05.04.02.07</t>
  </si>
  <si>
    <t>05.04.02.08</t>
  </si>
  <si>
    <t>05.04.02.09</t>
  </si>
  <si>
    <t>05.04.02.10</t>
  </si>
  <si>
    <t>05.04.02.11</t>
  </si>
  <si>
    <t>05.04.02.12</t>
  </si>
  <si>
    <t>05.04.03</t>
  </si>
  <si>
    <t>05.04.03.01</t>
  </si>
  <si>
    <t>05.04.03.02</t>
  </si>
  <si>
    <t>05.04.03.03</t>
  </si>
  <si>
    <t>05.04.03.04</t>
  </si>
  <si>
    <t>05.04.03.05</t>
  </si>
  <si>
    <t>05.04.03.06</t>
  </si>
  <si>
    <t>05.04.03.07</t>
  </si>
  <si>
    <t>05.05</t>
  </si>
  <si>
    <t>APORTANTE 1 (HACIA LA QDA. SANTA RITA)</t>
  </si>
  <si>
    <t>05.05.01</t>
  </si>
  <si>
    <t>05.05.01.01</t>
  </si>
  <si>
    <t>05.05.01.02</t>
  </si>
  <si>
    <t>05.05.01.03</t>
  </si>
  <si>
    <t>05.05.01.04</t>
  </si>
  <si>
    <t>05.05.01.05</t>
  </si>
  <si>
    <t>05.05.02</t>
  </si>
  <si>
    <t>05.05.02.01</t>
  </si>
  <si>
    <t>05.05.02.02</t>
  </si>
  <si>
    <t>05.05.02.03</t>
  </si>
  <si>
    <t xml:space="preserve">        SUMINISTRO EN PUNTO DE ACOPIO DE MATERIAL DE PRESTAMO (AFIRMADO)</t>
  </si>
  <si>
    <t>05.05.02.04</t>
  </si>
  <si>
    <t xml:space="preserve">        CONFORMACION Y COMPACTACION CON MATERAIL DE PRESTAMO (AFIRMADO)</t>
  </si>
  <si>
    <t>05.05.02.05</t>
  </si>
  <si>
    <t>05.05.02.06</t>
  </si>
  <si>
    <t xml:space="preserve">        TRANSPORTE DE PIEDRA, D &lt;= 1 km</t>
  </si>
  <si>
    <t>05.05.02.07</t>
  </si>
  <si>
    <t xml:space="preserve">        TRANSPORTE DE PIEDRA, D &gt; 1 km</t>
  </si>
  <si>
    <t>05.05.02.08</t>
  </si>
  <si>
    <t>05.05.02.09</t>
  </si>
  <si>
    <t>05.05.02.10</t>
  </si>
  <si>
    <t>05.05.02.11</t>
  </si>
  <si>
    <t>05.05.03</t>
  </si>
  <si>
    <t>05.05.03.01</t>
  </si>
  <si>
    <t xml:space="preserve">        ENCOFRADO Y DESENCOFRADO DE LOSA DE FONDO EN CANAL TIPO CAJA</t>
  </si>
  <si>
    <t>05.05.03.02</t>
  </si>
  <si>
    <t xml:space="preserve">        ENCOFRADO Y DESENCOFRADO DE MUROS EN CANAL TIPO CAJA</t>
  </si>
  <si>
    <t>05.05.03.03</t>
  </si>
  <si>
    <t xml:space="preserve">        CONCRETO CICLOPEO (f'c=175 kg/cm2 + 30% PG)</t>
  </si>
  <si>
    <t>05.05.03.04</t>
  </si>
  <si>
    <t xml:space="preserve">        JUNTA DE DILATACION ASFALTICA</t>
  </si>
  <si>
    <t>05.05.03.05</t>
  </si>
  <si>
    <t>05.05.03.06</t>
  </si>
  <si>
    <t xml:space="preserve">        SUMINISTRO E INSTALACION DE GEOBOLSA 5x2.4x1m</t>
  </si>
  <si>
    <t>05.06</t>
  </si>
  <si>
    <t>APORTANTE 2 (HACIA LA QDA. SANTA RITA)</t>
  </si>
  <si>
    <t>05.06.01</t>
  </si>
  <si>
    <t>05.06.01.01</t>
  </si>
  <si>
    <t>05.06.01.02</t>
  </si>
  <si>
    <t>05.06.01.03</t>
  </si>
  <si>
    <t>05.06.01.04</t>
  </si>
  <si>
    <t>05.06.01.05</t>
  </si>
  <si>
    <t>05.06.02</t>
  </si>
  <si>
    <t>05.06.02.01</t>
  </si>
  <si>
    <t>05.06.02.02</t>
  </si>
  <si>
    <t>05.06.02.03</t>
  </si>
  <si>
    <t>05.06.02.04</t>
  </si>
  <si>
    <t>05.06.02.05</t>
  </si>
  <si>
    <t>05.06.02.06</t>
  </si>
  <si>
    <t>05.06.02.07</t>
  </si>
  <si>
    <t>05.06.02.08</t>
  </si>
  <si>
    <t>05.06.02.09</t>
  </si>
  <si>
    <t>05.06.02.10</t>
  </si>
  <si>
    <t>05.06.02.11</t>
  </si>
  <si>
    <t>05.06.03</t>
  </si>
  <si>
    <t>05.06.03.01</t>
  </si>
  <si>
    <t>05.06.03.02</t>
  </si>
  <si>
    <t>05.06.03.03</t>
  </si>
  <si>
    <t>05.06.03.04</t>
  </si>
  <si>
    <t>05.06.03.05</t>
  </si>
  <si>
    <t>05.06.03.06</t>
  </si>
  <si>
    <t>05.07</t>
  </si>
  <si>
    <t>APORTANTE 3 (HACIA LA QDA. SANTA RITA)</t>
  </si>
  <si>
    <t>05.07.01</t>
  </si>
  <si>
    <t>05.07.01.01</t>
  </si>
  <si>
    <t>05.07.01.02</t>
  </si>
  <si>
    <t>05.07.01.03</t>
  </si>
  <si>
    <t>05.07.01.04</t>
  </si>
  <si>
    <t>05.07.01.05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</si>
  <si>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</si>
  <si>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</si>
  <si>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</si>
  <si>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</si>
  <si>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</si>
  <si>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</si>
  <si>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</si>
  <si>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</si>
  <si>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</si>
  <si>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05.07.02.09</t>
  </si>
  <si>
    <t>05.07.02.10</t>
  </si>
  <si>
    <t>05.07.02.11</t>
  </si>
  <si>
    <t>05.07.03</t>
  </si>
  <si>
    <t>05.07.03.01</t>
  </si>
  <si>
    <t>05.07.03.02</t>
  </si>
  <si>
    <t>05.07.03.03</t>
  </si>
  <si>
    <t>05.07.03.04</t>
  </si>
  <si>
    <t>05.07.03.05</t>
  </si>
  <si>
    <t>05.07.03.06</t>
  </si>
  <si>
    <t>05.08</t>
  </si>
  <si>
    <t>APORTANTE 4 (HACIA LA QDA. SANTA RITA)</t>
  </si>
  <si>
    <t>05.08.01</t>
  </si>
  <si>
    <t>05.08.01.01</t>
  </si>
  <si>
    <t>05.08.01.02</t>
  </si>
  <si>
    <t>05.08.01.03</t>
  </si>
  <si>
    <t>05.08.01.04</t>
  </si>
  <si>
    <t>05.08.01.05</t>
  </si>
  <si>
    <t>05.08.02</t>
  </si>
  <si>
    <t>05.08.02.01</t>
  </si>
  <si>
    <t>05.08.02.02</t>
  </si>
  <si>
    <t>05.08.02.03</t>
  </si>
  <si>
    <t>05.08.02.04</t>
  </si>
  <si>
    <t>05.08.02.05</t>
  </si>
  <si>
    <t>05.08.02.06</t>
  </si>
  <si>
    <t>05.08.02.07</t>
  </si>
  <si>
    <t>05.08.02.08</t>
  </si>
  <si>
    <t>05.08.02.09</t>
  </si>
  <si>
    <t>05.08.02.10</t>
  </si>
  <si>
    <t>05.08.02.11</t>
  </si>
  <si>
    <t>05.08.03</t>
  </si>
  <si>
    <t>05.08.03.01</t>
  </si>
  <si>
    <t>05.08.03.02</t>
  </si>
  <si>
    <t>05.08.03.03</t>
  </si>
  <si>
    <t>05.08.03.04</t>
  </si>
  <si>
    <t>05.08.03.05</t>
  </si>
  <si>
    <t>05.08.03.06</t>
  </si>
  <si>
    <t>05.09</t>
  </si>
  <si>
    <t>APORTANTE 5 (HACIA LA QDA. SANTA RITA)</t>
  </si>
  <si>
    <t>05.09.01</t>
  </si>
  <si>
    <t>05.09.01.01</t>
  </si>
  <si>
    <t>05.09.01.02</t>
  </si>
  <si>
    <t>05.09.01.03</t>
  </si>
  <si>
    <t>05.09.01.04</t>
  </si>
  <si>
    <t>05.09.01.05</t>
  </si>
  <si>
    <t>05.09.02</t>
  </si>
  <si>
    <t>05.09.02.01</t>
  </si>
  <si>
    <t>05.09.02.02</t>
  </si>
  <si>
    <t>05.09.02.03</t>
  </si>
  <si>
    <t>05.09.02.04</t>
  </si>
  <si>
    <t>05.09.02.05</t>
  </si>
  <si>
    <t>05.09.02.06</t>
  </si>
  <si>
    <t>05.09.02.07</t>
  </si>
  <si>
    <t>05.09.03</t>
  </si>
  <si>
    <t>05.09.03.01</t>
  </si>
  <si>
    <t>05.09.03.02</t>
  </si>
  <si>
    <t>05.09.03.03</t>
  </si>
  <si>
    <t>05.09.03.04</t>
  </si>
  <si>
    <t>05.09.03.05</t>
  </si>
  <si>
    <t>05.09.03.06</t>
  </si>
  <si>
    <t>05.10</t>
  </si>
  <si>
    <t>APORTANTE 6 (HACIA LA QDA. SANTA RITA)</t>
  </si>
  <si>
    <t>05.10.01</t>
  </si>
  <si>
    <t>05.10.01.01</t>
  </si>
  <si>
    <t>05.10.01.02</t>
  </si>
  <si>
    <t>05.10.01.03</t>
  </si>
  <si>
    <t>05.10.01.04</t>
  </si>
  <si>
    <t>05.10.01.05</t>
  </si>
  <si>
    <t>05.10.02</t>
  </si>
  <si>
    <t>05.10.02.01</t>
  </si>
  <si>
    <t>05.10.02.02</t>
  </si>
  <si>
    <t>05.10.02.03</t>
  </si>
  <si>
    <t>05.10.02.04</t>
  </si>
  <si>
    <t>05.10.02.05</t>
  </si>
  <si>
    <t>05.10.02.06</t>
  </si>
  <si>
    <t>05.10.02.07</t>
  </si>
  <si>
    <t>05.10.03</t>
  </si>
  <si>
    <t>05.10.03.01</t>
  </si>
  <si>
    <t>05.10.03.02</t>
  </si>
  <si>
    <t>05.10.03.03</t>
  </si>
  <si>
    <t>05.10.03.04</t>
  </si>
  <si>
    <t>05.10.03.05</t>
  </si>
  <si>
    <t>05.10.03.06</t>
  </si>
  <si>
    <t>05.11</t>
  </si>
  <si>
    <t>APORTANTE 7 (HACIA LA QDA. SANTA RITA)</t>
  </si>
  <si>
    <t>05.11.01</t>
  </si>
  <si>
    <t>05.11.01.01</t>
  </si>
  <si>
    <t>05.11.01.02</t>
  </si>
  <si>
    <t>05.11.01.03</t>
  </si>
  <si>
    <t>05.11.01.04</t>
  </si>
  <si>
    <t>05.11.01.05</t>
  </si>
  <si>
    <t>05.11.02</t>
  </si>
  <si>
    <t>05.11.02.01</t>
  </si>
  <si>
    <t>05.11.02.02</t>
  </si>
  <si>
    <t>05.11.02.03</t>
  </si>
  <si>
    <t>05.11.02.04</t>
  </si>
  <si>
    <t>05.11.02.05</t>
  </si>
  <si>
    <t>05.11.02.06</t>
  </si>
  <si>
    <t>05.11.02.07</t>
  </si>
  <si>
    <t>05.11.03</t>
  </si>
  <si>
    <t>05.11.03.01</t>
  </si>
  <si>
    <t>05.11.03.02</t>
  </si>
  <si>
    <t>05.11.03.03</t>
  </si>
  <si>
    <t>05.11.03.04</t>
  </si>
  <si>
    <t>05.11.03.05</t>
  </si>
  <si>
    <t>05.11.03.06</t>
  </si>
  <si>
    <t>05.12</t>
  </si>
  <si>
    <t>APORTANTE 1 (HACIA LA QDA. POLITECNICO)</t>
  </si>
  <si>
    <t>05.12.01</t>
  </si>
  <si>
    <t>05.12.01.01</t>
  </si>
  <si>
    <t>05.12.01.02</t>
  </si>
  <si>
    <t>05.12.01.03</t>
  </si>
  <si>
    <t>05.12.01.04</t>
  </si>
  <si>
    <t>05.12.01.05</t>
  </si>
  <si>
    <t>05.12.02</t>
  </si>
  <si>
    <t>05.12.02.01</t>
  </si>
  <si>
    <t>05.12.02.02</t>
  </si>
  <si>
    <t>05.12.02.03</t>
  </si>
  <si>
    <t>05.12.02.04</t>
  </si>
  <si>
    <t>05.12.02.05</t>
  </si>
  <si>
    <t>05.12.02.06</t>
  </si>
  <si>
    <t>05.12.02.07</t>
  </si>
  <si>
    <t>05.12.03</t>
  </si>
  <si>
    <t>05.12.03.01</t>
  </si>
  <si>
    <t>05.12.03.02</t>
  </si>
  <si>
    <t>05.12.03.03</t>
  </si>
  <si>
    <t>05.12.03.04</t>
  </si>
  <si>
    <t>05.12.03.05</t>
  </si>
  <si>
    <t>05.12.03.06</t>
  </si>
  <si>
    <t>05.13</t>
  </si>
  <si>
    <t>APORTANTE 2 (HACIA LA QDA. POLITECNICO)</t>
  </si>
  <si>
    <t>05.13.01</t>
  </si>
  <si>
    <t>05.13.01.01</t>
  </si>
  <si>
    <t>05.13.01.02</t>
  </si>
  <si>
    <t>05.13.01.03</t>
  </si>
  <si>
    <t>05.13.01.04</t>
  </si>
  <si>
    <t>05.13.01.05</t>
  </si>
  <si>
    <t>05.13.02</t>
  </si>
  <si>
    <t>05.13.02.01</t>
  </si>
  <si>
    <t>05.13.02.02</t>
  </si>
  <si>
    <t>05.13.02.03</t>
  </si>
  <si>
    <t>05.13.02.04</t>
  </si>
  <si>
    <t>05.13.02.05</t>
  </si>
  <si>
    <t>05.13.02.06</t>
  </si>
  <si>
    <t>05.13.02.07</t>
  </si>
  <si>
    <t>05.13.02.08</t>
  </si>
  <si>
    <t>05.13.02.09</t>
  </si>
  <si>
    <t>05.13.03</t>
  </si>
  <si>
    <t>05.13.03.01</t>
  </si>
  <si>
    <t>05.13.03.02</t>
  </si>
  <si>
    <t>05.13.03.03</t>
  </si>
  <si>
    <t>05.13.03.04</t>
  </si>
  <si>
    <t>05.13.03.05</t>
  </si>
  <si>
    <t>05.13.03.06</t>
  </si>
  <si>
    <t>05.14</t>
  </si>
  <si>
    <t>APORTANTE 3 (HACIA LA QDA. POLITECNICO)</t>
  </si>
  <si>
    <t>05.14.01</t>
  </si>
  <si>
    <t>05.14.01.01</t>
  </si>
  <si>
    <t>05.14.01.02</t>
  </si>
  <si>
    <t>05.14.01.03</t>
  </si>
  <si>
    <t>05.14.01.04</t>
  </si>
  <si>
    <t>05.14.01.05</t>
  </si>
  <si>
    <t>05.14.02</t>
  </si>
  <si>
    <t>05.14.02.01</t>
  </si>
  <si>
    <t>05.14.02.02</t>
  </si>
  <si>
    <t>05.14.02.03</t>
  </si>
  <si>
    <t>05.14.02.04</t>
  </si>
  <si>
    <t>05.14.02.05</t>
  </si>
  <si>
    <t>05.14.02.06</t>
  </si>
  <si>
    <t>05.14.02.07</t>
  </si>
  <si>
    <t>05.14.02.08</t>
  </si>
  <si>
    <t>05.14.02.09</t>
  </si>
  <si>
    <t>05.14.02.10</t>
  </si>
  <si>
    <t>05.14.02.11</t>
  </si>
  <si>
    <t>05.14.02.12</t>
  </si>
  <si>
    <t>05.14.02.13</t>
  </si>
  <si>
    <t>05.14.03</t>
  </si>
  <si>
    <t>05.14.03.01</t>
  </si>
  <si>
    <t>05.14.03.02</t>
  </si>
  <si>
    <t>05.14.03.03</t>
  </si>
  <si>
    <t>05.14.03.04</t>
  </si>
  <si>
    <t>05.14.03.05</t>
  </si>
  <si>
    <t>05.14.03.06</t>
  </si>
  <si>
    <t>05.15</t>
  </si>
  <si>
    <t>ESTRUCTURA DE DESCARGA Y DISIPADOR DE ENERGIA (QUEBRADA POLITECNICO)</t>
  </si>
  <si>
    <t>05.15.01</t>
  </si>
  <si>
    <t>05.15.01.01</t>
  </si>
  <si>
    <t>05.15.01.02</t>
  </si>
  <si>
    <t>05.15.01.03</t>
  </si>
  <si>
    <t>05.15.01.04</t>
  </si>
  <si>
    <t>05.15.01.05</t>
  </si>
  <si>
    <t>05.15.02</t>
  </si>
  <si>
    <t>05.15.02.01</t>
  </si>
  <si>
    <t>05.15.02.02</t>
  </si>
  <si>
    <t>05.15.02.03</t>
  </si>
  <si>
    <t>05.15.02.04</t>
  </si>
  <si>
    <t>05.15.02.05</t>
  </si>
  <si>
    <t>05.15.02.06</t>
  </si>
  <si>
    <t>05.15.02.07</t>
  </si>
  <si>
    <t>05.15.02.08</t>
  </si>
  <si>
    <t>05.15.02.09</t>
  </si>
  <si>
    <t>05.15.02.10</t>
  </si>
  <si>
    <t>05.15.02.11</t>
  </si>
  <si>
    <t>05.15.02.12</t>
  </si>
  <si>
    <t>05.15.02.13</t>
  </si>
  <si>
    <t>05.15.03</t>
  </si>
  <si>
    <t>05.15.03.01</t>
  </si>
  <si>
    <t>05.15.03.02</t>
  </si>
  <si>
    <t>05.15.03.03</t>
  </si>
  <si>
    <t>05.15.03.04</t>
  </si>
  <si>
    <t>05.15.03.05</t>
  </si>
  <si>
    <t>05.15.03.06</t>
  </si>
  <si>
    <t>05.15.03.07</t>
  </si>
  <si>
    <t>05.15.03.08</t>
  </si>
  <si>
    <t>05.15.03.09</t>
  </si>
  <si>
    <t>05.15.03.10</t>
  </si>
  <si>
    <t>05.15.03.11</t>
  </si>
  <si>
    <t>05.15.03.12</t>
  </si>
  <si>
    <t>05.15.03.13</t>
  </si>
  <si>
    <t>05.15.03.14</t>
  </si>
  <si>
    <t>05.15.03.15</t>
  </si>
  <si>
    <t>05.15.03.16</t>
  </si>
  <si>
    <t>05.15.03.17</t>
  </si>
  <si>
    <t>05.15.03.18</t>
  </si>
  <si>
    <t>05.15.03.19</t>
  </si>
  <si>
    <t>05.15.03.20</t>
  </si>
  <si>
    <t>05.15.03.21</t>
  </si>
  <si>
    <t>05.15.03.22</t>
  </si>
  <si>
    <t>05.15.03.23</t>
  </si>
  <si>
    <t>05.15.03.24</t>
  </si>
  <si>
    <t>05.15.03.25</t>
  </si>
  <si>
    <t>05.16</t>
  </si>
  <si>
    <t>MURO DE CONTENCION - TRAMO 1</t>
  </si>
  <si>
    <t>05.16.01</t>
  </si>
  <si>
    <t>05.16.01.01</t>
  </si>
  <si>
    <t>05.16.01.02</t>
  </si>
  <si>
    <t>05.16.01.03</t>
  </si>
  <si>
    <t>05.16.01.04</t>
  </si>
  <si>
    <t>05.16.01.05</t>
  </si>
  <si>
    <t>05.16.02</t>
  </si>
  <si>
    <t>05.16.02.01</t>
  </si>
  <si>
    <t>05.16.02.02</t>
  </si>
  <si>
    <t>05.16.02.03</t>
  </si>
  <si>
    <t>05.16.02.04</t>
  </si>
  <si>
    <t>05.16.02.05</t>
  </si>
  <si>
    <t>05.16.02.06</t>
  </si>
  <si>
    <t>05.16.02.07</t>
  </si>
  <si>
    <t>05.16.02.08</t>
  </si>
  <si>
    <t>05.16.03</t>
  </si>
  <si>
    <t>05.16.03.01</t>
  </si>
  <si>
    <t>05.16.03.02</t>
  </si>
  <si>
    <t xml:space="preserve">        ENCOFRADO Y DESENCOFRADO PARA CIMENTACION</t>
  </si>
  <si>
    <t>05.16.03.03</t>
  </si>
  <si>
    <t xml:space="preserve">        ENCOFRADO Y DESENCOFRADO MURO DE CONTENCION H=3.15M</t>
  </si>
  <si>
    <t>05.16.03.04</t>
  </si>
  <si>
    <t>05.16.03.05</t>
  </si>
  <si>
    <t>05.16.03.06</t>
  </si>
  <si>
    <t xml:space="preserve">        CONCRETO PREMEZCLADO F'C=210 kg/cm2 (CEMENTO TIPO MS) CIMIENTOS</t>
  </si>
  <si>
    <t>05.16.03.07</t>
  </si>
  <si>
    <t xml:space="preserve">        CONCRETO PREMEZCLADO F'C=210 kg/cm2 (CEMENTO TIPO MS) MUROS</t>
  </si>
  <si>
    <t>05.16.03.08</t>
  </si>
  <si>
    <t>05.16.03.09</t>
  </si>
  <si>
    <t xml:space="preserve">        TUBERIA PERFORADA PVC-SAP DE DIAM 2"</t>
  </si>
  <si>
    <t>05.16.03.10</t>
  </si>
  <si>
    <t xml:space="preserve">        TUBO PVC SAP CLASE 10, D=2"</t>
  </si>
  <si>
    <t>05.16.03.11</t>
  </si>
  <si>
    <t xml:space="preserve">        GEOCOMPUESTO DE DRENAJE</t>
  </si>
  <si>
    <t>05.16.03.12</t>
  </si>
  <si>
    <t>05.16.03.13</t>
  </si>
  <si>
    <t xml:space="preserve">        PINTURA BITUMINOSA</t>
  </si>
  <si>
    <t>05.17</t>
  </si>
  <si>
    <t>MURO DE CONTENCION - TRAMO 2</t>
  </si>
  <si>
    <t>05.17.01</t>
  </si>
  <si>
    <t>05.17.01.01</t>
  </si>
  <si>
    <t>05.17.01.02</t>
  </si>
  <si>
    <t>05.17.01.03</t>
  </si>
  <si>
    <t>05.17.01.04</t>
  </si>
  <si>
    <t>05.17.01.05</t>
  </si>
  <si>
    <t>05.17.02</t>
  </si>
  <si>
    <t>05.17.02.01</t>
  </si>
  <si>
    <t>05.17.02.02</t>
  </si>
  <si>
    <t>05.17.02.03</t>
  </si>
  <si>
    <t>05.17.02.04</t>
  </si>
  <si>
    <t>05.17.02.05</t>
  </si>
  <si>
    <t>05.17.02.06</t>
  </si>
  <si>
    <t>05.17.02.07</t>
  </si>
  <si>
    <t>05.17.02.08</t>
  </si>
  <si>
    <t>05.17.02.09</t>
  </si>
  <si>
    <t>05.17.03</t>
  </si>
  <si>
    <t>05.17.03.01</t>
  </si>
  <si>
    <t>05.17.03.02</t>
  </si>
  <si>
    <t>05.17.03.03</t>
  </si>
  <si>
    <t xml:space="preserve">        ENCOFRADO Y DESENCOFRADO MURO DE CONTENCION H=2.65M</t>
  </si>
  <si>
    <t>05.17.03.04</t>
  </si>
  <si>
    <t>05.17.03.05</t>
  </si>
  <si>
    <t xml:space="preserve">        ENCOFRADO Y DESENCOFRADO MURO DE CONTENCION H=3.55M</t>
  </si>
  <si>
    <t>05.17.03.06</t>
  </si>
  <si>
    <t>05.17.03.07</t>
  </si>
  <si>
    <t>05.17.03.08</t>
  </si>
  <si>
    <t>05.17.03.09</t>
  </si>
  <si>
    <t>05.17.03.10</t>
  </si>
  <si>
    <t>05.17.03.11</t>
  </si>
  <si>
    <t>05.17.03.12</t>
  </si>
  <si>
    <t>05.17.03.13</t>
  </si>
  <si>
    <t>05.17.03.14</t>
  </si>
  <si>
    <t>05.17.03.15</t>
  </si>
  <si>
    <t>05.18</t>
  </si>
  <si>
    <t>PASARELA DE EVACUACION</t>
  </si>
  <si>
    <t>05.18.01</t>
  </si>
  <si>
    <t>05.18.01.01</t>
  </si>
  <si>
    <t>05.18.01.02</t>
  </si>
  <si>
    <t>05.18.01.03</t>
  </si>
  <si>
    <t>05.18.02</t>
  </si>
  <si>
    <t>05.18.02.01</t>
  </si>
  <si>
    <t>05.18.02.02</t>
  </si>
  <si>
    <t>05.18.02.03</t>
  </si>
  <si>
    <t>05.18.02.04</t>
  </si>
  <si>
    <t>05.18.02.05</t>
  </si>
  <si>
    <t>05.18.02.06</t>
  </si>
  <si>
    <t>05.18.02.07</t>
  </si>
  <si>
    <t>05.18.02.08</t>
  </si>
  <si>
    <t>05.18.03</t>
  </si>
  <si>
    <t>05.18.03.01</t>
  </si>
  <si>
    <t>05.18.03.02</t>
  </si>
  <si>
    <t>05.18.03.03</t>
  </si>
  <si>
    <t xml:space="preserve">        ENCOFRADO Y DESENCOFRADO DE LOSA PLATAFORMA</t>
  </si>
  <si>
    <t>05.18.03.04</t>
  </si>
  <si>
    <t xml:space="preserve">        ENCOFRADO Y DESENCOFRADO DE VIGAS</t>
  </si>
  <si>
    <t>05.18.03.05</t>
  </si>
  <si>
    <t>05.18.03.06</t>
  </si>
  <si>
    <t>05.18.03.07</t>
  </si>
  <si>
    <t>05.18.03.08</t>
  </si>
  <si>
    <t xml:space="preserve">        CONCRETO PREMEZCLADO F'C=280 kg/cm2 (CEMENTO TIPO MS) LOSA SUPERIOR</t>
  </si>
  <si>
    <t>05.18.03.09</t>
  </si>
  <si>
    <t xml:space="preserve">        CONCRETO PREMEZCLADO F'C=280 kg/cm2 (CEMENTO TIPO MS) VIGAS</t>
  </si>
  <si>
    <t>05.18.03.10</t>
  </si>
  <si>
    <t>05.18.03.11</t>
  </si>
  <si>
    <t>05.18.03.12</t>
  </si>
  <si>
    <t xml:space="preserve">        BARANDAS METALICAS (SUMINISTRO E INSTALACION)</t>
  </si>
  <si>
    <t>05.19</t>
  </si>
  <si>
    <t>ESTRUCTURA VERDE Y PAISAJISMO</t>
  </si>
  <si>
    <t>05.19.01</t>
  </si>
  <si>
    <t>05.19.01.01</t>
  </si>
  <si>
    <t xml:space="preserve">        TRAZO Y REPLANTEO</t>
  </si>
  <si>
    <t>05.19.01.02</t>
  </si>
  <si>
    <t>05.19.01.03</t>
  </si>
  <si>
    <t>05.19.01.04</t>
  </si>
  <si>
    <t>05.19.01.05</t>
  </si>
  <si>
    <t xml:space="preserve">        TALA Y RETIRO DE ARBOLES CON EQUIPO</t>
  </si>
  <si>
    <t>05.19.02</t>
  </si>
  <si>
    <t>05.19.02.01</t>
  </si>
  <si>
    <t>05.19.02.02</t>
  </si>
  <si>
    <t xml:space="preserve">        PERFILADO Y COMPACTADO EN ZONAS DE CORTE</t>
  </si>
  <si>
    <t>05.19.02.03</t>
  </si>
  <si>
    <t>05.19.02.04</t>
  </si>
  <si>
    <t>05.19.03</t>
  </si>
  <si>
    <t xml:space="preserve">    TIERRA PREPARADA PARA ARBOLES</t>
  </si>
  <si>
    <t>05.19.03.01</t>
  </si>
  <si>
    <t xml:space="preserve">        SUMINISTRO EN PUNTO DE ACOPIO DE MATERIAL DE PRESTAMO (TIERRA PREPARADA)</t>
  </si>
  <si>
    <t>05.19.03.02</t>
  </si>
  <si>
    <t>05.19.03.03</t>
  </si>
  <si>
    <t>05.19.03.04</t>
  </si>
  <si>
    <t xml:space="preserve">        CONFORMACIÓN DE TERRENO CON MATERIAL DE TIERRA AGRÍCOLA</t>
  </si>
  <si>
    <t>05.19.04</t>
  </si>
  <si>
    <t xml:space="preserve">    TIERRA DE CHACRA PARA ESPECIES BAJAS</t>
  </si>
  <si>
    <t>05.19.04.01</t>
  </si>
  <si>
    <t xml:space="preserve">        SUMINISTRO EN PUNTO DE ACOPIO DE MATERIAL DE PRESTAMO (TIERRA DE CHACRA)</t>
  </si>
  <si>
    <t>05.19.04.02</t>
  </si>
  <si>
    <t>05.19.04.03</t>
  </si>
  <si>
    <t>05.19.04.04</t>
  </si>
  <si>
    <t>05.19.05</t>
  </si>
  <si>
    <t xml:space="preserve">    AMUNAS (MATERIAL PROPIO)</t>
  </si>
  <si>
    <t>05.19.05.01</t>
  </si>
  <si>
    <t>05.19.05.02</t>
  </si>
  <si>
    <t>05.19.05.03</t>
  </si>
  <si>
    <t>05.19.05.04</t>
  </si>
  <si>
    <t>05.19.05.05</t>
  </si>
  <si>
    <t>05.19.05.06</t>
  </si>
  <si>
    <t>05.19.05.07</t>
  </si>
  <si>
    <t>05.19.05.08</t>
  </si>
  <si>
    <t xml:space="preserve">        RELLENO COMPACTADO CON MATERIAL PROPIO</t>
  </si>
  <si>
    <t>05.19.05.09</t>
  </si>
  <si>
    <t xml:space="preserve">        SELECCION Y ACOMODO DE PIEDRA</t>
  </si>
  <si>
    <t>05.19.06</t>
  </si>
  <si>
    <t xml:space="preserve">    MUROS DE PIEDRA (MATERIAL PROPIO)</t>
  </si>
  <si>
    <t>05.19.06.01</t>
  </si>
  <si>
    <t>05.19.06.02</t>
  </si>
  <si>
    <t>05.19.06.03</t>
  </si>
  <si>
    <t>05.19.06.04</t>
  </si>
  <si>
    <t>05.19.06.05</t>
  </si>
  <si>
    <t>05.19.06.06</t>
  </si>
  <si>
    <t>05.19.07</t>
  </si>
  <si>
    <t xml:space="preserve">    ESCALERA (MATERIAL PROPIO)</t>
  </si>
  <si>
    <t>05.19.07.01</t>
  </si>
  <si>
    <t>05.19.07.02</t>
  </si>
  <si>
    <t>05.19.07.03</t>
  </si>
  <si>
    <t>05.19.07.04</t>
  </si>
  <si>
    <t>05.19.07.05</t>
  </si>
  <si>
    <t>05.19.07.06</t>
  </si>
  <si>
    <t>05.19.07.07</t>
  </si>
  <si>
    <t>05.19.07.08</t>
  </si>
  <si>
    <t>05.19.07.09</t>
  </si>
  <si>
    <t xml:space="preserve">        BARANDA DE MADERA H=0.90 (SUMINISTRO E INSTALACIÓN)</t>
  </si>
  <si>
    <t>05.19.08</t>
  </si>
  <si>
    <t xml:space="preserve">    EMPEDRADO (MATERIAL PROPIO)</t>
  </si>
  <si>
    <t>05.19.08.01</t>
  </si>
  <si>
    <t>05.19.08.02</t>
  </si>
  <si>
    <t>05.19.08.03</t>
  </si>
  <si>
    <t>05.19.08.04</t>
  </si>
  <si>
    <t>05.19.08.05</t>
  </si>
  <si>
    <t>05.19.08.06</t>
  </si>
  <si>
    <t>05.19.08.07</t>
  </si>
  <si>
    <t>05.19.08.08</t>
  </si>
  <si>
    <t xml:space="preserve">        PAVIMENTO DE PIEDRA E=0.25M</t>
  </si>
  <si>
    <t>05.19.09</t>
  </si>
  <si>
    <t xml:space="preserve">    ARBORIZACIÓN</t>
  </si>
  <si>
    <t>05.19.09.01</t>
  </si>
  <si>
    <t xml:space="preserve">        RIEGO DE AREAS VEGETADAS</t>
  </si>
  <si>
    <t>05.19.09.02</t>
  </si>
  <si>
    <t xml:space="preserve">        SUMINISTRO DE ESPECIES VEGETALES, INC. TRANSPORTE (PAQ-08)</t>
  </si>
  <si>
    <t>05.19.09.03</t>
  </si>
  <si>
    <t xml:space="preserve">        INSTALACION DE ARBOREAS</t>
  </si>
  <si>
    <t>05.19.09.04</t>
  </si>
  <si>
    <t xml:space="preserve">        INSTALACION DE ARBUSTOS, HERBACEAS Y GRAMINEAS</t>
  </si>
  <si>
    <t>05.19.10</t>
  </si>
  <si>
    <t xml:space="preserve">    MANTENIMIENTO DE ESPECIES DURANTE LOS PRIMEROS 3 MESES</t>
  </si>
  <si>
    <t>05.19.10.01</t>
  </si>
  <si>
    <t xml:space="preserve">        MANEJO NUTRICIONAL Y BIOESTIMULACION,  CONTROL Y MANEJO DE PLAGAS PARA ARBOLES</t>
  </si>
  <si>
    <t>05.19.10.02</t>
  </si>
  <si>
    <t xml:space="preserve">        MANEJO NUTRICIONAL Y BIOESTIMULACION,  CONTROL Y MANEJO DE PLAGAS PARA ESPECEIS BAJAS</t>
  </si>
  <si>
    <t>05.19.10.03</t>
  </si>
  <si>
    <t xml:space="preserve">        RIEGO PERIODICO DE AREAS VEGETADAS</t>
  </si>
  <si>
    <t>05.19.11</t>
  </si>
  <si>
    <t xml:space="preserve">    TUTORES DE ARBOLES</t>
  </si>
  <si>
    <t>05.19.11.01</t>
  </si>
  <si>
    <t xml:space="preserve">        SUMINISTRO EN ALMACEN OBRA DE TUTORES PARA ARBOLES</t>
  </si>
  <si>
    <t>05.19.11.02</t>
  </si>
  <si>
    <t xml:space="preserve">        INSTALACION DE TUTORES PARA ARBOLES</t>
  </si>
  <si>
    <t>06</t>
  </si>
  <si>
    <t>COMPONENTE 11.2 - DRENAJE URBANO - JESUS MARIA</t>
  </si>
  <si>
    <t>06.01</t>
  </si>
  <si>
    <t>ESTRUCTURA DE DESCARGA</t>
  </si>
  <si>
    <t>06.01.01</t>
  </si>
  <si>
    <t>06.01.01.01</t>
  </si>
  <si>
    <t xml:space="preserve">        TRAZO Y REPLANTEO PARA ESTRUCTURAS EN ZONA URBANA</t>
  </si>
  <si>
    <t>06.01.01.02</t>
  </si>
  <si>
    <t>06.01.01.03</t>
  </si>
  <si>
    <t>06.01.02</t>
  </si>
  <si>
    <t>06.01.02.01</t>
  </si>
  <si>
    <t xml:space="preserve">        EXCAVACION C/MAQ. EN TERRENO SATURADO P/ESTRUCTURA</t>
  </si>
  <si>
    <t>06.01.02.02</t>
  </si>
  <si>
    <t>06.01.02.03</t>
  </si>
  <si>
    <t>06.01.02.04</t>
  </si>
  <si>
    <t>06.01.02.05</t>
  </si>
  <si>
    <t>06.01.02.06</t>
  </si>
  <si>
    <t>06.01.02.07</t>
  </si>
  <si>
    <t>06.01.02.08</t>
  </si>
  <si>
    <t>06.01.03</t>
  </si>
  <si>
    <t>06.01.03.01</t>
  </si>
  <si>
    <t>06.01.03.02</t>
  </si>
  <si>
    <t>06.01.03.03</t>
  </si>
  <si>
    <t>06.01.03.04</t>
  </si>
  <si>
    <t xml:space="preserve">        ENCOFRADO Y DESENCOFRADO PARA CABEZAL MUROS</t>
  </si>
  <si>
    <t>06.01.03.05</t>
  </si>
  <si>
    <t xml:space="preserve">        ENCOFRADO Y DESENCOFRADO PARA COLECTOR LOSA DE FONDO</t>
  </si>
  <si>
    <t>06.01.03.06</t>
  </si>
  <si>
    <t>06.01.03.07</t>
  </si>
  <si>
    <t>06.01.03.08</t>
  </si>
  <si>
    <t>06.01.03.09</t>
  </si>
  <si>
    <t xml:space="preserve">        SUMINISTRO E INSTALACION DE JUNTA WATER STOP 6"</t>
  </si>
  <si>
    <t>06.01.03.10</t>
  </si>
  <si>
    <t>06.01.03.11</t>
  </si>
  <si>
    <t xml:space="preserve">        SUMINISTRO E INSTALACION DE REJILLA METALICA</t>
  </si>
  <si>
    <t>06.02</t>
  </si>
  <si>
    <t>1.0 RED PRIMARIA (CARRETERA PANAM. NORTE)</t>
  </si>
  <si>
    <t>06.02.01</t>
  </si>
  <si>
    <t xml:space="preserve">    COLECTOR PLUVIAL - TUBERIA</t>
  </si>
  <si>
    <t>06.02.01.01</t>
  </si>
  <si>
    <t xml:space="preserve">        OBRAS PRELIMINARES</t>
  </si>
  <si>
    <t>06.02.01.01.01</t>
  </si>
  <si>
    <t xml:space="preserve">            TRAZO Y REPLANTEO INICIAL DEL PROYECTO, PARA LINEAS DE REDES CON ESTACION TOTAL</t>
  </si>
  <si>
    <t>06.02.01.01.02</t>
  </si>
  <si>
    <t xml:space="preserve">            REPLANTEO FINAL DE LA OBRA PARA LINEAS DE REDES CON ESTACION TOTAL</t>
  </si>
  <si>
    <t>06.02.01.01.03</t>
  </si>
  <si>
    <t xml:space="preserve">            CINTA PLASTICA SENALIZADORA PARA LIMITE DE SEGURIDAD DE OBRA</t>
  </si>
  <si>
    <t>06.02.01.01.04</t>
  </si>
  <si>
    <t xml:space="preserve">            CERCO DE MALLA HDPE DE 1M DE ALTURA PARA LIMITE DE SEGURIDAD DE OBRA</t>
  </si>
  <si>
    <t>06.02.01.01.05</t>
  </si>
  <si>
    <t xml:space="preserve">            TALA Y RETIRO DE ARBOLES CON EQUIPO</t>
  </si>
  <si>
    <t>06.02.01.01.06</t>
  </si>
  <si>
    <t xml:space="preserve">            PODA DE ARBOLES CON EQUIPO</t>
  </si>
  <si>
    <t>06.02.01.02</t>
  </si>
  <si>
    <t xml:space="preserve">        MOVIMIENTO DE TIERRAS</t>
  </si>
  <si>
    <t>06.02.01.02.01</t>
  </si>
  <si>
    <t xml:space="preserve">            EXCAVAC. ZANJA (MAQ.) P/TUB. T-NORMAL DN 600, DE 1.51M A 2.00M PROF.</t>
  </si>
  <si>
    <t>06.02.01.02.02</t>
  </si>
  <si>
    <t xml:space="preserve">            EXCAVAC. ZANJA (MAQ.) P/TUB. T-NORMAL DN 600, DE 2.01M A 2.50M PROF.</t>
  </si>
  <si>
    <t>06.02.01.02.03</t>
  </si>
  <si>
    <t xml:space="preserve">            EXCAVAC. ZANJA (MAQ.) P/TUB. T-NORMAL DN 600, DE 2.51M A 3.00M PROF.</t>
  </si>
  <si>
    <t>06.02.01.02.04</t>
  </si>
  <si>
    <t xml:space="preserve">            EXCAVAC. ZANJA (MAQ.) P/TUB. T-NORMAL DN 600, DE 3.01M A 3.50M PROF.</t>
  </si>
  <si>
    <t>06.02.01.02.05</t>
  </si>
  <si>
    <t xml:space="preserve">            EXCAVAC. ZANJA (MAQ.) P/TUB. T-NORMAL DN 1000, DE 2.51M A 3.00M PROF.</t>
  </si>
  <si>
    <t>06.02.01.02.06</t>
  </si>
  <si>
    <t xml:space="preserve">            EXCAVAC. ZANJA (MAQ.) P/TUB. T-NORMAL DN 1000, DE 3.01M A 3.50M PROF.</t>
  </si>
  <si>
    <t>06.02.01.02.07</t>
  </si>
  <si>
    <t xml:space="preserve">            EXCAVAC. ZANJA (MAQ.) P/TUB. T-NORMAL DN 1000, DE 3.51M A 4.00M PROF.</t>
  </si>
  <si>
    <t>06.02.01.02.08</t>
  </si>
  <si>
    <t xml:space="preserve">            EXCAVAC. ZANJA (MAQ.) P/TUB. T-NORMAL DN 1000, DE 4.01M A 5.00M PROF.</t>
  </si>
  <si>
    <t>06.02.01.02.09</t>
  </si>
  <si>
    <t xml:space="preserve">            EXCAVAC. ZANJA (MAQ.) P/TUB. T-NORMAL DN 1500, DE 3.01M A 3.50M PROF.</t>
  </si>
  <si>
    <t>06.02.01.02.10</t>
  </si>
  <si>
    <t xml:space="preserve">            EXCAVAC. ZANJA (MAQ.) P/TUB. T-NORMAL DN 1500, DE 3.51M A 4.00M PROF.</t>
  </si>
  <si>
    <t>06.02.01.02.11</t>
  </si>
  <si>
    <t xml:space="preserve">            EXCAVAC. ZANJA (MAQ.) P/TUB. T-NORMAL DN 1500, DE 4.01M A 5.00M PROF.</t>
  </si>
  <si>
    <t>06.02.01.02.12</t>
  </si>
  <si>
    <t xml:space="preserve">            EXCAVAC. ZANJA (MAQ.) P/TUB. T-NORMAL DN 1600, DE 2.51M A 3.00M PROF.</t>
  </si>
  <si>
    <t>06.02.01.02.13</t>
  </si>
  <si>
    <t xml:space="preserve">            EXCAVAC. ZANJA (MAQ.) P/TUB. T-NORMAL DN 1600, DE 3.01M A 3.50M PROF.</t>
  </si>
  <si>
    <t>06.02.01.02.14</t>
  </si>
  <si>
    <t xml:space="preserve">            ENTIBADO METALICO AMBAS CARAS, TIPO CAJON (BOX) PARA ZANJAS 1.51M A 2.00M PROF.</t>
  </si>
  <si>
    <t>06.02.01.02.15</t>
  </si>
  <si>
    <t xml:space="preserve">            ENTIBADO METALICO AMBAS CARAS, TIPO CAJON (BOX) PARA ZANJAS 2.01M A 2.50M PROF.</t>
  </si>
  <si>
    <t>06.02.01.02.16</t>
  </si>
  <si>
    <t xml:space="preserve">            ENTIBADO METALICO AMBAS CARAS, TIPO CAJON (BOX) PARA ZANJAS 2.51M A 3.00M PROF.</t>
  </si>
  <si>
    <t>06.02.01.02.17</t>
  </si>
  <si>
    <t xml:space="preserve">            ENTIBADO METALICO AMBAS CARAS, TIPO CAJON (BOX) PARA ZANJAS 3.01M A 3.50M PROF.</t>
  </si>
  <si>
    <t>06.02.01.02.18</t>
  </si>
  <si>
    <t xml:space="preserve">            ENTIBADO METALICO AMBAS CARAS, TIPO CAJON (BOX) PARA ZANJAS 3.51M A 4.00M PROF.</t>
  </si>
  <si>
    <t>06.02.01.02.19</t>
  </si>
  <si>
    <t xml:space="preserve">            ENTIBADO METALICO AMBAS CARAS, TIPO CAJON (BOX) PARA ZANJAS 4.00M A 5.00M PROF.</t>
  </si>
  <si>
    <t>06.02.01.02.20</t>
  </si>
  <si>
    <t xml:space="preserve">            REFINE Y NIVEL DE ZANJA T-NORMAL PARA TUB. DN 600 PARA TODA PROFUND.</t>
  </si>
  <si>
    <t>06.02.01.02.21</t>
  </si>
  <si>
    <t xml:space="preserve">            REFINE Y NIVEL DE ZANJA T-NORMAL PARA TUB. DN 1000 PARA TODA PROFUND.</t>
  </si>
  <si>
    <t>06.02.01.02.22</t>
  </si>
  <si>
    <t xml:space="preserve">            REFINE Y NIVEL DE ZANJA T-NORMAL PARA TUB. DN 1500 PARA TODA PROFUND.</t>
  </si>
  <si>
    <t>06.02.01.02.23</t>
  </si>
  <si>
    <t xml:space="preserve">            REFINE Y NIVEL DE ZANJA T-NORMAL PARA TUB. DN 1600 PARA TODA PROFUND.</t>
  </si>
  <si>
    <t>06.02.01.02.24</t>
  </si>
  <si>
    <t xml:space="preserve">            CAMA DE APOYO PARA ZANJA TUB. DN 600, E=10CM PARA TODA PROFUND.</t>
  </si>
  <si>
    <t>06.02.01.02.25</t>
  </si>
  <si>
    <t xml:space="preserve">            CAMA DE APOYO PARA ZANJA TUB. DN 1000, E=15CM PARA TODA PROFUND.</t>
  </si>
  <si>
    <t>06.02.01.02.26</t>
  </si>
  <si>
    <t xml:space="preserve">            CAMA DE APOYO PARA ZANJA TUB. DN 1500, E=15CM PARA TODA PROFUND.</t>
  </si>
  <si>
    <t>06.02.01.02.27</t>
  </si>
  <si>
    <t xml:space="preserve">            CAMA DE APOYO PARA ZANJA TUB. DN 1600, E=15CM PARA TODA PROFUND.</t>
  </si>
  <si>
    <t>06.02.01.02.28</t>
  </si>
  <si>
    <t xml:space="preserve">            PRIMER RELLENO CON MAT. SELECTO A MANO P/TUB. DN 600, HASTA H=0.30M S/CLAVE DE TUBO.</t>
  </si>
  <si>
    <t>06.02.01.02.29</t>
  </si>
  <si>
    <t xml:space="preserve">            PRIMER RELLENO CON MAT. SELECTO A MANO P/TUB. DN 1000, HASTA H=0.30M S/CLAVE DE TUBO.</t>
  </si>
  <si>
    <t>06.02.01.02.30</t>
  </si>
  <si>
    <t xml:space="preserve">            PRIMER RELLENO CON MAT. SELECTO A MANO P/TUB. DN 1500, HASTA H=0.30M S/CLAVE DE TUBO.</t>
  </si>
  <si>
    <t>06.02.01.02.31</t>
  </si>
  <si>
    <t xml:space="preserve">            PRIMER RELLENO CON MAT. SELECTO A MANO P/TUB. DN 1600, HASTA H=0.30M S/CLAVE DE TUBO.</t>
  </si>
  <si>
    <t>06.02.01.02.32</t>
  </si>
  <si>
    <t xml:space="preserve">            SEGUNDO RELLENO Y COMPACTACION (MAQ.) CON MAT. PRESTAMO P/TUB. DN 600 DE 1.51M A 2.00M PROF.</t>
  </si>
  <si>
    <t>06.02.01.02.33</t>
  </si>
  <si>
    <t xml:space="preserve">            SEGUNDO RELLENO Y COMPACTACION (MAQ.) CON MAT. PRESTAMO P/TUB. DN 600 DE 2.01M A 2.50M PROF.</t>
  </si>
  <si>
    <t>06.02.01.02.34</t>
  </si>
  <si>
    <t xml:space="preserve">            SEGUNDO RELLENO Y COMPACTACION (MAQ.) CON MAT. PRESTAMO P/TUB. DN 600 DE 2.51M A 3.00M PROF.</t>
  </si>
  <si>
    <t>06.02.01.02.35</t>
  </si>
  <si>
    <t xml:space="preserve">            SEGUNDO RELLENO Y COMPACTACION (MAQ.) CON MAT. PRESTAMO P/TUB. DN 600 DE 3.01M A 3.50M PROF.</t>
  </si>
  <si>
    <t>06.02.01.02.36</t>
  </si>
  <si>
    <t xml:space="preserve">            SEGUNDO RELLENO Y COMPACTACION (MAQ.) CON MAT. PRESTAMO P/TUB. DN 1000 DE 2.51M A 3.00M PROF.</t>
  </si>
  <si>
    <t>06.02.01.02.37</t>
  </si>
  <si>
    <t xml:space="preserve">            SEGUNDO RELLENO Y COMPACTACION (MAQ.) CON MAT. PRESTAMO P/TUB. DN 1000 DE 3.01M A 3.50M PROF.</t>
  </si>
  <si>
    <t>06.02.01.02.38</t>
  </si>
  <si>
    <t xml:space="preserve">            SEGUNDO RELLENO Y COMPACTACION (MAQ.) CON MAT. PRESTAMO P/TUB. DN 1000 DE 3.51M A 4.00M PROF.</t>
  </si>
  <si>
    <t>06.02.01.02.39</t>
  </si>
  <si>
    <t xml:space="preserve">            SEGUNDO RELLENO Y COMPACTACION (MAQ.) CON MAT. PRESTAMO P/TUB. DN 1000 DE 4.01M A 4.50M PROF.</t>
  </si>
  <si>
    <t>06.02.01.02.40</t>
  </si>
  <si>
    <t xml:space="preserve">            SEGUNDO RELLENO Y COMPACTACION (MAQ.) CON MAT. PRESTAMO P/TUB. DN 1500 DE 3.01M A 3.50M PROF.</t>
  </si>
  <si>
    <t>06.02.01.02.41</t>
  </si>
  <si>
    <t xml:space="preserve">            SEGUNDO RELLENO Y COMPACTACION (MAQ.) CON MAT. PRESTAMO P/TUB. DN 1500 DE 3.51M A 4.00M PROF.</t>
  </si>
  <si>
    <t>06.02.01.02.42</t>
  </si>
  <si>
    <t xml:space="preserve">            SEGUNDO RELLENO Y COMPACTACION (MAQ.) CON MAT. PRESTAMO P/TUB. DN 1500 DE 4.01M A 5.00M PROF.</t>
  </si>
  <si>
    <t>06.02.01.02.43</t>
  </si>
  <si>
    <t xml:space="preserve">            SEGUNDO RELLENO Y COMPACTACION (MAQ.) CON MAT. PRESTAMO P/TUB. DN 1600 DE 2.51M A 3.00M PROF.</t>
  </si>
  <si>
    <t>06.02.01.02.44</t>
  </si>
  <si>
    <t xml:space="preserve">            SEGUNDO RELLENO Y COMPACTACION (MAQ.) CON MAT. PRESTAMO P/TUB. DN 1600 DE 3.01M A 3.50M PROF.</t>
  </si>
  <si>
    <t>06.02.01.02.45</t>
  </si>
  <si>
    <t xml:space="preserve">            SUMINISTRO EN PUNTO DE ACOPIO DE MATERIAL DE PRESTAMO (AFIRMADO)</t>
  </si>
  <si>
    <t>06.02.01.02.46</t>
  </si>
  <si>
    <t xml:space="preserve">            SUMINISTRO EN PUNTO DE ACOPIO DE ARENA GRUESA</t>
  </si>
  <si>
    <t>06.02.01.02.47</t>
  </si>
  <si>
    <t xml:space="preserve">            TRANSPORTE DE MATERIAL GRANULAR, D&lt;=1KM</t>
  </si>
  <si>
    <t>06.02.01.02.48</t>
  </si>
  <si>
    <t xml:space="preserve">            TRANSPORTE DE MATERIAL GRANULAR, D&gt;1KM</t>
  </si>
  <si>
    <t>06.02.01.02.49</t>
  </si>
  <si>
    <t xml:space="preserve">            TRANSPORTE DE MATERIAL DE ELIMINACION D&lt;=1KM</t>
  </si>
  <si>
    <t>06.02.01.02.50</t>
  </si>
  <si>
    <t xml:space="preserve">            TRANSPORTE DE MATERIAL DE ELIMINACION D&gt;1KM</t>
  </si>
  <si>
    <t>06.02.01.03</t>
  </si>
  <si>
    <t xml:space="preserve">        OBRAS CIVILES</t>
  </si>
  <si>
    <t>06.02.01.03.01</t>
  </si>
  <si>
    <t xml:space="preserve">            SUMINISTRO DE TUBERIA ESTRUCTURADA HDPE SEGUN NTP 21138-2 SN4 DN 600 MM</t>
  </si>
  <si>
    <t>06.02.01.03.02</t>
  </si>
  <si>
    <t xml:space="preserve">            SUMINISTRO DE TUBERIA ESTRUCTURADA HDPE SEGUN NTP 21138-2 SN4 DN 1000 MM</t>
  </si>
  <si>
    <t>06.02.01.03.03</t>
  </si>
  <si>
    <t xml:space="preserve">            SUMINISTRO DE TUBERIA ESTRUCTURADA HDPE SEGUN NTP 21138-2 SN4 DN 1500 MM</t>
  </si>
  <si>
    <t>06.02.01.03.04</t>
  </si>
  <si>
    <t xml:space="preserve">            SUMINISTRO DE TUBERIA ESTRUCTURADA HDPE SEGUN NTP 21138-2 SN4 DN 1600 MM</t>
  </si>
  <si>
    <t>06.02.01.03.05</t>
  </si>
  <si>
    <t xml:space="preserve">            INSTALACION DE TUBERIA ESTRUCTURADA HDPE NTP 21138-2 DN 600 MM, INC. PRUEBA HIDRAULICA</t>
  </si>
  <si>
    <t>06.02.01.03.06</t>
  </si>
  <si>
    <t xml:space="preserve">            INSTALACION DE TUBERIA ESTRUCTURADA HDPE NTP 21138-2 DN 1000 MM, INC. PRUEBA HIDRAULICA</t>
  </si>
  <si>
    <t>06.02.01.03.07</t>
  </si>
  <si>
    <t xml:space="preserve">            INSTALACION DE TUBERIA ESTRUCTURADA HDPE NTP 21138-2 DN 1500 MM, INC. PRUEBA HIDRAULICA</t>
  </si>
  <si>
    <t>06.02.01.03.08</t>
  </si>
  <si>
    <t xml:space="preserve">            INSTALACION DE TUBERIA ESTRUCTURADA HDPE NTP 21138-2 DN 1600 MM, INC. PRUEBA HIDRAULICA</t>
  </si>
  <si>
    <t>06.02.01.03.09</t>
  </si>
  <si>
    <t xml:space="preserve">            PRUEBA HIDRAULICA DE TUBERIA HDPE DN 600 MM A ZANJA TAPADA</t>
  </si>
  <si>
    <t>06.02.01.03.10</t>
  </si>
  <si>
    <t xml:space="preserve">            PRUEBA HIDRAULICA DE TUBERIA HDPE DN 1000 MM A ZANJA TAPADA</t>
  </si>
  <si>
    <t>06.02.01.03.11</t>
  </si>
  <si>
    <t xml:space="preserve">            PRUEBA HIDRAULICA DE TUBERIA HDPE DN 1500 MM A ZANJA TAPADA</t>
  </si>
  <si>
    <t>06.02.01.03.12</t>
  </si>
  <si>
    <t xml:space="preserve">            PRUEBA HIDRAULICA DE TUBERIA HDPE DN 1600 MM A ZANJA TAPADA</t>
  </si>
  <si>
    <t>06.02.01.04</t>
  </si>
  <si>
    <t xml:space="preserve">        BUZONES DE REGISTRO</t>
  </si>
  <si>
    <t>06.02.01.04.01</t>
  </si>
  <si>
    <t xml:space="preserve">            BUZON DE REGISTRO TIPO "T1", DE 2.01 A 2.50M DE PROF. EN TERRENO NORMAL F'C=280 KG/CM2 (PQT8)</t>
  </si>
  <si>
    <t>06.02.01.04.02</t>
  </si>
  <si>
    <t xml:space="preserve">            BUZON DE REGISTRO TIPO "T1", DE 2.51 A 3.00M DE PROF. EN TERRENO NORMAL F'C=280 KG/CM2 (PQT8)</t>
  </si>
  <si>
    <t>06.02.01.04.03</t>
  </si>
  <si>
    <t xml:space="preserve">            BUZON DE REGISTRO TIPO "T1", DE 3.01 A 4.00M DE PROF. EN TERRENO NORMAL F'C=280 KG/CM2 (PQT8)</t>
  </si>
  <si>
    <t>06.02.01.04.04</t>
  </si>
  <si>
    <t xml:space="preserve">            BUZON DE REGISTRO TIPO "T1", DE 4.01 A 5.00M DE PROF. EN TERRENO NORMAL F'C=280 KG/CM2 (PQT8)</t>
  </si>
  <si>
    <t>06.02.01.04.05</t>
  </si>
  <si>
    <t xml:space="preserve">            BUZON DE REGISTRO TIPO "T2", DE 3.01 A 4.00M DE PROF. EN TERRENO NORMAL F'C=280 KG/CM2 (PQT8)</t>
  </si>
  <si>
    <t>06.02.01.04.06</t>
  </si>
  <si>
    <t xml:space="preserve">            BUZON DE REGISTRO TIPO "T2", DE 4.01 A 5.00M DE PROF. EN TERRENO NORMAL F'C=280 KG/CM2 (PQT8)</t>
  </si>
  <si>
    <t>06.02.01.04.07</t>
  </si>
  <si>
    <t xml:space="preserve">            BUZON DE REGISTRO TIPO "T3", DE 3.01 A 4.00M DE PROF. EN TERRENO NORMAL F'C=280 KG/CM2 (PQT8)</t>
  </si>
  <si>
    <t>06.02.01.04.08</t>
  </si>
  <si>
    <t xml:space="preserve">            BUZON DE REGISTRO TIPO "TE", DE 3.01 A 4.00M DE PROF. EN TERRENO NORMAL F'C=280 KG/CM2 (PQT8)</t>
  </si>
  <si>
    <t>06.02.01.05</t>
  </si>
  <si>
    <t xml:space="preserve">        REPOSICION PAVIMENTO FLEXIBLE</t>
  </si>
  <si>
    <t>06.02.01.05.01</t>
  </si>
  <si>
    <t xml:space="preserve">            CORTE Y ROTURA DE PAVIMENTO FLEXIBLE - ASFALTO</t>
  </si>
  <si>
    <t>06.02.01.05.02</t>
  </si>
  <si>
    <t xml:space="preserve">            ELIMINACIÓN DE MATERIAL PROVENIENTE DE DEMOLICIONES</t>
  </si>
  <si>
    <t>06.02.01.05.03</t>
  </si>
  <si>
    <t xml:space="preserve">            CONFORMACIÓN, NIVELACIÓN Y COMPACTACIÓN DE FONDO DE EXCAVACION PARA ESTRUCTURAS</t>
  </si>
  <si>
    <t>06.02.01.05.04</t>
  </si>
  <si>
    <t xml:space="preserve">            SUMINISTRO EN PUNTO DE ACOPIO DE MATERIAL DE PRESTAMO (SUB-BASE GRANULAR)</t>
  </si>
  <si>
    <t>06.02.01.05.05</t>
  </si>
  <si>
    <t xml:space="preserve">            SUMINISTRO EN PUNTO DE ACOPIO DE MATERIAL DE PRESTAMO (BASE GRANULAR)</t>
  </si>
  <si>
    <t>06.02.01.05.06</t>
  </si>
  <si>
    <t xml:space="preserve">            CONFORMACION Y COMPACTACION DE SUB BASE GRANULAR</t>
  </si>
  <si>
    <t>06.02.01.05.07</t>
  </si>
  <si>
    <t xml:space="preserve">            CONFORMACION Y COMPACTACION DE BASE GRANULAR</t>
  </si>
  <si>
    <t>06.02.01.05.08</t>
  </si>
  <si>
    <t xml:space="preserve">            IMPRIMACION ASFALTICA</t>
  </si>
  <si>
    <t>06.02.01.05.09</t>
  </si>
  <si>
    <t xml:space="preserve">            PAVIMENTO DE CONCRETO ASFALTICO EN CALIENTE</t>
  </si>
  <si>
    <t>06.02.02</t>
  </si>
  <si>
    <t xml:space="preserve">    COLECTOR PLUVIAL - CONCRETO ARMADO</t>
  </si>
  <si>
    <t>06.02.02.01</t>
  </si>
  <si>
    <t>06.02.02.01.01</t>
  </si>
  <si>
    <t xml:space="preserve">            TRAZO Y REPLANTEO PARA ESTRUCTURAS EN ZONA URBANA</t>
  </si>
  <si>
    <t>06.02.02.01.02</t>
  </si>
  <si>
    <t>06.02.02.01.03</t>
  </si>
  <si>
    <t>06.02.02.02</t>
  </si>
  <si>
    <t>06.02.02.02.01</t>
  </si>
  <si>
    <t xml:space="preserve">            EXCAVACION C/MAQ. EN TERRENO SATURADO P/ESTRUCTURA</t>
  </si>
  <si>
    <t>06.02.02.02.02</t>
  </si>
  <si>
    <t>06.02.02.02.03</t>
  </si>
  <si>
    <t>06.02.02.02.04</t>
  </si>
  <si>
    <t xml:space="preserve">            CONFORMACION Y COMPACTACION CON MATERAIL DE PRESTAMO (AFIRMADO)</t>
  </si>
  <si>
    <t>06.02.02.02.05</t>
  </si>
  <si>
    <t>06.02.02.02.06</t>
  </si>
  <si>
    <t>06.02.02.02.07</t>
  </si>
  <si>
    <t>06.02.02.02.08</t>
  </si>
  <si>
    <t>06.02.02.03</t>
  </si>
  <si>
    <t>06.02.02.03.01</t>
  </si>
  <si>
    <t xml:space="preserve">            SOLADO DE CONCRETO PREMEZCLADO F'C=140 kg/cm2 (CEMENTO TIPO MS), E=0.10m</t>
  </si>
  <si>
    <t>06.02.02.03.02</t>
  </si>
  <si>
    <t xml:space="preserve">            ENCOFRADO Y DESENCOFRADO PARA COLECTOR LOSA DE FONDO</t>
  </si>
  <si>
    <t>06.02.02.03.03</t>
  </si>
  <si>
    <t xml:space="preserve">            ENCOFRADO Y DESENCOFRADO PARA COLECTOR MUROS</t>
  </si>
  <si>
    <t>06.02.02.03.04</t>
  </si>
  <si>
    <t xml:space="preserve">            ENCOFRADO Y DESENCOFRADO PARA COLECTOR LOSA  SUPERIOR</t>
  </si>
  <si>
    <t>06.02.02.03.05</t>
  </si>
  <si>
    <t xml:space="preserve">            SUMINISTRO Y DIMENSIONADO DE ACERO CORRUGADO FY= 4200 kg/cm2 GRADO 60</t>
  </si>
  <si>
    <t>06.02.02.03.06</t>
  </si>
  <si>
    <t xml:space="preserve">            INSTALACION DE ACERO CORRUGADO FY= 4200 kg/cm2 GRADO 60</t>
  </si>
  <si>
    <t>06.02.02.03.07</t>
  </si>
  <si>
    <t xml:space="preserve">            CONCRETO PREMEZCLADO F'C=280 kg/cm2 (CEMENTO TIPO MS) LOSA DE FONDO</t>
  </si>
  <si>
    <t>06.02.02.03.08</t>
  </si>
  <si>
    <t xml:space="preserve">            CONCRETO PREMEZCLADO F'C=280 kg/cm2 (CEMENTO TIPO MS) MUROS</t>
  </si>
  <si>
    <t>06.02.02.03.09</t>
  </si>
  <si>
    <t xml:space="preserve">            CONCRETO PREMEZCLADO F'C=280 kg/cm2 (CEMENTO TIPO MS) LOSA SUPERIOR</t>
  </si>
  <si>
    <t>06.02.02.03.10</t>
  </si>
  <si>
    <t xml:space="preserve">            CURADO CON ADITIVO QUIMICO EN CONCRETO</t>
  </si>
  <si>
    <t>06.02.02.03.11</t>
  </si>
  <si>
    <t xml:space="preserve">            SUMINISTRO E INSTALACION DE JUNTA WATER STOP 6"</t>
  </si>
  <si>
    <t>06.02.02.03.12</t>
  </si>
  <si>
    <t xml:space="preserve">            SELLADO DE JUNTAS DE DILATACIÓN EN CANAL</t>
  </si>
  <si>
    <t>06.02.02.03.13</t>
  </si>
  <si>
    <t xml:space="preserve">            PINTURA BITUMINOSA</t>
  </si>
  <si>
    <t>06.03</t>
  </si>
  <si>
    <t>1.1 RED SECUNDARIA (CALLE SAN AGUSTIN)</t>
  </si>
  <si>
    <t>06.03.01</t>
  </si>
  <si>
    <t xml:space="preserve">    ESTRUCTURAS DE CAPTACIÓN</t>
  </si>
  <si>
    <t>06.03.01.01</t>
  </si>
  <si>
    <t>06.03.01.01.01</t>
  </si>
  <si>
    <t>06.03.01.01.02</t>
  </si>
  <si>
    <t>06.03.01.01.03</t>
  </si>
  <si>
    <t>06.03.01.02</t>
  </si>
  <si>
    <t>06.03.01.02.01</t>
  </si>
  <si>
    <t xml:space="preserve">            EXCAVACION C/MAQ. EN TERRENO NORMAL H&lt;=2M</t>
  </si>
  <si>
    <t>06.03.01.02.02</t>
  </si>
  <si>
    <t>06.03.01.02.03</t>
  </si>
  <si>
    <t>06.03.01.02.04</t>
  </si>
  <si>
    <t>06.03.01.02.05</t>
  </si>
  <si>
    <t>06.03.01.02.06</t>
  </si>
  <si>
    <t>06.03.01.02.07</t>
  </si>
  <si>
    <t>06.03.01.02.08</t>
  </si>
  <si>
    <t>06.03.01.03</t>
  </si>
  <si>
    <t>06.03.01.03.01</t>
  </si>
  <si>
    <t>06.03.01.03.02</t>
  </si>
  <si>
    <t xml:space="preserve">            ENCOFRADO Y DESENCOFRADO PARA ESTRUCTURA DE CAPTACIÓN</t>
  </si>
  <si>
    <t>06.03.01.03.03</t>
  </si>
  <si>
    <t>06.03.01.03.04</t>
  </si>
  <si>
    <t>06.03.01.03.05</t>
  </si>
  <si>
    <t xml:space="preserve">            CONCRETO PREMEZCLADO F'C=280 kg/cm2 (CEMENTO TIPO MS) PARA ESTRUCTURA DE CAPTACIÓN</t>
  </si>
  <si>
    <t>06.03.01.03.06</t>
  </si>
  <si>
    <t>06.03.01.03.07</t>
  </si>
  <si>
    <t xml:space="preserve">            TARRAJEO IMPERMEABILIZADO</t>
  </si>
  <si>
    <t>06.03.01.04</t>
  </si>
  <si>
    <t xml:space="preserve">        CARPINTERIA METALICA</t>
  </si>
  <si>
    <t>06.03.01.04.01</t>
  </si>
  <si>
    <t xml:space="preserve">            SUMINISTRO E INSTALACION DE REJILLA PLUVIAL EN VIA, SEGUN DISEÑO, A=0.947M</t>
  </si>
  <si>
    <t>06.03.01.05</t>
  </si>
  <si>
    <t xml:space="preserve">        REPOSICION PAVIMENTO RIGIDO</t>
  </si>
  <si>
    <t>06.03.01.05.01</t>
  </si>
  <si>
    <t xml:space="preserve">            CORTE Y ROTURA DE PAVIMENTO RIGIDO - CONCRETO E=0.20M</t>
  </si>
  <si>
    <t>06.03.01.05.02</t>
  </si>
  <si>
    <t>06.03.01.05.03</t>
  </si>
  <si>
    <t>06.03.01.05.04</t>
  </si>
  <si>
    <t>06.03.01.05.05</t>
  </si>
  <si>
    <t>06.03.01.05.06</t>
  </si>
  <si>
    <t xml:space="preserve">            ENCOFRADO Y DESENCOFRADO PARA PAVIMENTO</t>
  </si>
  <si>
    <t>06.03.01.05.07</t>
  </si>
  <si>
    <t xml:space="preserve">            CARPETA RIGIDA, CONCRETO F´C=280 kg/cm2 (CEMENTO TIPO MS) E=0.20M</t>
  </si>
  <si>
    <t>06.03.01.05.08</t>
  </si>
  <si>
    <t>06.03.01.05.09</t>
  </si>
  <si>
    <t xml:space="preserve">            JUNTA DE DILATACION ASFALTICA</t>
  </si>
  <si>
    <t>06.03.02</t>
  </si>
  <si>
    <t>06.03.02.01</t>
  </si>
  <si>
    <t>06.03.02.01.01</t>
  </si>
  <si>
    <t>06.03.02.01.02</t>
  </si>
  <si>
    <t>06.03.02.01.03</t>
  </si>
  <si>
    <t>06.03.02.01.04</t>
  </si>
  <si>
    <t>06.03.02.02</t>
  </si>
  <si>
    <t>06.03.02.02.01</t>
  </si>
  <si>
    <t xml:space="preserve">            EXCAVAC. ZANJA (MAQ.) P/TUB. T-NORMAL DN 300, DE 1.00M A 1.50M PROF.</t>
  </si>
  <si>
    <t>06.03.02.02.02</t>
  </si>
  <si>
    <t xml:space="preserve">            EXCAVAC. ZANJA (MAQ.) P/TUB. T-NORMAL DN 375, DE 1.00M A 1.50M PROF.</t>
  </si>
  <si>
    <t>06.03.02.02.03</t>
  </si>
  <si>
    <t xml:space="preserve">            EXCAVAC. ZANJA (MAQ.) P/TUB. T-NORMAL DN 450, DE 1.00M A 1.50M PROF.</t>
  </si>
  <si>
    <t>06.03.02.02.04</t>
  </si>
  <si>
    <t xml:space="preserve">            EXCAVAC. ZANJA (MAQ.) P/TUB. T-NORMAL DN 450, DE 1.51M A 2.00M PROF.</t>
  </si>
  <si>
    <t>06.03.02.02.05</t>
  </si>
  <si>
    <t xml:space="preserve">            EXCAVAC. ZANJA (MAQ.) P/TUB. T-NORMAL DN 700, DE 1.51M A 2.00M PROF.</t>
  </si>
  <si>
    <t>06.03.02.02.06</t>
  </si>
  <si>
    <t xml:space="preserve">            EXCAVAC. ZANJA (MAQ.) P/TUB. T-NORMAL DN 700, DE 2.01M A 2.50M PROF.</t>
  </si>
  <si>
    <t>06.03.02.02.07</t>
  </si>
  <si>
    <t>06.03.02.02.08</t>
  </si>
  <si>
    <t>06.03.02.02.09</t>
  </si>
  <si>
    <t xml:space="preserve">            REFINE Y NIVEL DE ZANJA T-NORMAL PARA TUB. DN 300 PARA TODA PROFUND.</t>
  </si>
  <si>
    <t>06.03.02.02.10</t>
  </si>
  <si>
    <t xml:space="preserve">            REFINE Y NIVEL DE ZANJA T-NORMAL PARA TUB. DN 375 PARA TODA PROFUND.</t>
  </si>
  <si>
    <t>06.03.02.02.11</t>
  </si>
  <si>
    <t xml:space="preserve">            REFINE Y NIVEL DE ZANJA T-NORMAL PARA TUB. DN 450 PARA TODA PROFUND.</t>
  </si>
  <si>
    <t>06.03.02.02.12</t>
  </si>
  <si>
    <t xml:space="preserve">            REFINE Y NIVEL DE ZANJA T-NORMAL PARA TUB. DN 700 PARA TODA PROFUND.</t>
  </si>
  <si>
    <t>06.03.02.02.13</t>
  </si>
  <si>
    <t xml:space="preserve">            CAMA DE APOYO PARA ZANJA TUB. DN 300, E=10CM PARA TODA PROFUND.</t>
  </si>
  <si>
    <t>06.03.02.02.14</t>
  </si>
  <si>
    <t xml:space="preserve">            CAMA DE APOYO PARA ZANJA TUB. DN 375, E=10CM PARA TODA PROFUND.</t>
  </si>
  <si>
    <t>06.03.02.02.15</t>
  </si>
  <si>
    <t xml:space="preserve">            CAMA DE APOYO PARA ZANJA TUB. DN 450, E=10CM PARA TODA PROFUND.</t>
  </si>
  <si>
    <t>06.03.02.02.16</t>
  </si>
  <si>
    <t xml:space="preserve">            CAMA DE APOYO PARA ZANJA TUB. DN 700, E=15CM PARA TODA PROFUND.</t>
  </si>
  <si>
    <t>06.03.02.02.17</t>
  </si>
  <si>
    <t xml:space="preserve">            PRIMER RELLENO CON MAT. SELECTO A MANO P/TUB. DN 300, HASTA H=0.30M S/CLAVE DE TUBO.</t>
  </si>
  <si>
    <t>06.03.02.02.18</t>
  </si>
  <si>
    <t xml:space="preserve">            PRIMER RELLENO CON MAT. SELECTO A MANO P/TUB. DN 375, HASTA H=0.30M S/CLAVE DE TUBO.</t>
  </si>
  <si>
    <t>06.03.02.02.19</t>
  </si>
  <si>
    <t xml:space="preserve">            PRIMER RELLENO CON MAT. SELECTO A MANO P/TUB. DN 450, HASTA H=0.30M S/CLAVE DE TUBO.</t>
  </si>
  <si>
    <t>06.03.02.02.20</t>
  </si>
  <si>
    <t xml:space="preserve">            PRIMER RELLENO CON MAT. SELECTO A MANO P/TUB. DN 700, HASTA H=0.30M S/CLAVE DE TUBO.</t>
  </si>
  <si>
    <t>06.03.02.02.21</t>
  </si>
  <si>
    <t xml:space="preserve">            SEGUNDO RELLENO Y COMPACTACION (MAQ.) CON MAT. PRESTAMO P/TUB. DN 300 DE 1.00M A 1.50M PROF.</t>
  </si>
  <si>
    <t>06.03.02.02.22</t>
  </si>
  <si>
    <t xml:space="preserve">            SEGUNDO RELLENO Y COMPACTACION (MAQ.) CON MAT. PRESTAMO P/TUB. DN 375 DE 1.00M A 1.50M PROF.</t>
  </si>
  <si>
    <t>06.03.02.02.23</t>
  </si>
  <si>
    <t xml:space="preserve">            SEGUNDO RELLENO Y COMPACTACION (MAQ.) CON MAT. PRESTAMO P/TUB. DN 450 DE 1.00M A 1.50M PROF.</t>
  </si>
  <si>
    <t>06.03.02.02.24</t>
  </si>
  <si>
    <t xml:space="preserve">            SEGUNDO RELLENO Y COMPACTACION (MAQ.) CON MAT. PRESTAMO P/TUB. DN 450 DE 1.51M A 2.00M PROF.</t>
  </si>
  <si>
    <t>06.03.02.02.25</t>
  </si>
  <si>
    <t xml:space="preserve">            SEGUNDO RELLENO Y COMPACTACION (MAQ.) CON MAT. PRESTAMO P/TUB. DN 700 DE 1.51M A 2.00M PROF.</t>
  </si>
  <si>
    <t>06.03.02.02.26</t>
  </si>
  <si>
    <t xml:space="preserve">            SEGUNDO RELLENO Y COMPACTACION (MAQ.) CON MAT. PRESTAMO P/TUB. DN 700 DE 2.01M A 2.50M PROF.</t>
  </si>
  <si>
    <t>06.03.02.02.27</t>
  </si>
  <si>
    <t>06.03.02.02.28</t>
  </si>
  <si>
    <t>06.03.02.02.29</t>
  </si>
  <si>
    <t>06.03.02.02.30</t>
  </si>
  <si>
    <t>06.03.02.02.31</t>
  </si>
  <si>
    <t>06.03.02.02.32</t>
  </si>
  <si>
    <t>06.03.02.03</t>
  </si>
  <si>
    <t>06.03.02.03.01</t>
  </si>
  <si>
    <t xml:space="preserve">            SUMINISTRO DE TUBERIA CORRUGADA PEAD CAMPANA-ESPIGA NTP 222.300 DN 300 MM</t>
  </si>
  <si>
    <t>06.03.02.03.02</t>
  </si>
  <si>
    <t xml:space="preserve">            SUMINISTRO DE TUBERIA CORRUGADA PEAD CAMPANA-ESPIGA NTP 222.300 DN 375 MM</t>
  </si>
  <si>
    <t>06.03.02.03.03</t>
  </si>
  <si>
    <t xml:space="preserve">            SUMINISTRO DE TUBERIA ESTRUCTURADA HDPE SEGUN NTP 21138-2 SN4 DN 450 MM</t>
  </si>
  <si>
    <t>06.03.02.03.04</t>
  </si>
  <si>
    <t xml:space="preserve">            SUMINISTRO DE TUBERIA ESTRUCTURADA HDPE SEGUN NTP 21138-2 SN4 DN 700 MM</t>
  </si>
  <si>
    <t>06.03.02.03.05</t>
  </si>
  <si>
    <t xml:space="preserve">            INSTALACION DE TUBERIA CORRUGADA PEAD NTP 222.300 DN 300 MM, INC. PRUEBA HIDRAULICA</t>
  </si>
  <si>
    <t>06.03.02.03.06</t>
  </si>
  <si>
    <t xml:space="preserve">            INSTALACION DE TUBERIA CORRUGADA PEAD NTP 222.300 DN 375 MM, INC. PRUEBA HIDRAULICA</t>
  </si>
  <si>
    <t>06.03.02.03.07</t>
  </si>
  <si>
    <t xml:space="preserve">            INSTALACION DE TUBERIA ESTRUCTURADA HDPE NTP 21138-2 DN 450 MM, INC. PRUEBA HIDRAULICA</t>
  </si>
  <si>
    <t>06.03.02.03.08</t>
  </si>
  <si>
    <t xml:space="preserve">            INSTALACION DE TUBERIA ESTRUCTURADA HDPE NTP 21138-2 DN 700 MM, INC. PRUEBA HIDRAULICA</t>
  </si>
  <si>
    <t>06.03.02.03.09</t>
  </si>
  <si>
    <t xml:space="preserve">            PRUEBA HIDRAULICA DE TUBERIA HDPE DN 300 MM A ZANJA TAPADA</t>
  </si>
  <si>
    <t>06.03.02.03.10</t>
  </si>
  <si>
    <t xml:space="preserve">            PRUEBA HIDRAULICA DE TUBERIA HDPE DN 375 MM A ZANJA TAPADA</t>
  </si>
  <si>
    <t>06.03.02.03.11</t>
  </si>
  <si>
    <t xml:space="preserve">            PRUEBA HIDRAULICA DE TUBERIA HDPE DN 450 MM A ZANJA TAPADA</t>
  </si>
  <si>
    <t>06.03.02.03.12</t>
  </si>
  <si>
    <t xml:space="preserve">            PRUEBA HIDRAULICA DE TUBERIA HDPE DN 700 MM A ZANJA TAPADA</t>
  </si>
  <si>
    <t>06.03.02.04</t>
  </si>
  <si>
    <t>06.03.02.04.01</t>
  </si>
  <si>
    <t xml:space="preserve">            BUZON DE REGISTRO TIPO "T1", DE 1.51 A 2.00M DE PROF. EN TERRENO NORMAL F'C=280 KG/CM2 (PQT8)</t>
  </si>
  <si>
    <t>06.03.02.04.02</t>
  </si>
  <si>
    <t xml:space="preserve">            BUZON DE REGISTRO TIPO "T2", DE 2.01 A 2.50M DE PROF. EN TERRENO NORMAL F'C=280 KG/CM2 (PQT8)</t>
  </si>
  <si>
    <t>06.03.02.05</t>
  </si>
  <si>
    <t>06.03.02.05.01</t>
  </si>
  <si>
    <t>06.03.02.05.02</t>
  </si>
  <si>
    <t>06.03.02.05.03</t>
  </si>
  <si>
    <t>06.03.02.05.04</t>
  </si>
  <si>
    <t>06.03.02.05.05</t>
  </si>
  <si>
    <t>06.03.02.05.06</t>
  </si>
  <si>
    <t>06.03.02.05.07</t>
  </si>
  <si>
    <t>06.03.02.05.08</t>
  </si>
  <si>
    <t>06.03.02.05.09</t>
  </si>
  <si>
    <t>06.04</t>
  </si>
  <si>
    <t>1.2 RED SECUNDARIA (CALLE SAN PABLO)</t>
  </si>
  <si>
    <t>06.04.01</t>
  </si>
  <si>
    <t>06.04.01.01</t>
  </si>
  <si>
    <t>06.04.01.01.01</t>
  </si>
  <si>
    <t>06.04.01.01.02</t>
  </si>
  <si>
    <t>06.04.01.01.03</t>
  </si>
  <si>
    <t>06.04.01.02</t>
  </si>
  <si>
    <t>06.04.01.02.01</t>
  </si>
  <si>
    <t>06.04.01.02.02</t>
  </si>
  <si>
    <t>06.04.01.02.03</t>
  </si>
  <si>
    <t>06.04.01.02.04</t>
  </si>
  <si>
    <t>06.04.01.02.05</t>
  </si>
  <si>
    <t>06.04.01.02.06</t>
  </si>
  <si>
    <t>06.04.01.02.07</t>
  </si>
  <si>
    <t>06.04.01.02.08</t>
  </si>
  <si>
    <t>06.04.01.03</t>
  </si>
  <si>
    <t>06.04.01.03.01</t>
  </si>
  <si>
    <t>06.04.01.03.02</t>
  </si>
  <si>
    <t>06.04.01.03.03</t>
  </si>
  <si>
    <t>06.04.01.03.04</t>
  </si>
  <si>
    <t>06.04.01.03.05</t>
  </si>
  <si>
    <t>06.04.01.03.06</t>
  </si>
  <si>
    <t>06.04.01.03.07</t>
  </si>
  <si>
    <t>06.04.01.04</t>
  </si>
  <si>
    <t>06.04.01.04.01</t>
  </si>
  <si>
    <t>06.04.01.05</t>
  </si>
  <si>
    <t>06.04.01.05.01</t>
  </si>
  <si>
    <t>06.04.01.05.02</t>
  </si>
  <si>
    <t>06.04.01.05.03</t>
  </si>
  <si>
    <t>06.04.01.05.04</t>
  </si>
  <si>
    <t>06.04.01.05.05</t>
  </si>
  <si>
    <t>06.04.01.05.06</t>
  </si>
  <si>
    <t>06.04.01.05.07</t>
  </si>
  <si>
    <t>06.04.01.05.08</t>
  </si>
  <si>
    <t>06.04.01.05.09</t>
  </si>
  <si>
    <t>06.04.02</t>
  </si>
  <si>
    <t>06.04.02.01</t>
  </si>
  <si>
    <t>06.04.02.01.01</t>
  </si>
  <si>
    <t>06.04.02.01.02</t>
  </si>
  <si>
    <t>06.04.02.01.03</t>
  </si>
  <si>
    <t>06.04.02.01.04</t>
  </si>
  <si>
    <t>06.04.02.02</t>
  </si>
  <si>
    <t>06.04.02.02.01</t>
  </si>
  <si>
    <t>06.04.02.02.02</t>
  </si>
  <si>
    <t>06.04.02.02.03</t>
  </si>
  <si>
    <t xml:space="preserve">            EXCAVAC. ZANJA (MAQ.) P/TUB. T-NORMAL DN 450, DE 2.01M A 2.50M PROF.</t>
  </si>
  <si>
    <t>06.04.02.02.04</t>
  </si>
  <si>
    <t xml:space="preserve">            EXCAVAC. ZANJA (MAQ.) P/TUB. T-NORMAL DN 450, DE 2.51M A 3.00M PROF.</t>
  </si>
  <si>
    <t>06.04.02.02.05</t>
  </si>
  <si>
    <t>06.04.02.02.06</t>
  </si>
  <si>
    <t>06.04.02.02.07</t>
  </si>
  <si>
    <t>06.04.02.02.08</t>
  </si>
  <si>
    <t>06.04.02.02.09</t>
  </si>
  <si>
    <t>06.04.02.02.10</t>
  </si>
  <si>
    <t>06.04.02.02.11</t>
  </si>
  <si>
    <t>06.04.02.02.12</t>
  </si>
  <si>
    <t>06.04.02.02.13</t>
  </si>
  <si>
    <t>06.04.02.02.14</t>
  </si>
  <si>
    <t>06.04.02.02.15</t>
  </si>
  <si>
    <t>06.04.02.02.16</t>
  </si>
  <si>
    <t xml:space="preserve">            SEGUNDO RELLENO Y COMPACTACION (MAQ.) CON MAT. PRESTAMO P/TUB. DN 450 DE 2.01M A 2.50M PROF.</t>
  </si>
  <si>
    <t>06.04.02.02.17</t>
  </si>
  <si>
    <t xml:space="preserve">            SEGUNDO RELLENO Y COMPACTACION (MAQ.) CON MAT. PRESTAMO P/TUB. DN 450 DE 2.51M A 3.00M PROF.</t>
  </si>
  <si>
    <t>06.04.02.02.18</t>
  </si>
  <si>
    <t>06.04.02.02.19</t>
  </si>
  <si>
    <t>06.04.02.02.20</t>
  </si>
  <si>
    <t>06.04.02.02.21</t>
  </si>
  <si>
    <t>06.04.02.02.22</t>
  </si>
  <si>
    <t>06.04.02.02.23</t>
  </si>
  <si>
    <t>06.04.02.03</t>
  </si>
  <si>
    <t>06.04.02.03.01</t>
  </si>
  <si>
    <t>06.04.02.03.02</t>
  </si>
  <si>
    <t>06.04.02.03.03</t>
  </si>
  <si>
    <t>06.04.02.03.04</t>
  </si>
  <si>
    <t>06.04.02.03.05</t>
  </si>
  <si>
    <t>06.04.02.03.06</t>
  </si>
  <si>
    <t>06.04.02.04</t>
  </si>
  <si>
    <t>06.04.02.04.01</t>
  </si>
  <si>
    <t>06.04.02.05</t>
  </si>
  <si>
    <t xml:space="preserve">        REPOSICION PAVIMENTO DE CONCRETO</t>
  </si>
  <si>
    <t>06.04.02.05.01</t>
  </si>
  <si>
    <t>06.04.02.05.02</t>
  </si>
  <si>
    <t>06.04.02.05.03</t>
  </si>
  <si>
    <t>06.04.02.05.04</t>
  </si>
  <si>
    <t>06.04.02.05.05</t>
  </si>
  <si>
    <t>06.04.02.05.06</t>
  </si>
  <si>
    <t>06.04.02.05.07</t>
  </si>
  <si>
    <t>06.04.02.05.08</t>
  </si>
  <si>
    <t>06.04.02.05.09</t>
  </si>
  <si>
    <t>06.05</t>
  </si>
  <si>
    <t>1.3 RED SECUNDARIA (CALLE SAN LUIS Y AV. SAN FRANCISCO)</t>
  </si>
  <si>
    <t>06.05.01</t>
  </si>
  <si>
    <t>06.05.01.01</t>
  </si>
  <si>
    <t>06.05.01.01.01</t>
  </si>
  <si>
    <t>06.05.01.01.02</t>
  </si>
  <si>
    <t>06.05.01.01.03</t>
  </si>
  <si>
    <t>06.05.01.02</t>
  </si>
  <si>
    <t>06.05.01.02.01</t>
  </si>
  <si>
    <t>06.05.01.02.02</t>
  </si>
  <si>
    <t>06.05.01.02.03</t>
  </si>
  <si>
    <t>06.05.01.02.04</t>
  </si>
  <si>
    <t>06.05.01.02.05</t>
  </si>
  <si>
    <t>06.05.01.02.06</t>
  </si>
  <si>
    <t>06.05.01.02.07</t>
  </si>
  <si>
    <t>06.05.01.02.08</t>
  </si>
  <si>
    <t>06.05.01.03</t>
  </si>
  <si>
    <t>06.05.01.03.01</t>
  </si>
  <si>
    <t>06.05.01.03.02</t>
  </si>
  <si>
    <t>06.05.01.03.03</t>
  </si>
  <si>
    <t>06.05.01.03.04</t>
  </si>
  <si>
    <t>06.05.01.03.05</t>
  </si>
  <si>
    <t>06.05.01.03.06</t>
  </si>
  <si>
    <t>06.05.01.03.07</t>
  </si>
  <si>
    <t>06.05.01.04</t>
  </si>
  <si>
    <t>06.05.01.04.01</t>
  </si>
  <si>
    <t>06.05.01.05</t>
  </si>
  <si>
    <t>06.05.01.05.01</t>
  </si>
  <si>
    <t>06.05.01.05.02</t>
  </si>
  <si>
    <t>06.05.01.05.03</t>
  </si>
  <si>
    <t>06.05.01.05.04</t>
  </si>
  <si>
    <t>06.05.01.05.05</t>
  </si>
  <si>
    <t>06.05.01.05.06</t>
  </si>
  <si>
    <t>06.05.01.05.07</t>
  </si>
  <si>
    <t>06.05.01.05.08</t>
  </si>
  <si>
    <t>06.05.01.05.09</t>
  </si>
  <si>
    <t>06.05.02</t>
  </si>
  <si>
    <t>06.05.02.01</t>
  </si>
  <si>
    <t>06.05.02.01.01</t>
  </si>
  <si>
    <t>06.05.02.01.02</t>
  </si>
  <si>
    <t>06.05.02.01.03</t>
  </si>
  <si>
    <t>06.05.02.01.04</t>
  </si>
  <si>
    <t>06.05.02.02</t>
  </si>
  <si>
    <t>06.05.02.02.01</t>
  </si>
  <si>
    <t xml:space="preserve">            EXCAVAC. ZANJA (MAQ.) P/TUB. T-NORMAL DN 250, DE 1.00M A 1.50M PROF.</t>
  </si>
  <si>
    <t>06.05.02.02.02</t>
  </si>
  <si>
    <t>06.05.02.02.03</t>
  </si>
  <si>
    <t>06.05.02.02.04</t>
  </si>
  <si>
    <t>06.05.02.02.05</t>
  </si>
  <si>
    <t>06.05.02.02.06</t>
  </si>
  <si>
    <t>06.05.02.02.07</t>
  </si>
  <si>
    <t>06.05.02.02.08</t>
  </si>
  <si>
    <t xml:space="preserve">            EXCAVAC. ZANJA (MAQ.) P/TUB. T-NORMAL DN 800, DE 2.01M A 2.50M PROF.</t>
  </si>
  <si>
    <t>06.05.02.02.09</t>
  </si>
  <si>
    <t xml:space="preserve">            EXCAVAC. ZANJA (MAQ.) P/TUB. T-NORMAL DN 800, DE 2.51M A 3.00M PROF.</t>
  </si>
  <si>
    <t>06.05.02.02.10</t>
  </si>
  <si>
    <t xml:space="preserve">            EXCAVAC. ZANJA (MAQ.) P/TUB. T-NORMAL DN 800, DE 3.01M A 3.50M PROF.</t>
  </si>
  <si>
    <t>06.05.02.02.11</t>
  </si>
  <si>
    <t xml:space="preserve">            EXCAVAC. ZANJA (MAQ.) P/TUB. T-NORMAL DN 900, DE 3.01M A 3.50M PROF.</t>
  </si>
  <si>
    <t>06.05.02.02.12</t>
  </si>
  <si>
    <t xml:space="preserve">            EXCAVAC. ZANJA (MAQ.) P/TUB. T-NORMAL DN 900, DE 3.51M A 4.00M PROF.</t>
  </si>
  <si>
    <t>06.05.02.02.13</t>
  </si>
  <si>
    <t>06.05.02.02.14</t>
  </si>
  <si>
    <t>06.05.02.02.15</t>
  </si>
  <si>
    <t>06.05.02.02.16</t>
  </si>
  <si>
    <t>06.05.02.02.17</t>
  </si>
  <si>
    <t>06.05.02.02.18</t>
  </si>
  <si>
    <t xml:space="preserve">            REFINE Y NIVEL DE ZANJA T-NORMAL PARA TUB. DN 250 PARA TODA PROFUND.</t>
  </si>
  <si>
    <t>06.05.02.02.19</t>
  </si>
  <si>
    <t>06.05.02.02.20</t>
  </si>
  <si>
    <t>06.05.02.02.21</t>
  </si>
  <si>
    <t>06.05.02.02.22</t>
  </si>
  <si>
    <t>06.05.02.02.23</t>
  </si>
  <si>
    <t xml:space="preserve">            REFINE Y NIVEL DE ZANJA T-NORMAL PARA TUB. DN 800 PARA TODA PROFUND.</t>
  </si>
  <si>
    <t>06.05.02.02.24</t>
  </si>
  <si>
    <t xml:space="preserve">            REFINE Y NIVEL DE ZANJA T-NORMAL PARA TUB. DN 900 PARA TODA PROFUND.</t>
  </si>
  <si>
    <t>06.05.02.02.25</t>
  </si>
  <si>
    <t xml:space="preserve">            CAMA DE APOYO PARA ZANJA TUB. DN 250, E=10CM PARA TODA PROFUND.</t>
  </si>
  <si>
    <t>06.05.02.02.26</t>
  </si>
  <si>
    <t>06.05.02.02.27</t>
  </si>
  <si>
    <t>06.05.02.02.28</t>
  </si>
  <si>
    <t>06.05.02.02.29</t>
  </si>
  <si>
    <t>06.05.02.02.30</t>
  </si>
  <si>
    <t xml:space="preserve">            CAMA DE APOYO PARA ZANJA TUB. DN 800, E=15CM PARA TODA PROFUND.</t>
  </si>
  <si>
    <t>06.05.02.02.31</t>
  </si>
  <si>
    <t xml:space="preserve">            CAMA DE APOYO PARA ZANJA TUB. DN 900, E=15CM PARA TODA PROFUND.</t>
  </si>
  <si>
    <t>06.05.02.02.32</t>
  </si>
  <si>
    <t xml:space="preserve">            PRIMER RELLENO CON MAT. SELECTO A MANO P/TUB. DN 250, HASTA H=0.30M S/CLAVE DE TUBO.</t>
  </si>
  <si>
    <t>06.05.02.02.33</t>
  </si>
  <si>
    <t>06.05.02.02.34</t>
  </si>
  <si>
    <t>06.05.02.02.35</t>
  </si>
  <si>
    <t>06.05.02.02.36</t>
  </si>
  <si>
    <t>06.05.02.02.37</t>
  </si>
  <si>
    <t xml:space="preserve">            PRIMER RELLENO CON MAT. SELECTO A MANO P/TUB. DN 800, HASTA H=0.30M S/CLAVE DE TUBO.</t>
  </si>
  <si>
    <t>06.05.02.02.38</t>
  </si>
  <si>
    <t xml:space="preserve">            PRIMER RELLENO CON MAT. SELECTO A MANO P/TUB. DN 900, HASTA H=0.30M S/CLAVE DE TUBO.</t>
  </si>
  <si>
    <t>06.05.02.02.39</t>
  </si>
  <si>
    <t xml:space="preserve">            SEGUNDO RELLENO Y COMPACTACION (MAQ.) CON MAT. PRESTAMO P/TUB. DN 250 DE 1.00M A 1.50M PROF.</t>
  </si>
  <si>
    <t>06.05.02.02.40</t>
  </si>
  <si>
    <t>06.05.02.02.41</t>
  </si>
  <si>
    <t>06.05.02.02.42</t>
  </si>
  <si>
    <t>06.05.02.02.43</t>
  </si>
  <si>
    <t>06.05.02.02.44</t>
  </si>
  <si>
    <t>06.05.02.02.45</t>
  </si>
  <si>
    <t>06.05.02.02.46</t>
  </si>
  <si>
    <t>06.05.02.02.47</t>
  </si>
  <si>
    <t xml:space="preserve">            SEGUNDO RELLENO Y COMPACTACION (MAQ.) CON MAT. PRESTAMO P/TUB. DN 800 DE 2.01M A 2.50M PROF.</t>
  </si>
  <si>
    <t>06.05.02.02.48</t>
  </si>
  <si>
    <t xml:space="preserve">            SEGUNDO RELLENO Y COMPACTACION (MAQ.) CON MAT. PRESTAMO P/TUB. DN 800 DE 2.51M A 3.00M PROF.</t>
  </si>
  <si>
    <t>06.05.02.02.49</t>
  </si>
  <si>
    <t xml:space="preserve">            SEGUNDO RELLENO Y COMPACTACION (MAQ.) CON MAT. PRESTAMO P/TUB. DN 800 DE 3.01M A 3.50M PROF.</t>
  </si>
  <si>
    <t>06.05.02.02.50</t>
  </si>
  <si>
    <t xml:space="preserve">            SEGUNDO RELLENO Y COMPACTACION (MAQ.) CON MAT. PRESTAMO P/TUB. DN 900 DE 3.01M A 3.50M PROF.</t>
  </si>
  <si>
    <t>06.05.02.02.51</t>
  </si>
  <si>
    <t xml:space="preserve">            SEGUNDO RELLENO Y COMPACTACION (MAQ.) CON MAT. PRESTAMO P/TUB. DN 900 DE 3.51M A 4.00M PROF.</t>
  </si>
  <si>
    <t>06.05.02.02.52</t>
  </si>
  <si>
    <t>06.05.02.02.53</t>
  </si>
  <si>
    <t>06.05.02.02.54</t>
  </si>
  <si>
    <t>06.05.02.02.55</t>
  </si>
  <si>
    <t>06.05.02.02.56</t>
  </si>
  <si>
    <t>06.05.02.02.57</t>
  </si>
  <si>
    <t>06.05.02.03</t>
  </si>
  <si>
    <t>06.05.02.03.01</t>
  </si>
  <si>
    <t xml:space="preserve">            SUMINISTRO DE TUBERIA CORRUGADA PEAD CAMPANA-ESPIGA NTP 222.300 DN 250 MM</t>
  </si>
  <si>
    <t>06.05.02.03.02</t>
  </si>
  <si>
    <t>06.05.02.03.03</t>
  </si>
  <si>
    <t>06.05.02.03.04</t>
  </si>
  <si>
    <t>06.05.02.03.05</t>
  </si>
  <si>
    <t>06.05.02.03.06</t>
  </si>
  <si>
    <t xml:space="preserve">            SUMINISTRO DE TUBERIA ESTRUCTURADA HDPE SEGUN NTP 21138-2 SN4 DN 800 MM</t>
  </si>
  <si>
    <t>06.05.02.03.07</t>
  </si>
  <si>
    <t xml:space="preserve">            SUMINISTRO DE TUBERIA ESTRUCTURADA HDPE SEGUN NTP 21138-2 SN4 DN 900 MM</t>
  </si>
  <si>
    <t>06.05.02.03.08</t>
  </si>
  <si>
    <t xml:space="preserve">            INSTALACION DE TUBERIA CORRUGADA PEAD NTP 222.300 DN 250 MM, INC. PRUEBA HIDRAULICA</t>
  </si>
  <si>
    <t>06.05.02.03.09</t>
  </si>
  <si>
    <t>06.05.02.03.10</t>
  </si>
  <si>
    <t>06.05.02.03.11</t>
  </si>
  <si>
    <t>06.05.02.03.12</t>
  </si>
  <si>
    <t>06.05.02.03.13</t>
  </si>
  <si>
    <t xml:space="preserve">            INSTALACION DE TUBERIA ESTRUCTURADA HDPE NTP 21138-2 DN 800 MM, INC. PRUEBA HIDRAULICA</t>
  </si>
  <si>
    <t>06.05.02.03.14</t>
  </si>
  <si>
    <t xml:space="preserve">            INSTALACION DE TUBERIA ESTRUCTURADA HDPE NTP 21138-2 DN 900 MM, INC. PRUEBA HIDRAULICA</t>
  </si>
  <si>
    <t>06.05.02.03.15</t>
  </si>
  <si>
    <t xml:space="preserve">            PRUEBA HIDRAULICA DE TUBERIA HDPE DN 250 MM A ZANJA TAPADA</t>
  </si>
  <si>
    <t>06.05.02.03.16</t>
  </si>
  <si>
    <t>06.05.02.03.17</t>
  </si>
  <si>
    <t>06.05.02.03.18</t>
  </si>
  <si>
    <t>06.05.02.03.19</t>
  </si>
  <si>
    <t>06.05.02.03.20</t>
  </si>
  <si>
    <t xml:space="preserve">            PRUEBA HIDRAULICA DE TUBERIA HDPE DN 800 MM A ZANJA TAPADA</t>
  </si>
  <si>
    <t>06.05.02.03.21</t>
  </si>
  <si>
    <t xml:space="preserve">            PRUEBA HIDRAULICA DE TUBERIA HDPE DN 900 MM A ZANJA TAPADA</t>
  </si>
  <si>
    <t>06.05.02.04</t>
  </si>
  <si>
    <t>06.05.02.04.01</t>
  </si>
  <si>
    <t>06.05.02.04.02</t>
  </si>
  <si>
    <t>06.05.02.04.03</t>
  </si>
  <si>
    <t>06.05.02.05</t>
  </si>
  <si>
    <t>06.05.02.05.01</t>
  </si>
  <si>
    <t>06.05.02.05.02</t>
  </si>
  <si>
    <t>06.05.02.05.03</t>
  </si>
  <si>
    <t>06.05.02.05.04</t>
  </si>
  <si>
    <t>06.05.02.05.05</t>
  </si>
  <si>
    <t>06.05.02.05.06</t>
  </si>
  <si>
    <t>06.05.02.05.07</t>
  </si>
  <si>
    <t>06.05.02.05.08</t>
  </si>
  <si>
    <t>06.05.02.05.09</t>
  </si>
  <si>
    <t>06.06</t>
  </si>
  <si>
    <t>1.4 RED SECUNDARIA (CALLE SAN FELIPE)</t>
  </si>
  <si>
    <t>06.06.01</t>
  </si>
  <si>
    <t>06.06.01.01</t>
  </si>
  <si>
    <t>06.06.01.01.01</t>
  </si>
  <si>
    <t>06.06.01.01.02</t>
  </si>
  <si>
    <t>06.06.01.01.03</t>
  </si>
  <si>
    <t>06.06.01.02</t>
  </si>
  <si>
    <t>06.06.01.02.01</t>
  </si>
  <si>
    <t>06.06.01.02.02</t>
  </si>
  <si>
    <t>06.06.01.02.03</t>
  </si>
  <si>
    <t>06.06.01.02.04</t>
  </si>
  <si>
    <t>06.06.01.02.05</t>
  </si>
  <si>
    <t>06.06.01.02.06</t>
  </si>
  <si>
    <t>06.06.01.02.07</t>
  </si>
  <si>
    <t>06.06.01.02.08</t>
  </si>
  <si>
    <t>06.06.01.03</t>
  </si>
  <si>
    <t>06.06.01.03.01</t>
  </si>
  <si>
    <t>06.06.01.03.02</t>
  </si>
  <si>
    <t>06.06.01.03.03</t>
  </si>
  <si>
    <t>06.06.01.03.04</t>
  </si>
  <si>
    <t>06.06.01.03.05</t>
  </si>
  <si>
    <t>06.06.01.03.06</t>
  </si>
  <si>
    <t>06.06.01.03.07</t>
  </si>
  <si>
    <t>06.06.01.04</t>
  </si>
  <si>
    <t>06.06.01.04.01</t>
  </si>
  <si>
    <t>06.06.01.05</t>
  </si>
  <si>
    <t>06.06.01.05.01</t>
  </si>
  <si>
    <t>06.06.01.05.02</t>
  </si>
  <si>
    <t>06.06.01.05.03</t>
  </si>
  <si>
    <t>06.06.01.05.04</t>
  </si>
  <si>
    <t>06.06.01.05.05</t>
  </si>
  <si>
    <t>06.06.01.05.06</t>
  </si>
  <si>
    <t>06.06.01.05.07</t>
  </si>
  <si>
    <t>06.06.01.05.08</t>
  </si>
  <si>
    <t>06.06.01.05.09</t>
  </si>
  <si>
    <t>06.06.02</t>
  </si>
  <si>
    <t>06.06.02.01</t>
  </si>
  <si>
    <t>06.06.02.01.01</t>
  </si>
  <si>
    <t>06.06.02.01.02</t>
  </si>
  <si>
    <t>06.06.02.01.03</t>
  </si>
  <si>
    <t>06.06.02.01.04</t>
  </si>
  <si>
    <t>06.06.02.02</t>
  </si>
  <si>
    <t>06.06.02.02.01</t>
  </si>
  <si>
    <t>06.06.02.02.02</t>
  </si>
  <si>
    <t>06.06.02.02.03</t>
  </si>
  <si>
    <t>06.06.02.02.04</t>
  </si>
  <si>
    <t>06.06.02.02.05</t>
  </si>
  <si>
    <t>06.06.02.02.06</t>
  </si>
  <si>
    <t>06.06.02.02.07</t>
  </si>
  <si>
    <t>06.06.02.02.08</t>
  </si>
  <si>
    <t>06.06.02.02.09</t>
  </si>
  <si>
    <t>06.06.02.02.10</t>
  </si>
  <si>
    <t>06.06.02.02.11</t>
  </si>
  <si>
    <t>06.06.02.02.12</t>
  </si>
  <si>
    <t>06.06.02.02.13</t>
  </si>
  <si>
    <t>06.06.02.02.14</t>
  </si>
  <si>
    <t>06.06.02.02.15</t>
  </si>
  <si>
    <t>06.06.02.02.16</t>
  </si>
  <si>
    <t>06.06.02.02.17</t>
  </si>
  <si>
    <t>06.06.02.02.18</t>
  </si>
  <si>
    <t>06.06.02.02.19</t>
  </si>
  <si>
    <t>06.06.02.02.20</t>
  </si>
  <si>
    <t>06.06.02.02.21</t>
  </si>
  <si>
    <t>06.06.02.02.22</t>
  </si>
  <si>
    <t>06.06.02.03</t>
  </si>
  <si>
    <t>06.06.02.03.01</t>
  </si>
  <si>
    <t>06.06.02.03.02</t>
  </si>
  <si>
    <t>06.06.02.03.03</t>
  </si>
  <si>
    <t>06.06.02.03.04</t>
  </si>
  <si>
    <t>06.06.02.03.05</t>
  </si>
  <si>
    <t>06.06.02.03.06</t>
  </si>
  <si>
    <t>06.06.02.03.07</t>
  </si>
  <si>
    <t>06.06.02.03.08</t>
  </si>
  <si>
    <t>06.06.02.03.09</t>
  </si>
  <si>
    <t>06.06.02.04</t>
  </si>
  <si>
    <t>06.06.02.04.01</t>
  </si>
  <si>
    <t>06.06.02.05</t>
  </si>
  <si>
    <t>06.06.02.05.01</t>
  </si>
  <si>
    <t>06.06.02.05.02</t>
  </si>
  <si>
    <t>06.06.02.05.03</t>
  </si>
  <si>
    <t>06.06.02.05.04</t>
  </si>
  <si>
    <t>06.06.02.05.05</t>
  </si>
  <si>
    <t>06.06.02.05.06</t>
  </si>
  <si>
    <t>06.06.02.05.07</t>
  </si>
  <si>
    <t>06.06.02.05.08</t>
  </si>
  <si>
    <t>06.06.02.05.09</t>
  </si>
  <si>
    <t>06.07</t>
  </si>
  <si>
    <t>1.5 RED SECUNDARIA (CALLE SAN IGNACIO)</t>
  </si>
  <si>
    <t>06.07.01</t>
  </si>
  <si>
    <t>06.07.01.01</t>
  </si>
  <si>
    <t>06.07.01.01.01</t>
  </si>
  <si>
    <t>06.07.01.01.02</t>
  </si>
  <si>
    <t>06.07.01.01.03</t>
  </si>
  <si>
    <t>06.07.01.02</t>
  </si>
  <si>
    <t>06.07.01.02.01</t>
  </si>
  <si>
    <t>06.07.01.02.02</t>
  </si>
  <si>
    <t>06.07.01.02.03</t>
  </si>
  <si>
    <t>06.07.01.02.04</t>
  </si>
  <si>
    <t>06.07.01.02.05</t>
  </si>
  <si>
    <t>06.07.01.02.06</t>
  </si>
  <si>
    <t>06.07.01.02.07</t>
  </si>
  <si>
    <t>06.07.01.02.08</t>
  </si>
  <si>
    <t>06.07.01.03</t>
  </si>
  <si>
    <t>06.07.01.03.01</t>
  </si>
  <si>
    <t>06.07.01.03.02</t>
  </si>
  <si>
    <t>06.07.01.03.03</t>
  </si>
  <si>
    <t>06.07.01.03.04</t>
  </si>
  <si>
    <t>06.07.01.03.05</t>
  </si>
  <si>
    <t>06.07.01.03.06</t>
  </si>
  <si>
    <t>06.07.01.03.07</t>
  </si>
  <si>
    <t>06.07.01.04</t>
  </si>
  <si>
    <t>06.07.01.04.01</t>
  </si>
  <si>
    <t>06.07.01.05</t>
  </si>
  <si>
    <t>06.07.01.05.01</t>
  </si>
  <si>
    <t>06.07.01.05.02</t>
  </si>
  <si>
    <t>06.07.01.05.03</t>
  </si>
  <si>
    <t>06.07.01.05.04</t>
  </si>
  <si>
    <t>06.07.01.05.05</t>
  </si>
  <si>
    <t>06.07.01.05.06</t>
  </si>
  <si>
    <t>06.07.01.05.07</t>
  </si>
  <si>
    <t>06.07.01.05.08</t>
  </si>
  <si>
    <t>06.07.01.05.09</t>
  </si>
  <si>
    <t>06.07.02</t>
  </si>
  <si>
    <t>06.07.02.01</t>
  </si>
  <si>
    <t>06.07.02.01.01</t>
  </si>
  <si>
    <t>06.07.02.01.02</t>
  </si>
  <si>
    <t>06.07.02.01.03</t>
  </si>
  <si>
    <t>06.07.02.01.04</t>
  </si>
  <si>
    <t>06.07.02.02</t>
  </si>
  <si>
    <t>06.07.02.02.01</t>
  </si>
  <si>
    <t>06.07.02.02.02</t>
  </si>
  <si>
    <t>06.07.02.02.03</t>
  </si>
  <si>
    <t>06.07.02.02.04</t>
  </si>
  <si>
    <t xml:space="preserve">            EXCAVAC. ZANJA (MAQ.) P/TUB. T-NORMAL DN 700, DE 2.51M A 3.00M PROF.</t>
  </si>
  <si>
    <t>06.07.02.02.05</t>
  </si>
  <si>
    <t>06.07.02.02.06</t>
  </si>
  <si>
    <t>06.07.02.02.07</t>
  </si>
  <si>
    <t>06.07.02.02.08</t>
  </si>
  <si>
    <t>06.07.02.02.09</t>
  </si>
  <si>
    <t>06.07.02.02.10</t>
  </si>
  <si>
    <t>06.07.02.02.11</t>
  </si>
  <si>
    <t>06.07.02.02.12</t>
  </si>
  <si>
    <t>06.07.02.02.13</t>
  </si>
  <si>
    <t>06.07.02.02.14</t>
  </si>
  <si>
    <t>06.07.02.02.15</t>
  </si>
  <si>
    <t>06.07.02.02.16</t>
  </si>
  <si>
    <t>06.07.02.02.17</t>
  </si>
  <si>
    <t>06.07.02.02.18</t>
  </si>
  <si>
    <t>06.07.02.02.19</t>
  </si>
  <si>
    <t>06.07.02.02.20</t>
  </si>
  <si>
    <t>06.07.02.02.21</t>
  </si>
  <si>
    <t>06.07.02.02.22</t>
  </si>
  <si>
    <t>06.07.02.02.23</t>
  </si>
  <si>
    <t>06.07.02.02.24</t>
  </si>
  <si>
    <t>06.07.02.02.25</t>
  </si>
  <si>
    <t>06.07.02.02.26</t>
  </si>
  <si>
    <t xml:space="preserve">            SEGUNDO RELLENO Y COMPACTACION (MAQ.) CON MAT. PRESTAMO P/TUB. DN 700 DE 2.51M A 3.00M PROF.</t>
  </si>
  <si>
    <t>06.07.02.02.27</t>
  </si>
  <si>
    <t>06.07.02.02.28</t>
  </si>
  <si>
    <t>06.07.02.02.29</t>
  </si>
  <si>
    <t>06.07.02.02.30</t>
  </si>
  <si>
    <t>06.07.02.02.31</t>
  </si>
  <si>
    <t>06.07.02.02.32</t>
  </si>
  <si>
    <t>06.07.02.02.33</t>
  </si>
  <si>
    <t>06.07.02.03</t>
  </si>
  <si>
    <t>06.07.02.03.01</t>
  </si>
  <si>
    <t>06.07.02.03.02</t>
  </si>
  <si>
    <t>06.07.02.03.03</t>
  </si>
  <si>
    <t>06.07.02.03.04</t>
  </si>
  <si>
    <t>06.07.02.03.05</t>
  </si>
  <si>
    <t>06.07.02.03.06</t>
  </si>
  <si>
    <t>06.07.02.03.07</t>
  </si>
  <si>
    <t>06.07.02.03.08</t>
  </si>
  <si>
    <t>06.07.02.03.09</t>
  </si>
  <si>
    <t>06.07.02.03.10</t>
  </si>
  <si>
    <t>06.07.02.03.11</t>
  </si>
  <si>
    <t>06.07.02.03.12</t>
  </si>
  <si>
    <t>06.07.02.03.13</t>
  </si>
  <si>
    <t>06.07.02.03.14</t>
  </si>
  <si>
    <t>06.07.02.03.15</t>
  </si>
  <si>
    <t>06.07.02.04</t>
  </si>
  <si>
    <t>06.07.02.04.01</t>
  </si>
  <si>
    <t>06.07.02.04.02</t>
  </si>
  <si>
    <t>06.07.02.05</t>
  </si>
  <si>
    <t>06.07.02.05.01</t>
  </si>
  <si>
    <t>06.07.02.05.02</t>
  </si>
  <si>
    <t>06.07.02.05.03</t>
  </si>
  <si>
    <t>06.07.02.05.04</t>
  </si>
  <si>
    <t>06.07.02.05.05</t>
  </si>
  <si>
    <t>06.07.02.05.06</t>
  </si>
  <si>
    <t>06.07.02.05.07</t>
  </si>
  <si>
    <t>06.07.02.05.08</t>
  </si>
  <si>
    <t>06.07.02.05.09</t>
  </si>
  <si>
    <t>06.08</t>
  </si>
  <si>
    <t>1.6 RED SECUNDARIA (CALLE SANTA ROSA)</t>
  </si>
  <si>
    <t>06.08.01</t>
  </si>
  <si>
    <t>06.08.01.01</t>
  </si>
  <si>
    <t>06.08.01.01.01</t>
  </si>
  <si>
    <t>06.08.01.01.02</t>
  </si>
  <si>
    <t>06.08.01.01.03</t>
  </si>
  <si>
    <t>06.08.01.02</t>
  </si>
  <si>
    <t>06.08.01.02.01</t>
  </si>
  <si>
    <t>06.08.01.02.02</t>
  </si>
  <si>
    <t>06.08.01.02.03</t>
  </si>
  <si>
    <t>06.08.01.02.04</t>
  </si>
  <si>
    <t>06.08.01.02.05</t>
  </si>
  <si>
    <t>06.08.01.02.06</t>
  </si>
  <si>
    <t>06.08.01.02.07</t>
  </si>
  <si>
    <t>06.08.01.02.08</t>
  </si>
  <si>
    <t>06.08.01.03</t>
  </si>
  <si>
    <t>06.08.01.03.01</t>
  </si>
  <si>
    <t>06.08.01.03.02</t>
  </si>
  <si>
    <t>06.08.01.03.03</t>
  </si>
  <si>
    <t>06.08.01.03.04</t>
  </si>
  <si>
    <t>06.08.01.03.05</t>
  </si>
  <si>
    <t>06.08.01.03.06</t>
  </si>
  <si>
    <t>06.08.01.03.07</t>
  </si>
  <si>
    <t>06.08.01.04</t>
  </si>
  <si>
    <t>06.08.01.04.01</t>
  </si>
  <si>
    <t>06.08.01.05</t>
  </si>
  <si>
    <t>06.08.01.05.01</t>
  </si>
  <si>
    <t>06.08.01.05.02</t>
  </si>
  <si>
    <t>06.08.01.05.03</t>
  </si>
  <si>
    <t>06.08.01.05.04</t>
  </si>
  <si>
    <t>06.08.01.05.05</t>
  </si>
  <si>
    <t>06.08.01.05.06</t>
  </si>
  <si>
    <t>06.08.01.05.07</t>
  </si>
  <si>
    <t>06.08.01.05.08</t>
  </si>
  <si>
    <t>06.08.01.05.09</t>
  </si>
  <si>
    <t>06.08.02</t>
  </si>
  <si>
    <t>06.08.02.01</t>
  </si>
  <si>
    <t>06.08.02.01.01</t>
  </si>
  <si>
    <t>06.08.02.01.02</t>
  </si>
  <si>
    <t>06.08.02.01.03</t>
  </si>
  <si>
    <t>06.08.02.01.04</t>
  </si>
  <si>
    <t>06.08.02.02</t>
  </si>
  <si>
    <t>06.08.02.02.01</t>
  </si>
  <si>
    <t>06.08.02.02.02</t>
  </si>
  <si>
    <t>06.08.02.02.03</t>
  </si>
  <si>
    <t>06.08.02.02.04</t>
  </si>
  <si>
    <t xml:space="preserve">            EXCAVAC. ZANJA (MAQ.) P/TUB. T-NORMAL DN 500, DE 2.51M A 3.00M PROF.</t>
  </si>
  <si>
    <t>06.08.02.02.05</t>
  </si>
  <si>
    <t>06.08.02.02.06</t>
  </si>
  <si>
    <t>06.08.02.02.07</t>
  </si>
  <si>
    <t>06.08.02.02.08</t>
  </si>
  <si>
    <t>06.08.02.02.09</t>
  </si>
  <si>
    <t>06.08.02.02.10</t>
  </si>
  <si>
    <t xml:space="preserve">            REFINE Y NIVEL DE ZANJA T-NORMAL PARA TUB. DN 500 PARA TODA PROFUND.</t>
  </si>
  <si>
    <t>06.08.02.02.11</t>
  </si>
  <si>
    <t>06.08.02.02.12</t>
  </si>
  <si>
    <t>06.08.02.02.13</t>
  </si>
  <si>
    <t>06.08.02.02.14</t>
  </si>
  <si>
    <t xml:space="preserve">            CAMA DE APOYO PARA ZANJA TUB. DN 500, E=10CM PARA TODA PROFUND.</t>
  </si>
  <si>
    <t>06.08.02.02.15</t>
  </si>
  <si>
    <t>06.08.02.02.16</t>
  </si>
  <si>
    <t>06.08.02.02.17</t>
  </si>
  <si>
    <t>06.08.02.02.18</t>
  </si>
  <si>
    <t xml:space="preserve">            PRIMER RELLENO CON MAT. SELECTO A MANO P/TUB. DN 500, HASTA H=0.30M S/CLAVE DE TUBO.</t>
  </si>
  <si>
    <t>06.08.02.02.19</t>
  </si>
  <si>
    <t>06.08.02.02.20</t>
  </si>
  <si>
    <t>06.08.02.02.21</t>
  </si>
  <si>
    <t>06.08.02.02.22</t>
  </si>
  <si>
    <t xml:space="preserve">            SEGUNDO RELLENO Y COMPACTACION (MAQ.) CON MAT. PRESTAMO P/TUB. DN 500 DE 2.51M A 3.00M PROF.</t>
  </si>
  <si>
    <t>06.08.02.02.23</t>
  </si>
  <si>
    <t>06.08.02.02.24</t>
  </si>
  <si>
    <t>06.08.02.02.25</t>
  </si>
  <si>
    <t>06.08.02.02.26</t>
  </si>
  <si>
    <t>06.08.02.02.27</t>
  </si>
  <si>
    <t>06.08.02.02.28</t>
  </si>
  <si>
    <t>06.08.02.03</t>
  </si>
  <si>
    <t>06.08.02.03.01</t>
  </si>
  <si>
    <t>06.08.02.03.02</t>
  </si>
  <si>
    <t>06.08.02.03.03</t>
  </si>
  <si>
    <t>06.08.02.03.04</t>
  </si>
  <si>
    <t xml:space="preserve">            SUMINISTRO DE TUBERIA ESTRUCTURADA HDPE SEGUN NTP 21138-2 SN4 DN 500 MM</t>
  </si>
  <si>
    <t>06.08.02.03.05</t>
  </si>
  <si>
    <t>06.08.02.03.06</t>
  </si>
  <si>
    <t>06.08.02.03.07</t>
  </si>
  <si>
    <t>06.08.02.03.08</t>
  </si>
  <si>
    <t xml:space="preserve">            INSTALACION DE TUBERIA ESTRUCTURADA HDPE NTP 21138-2 DN 500 MM, INC. PRUEBA HIDRAULICA</t>
  </si>
  <si>
    <t>06.08.02.03.09</t>
  </si>
  <si>
    <t>06.08.02.03.10</t>
  </si>
  <si>
    <t>06.08.02.03.11</t>
  </si>
  <si>
    <t>06.08.02.03.12</t>
  </si>
  <si>
    <t xml:space="preserve">            PRUEBA HIDRAULICA DE TUBERIA HDPE DN 500 MM A ZANJA TAPADA</t>
  </si>
  <si>
    <t>06.08.02.04</t>
  </si>
  <si>
    <t>06.08.02.04.01</t>
  </si>
  <si>
    <t>06.08.02.04.02</t>
  </si>
  <si>
    <t>06.08.02.05</t>
  </si>
  <si>
    <t>06.08.02.05.01</t>
  </si>
  <si>
    <t>06.08.02.05.02</t>
  </si>
  <si>
    <t>06.08.02.05.03</t>
  </si>
  <si>
    <t>06.08.02.05.04</t>
  </si>
  <si>
    <t>06.08.02.05.05</t>
  </si>
  <si>
    <t>06.08.02.05.06</t>
  </si>
  <si>
    <t>06.08.02.05.07</t>
  </si>
  <si>
    <t>06.08.02.05.08</t>
  </si>
  <si>
    <t>06.08.02.05.09</t>
  </si>
  <si>
    <t>06.09</t>
  </si>
  <si>
    <t>1.7 RED SECUNDARIA (CALLE SANTA URSULA)</t>
  </si>
  <si>
    <t>06.09.01</t>
  </si>
  <si>
    <t>06.09.01.01</t>
  </si>
  <si>
    <t>06.09.01.01.01</t>
  </si>
  <si>
    <t>06.09.01.01.02</t>
  </si>
  <si>
    <t>06.09.01.01.03</t>
  </si>
  <si>
    <t>06.09.01.02</t>
  </si>
  <si>
    <t>06.09.01.02.01</t>
  </si>
  <si>
    <t>06.09.01.02.02</t>
  </si>
  <si>
    <t>06.09.01.02.03</t>
  </si>
  <si>
    <t>06.09.01.02.04</t>
  </si>
  <si>
    <t>06.09.01.02.05</t>
  </si>
  <si>
    <t>06.09.01.02.06</t>
  </si>
  <si>
    <t>06.09.01.02.07</t>
  </si>
  <si>
    <t>06.09.01.02.08</t>
  </si>
  <si>
    <t>06.09.01.03</t>
  </si>
  <si>
    <t>06.09.01.03.01</t>
  </si>
  <si>
    <t>06.09.01.03.02</t>
  </si>
  <si>
    <t>06.09.01.03.03</t>
  </si>
  <si>
    <t>06.09.01.03.04</t>
  </si>
  <si>
    <t>06.09.01.03.05</t>
  </si>
  <si>
    <t>06.09.01.03.06</t>
  </si>
  <si>
    <t>06.09.01.03.07</t>
  </si>
  <si>
    <t>06.09.01.04</t>
  </si>
  <si>
    <t>06.09.01.04.01</t>
  </si>
  <si>
    <t>06.09.01.05</t>
  </si>
  <si>
    <t>06.09.01.05.01</t>
  </si>
  <si>
    <t>06.09.01.05.02</t>
  </si>
  <si>
    <t>06.09.01.05.03</t>
  </si>
  <si>
    <t>06.09.01.05.04</t>
  </si>
  <si>
    <t>06.09.01.05.05</t>
  </si>
  <si>
    <t>06.09.01.05.06</t>
  </si>
  <si>
    <t>06.09.01.05.07</t>
  </si>
  <si>
    <t>06.09.01.05.08</t>
  </si>
  <si>
    <t>06.09.01.05.09</t>
  </si>
  <si>
    <t>06.09.02</t>
  </si>
  <si>
    <t>06.09.02.01</t>
  </si>
  <si>
    <t>06.09.02.01.01</t>
  </si>
  <si>
    <t>06.09.02.01.02</t>
  </si>
  <si>
    <t>06.09.02.01.03</t>
  </si>
  <si>
    <t>06.09.02.01.04</t>
  </si>
  <si>
    <t>06.09.02.02</t>
  </si>
  <si>
    <t>06.09.02.02.01</t>
  </si>
  <si>
    <t>06.09.02.02.02</t>
  </si>
  <si>
    <t>06.09.02.02.03</t>
  </si>
  <si>
    <t>06.09.02.02.04</t>
  </si>
  <si>
    <t>06.09.02.02.05</t>
  </si>
  <si>
    <t>06.09.02.02.06</t>
  </si>
  <si>
    <t>06.09.02.02.07</t>
  </si>
  <si>
    <t>06.09.02.02.08</t>
  </si>
  <si>
    <t>06.09.02.02.09</t>
  </si>
  <si>
    <t>06.09.02.02.10</t>
  </si>
  <si>
    <t>06.09.02.02.11</t>
  </si>
  <si>
    <t>06.09.02.02.12</t>
  </si>
  <si>
    <t>06.09.02.02.13</t>
  </si>
  <si>
    <t>06.09.02.02.14</t>
  </si>
  <si>
    <t>06.09.02.02.15</t>
  </si>
  <si>
    <t>06.09.02.02.16</t>
  </si>
  <si>
    <t>06.09.02.02.17</t>
  </si>
  <si>
    <t>06.09.02.02.18</t>
  </si>
  <si>
    <t>06.09.02.02.19</t>
  </si>
  <si>
    <t>06.09.02.02.20</t>
  </si>
  <si>
    <t>06.09.02.02.21</t>
  </si>
  <si>
    <t>06.09.02.02.22</t>
  </si>
  <si>
    <t>06.09.02.02.23</t>
  </si>
  <si>
    <t>06.09.02.02.24</t>
  </si>
  <si>
    <t>06.09.02.02.25</t>
  </si>
  <si>
    <t>06.09.02.02.26</t>
  </si>
  <si>
    <t>06.09.02.02.27</t>
  </si>
  <si>
    <t>06.09.02.03</t>
  </si>
  <si>
    <t>06.09.02.03.01</t>
  </si>
  <si>
    <t>06.09.02.03.02</t>
  </si>
  <si>
    <t>06.09.02.03.03</t>
  </si>
  <si>
    <t>06.09.02.03.04</t>
  </si>
  <si>
    <t>06.09.02.03.05</t>
  </si>
  <si>
    <t>06.09.02.03.06</t>
  </si>
  <si>
    <t>06.09.02.03.07</t>
  </si>
  <si>
    <t>06.09.02.03.08</t>
  </si>
  <si>
    <t>06.09.02.03.09</t>
  </si>
  <si>
    <t>06.09.02.03.10</t>
  </si>
  <si>
    <t>06.09.02.03.11</t>
  </si>
  <si>
    <t>06.09.02.03.12</t>
  </si>
  <si>
    <t>06.09.02.04</t>
  </si>
  <si>
    <t>06.09.02.04.01</t>
  </si>
  <si>
    <t>06.09.02.05</t>
  </si>
  <si>
    <t>06.09.02.05.01</t>
  </si>
  <si>
    <t>06.09.02.05.02</t>
  </si>
  <si>
    <t>06.09.02.05.03</t>
  </si>
  <si>
    <t>06.09.02.05.04</t>
  </si>
  <si>
    <t>06.09.02.05.05</t>
  </si>
  <si>
    <t>06.09.02.05.06</t>
  </si>
  <si>
    <t>06.09.02.05.07</t>
  </si>
  <si>
    <t>06.09.02.05.08</t>
  </si>
  <si>
    <t>06.09.02.05.09</t>
  </si>
  <si>
    <t>PROTECCION AMBIENTAL</t>
  </si>
  <si>
    <t>CAMPAMENTO DE OBRA</t>
  </si>
  <si>
    <t xml:space="preserve">    READECUACION AMBIENTAL DE CAMPAMENTO</t>
  </si>
  <si>
    <t>DME SANTA RITA - 5</t>
  </si>
  <si>
    <t xml:space="preserve">    PROGRAMA DE CIERRE Y RESTAURACION</t>
  </si>
  <si>
    <t xml:space="preserve">        DISPOSICIÓN Y CONFORMACIÓN DEL MATERIAL EXCEDENTE (DME)</t>
  </si>
  <si>
    <t>COSTO DIRECTO</t>
  </si>
  <si>
    <t>GASTOS GENERALES</t>
  </si>
  <si>
    <t>UTILIDAD</t>
  </si>
  <si>
    <t>SUB TOTAL</t>
  </si>
  <si>
    <t>IGV</t>
  </si>
  <si>
    <t>PRESUPUESTO TOTAL</t>
  </si>
  <si>
    <t>“CONSTRUCCIÓN DEL SISTEMA DE DRENAJE URBANO EN EL SECTOR JESÚS MARÍA – CANAL Y OBRAS DE ESTABILIZACIÓN EN LAS LADERAS DEL SECTOR JESÚS MARÍA
(PAQUETE 08)”</t>
  </si>
  <si>
    <t>MES</t>
  </si>
  <si>
    <t>MONTO</t>
  </si>
  <si>
    <t>PORCENTAJE</t>
  </si>
  <si>
    <t>PARCIAL (S/)</t>
  </si>
  <si>
    <t>ACUMULADO (S/)</t>
  </si>
  <si>
    <t>PARCIAL (%)</t>
  </si>
  <si>
    <t>ACUMULADO (%)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</si>
  <si>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</si>
  <si>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</si>
  <si>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</si>
  <si>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</si>
  <si>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</si>
  <si>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</si>
  <si>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</si>
  <si>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</si>
  <si>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</si>
  <si>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</si>
  <si>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CURVA S DEL PAQUETE 08</t>
  </si>
  <si>
    <t>07</t>
  </si>
  <si>
    <t>07.01</t>
  </si>
  <si>
    <t>07.02</t>
  </si>
  <si>
    <t>07.02.01</t>
  </si>
  <si>
    <t>07.02.01.01</t>
  </si>
  <si>
    <t>07.01.01</t>
  </si>
  <si>
    <t>TOTAL</t>
  </si>
  <si>
    <t xml:space="preserve">CALENDARIO DE AVANCE DE OBRA PORCENTUAL DEL PAQUETE 08 </t>
  </si>
  <si>
    <t xml:space="preserve">CALENDARIO DE AVANCE DE OBRA FISICO DEL PAQUETE 08 </t>
  </si>
  <si>
    <t>CONFORMACION Y COMPACTACION CON MATERIAL PROPIO</t>
  </si>
  <si>
    <t>ITEM</t>
  </si>
  <si>
    <t>DESCRIPCION</t>
  </si>
  <si>
    <t>CUENTA COSTOS</t>
  </si>
  <si>
    <t>PQ.08.101</t>
  </si>
  <si>
    <t>PQ.08.102</t>
  </si>
  <si>
    <t>PQ.08.103</t>
  </si>
  <si>
    <t>PQ.08.104</t>
  </si>
  <si>
    <t>PQ.08.106</t>
  </si>
  <si>
    <t>PQ.08.107</t>
  </si>
  <si>
    <t>PQ.08.201</t>
  </si>
  <si>
    <t>PQ.08.202</t>
  </si>
  <si>
    <t>PQ.08.203</t>
  </si>
  <si>
    <t>PQ.08.204</t>
  </si>
  <si>
    <t>PQ.08.205</t>
  </si>
  <si>
    <t>PQ.08.206</t>
  </si>
  <si>
    <t>PQ.08.207</t>
  </si>
  <si>
    <t>PQ.08.301</t>
  </si>
  <si>
    <t>PQ.08.302.04</t>
  </si>
  <si>
    <t>PQ.08.302.03</t>
  </si>
  <si>
    <t>PQ.08.302.08</t>
  </si>
  <si>
    <t>PQ.08.302.10</t>
  </si>
  <si>
    <t>PQ.08.302.06</t>
  </si>
  <si>
    <t>PQ.08.302.05</t>
  </si>
  <si>
    <t>PQ.08.302.01</t>
  </si>
  <si>
    <t>PQ.08.108</t>
  </si>
  <si>
    <t>PQ.08.302.09</t>
  </si>
  <si>
    <t>PQ.08.302.02</t>
  </si>
  <si>
    <t>PQ.08.302.07</t>
  </si>
  <si>
    <t>PQ.08.402.01</t>
  </si>
  <si>
    <t>PQ.08.401</t>
  </si>
  <si>
    <t>PQ.08.105</t>
  </si>
  <si>
    <t>PQ.08.701</t>
  </si>
  <si>
    <t>CONTRIBUCIÓN A SENCICO</t>
  </si>
  <si>
    <t>SENCICO (0.2% del presupuesto sin IGV)</t>
  </si>
  <si>
    <t>GASTOS GENERALES FIJOS DEL PAQUETE 08</t>
  </si>
  <si>
    <t>GASTOS GENERALES VARIABLES DEL PAQUETE 08</t>
  </si>
  <si>
    <t>REMUNERACIÓN PERSONAL PROFESIONAL-TECNICO-ADMINISTRATIVO-AUXILIAR, INCLUYE BENEFICIOS SOCIALES</t>
  </si>
  <si>
    <t>REMUNERACIÓN PERSONAL PROFESIONAL</t>
  </si>
  <si>
    <t>1.01.01</t>
  </si>
  <si>
    <t>1.01.02</t>
  </si>
  <si>
    <t>Jefe de Producción</t>
  </si>
  <si>
    <t>1.01.03</t>
  </si>
  <si>
    <t>Ingeniero de Producción 1</t>
  </si>
  <si>
    <t>1.01.04</t>
  </si>
  <si>
    <t>Ingeniero de Producción 2</t>
  </si>
  <si>
    <t>1.01.05</t>
  </si>
  <si>
    <t>Jefe de Oficina Técnica (*)</t>
  </si>
  <si>
    <t>1.01.06</t>
  </si>
  <si>
    <t>1.01.07</t>
  </si>
  <si>
    <t>Ingeniero de Planemiento y Programación</t>
  </si>
  <si>
    <t>1.01.08</t>
  </si>
  <si>
    <t>Ingeniero Ambiental</t>
  </si>
  <si>
    <t>1.01.09</t>
  </si>
  <si>
    <t>Responsable SSOMA 1</t>
  </si>
  <si>
    <t>1.01.10</t>
  </si>
  <si>
    <t>Responsable SSOMA 2</t>
  </si>
  <si>
    <t>1.01.11</t>
  </si>
  <si>
    <t>Prevencionista de obra 1</t>
  </si>
  <si>
    <t>1.01.12</t>
  </si>
  <si>
    <t>Prevencionista de obra 2</t>
  </si>
  <si>
    <t>1.01.13</t>
  </si>
  <si>
    <t xml:space="preserve">Especialista BIM </t>
  </si>
  <si>
    <t>1.01.14</t>
  </si>
  <si>
    <t xml:space="preserve">Jefe de Calidad </t>
  </si>
  <si>
    <t>1.01.15</t>
  </si>
  <si>
    <t>Ingeniero de Aseguramiento y Control de Calidad</t>
  </si>
  <si>
    <t>1.01.16</t>
  </si>
  <si>
    <t>Asistente de Aseguramiento y Control de Calidad 1</t>
  </si>
  <si>
    <t>1.01.17</t>
  </si>
  <si>
    <t>Asistente de Aseguramiento y Control de Calidad 2</t>
  </si>
  <si>
    <t>1.01.18</t>
  </si>
  <si>
    <t>Especialista Social</t>
  </si>
  <si>
    <t>1.01.19</t>
  </si>
  <si>
    <t>Arqueólogo</t>
  </si>
  <si>
    <t>1.01.20</t>
  </si>
  <si>
    <t>Arquitecto Paisajista</t>
  </si>
  <si>
    <t>REMUNERACIÓN PERSONAL ADMINISTRATIVO</t>
  </si>
  <si>
    <t>1.02.01</t>
  </si>
  <si>
    <t>Administrador</t>
  </si>
  <si>
    <t>1.02.02</t>
  </si>
  <si>
    <t>Encargado de Logística</t>
  </si>
  <si>
    <t>1.02.03</t>
  </si>
  <si>
    <t>Almacenero</t>
  </si>
  <si>
    <t>1.02.04</t>
  </si>
  <si>
    <t>REMUNERACIÓN PERSONAL AUXILIAR</t>
  </si>
  <si>
    <t>1.03.01</t>
  </si>
  <si>
    <t>Auxiliar Almacenero</t>
  </si>
  <si>
    <t>1.03.02</t>
  </si>
  <si>
    <t>Guardianes en Campamento y componente</t>
  </si>
  <si>
    <t>CONSUMIBLES, EQUIPOS  Y LICENCIAS NO INCLUIDOS EN LOS COSTOS DIRECTOS</t>
  </si>
  <si>
    <t>Radios de comunicación</t>
  </si>
  <si>
    <t xml:space="preserve">Equipos de Cómputo </t>
  </si>
  <si>
    <t>Celulares</t>
  </si>
  <si>
    <t>Consumibles para Arqueología (señalización preventiva con citas y/o mallas de seguridad, implementación de carteles, paneles, charlas de sensibilización)</t>
  </si>
  <si>
    <t>VEHÍCULOS (INCLUYE CONDUCTOR, COMBUSTIBLE, MANTENIMIENTO)</t>
  </si>
  <si>
    <t>Camioneta Pick Up Cabina Doble 4x4 (Ejec. Obra)</t>
  </si>
  <si>
    <t>Camión Abastecedor de combustible</t>
  </si>
  <si>
    <t>Camión Baranda 5 tn</t>
  </si>
  <si>
    <t>PLAN DE SEGURIDAD Y SALUD EN EL TRABAJO</t>
  </si>
  <si>
    <t>Implementos de Seguridad Profesionales</t>
  </si>
  <si>
    <t>Implementos de Seguridad Téc., Adm. y Auxiliares</t>
  </si>
  <si>
    <t>Examenes medicos - Administrativo (**)</t>
  </si>
  <si>
    <t>Examenes medicos - Auxiliares (**)</t>
  </si>
  <si>
    <t>Examenes médicos - Obreros (**)</t>
  </si>
  <si>
    <t>GASTOS DE OFICINA EN CAMPAMENTO</t>
  </si>
  <si>
    <t>Fotocopias y escaneo</t>
  </si>
  <si>
    <t>Ploteos</t>
  </si>
  <si>
    <t>Útiles de oficina</t>
  </si>
  <si>
    <t>Varios</t>
  </si>
  <si>
    <t>GASTOS FINANCIEROS</t>
  </si>
  <si>
    <t xml:space="preserve">Garantia de Fiel Cumplimiento del Contrato </t>
  </si>
  <si>
    <t>Garantia del Adelanto Directo</t>
  </si>
  <si>
    <t>Gastos Bancarios (ITF)</t>
  </si>
  <si>
    <t>SEGUROS</t>
  </si>
  <si>
    <t>Seguro de Responsabilidad Civil</t>
  </si>
  <si>
    <t>Costo Por Emisión de Poliza</t>
  </si>
  <si>
    <t>ANÁLISIS DE GASTOS GENERALES FIJOS</t>
  </si>
  <si>
    <t>TOTAL GASTOS GENERALES FIJOS</t>
  </si>
  <si>
    <t>Consideraciones:</t>
  </si>
  <si>
    <t>No se consideran costos corporativos, dado que estan cubiertos por la Utilidad.</t>
  </si>
  <si>
    <t>Los costos indicados son estimados, corresponden a los recursos mínimos en que incurre toda empresa en sus oficinas corporativas.</t>
  </si>
  <si>
    <t>ANÁLISIS DE GASTOS GENERALES VARIABLES</t>
  </si>
  <si>
    <t>EJECUCIÓN</t>
  </si>
  <si>
    <t>CIERRE COMERCIAL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</si>
  <si>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</si>
  <si>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</si>
  <si>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</si>
  <si>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</si>
  <si>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</si>
  <si>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</si>
  <si>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</si>
  <si>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</si>
  <si>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</si>
  <si>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</si>
  <si>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12</t>
  </si>
  <si>
    <t>MES 13</t>
  </si>
  <si>
    <r>
      <t xml:space="preserve">Ingeniero Residente de Obra </t>
    </r>
    <r>
      <rPr>
        <b/>
        <sz val="11"/>
        <color theme="1"/>
        <rFont val="Calibri"/>
        <family val="2"/>
        <scheme val="minor"/>
      </rPr>
      <t>(*)</t>
    </r>
  </si>
  <si>
    <r>
      <t xml:space="preserve">Ingeniero de Metrados y Valorizaciones </t>
    </r>
    <r>
      <rPr>
        <b/>
        <sz val="11"/>
        <color theme="1"/>
        <rFont val="Calibri"/>
        <family val="2"/>
        <scheme val="minor"/>
      </rPr>
      <t>(*)</t>
    </r>
  </si>
  <si>
    <r>
      <t xml:space="preserve">Control Documentario </t>
    </r>
    <r>
      <rPr>
        <b/>
        <sz val="11"/>
        <rFont val="Calibri"/>
        <family val="2"/>
        <scheme val="minor"/>
      </rPr>
      <t>(*)</t>
    </r>
  </si>
  <si>
    <r>
      <t xml:space="preserve">Examenes medicos - Profesionales </t>
    </r>
    <r>
      <rPr>
        <b/>
        <sz val="11"/>
        <color theme="1"/>
        <rFont val="Calibri"/>
        <family val="2"/>
        <scheme val="minor"/>
      </rPr>
      <t>(**)</t>
    </r>
  </si>
  <si>
    <t>TOTAL GASTOS GENERALES VARIABLES</t>
  </si>
  <si>
    <t>(*) Incluye 2 meses adicionales para Cierre Comercial</t>
  </si>
  <si>
    <t>(**) Tanto examen médico de ingreso como de salida</t>
  </si>
  <si>
    <t>Las tarifas de sueldos brutos del personal se actualizarán de acuerdo a lo que nos otorgue una empresa especializada. Este servicio será a Costo Determinado</t>
  </si>
  <si>
    <t>La cantidad y permanencia de los profesionales para cada puesto estará definida de acuerdo a la necesidad de la ejecución</t>
  </si>
  <si>
    <t>Nota de Aclaración – Presupuesto para Cierre Comercial</t>
  </si>
  <si>
    <t>En atención a la observación formulada respecto a la no presentación del “Presupuesto detallado para el Cierre Comercial”, se deja constancia que los costos asociados a esta etapa han sido contemplados dentro del análisis de los Gastos Generales Variables del proyecto.</t>
  </si>
  <si>
    <t>En el mencionado análisis se incluyen:</t>
  </si>
  <si>
    <t>- Remuneraciones del personal clave durante la etapa de cierre comercial (Ingeniero Residente, Oficina Técnica, Calidad, SSOMA, entre otros), como se muestra en la columna “Meses (Cierre Comercial)”.</t>
  </si>
  <si>
    <t>- Medios logísticos requeridos para el cierre, tales como la Camioneta Pick-Up Cabina Doble 4x4, considerada durante 1.5 meses adicionales con todos los gastos operativos incluidos (conductor, combustible y mantenimiento).</t>
  </si>
  <si>
    <t>Este enfoque integral garantiza la operatividad administrativa, técnica y logística necesaria hasta la liquidación total de obra, de acuerdo con lo establecido en los Términos de Referencia.</t>
  </si>
  <si>
    <t>De ser requerido, se puede ampliar esta información en un anexo complementario desagregado</t>
  </si>
  <si>
    <t>PQ.08.601</t>
  </si>
  <si>
    <t>PQ.08.602</t>
  </si>
  <si>
    <t>PQ.08.603</t>
  </si>
  <si>
    <t>PQ.08.604</t>
  </si>
  <si>
    <t>PQ.08.605</t>
  </si>
  <si>
    <t>PQ.08.606</t>
  </si>
  <si>
    <t>PQ.08.607</t>
  </si>
  <si>
    <t xml:space="preserve">        CONFORMACION Y COMPACTACION CON MATERIAL DE PRESTAMO (AFIRMADO)</t>
  </si>
  <si>
    <t>CUENTA
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</si>
</sst>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5" formatCode="&quot;MES &quot;#,##0"/>
    <numFmt numFmtId="166" formatCode="###,###,###,##0.00"/>
    <numFmt numFmtId="167" formatCode="0.0000000000%"/>
    <numFmt numFmtId="168" formatCode="0.00000000%"/>
    <numFmt numFmtId="169" formatCode="_-* #,##0.00_S_/_-;\-* #,##0.00_S_/_-;_-* &quot;-&quot;??_S_/_-;_-@_-"/>
    <numFmt numFmtId="174" formatCode="&quot;Plazo de Construcción de las Obras:&quot;\ 0.0\ &quot;meses&quot;"/>
    <numFmt numFmtId="175" formatCode="0.000%"/>
    <numFmt numFmtId="176" formatCode="&quot;Plazo de Culminación de las Obras:&quot;\ 0.0\ &quot;meses&quot;"/>
    <numFmt numFmtId="177" formatCode="#,##0.00_ ;[Red]\-#,##0.00\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8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</font>
    <font>
      <sz val="9"/>
      <name val="Arial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mediumGray">
        <fgColor rgb="FFFFFF99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2" fillId="0" borderId="0"/>
  </cellStyleXfs>
  <cellXfs count="254">
    <xf numFmtId="0" fontId="0" fillId="0" borderId="0" xfId="0"/>
    <xf numFmtId="0" fontId="0" fillId="2" borderId="0" xfId="0" applyFill="1"/>
    <xf numFmtId="49" fontId="5" fillId="2" borderId="1" xfId="0" applyNumberFormat="1" applyFont="1" applyFill="1" applyBorder="1"/>
    <xf numFmtId="49" fontId="7" fillId="2" borderId="1" xfId="0" applyNumberFormat="1" applyFont="1" applyFill="1" applyBorder="1"/>
    <xf numFmtId="166" fontId="6" fillId="2" borderId="1" xfId="1" applyNumberFormat="1" applyFont="1" applyFill="1" applyBorder="1" applyAlignment="1">
      <alignment horizontal="right" vertical="center"/>
    </xf>
    <xf numFmtId="166" fontId="7" fillId="2" borderId="1" xfId="1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right"/>
    </xf>
    <xf numFmtId="166" fontId="5" fillId="2" borderId="1" xfId="0" applyNumberFormat="1" applyFont="1" applyFill="1" applyBorder="1" applyAlignment="1">
      <alignment horizontal="right"/>
    </xf>
    <xf numFmtId="166" fontId="7" fillId="2" borderId="1" xfId="0" applyNumberFormat="1" applyFont="1" applyFill="1" applyBorder="1" applyAlignment="1">
      <alignment horizontal="right"/>
    </xf>
    <xf numFmtId="0" fontId="11" fillId="2" borderId="0" xfId="0" applyFont="1" applyFill="1"/>
    <xf numFmtId="165" fontId="4" fillId="3" borderId="1" xfId="0" applyNumberFormat="1" applyFont="1" applyFill="1" applyBorder="1" applyAlignment="1">
      <alignment horizontal="center" vertical="center" wrapText="1"/>
    </xf>
    <xf numFmtId="17" fontId="4" fillId="3" borderId="1" xfId="0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4" fontId="11" fillId="2" borderId="0" xfId="0" applyNumberFormat="1" applyFont="1" applyFill="1"/>
    <xf numFmtId="49" fontId="7" fillId="2" borderId="6" xfId="0" applyNumberFormat="1" applyFont="1" applyFill="1" applyBorder="1"/>
    <xf numFmtId="166" fontId="7" fillId="2" borderId="6" xfId="0" applyNumberFormat="1" applyFont="1" applyFill="1" applyBorder="1" applyAlignment="1">
      <alignment horizontal="right"/>
    </xf>
    <xf numFmtId="49" fontId="10" fillId="4" borderId="1" xfId="0" applyNumberFormat="1" applyFont="1" applyFill="1" applyBorder="1"/>
    <xf numFmtId="49" fontId="10" fillId="4" borderId="1" xfId="0" quotePrefix="1" applyNumberFormat="1" applyFont="1" applyFill="1" applyBorder="1"/>
    <xf numFmtId="49" fontId="12" fillId="4" borderId="1" xfId="0" applyNumberFormat="1" applyFont="1" applyFill="1" applyBorder="1"/>
    <xf numFmtId="0" fontId="0" fillId="2" borderId="10" xfId="0" applyFill="1" applyBorder="1"/>
    <xf numFmtId="166" fontId="0" fillId="2" borderId="0" xfId="0" applyNumberFormat="1" applyFill="1"/>
    <xf numFmtId="0" fontId="3" fillId="2" borderId="1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69" fontId="0" fillId="2" borderId="1" xfId="3" applyFont="1" applyFill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0" fontId="0" fillId="2" borderId="1" xfId="2" applyNumberFormat="1" applyFont="1" applyFill="1" applyBorder="1" applyAlignment="1">
      <alignment horizontal="center" vertical="center"/>
    </xf>
    <xf numFmtId="17" fontId="0" fillId="2" borderId="0" xfId="0" applyNumberForma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12" fillId="4" borderId="1" xfId="0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49" fontId="7" fillId="2" borderId="6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0" fontId="6" fillId="2" borderId="1" xfId="2" applyNumberFormat="1" applyFont="1" applyFill="1" applyBorder="1" applyAlignment="1">
      <alignment horizontal="center" vertical="center"/>
    </xf>
    <xf numFmtId="10" fontId="12" fillId="4" borderId="1" xfId="2" applyNumberFormat="1" applyFont="1" applyFill="1" applyBorder="1" applyAlignment="1">
      <alignment horizontal="center" vertical="center"/>
    </xf>
    <xf numFmtId="10" fontId="10" fillId="4" borderId="1" xfId="2" applyNumberFormat="1" applyFont="1" applyFill="1" applyBorder="1" applyAlignment="1">
      <alignment horizontal="center" vertical="center"/>
    </xf>
    <xf numFmtId="2" fontId="6" fillId="2" borderId="1" xfId="2" applyNumberFormat="1" applyFont="1" applyFill="1" applyBorder="1" applyAlignment="1">
      <alignment horizontal="center" vertical="center"/>
    </xf>
    <xf numFmtId="2" fontId="12" fillId="4" borderId="1" xfId="2" applyNumberFormat="1" applyFont="1" applyFill="1" applyBorder="1" applyAlignment="1">
      <alignment horizontal="center" vertical="center"/>
    </xf>
    <xf numFmtId="2" fontId="10" fillId="4" borderId="1" xfId="2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/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right"/>
    </xf>
    <xf numFmtId="166" fontId="10" fillId="5" borderId="1" xfId="1" applyNumberFormat="1" applyFont="1" applyFill="1" applyBorder="1" applyAlignment="1">
      <alignment horizontal="right" vertical="center"/>
    </xf>
    <xf numFmtId="49" fontId="10" fillId="6" borderId="1" xfId="0" applyNumberFormat="1" applyFont="1" applyFill="1" applyBorder="1"/>
    <xf numFmtId="0" fontId="10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right"/>
    </xf>
    <xf numFmtId="166" fontId="10" fillId="6" borderId="1" xfId="1" applyNumberFormat="1" applyFont="1" applyFill="1" applyBorder="1" applyAlignment="1">
      <alignment horizontal="right" vertical="center"/>
    </xf>
    <xf numFmtId="49" fontId="10" fillId="7" borderId="1" xfId="0" applyNumberFormat="1" applyFont="1" applyFill="1" applyBorder="1"/>
    <xf numFmtId="0" fontId="10" fillId="7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right"/>
    </xf>
    <xf numFmtId="166" fontId="10" fillId="7" borderId="1" xfId="1" applyNumberFormat="1" applyFont="1" applyFill="1" applyBorder="1" applyAlignment="1">
      <alignment horizontal="right" vertical="center"/>
    </xf>
    <xf numFmtId="49" fontId="10" fillId="7" borderId="1" xfId="0" quotePrefix="1" applyNumberFormat="1" applyFont="1" applyFill="1" applyBorder="1"/>
    <xf numFmtId="49" fontId="14" fillId="8" borderId="1" xfId="0" applyNumberFormat="1" applyFont="1" applyFill="1" applyBorder="1"/>
    <xf numFmtId="0" fontId="14" fillId="8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right"/>
    </xf>
    <xf numFmtId="166" fontId="14" fillId="8" borderId="1" xfId="1" applyNumberFormat="1" applyFont="1" applyFill="1" applyBorder="1" applyAlignment="1">
      <alignment horizontal="right" vertical="center"/>
    </xf>
    <xf numFmtId="0" fontId="8" fillId="10" borderId="8" xfId="0" applyFont="1" applyFill="1" applyBorder="1" applyAlignment="1">
      <alignment horizontal="left" vertical="center"/>
    </xf>
    <xf numFmtId="0" fontId="8" fillId="10" borderId="9" xfId="0" applyFont="1" applyFill="1" applyBorder="1" applyAlignment="1">
      <alignment horizontal="left" vertical="center" wrapText="1"/>
    </xf>
    <xf numFmtId="0" fontId="8" fillId="10" borderId="9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right" vertical="center"/>
    </xf>
    <xf numFmtId="166" fontId="8" fillId="10" borderId="1" xfId="1" applyNumberFormat="1" applyFont="1" applyFill="1" applyBorder="1" applyAlignment="1">
      <alignment horizontal="right" vertical="center"/>
    </xf>
    <xf numFmtId="167" fontId="8" fillId="10" borderId="5" xfId="2" applyNumberFormat="1" applyFont="1" applyFill="1" applyBorder="1" applyAlignment="1">
      <alignment horizontal="right" vertical="center"/>
    </xf>
    <xf numFmtId="168" fontId="8" fillId="10" borderId="5" xfId="2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49" fontId="5" fillId="2" borderId="14" xfId="0" applyNumberFormat="1" applyFont="1" applyFill="1" applyBorder="1"/>
    <xf numFmtId="0" fontId="8" fillId="10" borderId="9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14" fontId="0" fillId="2" borderId="0" xfId="0" applyNumberFormat="1" applyFill="1" applyAlignment="1">
      <alignment horizontal="right"/>
    </xf>
    <xf numFmtId="0" fontId="5" fillId="2" borderId="1" xfId="0" applyFont="1" applyFill="1" applyBorder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right"/>
    </xf>
    <xf numFmtId="2" fontId="15" fillId="2" borderId="16" xfId="0" applyNumberFormat="1" applyFont="1" applyFill="1" applyBorder="1" applyAlignment="1">
      <alignment horizontal="left" vertical="center" indent="1"/>
    </xf>
    <xf numFmtId="0" fontId="15" fillId="2" borderId="17" xfId="0" applyFont="1" applyFill="1" applyBorder="1" applyAlignment="1">
      <alignment vertical="center"/>
    </xf>
    <xf numFmtId="2" fontId="0" fillId="2" borderId="16" xfId="0" applyNumberFormat="1" applyFill="1" applyBorder="1" applyAlignment="1">
      <alignment horizontal="left" vertical="center" indent="1"/>
    </xf>
    <xf numFmtId="0" fontId="0" fillId="2" borderId="17" xfId="0" applyFill="1" applyBorder="1" applyAlignment="1">
      <alignment horizontal="left" vertical="center" indent="1"/>
    </xf>
    <xf numFmtId="43" fontId="0" fillId="2" borderId="17" xfId="1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11" borderId="2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0" fillId="2" borderId="19" xfId="0" applyFill="1" applyBorder="1" applyAlignment="1">
      <alignment vertical="center"/>
    </xf>
    <xf numFmtId="0" fontId="0" fillId="2" borderId="17" xfId="0" applyFill="1" applyBorder="1" applyAlignment="1">
      <alignment horizontal="left" vertical="top"/>
    </xf>
    <xf numFmtId="43" fontId="0" fillId="2" borderId="0" xfId="0" applyNumberFormat="1" applyFill="1" applyAlignment="1">
      <alignment vertical="center"/>
    </xf>
    <xf numFmtId="0" fontId="0" fillId="2" borderId="25" xfId="0" applyFill="1" applyBorder="1" applyAlignment="1">
      <alignment horizontal="left" vertical="center" indent="1"/>
    </xf>
    <xf numFmtId="0" fontId="0" fillId="2" borderId="26" xfId="0" applyFill="1" applyBorder="1" applyAlignment="1">
      <alignment vertical="center"/>
    </xf>
    <xf numFmtId="43" fontId="0" fillId="2" borderId="26" xfId="1" applyFont="1" applyFill="1" applyBorder="1" applyAlignment="1">
      <alignment vertical="center"/>
    </xf>
    <xf numFmtId="0" fontId="15" fillId="6" borderId="22" xfId="0" applyFont="1" applyFill="1" applyBorder="1" applyAlignment="1">
      <alignment vertical="center"/>
    </xf>
    <xf numFmtId="0" fontId="0" fillId="6" borderId="23" xfId="0" applyFill="1" applyBorder="1" applyAlignment="1">
      <alignment vertical="center"/>
    </xf>
    <xf numFmtId="175" fontId="0" fillId="2" borderId="0" xfId="2" applyNumberFormat="1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16" fillId="11" borderId="27" xfId="0" applyFont="1" applyFill="1" applyBorder="1" applyAlignment="1">
      <alignment horizontal="center" vertical="center"/>
    </xf>
    <xf numFmtId="0" fontId="16" fillId="11" borderId="22" xfId="0" applyFont="1" applyFill="1" applyBorder="1" applyAlignment="1">
      <alignment horizontal="center" vertical="center" wrapText="1"/>
    </xf>
    <xf numFmtId="4" fontId="11" fillId="2" borderId="0" xfId="0" applyNumberFormat="1" applyFont="1" applyFill="1" applyAlignment="1">
      <alignment vertical="center"/>
    </xf>
    <xf numFmtId="176" fontId="15" fillId="2" borderId="0" xfId="0" applyNumberFormat="1" applyFont="1" applyFill="1" applyAlignment="1">
      <alignment horizontal="left" vertical="center"/>
    </xf>
    <xf numFmtId="0" fontId="0" fillId="0" borderId="6" xfId="0" applyBorder="1" applyAlignment="1">
      <alignment horizontal="center"/>
    </xf>
    <xf numFmtId="2" fontId="15" fillId="0" borderId="16" xfId="0" applyNumberFormat="1" applyFont="1" applyBorder="1" applyAlignment="1">
      <alignment horizontal="left" vertical="center" indent="1"/>
    </xf>
    <xf numFmtId="0" fontId="15" fillId="0" borderId="17" xfId="0" applyFont="1" applyBorder="1" applyAlignment="1">
      <alignment horizontal="left" vertical="center" indent="1"/>
    </xf>
    <xf numFmtId="0" fontId="15" fillId="0" borderId="17" xfId="0" applyFont="1" applyBorder="1" applyAlignment="1">
      <alignment vertical="center"/>
    </xf>
    <xf numFmtId="4" fontId="11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2" fontId="0" fillId="0" borderId="16" xfId="0" applyNumberFormat="1" applyBorder="1" applyAlignment="1">
      <alignment horizontal="left" vertical="center" indent="1"/>
    </xf>
    <xf numFmtId="0" fontId="0" fillId="0" borderId="17" xfId="0" applyBorder="1" applyAlignment="1">
      <alignment horizontal="left" vertical="center" indent="2"/>
    </xf>
    <xf numFmtId="177" fontId="0" fillId="0" borderId="36" xfId="0" applyNumberFormat="1" applyBorder="1" applyAlignment="1">
      <alignment horizontal="center" vertical="center"/>
    </xf>
    <xf numFmtId="177" fontId="0" fillId="0" borderId="37" xfId="0" applyNumberFormat="1" applyBorder="1" applyAlignment="1">
      <alignment horizontal="center" vertical="center"/>
    </xf>
    <xf numFmtId="177" fontId="0" fillId="0" borderId="0" xfId="0" applyNumberFormat="1"/>
    <xf numFmtId="177" fontId="0" fillId="0" borderId="1" xfId="0" applyNumberFormat="1" applyBorder="1"/>
    <xf numFmtId="43" fontId="15" fillId="0" borderId="0" xfId="0" applyNumberFormat="1" applyFont="1" applyAlignment="1">
      <alignment vertical="center"/>
    </xf>
    <xf numFmtId="0" fontId="11" fillId="0" borderId="17" xfId="0" applyFont="1" applyBorder="1" applyAlignment="1">
      <alignment horizontal="left" vertical="center" indent="2"/>
    </xf>
    <xf numFmtId="0" fontId="4" fillId="0" borderId="0" xfId="0" applyFont="1" applyAlignment="1">
      <alignment vertical="center"/>
    </xf>
    <xf numFmtId="2" fontId="11" fillId="0" borderId="16" xfId="0" applyNumberFormat="1" applyFont="1" applyBorder="1" applyAlignment="1">
      <alignment horizontal="left" vertical="center" indent="1"/>
    </xf>
    <xf numFmtId="2" fontId="4" fillId="0" borderId="16" xfId="0" applyNumberFormat="1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43" fontId="11" fillId="0" borderId="38" xfId="0" applyNumberFormat="1" applyFont="1" applyBorder="1" applyAlignment="1">
      <alignment vertical="center"/>
    </xf>
    <xf numFmtId="43" fontId="11" fillId="0" borderId="6" xfId="1" applyFont="1" applyBorder="1" applyAlignment="1">
      <alignment vertical="center"/>
    </xf>
    <xf numFmtId="43" fontId="11" fillId="0" borderId="1" xfId="0" applyNumberFormat="1" applyFont="1" applyBorder="1" applyAlignment="1">
      <alignment vertical="center"/>
    </xf>
    <xf numFmtId="43" fontId="11" fillId="0" borderId="39" xfId="0" applyNumberFormat="1" applyFont="1" applyBorder="1" applyAlignment="1">
      <alignment vertical="center"/>
    </xf>
    <xf numFmtId="43" fontId="11" fillId="0" borderId="14" xfId="1" applyFont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43" fontId="11" fillId="0" borderId="40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77" fontId="0" fillId="2" borderId="38" xfId="0" applyNumberFormat="1" applyFill="1" applyBorder="1" applyAlignment="1">
      <alignment vertical="center"/>
    </xf>
    <xf numFmtId="177" fontId="0" fillId="2" borderId="1" xfId="0" applyNumberFormat="1" applyFill="1" applyBorder="1" applyAlignment="1">
      <alignment vertical="center"/>
    </xf>
    <xf numFmtId="177" fontId="0" fillId="2" borderId="39" xfId="0" applyNumberFormat="1" applyFill="1" applyBorder="1" applyAlignment="1">
      <alignment vertical="center"/>
    </xf>
    <xf numFmtId="177" fontId="0" fillId="2" borderId="40" xfId="0" applyNumberFormat="1" applyFill="1" applyBorder="1" applyAlignment="1">
      <alignment vertical="center"/>
    </xf>
    <xf numFmtId="43" fontId="0" fillId="2" borderId="38" xfId="0" applyNumberFormat="1" applyFill="1" applyBorder="1" applyAlignment="1">
      <alignment vertical="center"/>
    </xf>
    <xf numFmtId="43" fontId="0" fillId="2" borderId="38" xfId="1" applyFont="1" applyFill="1" applyBorder="1" applyAlignment="1">
      <alignment vertical="center"/>
    </xf>
    <xf numFmtId="43" fontId="0" fillId="2" borderId="1" xfId="0" applyNumberFormat="1" applyFill="1" applyBorder="1" applyAlignment="1">
      <alignment vertical="center"/>
    </xf>
    <xf numFmtId="43" fontId="0" fillId="2" borderId="39" xfId="0" applyNumberFormat="1" applyFill="1" applyBorder="1" applyAlignment="1">
      <alignment vertical="center"/>
    </xf>
    <xf numFmtId="43" fontId="0" fillId="2" borderId="40" xfId="0" applyNumberFormat="1" applyFill="1" applyBorder="1" applyAlignment="1">
      <alignment vertical="center"/>
    </xf>
    <xf numFmtId="0" fontId="0" fillId="2" borderId="40" xfId="0" applyFill="1" applyBorder="1" applyAlignment="1">
      <alignment vertical="center"/>
    </xf>
    <xf numFmtId="0" fontId="0" fillId="2" borderId="39" xfId="0" applyFill="1" applyBorder="1" applyAlignment="1">
      <alignment vertical="center"/>
    </xf>
    <xf numFmtId="43" fontId="0" fillId="0" borderId="0" xfId="0" applyNumberFormat="1"/>
    <xf numFmtId="43" fontId="0" fillId="2" borderId="39" xfId="1" applyFont="1" applyFill="1" applyBorder="1" applyAlignment="1">
      <alignment vertical="center"/>
    </xf>
    <xf numFmtId="0" fontId="0" fillId="2" borderId="38" xfId="0" applyFill="1" applyBorder="1" applyAlignment="1">
      <alignment vertical="center"/>
    </xf>
    <xf numFmtId="0" fontId="0" fillId="2" borderId="41" xfId="0" applyFill="1" applyBorder="1" applyAlignment="1">
      <alignment horizontal="left" vertical="center" indent="1"/>
    </xf>
    <xf numFmtId="43" fontId="0" fillId="2" borderId="1" xfId="1" applyFont="1" applyFill="1" applyBorder="1" applyAlignment="1">
      <alignment vertical="center"/>
    </xf>
    <xf numFmtId="0" fontId="15" fillId="13" borderId="22" xfId="0" applyFont="1" applyFill="1" applyBorder="1" applyAlignment="1">
      <alignment vertical="center"/>
    </xf>
    <xf numFmtId="0" fontId="0" fillId="13" borderId="23" xfId="0" applyFill="1" applyBorder="1" applyAlignment="1">
      <alignment vertical="center"/>
    </xf>
    <xf numFmtId="0" fontId="0" fillId="2" borderId="42" xfId="0" applyFill="1" applyBorder="1" applyAlignment="1">
      <alignment vertical="center"/>
    </xf>
    <xf numFmtId="0" fontId="0" fillId="2" borderId="43" xfId="0" applyFill="1" applyBorder="1" applyAlignment="1">
      <alignment vertical="center"/>
    </xf>
    <xf numFmtId="0" fontId="0" fillId="2" borderId="44" xfId="0" applyFill="1" applyBorder="1" applyAlignment="1">
      <alignment vertical="center"/>
    </xf>
    <xf numFmtId="0" fontId="0" fillId="0" borderId="45" xfId="0" applyBorder="1"/>
    <xf numFmtId="0" fontId="0" fillId="2" borderId="46" xfId="0" applyFill="1" applyBorder="1" applyAlignment="1">
      <alignment vertical="center"/>
    </xf>
    <xf numFmtId="0" fontId="0" fillId="2" borderId="47" xfId="0" applyFill="1" applyBorder="1" applyAlignment="1">
      <alignment vertical="center"/>
    </xf>
    <xf numFmtId="0" fontId="0" fillId="2" borderId="48" xfId="0" applyFill="1" applyBorder="1" applyAlignment="1">
      <alignment vertical="center"/>
    </xf>
    <xf numFmtId="0" fontId="0" fillId="2" borderId="49" xfId="0" applyFill="1" applyBorder="1" applyAlignment="1">
      <alignment vertical="center"/>
    </xf>
    <xf numFmtId="0" fontId="0" fillId="2" borderId="17" xfId="0" applyFill="1" applyBorder="1" applyAlignment="1">
      <alignment vertical="center" wrapText="1"/>
    </xf>
    <xf numFmtId="0" fontId="16" fillId="11" borderId="35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6" fillId="11" borderId="23" xfId="0" applyFont="1" applyFill="1" applyBorder="1" applyAlignment="1">
      <alignment horizontal="center" vertical="center" wrapText="1"/>
    </xf>
    <xf numFmtId="0" fontId="16" fillId="11" borderId="34" xfId="0" applyFont="1" applyFill="1" applyBorder="1" applyAlignment="1">
      <alignment horizontal="center" vertical="center"/>
    </xf>
    <xf numFmtId="0" fontId="16" fillId="11" borderId="50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left" vertical="center"/>
    </xf>
    <xf numFmtId="0" fontId="19" fillId="2" borderId="20" xfId="0" applyFont="1" applyFill="1" applyBorder="1" applyAlignment="1">
      <alignment horizontal="center" vertical="center" wrapText="1"/>
    </xf>
    <xf numFmtId="14" fontId="17" fillId="2" borderId="21" xfId="0" applyNumberFormat="1" applyFont="1" applyFill="1" applyBorder="1" applyAlignment="1">
      <alignment horizontal="center" vertical="center" wrapText="1"/>
    </xf>
    <xf numFmtId="43" fontId="15" fillId="6" borderId="23" xfId="1" applyFont="1" applyFill="1" applyBorder="1" applyAlignment="1">
      <alignment horizontal="right" vertical="center"/>
    </xf>
    <xf numFmtId="43" fontId="15" fillId="2" borderId="51" xfId="1" applyFont="1" applyFill="1" applyBorder="1" applyAlignment="1">
      <alignment horizontal="right" vertical="center"/>
    </xf>
    <xf numFmtId="166" fontId="0" fillId="2" borderId="0" xfId="0" applyNumberFormat="1" applyFill="1" applyAlignment="1">
      <alignment horizontal="right"/>
    </xf>
    <xf numFmtId="10" fontId="0" fillId="2" borderId="0" xfId="2" applyNumberFormat="1" applyFont="1" applyFill="1" applyAlignment="1">
      <alignment horizontal="right"/>
    </xf>
    <xf numFmtId="4" fontId="0" fillId="2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166" fontId="5" fillId="12" borderId="1" xfId="0" applyNumberFormat="1" applyFont="1" applyFill="1" applyBorder="1" applyAlignment="1">
      <alignment horizontal="right"/>
    </xf>
    <xf numFmtId="49" fontId="5" fillId="9" borderId="1" xfId="0" applyNumberFormat="1" applyFont="1" applyFill="1" applyBorder="1"/>
    <xf numFmtId="166" fontId="6" fillId="9" borderId="1" xfId="1" applyNumberFormat="1" applyFont="1" applyFill="1" applyBorder="1" applyAlignment="1">
      <alignment horizontal="right" vertical="center"/>
    </xf>
    <xf numFmtId="49" fontId="5" fillId="9" borderId="1" xfId="0" applyNumberFormat="1" applyFont="1" applyFill="1" applyBorder="1" applyAlignment="1">
      <alignment horizontal="center"/>
    </xf>
    <xf numFmtId="166" fontId="5" fillId="9" borderId="1" xfId="0" applyNumberFormat="1" applyFont="1" applyFill="1" applyBorder="1" applyAlignment="1">
      <alignment horizontal="right"/>
    </xf>
    <xf numFmtId="166" fontId="6" fillId="0" borderId="1" xfId="1" applyNumberFormat="1" applyFont="1" applyFill="1" applyBorder="1" applyAlignment="1">
      <alignment horizontal="right" vertical="center"/>
    </xf>
    <xf numFmtId="167" fontId="0" fillId="2" borderId="0" xfId="0" applyNumberFormat="1" applyFill="1" applyAlignment="1">
      <alignment horizontal="right"/>
    </xf>
    <xf numFmtId="0" fontId="20" fillId="2" borderId="0" xfId="0" applyFont="1" applyFill="1" applyAlignment="1">
      <alignment horizontal="center" vertical="center"/>
    </xf>
    <xf numFmtId="174" fontId="15" fillId="2" borderId="0" xfId="0" applyNumberFormat="1" applyFont="1" applyFill="1" applyAlignment="1">
      <alignment horizontal="left" vertical="center"/>
    </xf>
    <xf numFmtId="0" fontId="17" fillId="2" borderId="20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vertical="center"/>
    </xf>
    <xf numFmtId="0" fontId="19" fillId="2" borderId="28" xfId="0" applyFont="1" applyFill="1" applyBorder="1" applyAlignment="1">
      <alignment horizontal="center" vertical="center" wrapText="1"/>
    </xf>
    <xf numFmtId="0" fontId="19" fillId="2" borderId="31" xfId="0" applyFont="1" applyFill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14" fontId="17" fillId="2" borderId="28" xfId="0" applyNumberFormat="1" applyFont="1" applyFill="1" applyBorder="1" applyAlignment="1">
      <alignment horizontal="center" vertical="center" wrapText="1"/>
    </xf>
    <xf numFmtId="14" fontId="17" fillId="2" borderId="30" xfId="0" applyNumberFormat="1" applyFont="1" applyFill="1" applyBorder="1" applyAlignment="1">
      <alignment horizontal="center" vertical="center" wrapText="1"/>
    </xf>
    <xf numFmtId="14" fontId="17" fillId="2" borderId="31" xfId="0" applyNumberFormat="1" applyFont="1" applyFill="1" applyBorder="1" applyAlignment="1">
      <alignment horizontal="center" vertical="center" wrapText="1"/>
    </xf>
    <xf numFmtId="14" fontId="17" fillId="2" borderId="33" xfId="0" applyNumberFormat="1" applyFont="1" applyFill="1" applyBorder="1" applyAlignment="1">
      <alignment horizontal="center" vertical="center" wrapText="1"/>
    </xf>
    <xf numFmtId="43" fontId="11" fillId="0" borderId="17" xfId="1" applyFont="1" applyFill="1" applyBorder="1" applyAlignment="1">
      <alignment vertical="center"/>
    </xf>
    <xf numFmtId="43" fontId="11" fillId="0" borderId="18" xfId="1" applyFont="1" applyFill="1" applyBorder="1" applyAlignment="1">
      <alignment vertical="center"/>
    </xf>
    <xf numFmtId="43" fontId="15" fillId="2" borderId="17" xfId="1" applyFont="1" applyFill="1" applyBorder="1" applyAlignment="1">
      <alignment vertical="center"/>
    </xf>
    <xf numFmtId="43" fontId="15" fillId="2" borderId="18" xfId="1" applyFont="1" applyFill="1" applyBorder="1" applyAlignment="1">
      <alignment vertical="center"/>
    </xf>
    <xf numFmtId="0" fontId="15" fillId="12" borderId="8" xfId="0" applyFont="1" applyFill="1" applyBorder="1" applyAlignment="1">
      <alignment horizontal="center"/>
    </xf>
    <xf numFmtId="0" fontId="15" fillId="12" borderId="9" xfId="0" applyFont="1" applyFill="1" applyBorder="1" applyAlignment="1">
      <alignment horizontal="center"/>
    </xf>
    <xf numFmtId="0" fontId="15" fillId="5" borderId="8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43" fontId="15" fillId="0" borderId="17" xfId="1" applyFont="1" applyFill="1" applyBorder="1" applyAlignment="1">
      <alignment vertical="center"/>
    </xf>
    <xf numFmtId="43" fontId="15" fillId="0" borderId="18" xfId="1" applyFont="1" applyFill="1" applyBorder="1" applyAlignment="1">
      <alignment vertical="center"/>
    </xf>
    <xf numFmtId="43" fontId="4" fillId="0" borderId="17" xfId="1" applyFont="1" applyFill="1" applyBorder="1" applyAlignment="1">
      <alignment vertical="center"/>
    </xf>
    <xf numFmtId="43" fontId="4" fillId="0" borderId="18" xfId="1" applyFont="1" applyFill="1" applyBorder="1" applyAlignment="1">
      <alignment vertical="center"/>
    </xf>
    <xf numFmtId="43" fontId="0" fillId="2" borderId="17" xfId="1" applyFont="1" applyFill="1" applyBorder="1" applyAlignment="1">
      <alignment vertical="center"/>
    </xf>
    <xf numFmtId="43" fontId="0" fillId="2" borderId="18" xfId="1" applyFont="1" applyFill="1" applyBorder="1" applyAlignment="1">
      <alignment vertical="center"/>
    </xf>
    <xf numFmtId="43" fontId="11" fillId="2" borderId="17" xfId="1" applyFont="1" applyFill="1" applyBorder="1" applyAlignment="1">
      <alignment vertical="center"/>
    </xf>
    <xf numFmtId="43" fontId="11" fillId="2" borderId="18" xfId="1" applyFont="1" applyFill="1" applyBorder="1" applyAlignment="1">
      <alignment vertical="center"/>
    </xf>
    <xf numFmtId="0" fontId="16" fillId="11" borderId="0" xfId="0" applyFont="1" applyFill="1" applyAlignment="1">
      <alignment horizontal="center" vertical="center" wrapText="1"/>
    </xf>
    <xf numFmtId="43" fontId="0" fillId="9" borderId="17" xfId="1" applyFont="1" applyFill="1" applyBorder="1" applyAlignment="1">
      <alignment vertical="center"/>
    </xf>
    <xf numFmtId="43" fontId="0" fillId="9" borderId="18" xfId="1" applyFont="1" applyFill="1" applyBorder="1" applyAlignment="1">
      <alignment vertical="center"/>
    </xf>
    <xf numFmtId="43" fontId="15" fillId="2" borderId="0" xfId="1" applyFont="1" applyFill="1" applyAlignment="1">
      <alignment horizontal="right" vertical="center"/>
    </xf>
    <xf numFmtId="43" fontId="15" fillId="13" borderId="23" xfId="1" applyFont="1" applyFill="1" applyBorder="1" applyAlignment="1">
      <alignment horizontal="right" vertical="center"/>
    </xf>
    <xf numFmtId="43" fontId="15" fillId="13" borderId="24" xfId="1" applyFont="1" applyFill="1" applyBorder="1" applyAlignment="1">
      <alignment horizontal="right" vertical="center"/>
    </xf>
    <xf numFmtId="0" fontId="17" fillId="2" borderId="20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5" fontId="4" fillId="3" borderId="6" xfId="0" applyNumberFormat="1" applyFont="1" applyFill="1" applyBorder="1" applyAlignment="1">
      <alignment horizontal="center" vertical="center" wrapText="1"/>
    </xf>
    <xf numFmtId="165" fontId="4" fillId="3" borderId="7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5">
    <cellStyle name="Millares" xfId="1" builtinId="3"/>
    <cellStyle name="Millares 2" xfId="3" xr:uid="{414DA004-E078-4230-BC17-BDAA2BC987E9}"/>
    <cellStyle name="Normal" xfId="0" builtinId="0"/>
    <cellStyle name="Normal 2" xfId="4" xr:uid="{BDC4CDEA-BEAC-4FC1-8485-2A57894912C6}"/>
    <cellStyle name="Porcentaje" xfId="2" builtinId="5"/>
  </cellStyles>
  <dxfs count="0"/>
  <tableStyles count="0" defaultTableStyle="TableStyleMedium2" defaultPivotStyle="PivotStyleLight16"/>
  <colors>
    <mruColors>
      <color rgb="FFFF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CURVA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'CURVA S'!$B$7:$B$16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'CURVA S'!$F$7:$F$16</c:f>
              <c:numCache>
                <c:formatCode>0.00%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F5-4F79-8D78-41CE4D11C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691423"/>
        <c:axId val="1014525935"/>
      </c:lineChart>
      <c:catAx>
        <c:axId val="177869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14525935"/>
        <c:crosses val="autoZero"/>
        <c:auto val="1"/>
        <c:lblAlgn val="ctr"/>
        <c:lblOffset val="100"/>
        <c:noMultiLvlLbl val="1"/>
      </c:catAx>
      <c:valAx>
        <c:axId val="101452593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786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ysClr val="windowText" lastClr="00000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92</xdr:row>
      <xdr:rowOff>120733</xdr:rowOff>
    </xdr:from>
    <xdr:to>
      <xdr:col>21</xdr:col>
      <xdr:colOff>472348</xdr:colOff>
      <xdr:row>106</xdr:row>
      <xdr:rowOff>162581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79951E-5F51-4DC9-9361-5BEB154D0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3440" y="25289593"/>
          <a:ext cx="14904628" cy="2602168"/>
        </a:xfrm>
        <a:prstGeom prst="rect">
          <a:avLst/>
        </a:prstGeom>
      </xdr:spPr>
    </xdr:pic>
    <xdr:clientData/>
  </xdr:twoCellAnchor>
  <xdr:twoCellAnchor editAs="oneCell">
    <xdr:from>
      <xdr:col>3</xdr:col>
      <xdr:colOff>132361</xdr:colOff>
      <xdr:row>91</xdr:row>
      <xdr:rowOff>138596</xdr:rowOff>
    </xdr:from>
    <xdr:to>
      <xdr:col>9</xdr:col>
      <xdr:colOff>131481</xdr:colOff>
      <xdr:row>106</xdr:row>
      <xdr:rowOff>26857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290160-3FCC-4A62-9032-17FC0542A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6781" y="25124576"/>
          <a:ext cx="4060580" cy="2631461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1</xdr:row>
      <xdr:rowOff>57150</xdr:rowOff>
    </xdr:from>
    <xdr:to>
      <xdr:col>3</xdr:col>
      <xdr:colOff>888277</xdr:colOff>
      <xdr:row>2</xdr:row>
      <xdr:rowOff>289753</xdr:rowOff>
    </xdr:to>
    <xdr:pic>
      <xdr:nvPicPr>
        <xdr:cNvPr id="4" name="Imagen 3" descr="SINOHYDRO BUREAU 8 CO.,LTD. SUCURSAL DEL PERU">
          <a:extLst>
            <a:ext uri="{FF2B5EF4-FFF2-40B4-BE49-F238E27FC236}">
              <a16:creationId xmlns:a16="http://schemas.microsoft.com/office/drawing/2014/main" id="{DA5B45A1-CEEA-4FC9-8825-22426903A9FF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" y="240030"/>
          <a:ext cx="1381672" cy="5907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1</xdr:row>
      <xdr:rowOff>41296</xdr:rowOff>
    </xdr:from>
    <xdr:to>
      <xdr:col>6</xdr:col>
      <xdr:colOff>759535</xdr:colOff>
      <xdr:row>2</xdr:row>
      <xdr:rowOff>227320</xdr:rowOff>
    </xdr:to>
    <xdr:pic>
      <xdr:nvPicPr>
        <xdr:cNvPr id="5" name="Imagen 4" descr="Consorcio S&amp;P – Proyectos de Construcción e Infraestructura en Perú">
          <a:extLst>
            <a:ext uri="{FF2B5EF4-FFF2-40B4-BE49-F238E27FC236}">
              <a16:creationId xmlns:a16="http://schemas.microsoft.com/office/drawing/2014/main" id="{BC81D384-B58A-4B62-8638-26FBCF3C9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224176"/>
          <a:ext cx="1437715" cy="544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28576</xdr:colOff>
      <xdr:row>1</xdr:row>
      <xdr:rowOff>228599</xdr:rowOff>
    </xdr:from>
    <xdr:to>
      <xdr:col>3</xdr:col>
      <xdr:colOff>895350</xdr:colOff>
      <xdr:row>3</xdr:row>
      <xdr:rowOff>28574</xdr:rowOff>
    </xdr:to>
    <xdr:pic>
      <xdr:nvPicPr>
        <xdr:cNvPr id="2" name="Imagen 1" descr="SINOHYDRO BUREAU 8 CO.,LTD. SUCURSAL DEL PERU">
          <a:extLst>
            <a:ext uri="{FF2B5EF4-FFF2-40B4-BE49-F238E27FC236}">
              <a16:creationId xmlns:a16="http://schemas.microsoft.com/office/drawing/2014/main" id="{7E8C1178-12D9-4275-BA05-0DADD0B6201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6" y="411479"/>
          <a:ext cx="1369694" cy="5924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1</xdr:row>
      <xdr:rowOff>142611</xdr:rowOff>
    </xdr:from>
    <xdr:to>
      <xdr:col>7</xdr:col>
      <xdr:colOff>609600</xdr:colOff>
      <xdr:row>2</xdr:row>
      <xdr:rowOff>206252</xdr:rowOff>
    </xdr:to>
    <xdr:pic>
      <xdr:nvPicPr>
        <xdr:cNvPr id="3" name="Imagen 2" descr="Consorcio S&amp;P – Proyectos de Construcción e Infraestructura en Perú">
          <a:extLst>
            <a:ext uri="{FF2B5EF4-FFF2-40B4-BE49-F238E27FC236}">
              <a16:creationId xmlns:a16="http://schemas.microsoft.com/office/drawing/2014/main" id="{5D290DDE-89F7-4541-8E76-AED4479A8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0" y="325491"/>
          <a:ext cx="1463040" cy="5360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24939</xdr:colOff>
      <xdr:row>1</xdr:row>
      <xdr:rowOff>170330</xdr:rowOff>
    </xdr:from>
    <xdr:to>
      <xdr:col>1</xdr:col>
      <xdr:colOff>1233055</xdr:colOff>
      <xdr:row>4</xdr:row>
      <xdr:rowOff>253701</xdr:rowOff>
    </xdr:to>
    <xdr:pic>
      <xdr:nvPicPr>
        <xdr:cNvPr id="3" name="Imagen 2" descr="SINOHYDRO BUREAU 8 CO.,LTD. SUCURSAL DEL PERU">
          <a:extLst>
            <a:ext uri="{FF2B5EF4-FFF2-40B4-BE49-F238E27FC236}">
              <a16:creationId xmlns:a16="http://schemas.microsoft.com/office/drawing/2014/main" id="{3599D747-8896-4677-BB1E-B37F2F7C7B8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059" y="353210"/>
          <a:ext cx="1208116" cy="7615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110836</xdr:colOff>
      <xdr:row>1</xdr:row>
      <xdr:rowOff>110836</xdr:rowOff>
    </xdr:from>
    <xdr:to>
      <xdr:col>13</xdr:col>
      <xdr:colOff>1997636</xdr:colOff>
      <xdr:row>4</xdr:row>
      <xdr:rowOff>125161</xdr:rowOff>
    </xdr:to>
    <xdr:pic>
      <xdr:nvPicPr>
        <xdr:cNvPr id="4" name="Imagen 3" descr="Consorcio S&amp;P – Proyectos de Construcción e Infraestructura en Perú">
          <a:extLst>
            <a:ext uri="{FF2B5EF4-FFF2-40B4-BE49-F238E27FC236}">
              <a16:creationId xmlns:a16="http://schemas.microsoft.com/office/drawing/2014/main" id="{8C6A6A2F-5DB9-4911-ABF1-0A9119102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50400" y="290945"/>
          <a:ext cx="1886800" cy="693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24939</xdr:colOff>
      <xdr:row>1</xdr:row>
      <xdr:rowOff>170330</xdr:rowOff>
    </xdr:from>
    <xdr:to>
      <xdr:col>1</xdr:col>
      <xdr:colOff>1233055</xdr:colOff>
      <xdr:row>4</xdr:row>
      <xdr:rowOff>253701</xdr:rowOff>
    </xdr:to>
    <xdr:pic>
      <xdr:nvPicPr>
        <xdr:cNvPr id="3" name="Imagen 2" descr="SINOHYDRO BUREAU 8 CO.,LTD. SUCURSAL DEL PERU">
          <a:extLst>
            <a:ext uri="{FF2B5EF4-FFF2-40B4-BE49-F238E27FC236}">
              <a16:creationId xmlns:a16="http://schemas.microsoft.com/office/drawing/2014/main" id="{F93C2EEC-DC4D-4A9C-A864-F9578404B4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059" y="353210"/>
          <a:ext cx="1208116" cy="7615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400051</xdr:colOff>
      <xdr:row>2</xdr:row>
      <xdr:rowOff>76200</xdr:rowOff>
    </xdr:from>
    <xdr:to>
      <xdr:col>14</xdr:col>
      <xdr:colOff>732909</xdr:colOff>
      <xdr:row>4</xdr:row>
      <xdr:rowOff>109082</xdr:rowOff>
    </xdr:to>
    <xdr:pic>
      <xdr:nvPicPr>
        <xdr:cNvPr id="5" name="Imagen 4" descr="Consorcio S&amp;P – Proyectos de Construcción e Infraestructura en Perú">
          <a:extLst>
            <a:ext uri="{FF2B5EF4-FFF2-40B4-BE49-F238E27FC236}">
              <a16:creationId xmlns:a16="http://schemas.microsoft.com/office/drawing/2014/main" id="{52BC5CF9-9285-4904-BCE1-BDFDD0E71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5280" y="446314"/>
          <a:ext cx="1443201" cy="53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99061</xdr:colOff>
      <xdr:row>3</xdr:row>
      <xdr:rowOff>170330</xdr:rowOff>
    </xdr:from>
    <xdr:to>
      <xdr:col>12</xdr:col>
      <xdr:colOff>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BB8492-337C-4E17-AEC3-9A467E6A9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1636</xdr:colOff>
      <xdr:row>0</xdr:row>
      <xdr:rowOff>161202</xdr:rowOff>
    </xdr:from>
    <xdr:to>
      <xdr:col>2</xdr:col>
      <xdr:colOff>1239079</xdr:colOff>
      <xdr:row>2</xdr:row>
      <xdr:rowOff>499334</xdr:rowOff>
    </xdr:to>
    <xdr:pic>
      <xdr:nvPicPr>
        <xdr:cNvPr id="5" name="Imagen 4" descr="SINOHYDRO BUREAU 8 CO.,LTD. SUCURSAL DEL PERU">
          <a:extLst>
            <a:ext uri="{FF2B5EF4-FFF2-40B4-BE49-F238E27FC236}">
              <a16:creationId xmlns:a16="http://schemas.microsoft.com/office/drawing/2014/main" id="{6E1FD1A1-22A3-4BAD-9500-468D4BB449E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79" y="161202"/>
          <a:ext cx="1827165" cy="68268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1040</xdr:colOff>
      <xdr:row>1</xdr:row>
      <xdr:rowOff>39757</xdr:rowOff>
    </xdr:from>
    <xdr:to>
      <xdr:col>11</xdr:col>
      <xdr:colOff>778861</xdr:colOff>
      <xdr:row>2</xdr:row>
      <xdr:rowOff>434340</xdr:rowOff>
    </xdr:to>
    <xdr:pic>
      <xdr:nvPicPr>
        <xdr:cNvPr id="3" name="Imagen 2" descr="Consorcio S&amp;P – Proyectos de Construcción e Infraestructura en Perú">
          <a:extLst>
            <a:ext uri="{FF2B5EF4-FFF2-40B4-BE49-F238E27FC236}">
              <a16:creationId xmlns:a16="http://schemas.microsoft.com/office/drawing/2014/main" id="{05B0B671-F631-40D6-8412-AEC32376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9544" y="212035"/>
          <a:ext cx="1572952" cy="566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Otros%20ordenadores\Talara_Mr%20Li\500125-PQ-08\5.%20PRESUPUESTO\PRESUPUESTO%20SNH\03%20Gastos%20Generales%20Fijos%20OK\GG%20-%20Final%20sinohydro_R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. G.G"/>
      <sheetName val="G.G.Fijos"/>
      <sheetName val="G.G.Variables"/>
      <sheetName val="G.G.V. Financieros"/>
      <sheetName val="G.G.V. Seguros"/>
      <sheetName val="Histograma"/>
      <sheetName val="Histograma GG"/>
      <sheetName val="TASAS"/>
    </sheetNames>
    <sheetDataSet>
      <sheetData sheetId="0">
        <row r="3">
          <cell r="E3" t="str">
            <v>“CONSTRUCCIÓN DEL SISTEMA DE DRENAJE URBANO EN EL SECTOR JESÚS MARÍA – CANAL Y OBRAS DE ESTABILIZACIÓN EN LAS LADERAS DEL SECTOR JESÚS MARÍA
(PAQUETE 08)”</v>
          </cell>
        </row>
        <row r="4">
          <cell r="K4">
            <v>45894</v>
          </cell>
        </row>
        <row r="8">
          <cell r="E8">
            <v>9.5</v>
          </cell>
        </row>
      </sheetData>
      <sheetData sheetId="1"/>
      <sheetData sheetId="2"/>
      <sheetData sheetId="3"/>
      <sheetData sheetId="4"/>
      <sheetData sheetId="5">
        <row r="11"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0.5</v>
          </cell>
          <cell r="S11">
            <v>1</v>
          </cell>
          <cell r="T11">
            <v>0.5</v>
          </cell>
        </row>
        <row r="12">
          <cell r="I12"/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/>
          <cell r="R12"/>
          <cell r="S12"/>
          <cell r="T12"/>
        </row>
        <row r="13">
          <cell r="I13"/>
          <cell r="J13"/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/>
          <cell r="R13"/>
          <cell r="S13"/>
          <cell r="T13"/>
        </row>
        <row r="14">
          <cell r="I14"/>
          <cell r="J14"/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/>
          <cell r="R14"/>
          <cell r="S14"/>
          <cell r="T14"/>
        </row>
        <row r="15"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0.5</v>
          </cell>
          <cell r="S15">
            <v>1</v>
          </cell>
          <cell r="T15">
            <v>0.5</v>
          </cell>
        </row>
        <row r="16"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0.5</v>
          </cell>
          <cell r="S16">
            <v>1</v>
          </cell>
          <cell r="T16">
            <v>0.5</v>
          </cell>
        </row>
        <row r="17"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/>
          <cell r="S17"/>
          <cell r="T17"/>
        </row>
        <row r="18">
          <cell r="I18"/>
          <cell r="J18"/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/>
          <cell r="R18"/>
          <cell r="S18"/>
          <cell r="T18"/>
        </row>
        <row r="19"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0.5</v>
          </cell>
          <cell r="S19"/>
          <cell r="T19"/>
        </row>
        <row r="20"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0.5</v>
          </cell>
          <cell r="S20"/>
          <cell r="T20"/>
        </row>
        <row r="21">
          <cell r="I21"/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/>
          <cell r="S21"/>
          <cell r="T21"/>
        </row>
        <row r="22">
          <cell r="I22"/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/>
          <cell r="S22"/>
          <cell r="T22"/>
        </row>
        <row r="23"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0.5</v>
          </cell>
          <cell r="S23">
            <v>1</v>
          </cell>
          <cell r="T23">
            <v>0.5</v>
          </cell>
        </row>
        <row r="24">
          <cell r="I24"/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0.5</v>
          </cell>
          <cell r="S24">
            <v>1</v>
          </cell>
          <cell r="T24">
            <v>0.5</v>
          </cell>
        </row>
        <row r="25">
          <cell r="I25"/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/>
          <cell r="S25"/>
          <cell r="T25"/>
        </row>
        <row r="26">
          <cell r="I26"/>
          <cell r="J26"/>
          <cell r="K26">
            <v>1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/>
          <cell r="S26"/>
          <cell r="T26"/>
        </row>
        <row r="27">
          <cell r="I27"/>
          <cell r="J27"/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/>
          <cell r="S27"/>
          <cell r="T27"/>
        </row>
        <row r="28">
          <cell r="I28"/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/>
          <cell r="R28"/>
          <cell r="S28"/>
          <cell r="T28"/>
        </row>
        <row r="29">
          <cell r="I29"/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/>
          <cell r="R29"/>
          <cell r="S29"/>
          <cell r="T29"/>
        </row>
        <row r="30">
          <cell r="I30"/>
          <cell r="J30"/>
          <cell r="K30"/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/>
          <cell r="Q30"/>
          <cell r="R30"/>
          <cell r="S30"/>
          <cell r="T30"/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52B3-1681-42CA-A986-931F4F5086D8}">
  <sheetPr>
    <pageSetUpPr fitToPage="1"/>
  </sheetPr>
  <dimension ref="C2:AA89"/>
  <sheetViews>
    <sheetView showGridLines="0" view="pageBreakPreview" zoomScaleNormal="100" zoomScaleSheetLayoutView="100" workbookViewId="0">
      <pane ySplit="11" topLeftCell="A12" activePane="bottomLeft" state="frozen"/>
      <selection activeCell="H30" sqref="H30"/>
      <selection pane="bottomLeft" activeCell="E12" sqref="E12"/>
    </sheetView>
  </sheetViews>
  <sheetFormatPr baseColWidth="10" defaultColWidth="11.5546875" defaultRowHeight="14.4" x14ac:dyDescent="0.3"/>
  <cols>
    <col min="1" max="2" width="3.6640625" style="23" customWidth="1"/>
    <col min="3" max="3" width="8.44140625" style="23" customWidth="1"/>
    <col min="4" max="4" width="13.6640625" style="23" customWidth="1"/>
    <col min="5" max="5" width="20.33203125" style="23" customWidth="1"/>
    <col min="6" max="6" width="9.88671875" style="23" customWidth="1"/>
    <col min="7" max="7" width="11.77734375" style="23" customWidth="1"/>
    <col min="8" max="8" width="0.88671875" style="23" customWidth="1"/>
    <col min="9" max="9" width="2.6640625" style="23" customWidth="1"/>
    <col min="10" max="10" width="16" style="106" customWidth="1"/>
    <col min="11" max="11" width="14.6640625" style="106" bestFit="1" customWidth="1"/>
    <col min="12" max="12" width="11.5546875" style="23"/>
    <col min="13" max="24" width="15.88671875" style="23" customWidth="1"/>
    <col min="25" max="25" width="3.109375" style="23" customWidth="1"/>
    <col min="26" max="26" width="14.33203125" style="23" customWidth="1"/>
    <col min="27" max="27" width="27.5546875" style="23" customWidth="1"/>
    <col min="28" max="16384" width="11.5546875" style="23"/>
  </cols>
  <sheetData>
    <row r="2" spans="3:27" ht="28.2" customHeight="1" x14ac:dyDescent="0.3">
      <c r="C2" s="186"/>
      <c r="D2" s="187"/>
      <c r="E2" s="188" t="s">
        <v>1989</v>
      </c>
      <c r="F2" s="190"/>
      <c r="G2" s="191"/>
    </row>
    <row r="3" spans="3:27" ht="28.2" customHeight="1" x14ac:dyDescent="0.3">
      <c r="C3" s="187"/>
      <c r="D3" s="187"/>
      <c r="E3" s="189"/>
      <c r="F3" s="192"/>
      <c r="G3" s="193"/>
    </row>
    <row r="4" spans="3:27" x14ac:dyDescent="0.3">
      <c r="C4" s="187"/>
      <c r="D4" s="187"/>
      <c r="E4" s="194" t="str">
        <f>+'[1]Res. G.G'!E3</f>
        <v>“CONSTRUCCIÓN DEL SISTEMA DE DRENAJE URBANO EN EL SECTOR JESÚS MARÍA – CANAL Y OBRAS DE ESTABILIZACIÓN EN LAS LADERAS DEL SECTOR JESÚS MARÍA
(PAQUETE 08)”</v>
      </c>
      <c r="F4" s="196">
        <f>+'[1]Res. G.G'!K4</f>
        <v>45894</v>
      </c>
      <c r="G4" s="197"/>
    </row>
    <row r="5" spans="3:27" x14ac:dyDescent="0.3">
      <c r="C5" s="187"/>
      <c r="D5" s="187"/>
      <c r="E5" s="195"/>
      <c r="F5" s="198"/>
      <c r="G5" s="199"/>
    </row>
    <row r="7" spans="3:27" ht="18" x14ac:dyDescent="0.3">
      <c r="C7" s="184" t="s">
        <v>2075</v>
      </c>
      <c r="D7" s="184"/>
      <c r="E7" s="184"/>
      <c r="F7" s="184"/>
      <c r="G7" s="184"/>
    </row>
    <row r="8" spans="3:27" s="90" customFormat="1" x14ac:dyDescent="0.3">
      <c r="C8" s="185">
        <f>'[1]Res. G.G'!E8</f>
        <v>9.5</v>
      </c>
      <c r="D8" s="185"/>
      <c r="E8" s="185"/>
      <c r="J8" s="106"/>
      <c r="K8" s="106"/>
    </row>
    <row r="9" spans="3:27" s="90" customFormat="1" x14ac:dyDescent="0.3">
      <c r="C9" s="107"/>
      <c r="D9" s="107"/>
      <c r="E9" s="107"/>
      <c r="J9" s="106"/>
      <c r="K9" s="106"/>
    </row>
    <row r="10" spans="3:27" s="90" customFormat="1" ht="15" thickBot="1" x14ac:dyDescent="0.35">
      <c r="C10" s="107"/>
      <c r="D10" s="107"/>
      <c r="E10" s="107"/>
      <c r="J10" s="106"/>
      <c r="K10" s="106"/>
    </row>
    <row r="11" spans="3:27" ht="28.8" customHeight="1" x14ac:dyDescent="0.3">
      <c r="C11" s="166" t="s">
        <v>0</v>
      </c>
      <c r="D11" s="167" t="s">
        <v>1956</v>
      </c>
      <c r="E11" s="163" t="s">
        <v>1</v>
      </c>
      <c r="F11" s="216" t="s">
        <v>5</v>
      </c>
      <c r="G11" s="216"/>
    </row>
    <row r="12" spans="3:27" s="90" customFormat="1" ht="20.100000000000001" customHeight="1" x14ac:dyDescent="0.3">
      <c r="C12" s="85">
        <v>1</v>
      </c>
      <c r="D12" s="85" t="s">
        <v>2106</v>
      </c>
      <c r="E12" s="86" t="s">
        <v>1990</v>
      </c>
      <c r="F12" s="202">
        <v>3384414.35</v>
      </c>
      <c r="G12" s="203"/>
      <c r="J12" s="106"/>
      <c r="K12" s="106"/>
      <c r="M12" s="204" t="s">
        <v>2076</v>
      </c>
      <c r="N12" s="205"/>
      <c r="O12" s="205"/>
      <c r="P12" s="205"/>
      <c r="Q12" s="205"/>
      <c r="R12" s="205"/>
      <c r="S12" s="205"/>
      <c r="T12" s="205"/>
      <c r="U12" s="205"/>
      <c r="V12" s="205"/>
      <c r="W12" s="206" t="s">
        <v>2077</v>
      </c>
      <c r="X12" s="207"/>
      <c r="Y12"/>
      <c r="Z12" s="108" t="s">
        <v>1950</v>
      </c>
    </row>
    <row r="13" spans="3:27" s="79" customFormat="1" ht="20.100000000000001" customHeight="1" x14ac:dyDescent="0.3">
      <c r="C13" s="109">
        <v>1.01</v>
      </c>
      <c r="D13" s="109"/>
      <c r="E13" s="110" t="s">
        <v>1991</v>
      </c>
      <c r="F13" s="208">
        <v>2863579.3</v>
      </c>
      <c r="G13" s="209"/>
      <c r="J13" s="112"/>
      <c r="K13" s="112"/>
      <c r="M13" s="113" t="s">
        <v>2078</v>
      </c>
      <c r="N13" s="113" t="s">
        <v>2079</v>
      </c>
      <c r="O13" s="113" t="s">
        <v>2080</v>
      </c>
      <c r="P13" s="113" t="s">
        <v>2081</v>
      </c>
      <c r="Q13" s="113" t="s">
        <v>2082</v>
      </c>
      <c r="R13" s="113" t="s">
        <v>2083</v>
      </c>
      <c r="S13" s="113" t="s">
        <v>2084</v>
      </c>
      <c r="T13" s="113" t="s">
        <v>2085</v>
      </c>
      <c r="U13" s="113" t="s">
        <v>2086</v>
      </c>
      <c r="V13" s="113" t="s">
        <v>2087</v>
      </c>
      <c r="W13" s="113" t="s">
        <v>2088</v>
      </c>
      <c r="X13" s="113" t="s">
        <v>2089</v>
      </c>
      <c r="Y13"/>
      <c r="Z13" s="114"/>
    </row>
    <row r="14" spans="3:27" s="79" customFormat="1" ht="20.100000000000001" customHeight="1" x14ac:dyDescent="0.3">
      <c r="C14" s="115" t="s">
        <v>1992</v>
      </c>
      <c r="D14" s="115"/>
      <c r="E14" s="116" t="s">
        <v>2090</v>
      </c>
      <c r="F14" s="200">
        <v>331733.40999999997</v>
      </c>
      <c r="G14" s="201"/>
      <c r="J14" s="112">
        <v>19000</v>
      </c>
      <c r="K14" s="112" t="e">
        <f>+IF(#REF!="FORÁNEO",J14+1750,J14)</f>
        <v>#REF!</v>
      </c>
      <c r="M14" s="117" t="e">
        <f>+'G.G.Variables'!#REF!*[1]Histograma!I11</f>
        <v>#REF!</v>
      </c>
      <c r="N14" s="117" t="e">
        <f>+'G.G.Variables'!#REF!*[1]Histograma!J11</f>
        <v>#REF!</v>
      </c>
      <c r="O14" s="117" t="e">
        <f>+'G.G.Variables'!#REF!*[1]Histograma!K11</f>
        <v>#REF!</v>
      </c>
      <c r="P14" s="117" t="e">
        <f>+'G.G.Variables'!#REF!*[1]Histograma!L11</f>
        <v>#REF!</v>
      </c>
      <c r="Q14" s="117" t="e">
        <f>+'G.G.Variables'!#REF!*[1]Histograma!M11</f>
        <v>#REF!</v>
      </c>
      <c r="R14" s="117" t="e">
        <f>+'G.G.Variables'!#REF!*[1]Histograma!N11</f>
        <v>#REF!</v>
      </c>
      <c r="S14" s="117" t="e">
        <f>+'G.G.Variables'!#REF!*[1]Histograma!O11</f>
        <v>#REF!</v>
      </c>
      <c r="T14" s="117" t="e">
        <f>+'G.G.Variables'!#REF!*[1]Histograma!P11</f>
        <v>#REF!</v>
      </c>
      <c r="U14" s="117" t="e">
        <f>+'G.G.Variables'!#REF!*[1]Histograma!Q11</f>
        <v>#REF!</v>
      </c>
      <c r="V14" s="117" t="e">
        <f>+'G.G.Variables'!#REF!*[1]Histograma!R11</f>
        <v>#REF!</v>
      </c>
      <c r="W14" s="117" t="e">
        <f>+'G.G.Variables'!#REF!*[1]Histograma!S11</f>
        <v>#REF!</v>
      </c>
      <c r="X14" s="118" t="e">
        <f>+'G.G.Variables'!#REF!*[1]Histograma!T11</f>
        <v>#REF!</v>
      </c>
      <c r="Y14" s="119"/>
      <c r="Z14" s="120" t="e">
        <f>+SUM(M14:X14)</f>
        <v>#REF!</v>
      </c>
      <c r="AA14" s="121"/>
    </row>
    <row r="15" spans="3:27" s="79" customFormat="1" ht="20.100000000000001" customHeight="1" x14ac:dyDescent="0.3">
      <c r="C15" s="115" t="s">
        <v>1993</v>
      </c>
      <c r="D15" s="115"/>
      <c r="E15" s="116" t="s">
        <v>1994</v>
      </c>
      <c r="F15" s="200">
        <v>140155.82999999999</v>
      </c>
      <c r="G15" s="201"/>
      <c r="J15" s="112">
        <v>12000</v>
      </c>
      <c r="K15" s="112" t="e">
        <f>+IF(#REF!="FORÁNEO",J15+1750,J15)</f>
        <v>#REF!</v>
      </c>
      <c r="M15" s="117" t="e">
        <f>+'G.G.Variables'!#REF!*[1]Histograma!I12</f>
        <v>#REF!</v>
      </c>
      <c r="N15" s="117" t="e">
        <f>+'G.G.Variables'!#REF!*[1]Histograma!J12</f>
        <v>#REF!</v>
      </c>
      <c r="O15" s="117" t="e">
        <f>+'G.G.Variables'!#REF!*[1]Histograma!K12</f>
        <v>#REF!</v>
      </c>
      <c r="P15" s="117" t="e">
        <f>+'G.G.Variables'!#REF!*[1]Histograma!L12</f>
        <v>#REF!</v>
      </c>
      <c r="Q15" s="117" t="e">
        <f>+'G.G.Variables'!#REF!*[1]Histograma!M12</f>
        <v>#REF!</v>
      </c>
      <c r="R15" s="117" t="e">
        <f>+'G.G.Variables'!#REF!*[1]Histograma!N12</f>
        <v>#REF!</v>
      </c>
      <c r="S15" s="117" t="e">
        <f>+'G.G.Variables'!#REF!*[1]Histograma!O12</f>
        <v>#REF!</v>
      </c>
      <c r="T15" s="117" t="e">
        <f>+'G.G.Variables'!#REF!*[1]Histograma!P12</f>
        <v>#REF!</v>
      </c>
      <c r="U15" s="117" t="e">
        <f>+'G.G.Variables'!#REF!*[1]Histograma!Q12</f>
        <v>#REF!</v>
      </c>
      <c r="V15" s="117" t="e">
        <f>+'G.G.Variables'!#REF!*[1]Histograma!R12</f>
        <v>#REF!</v>
      </c>
      <c r="W15" s="117" t="e">
        <f>+'G.G.Variables'!#REF!*[1]Histograma!S12</f>
        <v>#REF!</v>
      </c>
      <c r="X15" s="118" t="e">
        <f>+'G.G.Variables'!#REF!*[1]Histograma!T12</f>
        <v>#REF!</v>
      </c>
      <c r="Y15" s="119"/>
      <c r="Z15" s="120" t="e">
        <f t="shared" ref="Z15:Z33" si="0">+SUM(M15:X15)</f>
        <v>#REF!</v>
      </c>
      <c r="AA15" s="121"/>
    </row>
    <row r="16" spans="3:27" s="79" customFormat="1" ht="20.100000000000001" customHeight="1" x14ac:dyDescent="0.3">
      <c r="C16" s="115" t="s">
        <v>1995</v>
      </c>
      <c r="D16" s="115"/>
      <c r="E16" s="116" t="s">
        <v>1996</v>
      </c>
      <c r="F16" s="200">
        <v>102758.74</v>
      </c>
      <c r="G16" s="201"/>
      <c r="J16" s="112">
        <v>10000</v>
      </c>
      <c r="K16" s="112" t="e">
        <f>+IF(#REF!="FORÁNEO",J16+1750,J16)</f>
        <v>#REF!</v>
      </c>
      <c r="M16" s="117" t="e">
        <f>+'G.G.Variables'!#REF!*[1]Histograma!I13</f>
        <v>#REF!</v>
      </c>
      <c r="N16" s="117" t="e">
        <f>+'G.G.Variables'!#REF!*[1]Histograma!J13</f>
        <v>#REF!</v>
      </c>
      <c r="O16" s="117" t="e">
        <f>+'G.G.Variables'!#REF!*[1]Histograma!K13</f>
        <v>#REF!</v>
      </c>
      <c r="P16" s="117" t="e">
        <f>+'G.G.Variables'!#REF!*[1]Histograma!L13</f>
        <v>#REF!</v>
      </c>
      <c r="Q16" s="117" t="e">
        <f>+'G.G.Variables'!#REF!*[1]Histograma!M13</f>
        <v>#REF!</v>
      </c>
      <c r="R16" s="117" t="e">
        <f>+'G.G.Variables'!#REF!*[1]Histograma!N13</f>
        <v>#REF!</v>
      </c>
      <c r="S16" s="117" t="e">
        <f>+'G.G.Variables'!#REF!*[1]Histograma!O13</f>
        <v>#REF!</v>
      </c>
      <c r="T16" s="117" t="e">
        <f>+'G.G.Variables'!#REF!*[1]Histograma!P13</f>
        <v>#REF!</v>
      </c>
      <c r="U16" s="117" t="e">
        <f>+'G.G.Variables'!#REF!*[1]Histograma!Q13</f>
        <v>#REF!</v>
      </c>
      <c r="V16" s="117" t="e">
        <f>+'G.G.Variables'!#REF!*[1]Histograma!R13</f>
        <v>#REF!</v>
      </c>
      <c r="W16" s="117" t="e">
        <f>+'G.G.Variables'!#REF!*[1]Histograma!S13</f>
        <v>#REF!</v>
      </c>
      <c r="X16" s="118" t="e">
        <f>+'G.G.Variables'!#REF!*[1]Histograma!T13</f>
        <v>#REF!</v>
      </c>
      <c r="Y16" s="119"/>
      <c r="Z16" s="120" t="e">
        <f t="shared" si="0"/>
        <v>#REF!</v>
      </c>
      <c r="AA16" s="121"/>
    </row>
    <row r="17" spans="3:27" s="79" customFormat="1" ht="20.100000000000001" customHeight="1" x14ac:dyDescent="0.3">
      <c r="C17" s="115" t="s">
        <v>1997</v>
      </c>
      <c r="D17" s="115"/>
      <c r="E17" s="116" t="s">
        <v>1998</v>
      </c>
      <c r="F17" s="200">
        <v>102758.74</v>
      </c>
      <c r="G17" s="201"/>
      <c r="J17" s="112"/>
      <c r="K17" s="112"/>
      <c r="M17" s="117" t="e">
        <f>+'G.G.Variables'!#REF!*[1]Histograma!I14</f>
        <v>#REF!</v>
      </c>
      <c r="N17" s="117" t="e">
        <f>+'G.G.Variables'!#REF!*[1]Histograma!J14</f>
        <v>#REF!</v>
      </c>
      <c r="O17" s="117" t="e">
        <f>+'G.G.Variables'!#REF!*[1]Histograma!K14</f>
        <v>#REF!</v>
      </c>
      <c r="P17" s="117" t="e">
        <f>+'G.G.Variables'!#REF!*[1]Histograma!L14</f>
        <v>#REF!</v>
      </c>
      <c r="Q17" s="117" t="e">
        <f>+'G.G.Variables'!#REF!*[1]Histograma!M14</f>
        <v>#REF!</v>
      </c>
      <c r="R17" s="117" t="e">
        <f>+'G.G.Variables'!#REF!*[1]Histograma!N14</f>
        <v>#REF!</v>
      </c>
      <c r="S17" s="117" t="e">
        <f>+'G.G.Variables'!#REF!*[1]Histograma!O14</f>
        <v>#REF!</v>
      </c>
      <c r="T17" s="117" t="e">
        <f>+'G.G.Variables'!#REF!*[1]Histograma!P14</f>
        <v>#REF!</v>
      </c>
      <c r="U17" s="117" t="e">
        <f>+'G.G.Variables'!#REF!*[1]Histograma!Q14</f>
        <v>#REF!</v>
      </c>
      <c r="V17" s="117" t="e">
        <f>+'G.G.Variables'!#REF!*[1]Histograma!R14</f>
        <v>#REF!</v>
      </c>
      <c r="W17" s="117" t="e">
        <f>+'G.G.Variables'!#REF!*[1]Histograma!S14</f>
        <v>#REF!</v>
      </c>
      <c r="X17" s="118" t="e">
        <f>+'G.G.Variables'!#REF!*[1]Histograma!T14</f>
        <v>#REF!</v>
      </c>
      <c r="Y17" s="119"/>
      <c r="Z17" s="120" t="e">
        <f t="shared" si="0"/>
        <v>#REF!</v>
      </c>
      <c r="AA17" s="121"/>
    </row>
    <row r="18" spans="3:27" s="79" customFormat="1" ht="20.100000000000001" customHeight="1" x14ac:dyDescent="0.3">
      <c r="C18" s="115" t="s">
        <v>1999</v>
      </c>
      <c r="D18" s="115"/>
      <c r="E18" s="116" t="s">
        <v>2000</v>
      </c>
      <c r="F18" s="200">
        <v>228208.35</v>
      </c>
      <c r="G18" s="201"/>
      <c r="J18" s="112">
        <v>12000</v>
      </c>
      <c r="K18" s="112" t="e">
        <f>+IF(#REF!="FORÁNEO",J18+1750,J18)</f>
        <v>#REF!</v>
      </c>
      <c r="M18" s="117" t="e">
        <f>+'G.G.Variables'!#REF!*[1]Histograma!I15</f>
        <v>#REF!</v>
      </c>
      <c r="N18" s="117" t="e">
        <f>+'G.G.Variables'!#REF!*[1]Histograma!J15</f>
        <v>#REF!</v>
      </c>
      <c r="O18" s="117" t="e">
        <f>+'G.G.Variables'!#REF!*[1]Histograma!K15</f>
        <v>#REF!</v>
      </c>
      <c r="P18" s="117" t="e">
        <f>+'G.G.Variables'!#REF!*[1]Histograma!L15</f>
        <v>#REF!</v>
      </c>
      <c r="Q18" s="117" t="e">
        <f>+'G.G.Variables'!#REF!*[1]Histograma!M15</f>
        <v>#REF!</v>
      </c>
      <c r="R18" s="117" t="e">
        <f>+'G.G.Variables'!#REF!*[1]Histograma!N15</f>
        <v>#REF!</v>
      </c>
      <c r="S18" s="117" t="e">
        <f>+'G.G.Variables'!#REF!*[1]Histograma!O15</f>
        <v>#REF!</v>
      </c>
      <c r="T18" s="117" t="e">
        <f>+'G.G.Variables'!#REF!*[1]Histograma!P15</f>
        <v>#REF!</v>
      </c>
      <c r="U18" s="117" t="e">
        <f>+'G.G.Variables'!#REF!*[1]Histograma!Q15</f>
        <v>#REF!</v>
      </c>
      <c r="V18" s="117" t="e">
        <f>+'G.G.Variables'!#REF!*[1]Histograma!R15</f>
        <v>#REF!</v>
      </c>
      <c r="W18" s="117" t="e">
        <f>+'G.G.Variables'!#REF!*[1]Histograma!S15</f>
        <v>#REF!</v>
      </c>
      <c r="X18" s="118" t="e">
        <f>+'G.G.Variables'!#REF!*[1]Histograma!T15</f>
        <v>#REF!</v>
      </c>
      <c r="Y18" s="119"/>
      <c r="Z18" s="120" t="e">
        <f t="shared" si="0"/>
        <v>#REF!</v>
      </c>
      <c r="AA18" s="121"/>
    </row>
    <row r="19" spans="3:27" s="79" customFormat="1" ht="20.100000000000001" customHeight="1" x14ac:dyDescent="0.3">
      <c r="C19" s="115" t="s">
        <v>2001</v>
      </c>
      <c r="D19" s="115"/>
      <c r="E19" s="116" t="s">
        <v>2091</v>
      </c>
      <c r="F19" s="200">
        <v>188391.02</v>
      </c>
      <c r="G19" s="201"/>
      <c r="J19" s="112">
        <v>10000</v>
      </c>
      <c r="K19" s="112" t="e">
        <f>+IF(#REF!="FORÁNEO",J19+1750,J19)</f>
        <v>#REF!</v>
      </c>
      <c r="M19" s="117" t="e">
        <f>+'G.G.Variables'!#REF!*[1]Histograma!I16</f>
        <v>#REF!</v>
      </c>
      <c r="N19" s="117" t="e">
        <f>+'G.G.Variables'!#REF!*[1]Histograma!J16</f>
        <v>#REF!</v>
      </c>
      <c r="O19" s="117" t="e">
        <f>+'G.G.Variables'!#REF!*[1]Histograma!K16</f>
        <v>#REF!</v>
      </c>
      <c r="P19" s="117" t="e">
        <f>+'G.G.Variables'!#REF!*[1]Histograma!L16</f>
        <v>#REF!</v>
      </c>
      <c r="Q19" s="117" t="e">
        <f>+'G.G.Variables'!#REF!*[1]Histograma!M16</f>
        <v>#REF!</v>
      </c>
      <c r="R19" s="117" t="e">
        <f>+'G.G.Variables'!#REF!*[1]Histograma!N16</f>
        <v>#REF!</v>
      </c>
      <c r="S19" s="117" t="e">
        <f>+'G.G.Variables'!#REF!*[1]Histograma!O16</f>
        <v>#REF!</v>
      </c>
      <c r="T19" s="117" t="e">
        <f>+'G.G.Variables'!#REF!*[1]Histograma!P16</f>
        <v>#REF!</v>
      </c>
      <c r="U19" s="117" t="e">
        <f>+'G.G.Variables'!#REF!*[1]Histograma!Q16</f>
        <v>#REF!</v>
      </c>
      <c r="V19" s="117" t="e">
        <f>+'G.G.Variables'!#REF!*[1]Histograma!R16</f>
        <v>#REF!</v>
      </c>
      <c r="W19" s="117" t="e">
        <f>+'G.G.Variables'!#REF!*[1]Histograma!S16</f>
        <v>#REF!</v>
      </c>
      <c r="X19" s="118" t="e">
        <f>+'G.G.Variables'!#REF!*[1]Histograma!T16</f>
        <v>#REF!</v>
      </c>
      <c r="Y19" s="119"/>
      <c r="Z19" s="120" t="e">
        <f t="shared" si="0"/>
        <v>#REF!</v>
      </c>
      <c r="AA19" s="121"/>
    </row>
    <row r="20" spans="3:27" s="123" customFormat="1" ht="20.100000000000001" customHeight="1" x14ac:dyDescent="0.3">
      <c r="C20" s="115" t="s">
        <v>2002</v>
      </c>
      <c r="D20" s="115"/>
      <c r="E20" s="122" t="s">
        <v>2003</v>
      </c>
      <c r="F20" s="200">
        <v>154138.1</v>
      </c>
      <c r="G20" s="201"/>
      <c r="J20" s="112">
        <v>10000</v>
      </c>
      <c r="K20" s="112" t="e">
        <f>+IF(#REF!="FORÁNEO",J20+1750,J20)</f>
        <v>#REF!</v>
      </c>
      <c r="M20" s="117" t="e">
        <f>+'G.G.Variables'!#REF!*[1]Histograma!I17</f>
        <v>#REF!</v>
      </c>
      <c r="N20" s="117" t="e">
        <f>+'G.G.Variables'!#REF!*[1]Histograma!J17</f>
        <v>#REF!</v>
      </c>
      <c r="O20" s="117" t="e">
        <f>+'G.G.Variables'!#REF!*[1]Histograma!K17</f>
        <v>#REF!</v>
      </c>
      <c r="P20" s="117" t="e">
        <f>+'G.G.Variables'!#REF!*[1]Histograma!L17</f>
        <v>#REF!</v>
      </c>
      <c r="Q20" s="117" t="e">
        <f>+'G.G.Variables'!#REF!*[1]Histograma!M17</f>
        <v>#REF!</v>
      </c>
      <c r="R20" s="117" t="e">
        <f>+'G.G.Variables'!#REF!*[1]Histograma!N17</f>
        <v>#REF!</v>
      </c>
      <c r="S20" s="117" t="e">
        <f>+'G.G.Variables'!#REF!*[1]Histograma!O17</f>
        <v>#REF!</v>
      </c>
      <c r="T20" s="117" t="e">
        <f>+'G.G.Variables'!#REF!*[1]Histograma!P17</f>
        <v>#REF!</v>
      </c>
      <c r="U20" s="117" t="e">
        <f>+'G.G.Variables'!#REF!*[1]Histograma!Q17</f>
        <v>#REF!</v>
      </c>
      <c r="V20" s="117" t="e">
        <f>+'G.G.Variables'!#REF!*[1]Histograma!R17</f>
        <v>#REF!</v>
      </c>
      <c r="W20" s="117" t="e">
        <f>+'G.G.Variables'!#REF!*[1]Histograma!S17</f>
        <v>#REF!</v>
      </c>
      <c r="X20" s="118" t="e">
        <f>+'G.G.Variables'!#REF!*[1]Histograma!T17</f>
        <v>#REF!</v>
      </c>
      <c r="Y20" s="119"/>
      <c r="Z20" s="120" t="e">
        <f t="shared" si="0"/>
        <v>#REF!</v>
      </c>
      <c r="AA20" s="121"/>
    </row>
    <row r="21" spans="3:27" s="123" customFormat="1" ht="20.100000000000001" customHeight="1" x14ac:dyDescent="0.3">
      <c r="C21" s="115" t="s">
        <v>2004</v>
      </c>
      <c r="D21" s="115"/>
      <c r="E21" s="122" t="s">
        <v>2005</v>
      </c>
      <c r="F21" s="200">
        <v>102758.74</v>
      </c>
      <c r="G21" s="201"/>
      <c r="J21" s="112">
        <v>10000</v>
      </c>
      <c r="K21" s="112" t="e">
        <f>+IF(#REF!="FORÁNEO",J21+1750,J21)</f>
        <v>#REF!</v>
      </c>
      <c r="M21" s="117" t="e">
        <f>+'G.G.Variables'!#REF!*[1]Histograma!I18</f>
        <v>#REF!</v>
      </c>
      <c r="N21" s="117" t="e">
        <f>+'G.G.Variables'!#REF!*[1]Histograma!J18</f>
        <v>#REF!</v>
      </c>
      <c r="O21" s="117" t="e">
        <f>+'G.G.Variables'!#REF!*[1]Histograma!K18</f>
        <v>#REF!</v>
      </c>
      <c r="P21" s="117" t="e">
        <f>+'G.G.Variables'!#REF!*[1]Histograma!L18</f>
        <v>#REF!</v>
      </c>
      <c r="Q21" s="117" t="e">
        <f>+'G.G.Variables'!#REF!*[1]Histograma!M18</f>
        <v>#REF!</v>
      </c>
      <c r="R21" s="117" t="e">
        <f>+'G.G.Variables'!#REF!*[1]Histograma!N18</f>
        <v>#REF!</v>
      </c>
      <c r="S21" s="117" t="e">
        <f>+'G.G.Variables'!#REF!*[1]Histograma!O18</f>
        <v>#REF!</v>
      </c>
      <c r="T21" s="117" t="e">
        <f>+'G.G.Variables'!#REF!*[1]Histograma!P18</f>
        <v>#REF!</v>
      </c>
      <c r="U21" s="117" t="e">
        <f>+'G.G.Variables'!#REF!*[1]Histograma!Q18</f>
        <v>#REF!</v>
      </c>
      <c r="V21" s="117" t="e">
        <f>+'G.G.Variables'!#REF!*[1]Histograma!R18</f>
        <v>#REF!</v>
      </c>
      <c r="W21" s="117" t="e">
        <f>+'G.G.Variables'!#REF!*[1]Histograma!S18</f>
        <v>#REF!</v>
      </c>
      <c r="X21" s="118" t="e">
        <f>+'G.G.Variables'!#REF!*[1]Histograma!T18</f>
        <v>#REF!</v>
      </c>
      <c r="Y21" s="119"/>
      <c r="Z21" s="120" t="e">
        <f t="shared" si="0"/>
        <v>#REF!</v>
      </c>
      <c r="AA21" s="121"/>
    </row>
    <row r="22" spans="3:27" s="123" customFormat="1" ht="20.100000000000001" customHeight="1" x14ac:dyDescent="0.3">
      <c r="C22" s="115" t="s">
        <v>2006</v>
      </c>
      <c r="D22" s="115"/>
      <c r="E22" s="122" t="s">
        <v>2007</v>
      </c>
      <c r="F22" s="200">
        <v>162701.32999999999</v>
      </c>
      <c r="G22" s="201"/>
      <c r="J22" s="112">
        <v>10000</v>
      </c>
      <c r="K22" s="112" t="e">
        <f>+IF(#REF!="FORÁNEO",J22+1750,J22)</f>
        <v>#REF!</v>
      </c>
      <c r="M22" s="117" t="e">
        <f>+'G.G.Variables'!#REF!*[1]Histograma!I19</f>
        <v>#REF!</v>
      </c>
      <c r="N22" s="117" t="e">
        <f>+'G.G.Variables'!#REF!*[1]Histograma!J19</f>
        <v>#REF!</v>
      </c>
      <c r="O22" s="117" t="e">
        <f>+'G.G.Variables'!#REF!*[1]Histograma!K19</f>
        <v>#REF!</v>
      </c>
      <c r="P22" s="117" t="e">
        <f>+'G.G.Variables'!#REF!*[1]Histograma!L19</f>
        <v>#REF!</v>
      </c>
      <c r="Q22" s="117" t="e">
        <f>+'G.G.Variables'!#REF!*[1]Histograma!M19</f>
        <v>#REF!</v>
      </c>
      <c r="R22" s="117" t="e">
        <f>+'G.G.Variables'!#REF!*[1]Histograma!N19</f>
        <v>#REF!</v>
      </c>
      <c r="S22" s="117" t="e">
        <f>+'G.G.Variables'!#REF!*[1]Histograma!O19</f>
        <v>#REF!</v>
      </c>
      <c r="T22" s="117" t="e">
        <f>+'G.G.Variables'!#REF!*[1]Histograma!P19</f>
        <v>#REF!</v>
      </c>
      <c r="U22" s="117" t="e">
        <f>+'G.G.Variables'!#REF!*[1]Histograma!Q19</f>
        <v>#REF!</v>
      </c>
      <c r="V22" s="117" t="e">
        <f>+'G.G.Variables'!#REF!*[1]Histograma!R19</f>
        <v>#REF!</v>
      </c>
      <c r="W22" s="117" t="e">
        <f>+'G.G.Variables'!#REF!*[1]Histograma!S19</f>
        <v>#REF!</v>
      </c>
      <c r="X22" s="118" t="e">
        <f>+'G.G.Variables'!#REF!*[1]Histograma!T19</f>
        <v>#REF!</v>
      </c>
      <c r="Y22" s="119"/>
      <c r="Z22" s="120" t="e">
        <f t="shared" si="0"/>
        <v>#REF!</v>
      </c>
      <c r="AA22" s="121"/>
    </row>
    <row r="23" spans="3:27" s="123" customFormat="1" ht="20.100000000000001" customHeight="1" x14ac:dyDescent="0.3">
      <c r="C23" s="115" t="s">
        <v>2008</v>
      </c>
      <c r="D23" s="115"/>
      <c r="E23" s="122" t="s">
        <v>2009</v>
      </c>
      <c r="F23" s="200">
        <v>162701.32999999999</v>
      </c>
      <c r="G23" s="201"/>
      <c r="J23" s="112"/>
      <c r="K23" s="112"/>
      <c r="M23" s="117" t="e">
        <f>+'G.G.Variables'!#REF!*[1]Histograma!I20</f>
        <v>#REF!</v>
      </c>
      <c r="N23" s="117" t="e">
        <f>+'G.G.Variables'!#REF!*[1]Histograma!J20</f>
        <v>#REF!</v>
      </c>
      <c r="O23" s="117" t="e">
        <f>+'G.G.Variables'!#REF!*[1]Histograma!K20</f>
        <v>#REF!</v>
      </c>
      <c r="P23" s="117" t="e">
        <f>+'G.G.Variables'!#REF!*[1]Histograma!L20</f>
        <v>#REF!</v>
      </c>
      <c r="Q23" s="117" t="e">
        <f>+'G.G.Variables'!#REF!*[1]Histograma!M20</f>
        <v>#REF!</v>
      </c>
      <c r="R23" s="117" t="e">
        <f>+'G.G.Variables'!#REF!*[1]Histograma!N20</f>
        <v>#REF!</v>
      </c>
      <c r="S23" s="117" t="e">
        <f>+'G.G.Variables'!#REF!*[1]Histograma!O20</f>
        <v>#REF!</v>
      </c>
      <c r="T23" s="117" t="e">
        <f>+'G.G.Variables'!#REF!*[1]Histograma!P20</f>
        <v>#REF!</v>
      </c>
      <c r="U23" s="117" t="e">
        <f>+'G.G.Variables'!#REF!*[1]Histograma!Q20</f>
        <v>#REF!</v>
      </c>
      <c r="V23" s="117" t="e">
        <f>+'G.G.Variables'!#REF!*[1]Histograma!R20</f>
        <v>#REF!</v>
      </c>
      <c r="W23" s="117" t="e">
        <f>+'G.G.Variables'!#REF!*[1]Histograma!S20</f>
        <v>#REF!</v>
      </c>
      <c r="X23" s="118" t="e">
        <f>+'G.G.Variables'!#REF!*[1]Histograma!T20</f>
        <v>#REF!</v>
      </c>
      <c r="Y23" s="119"/>
      <c r="Z23" s="120" t="e">
        <f t="shared" si="0"/>
        <v>#REF!</v>
      </c>
      <c r="AA23" s="121"/>
    </row>
    <row r="24" spans="3:27" s="123" customFormat="1" ht="20.100000000000001" customHeight="1" x14ac:dyDescent="0.3">
      <c r="C24" s="115" t="s">
        <v>2010</v>
      </c>
      <c r="D24" s="115"/>
      <c r="E24" s="122" t="s">
        <v>2011</v>
      </c>
      <c r="F24" s="200">
        <v>90678.75</v>
      </c>
      <c r="G24" s="201"/>
      <c r="J24" s="112">
        <v>7000</v>
      </c>
      <c r="K24" s="112" t="e">
        <f>+IF(#REF!="FORÁNEO",J24+1750,J24)</f>
        <v>#REF!</v>
      </c>
      <c r="M24" s="117" t="e">
        <f>+'G.G.Variables'!#REF!*[1]Histograma!I21</f>
        <v>#REF!</v>
      </c>
      <c r="N24" s="117" t="e">
        <f>+'G.G.Variables'!#REF!*[1]Histograma!J21</f>
        <v>#REF!</v>
      </c>
      <c r="O24" s="117" t="e">
        <f>+'G.G.Variables'!#REF!*[1]Histograma!K21</f>
        <v>#REF!</v>
      </c>
      <c r="P24" s="117" t="e">
        <f>+'G.G.Variables'!#REF!*[1]Histograma!L21</f>
        <v>#REF!</v>
      </c>
      <c r="Q24" s="117" t="e">
        <f>+'G.G.Variables'!#REF!*[1]Histograma!M21</f>
        <v>#REF!</v>
      </c>
      <c r="R24" s="117" t="e">
        <f>+'G.G.Variables'!#REF!*[1]Histograma!N21</f>
        <v>#REF!</v>
      </c>
      <c r="S24" s="117" t="e">
        <f>+'G.G.Variables'!#REF!*[1]Histograma!O21</f>
        <v>#REF!</v>
      </c>
      <c r="T24" s="117" t="e">
        <f>+'G.G.Variables'!#REF!*[1]Histograma!P21</f>
        <v>#REF!</v>
      </c>
      <c r="U24" s="117" t="e">
        <f>+'G.G.Variables'!#REF!*[1]Histograma!Q21</f>
        <v>#REF!</v>
      </c>
      <c r="V24" s="117" t="e">
        <f>+'G.G.Variables'!#REF!*[1]Histograma!R21</f>
        <v>#REF!</v>
      </c>
      <c r="W24" s="117" t="e">
        <f>+'G.G.Variables'!#REF!*[1]Histograma!S21</f>
        <v>#REF!</v>
      </c>
      <c r="X24" s="118" t="e">
        <f>+'G.G.Variables'!#REF!*[1]Histograma!T21</f>
        <v>#REF!</v>
      </c>
      <c r="Y24" s="119"/>
      <c r="Z24" s="120" t="e">
        <f t="shared" si="0"/>
        <v>#REF!</v>
      </c>
      <c r="AA24" s="121"/>
    </row>
    <row r="25" spans="3:27" s="123" customFormat="1" ht="20.100000000000001" customHeight="1" x14ac:dyDescent="0.3">
      <c r="C25" s="115" t="s">
        <v>2012</v>
      </c>
      <c r="D25" s="115"/>
      <c r="E25" s="122" t="s">
        <v>2013</v>
      </c>
      <c r="F25" s="200">
        <v>90678.75</v>
      </c>
      <c r="G25" s="201"/>
      <c r="J25" s="112"/>
      <c r="K25" s="112"/>
      <c r="M25" s="117" t="e">
        <f>+'G.G.Variables'!#REF!*[1]Histograma!I22</f>
        <v>#REF!</v>
      </c>
      <c r="N25" s="117" t="e">
        <f>+'G.G.Variables'!#REF!*[1]Histograma!J22</f>
        <v>#REF!</v>
      </c>
      <c r="O25" s="117" t="e">
        <f>+'G.G.Variables'!#REF!*[1]Histograma!K22</f>
        <v>#REF!</v>
      </c>
      <c r="P25" s="117" t="e">
        <f>+'G.G.Variables'!#REF!*[1]Histograma!L22</f>
        <v>#REF!</v>
      </c>
      <c r="Q25" s="117" t="e">
        <f>+'G.G.Variables'!#REF!*[1]Histograma!M22</f>
        <v>#REF!</v>
      </c>
      <c r="R25" s="117" t="e">
        <f>+'G.G.Variables'!#REF!*[1]Histograma!N22</f>
        <v>#REF!</v>
      </c>
      <c r="S25" s="117" t="e">
        <f>+'G.G.Variables'!#REF!*[1]Histograma!O22</f>
        <v>#REF!</v>
      </c>
      <c r="T25" s="117" t="e">
        <f>+'G.G.Variables'!#REF!*[1]Histograma!P22</f>
        <v>#REF!</v>
      </c>
      <c r="U25" s="117" t="e">
        <f>+'G.G.Variables'!#REF!*[1]Histograma!Q22</f>
        <v>#REF!</v>
      </c>
      <c r="V25" s="117" t="e">
        <f>+'G.G.Variables'!#REF!*[1]Histograma!R22</f>
        <v>#REF!</v>
      </c>
      <c r="W25" s="117" t="e">
        <f>+'G.G.Variables'!#REF!*[1]Histograma!S22</f>
        <v>#REF!</v>
      </c>
      <c r="X25" s="118" t="e">
        <f>+'G.G.Variables'!#REF!*[1]Histograma!T22</f>
        <v>#REF!</v>
      </c>
      <c r="Y25" s="119"/>
      <c r="Z25" s="120" t="e">
        <f t="shared" si="0"/>
        <v>#REF!</v>
      </c>
      <c r="AA25" s="121"/>
    </row>
    <row r="26" spans="3:27" s="123" customFormat="1" ht="20.100000000000001" customHeight="1" x14ac:dyDescent="0.3">
      <c r="C26" s="115" t="s">
        <v>2014</v>
      </c>
      <c r="D26" s="115"/>
      <c r="E26" s="122" t="s">
        <v>2015</v>
      </c>
      <c r="F26" s="200">
        <v>220244.88</v>
      </c>
      <c r="G26" s="201"/>
      <c r="J26" s="112">
        <v>12000</v>
      </c>
      <c r="K26" s="112" t="e">
        <f>+IF(#REF!="FORÁNEO",J26+1750,J26)</f>
        <v>#REF!</v>
      </c>
      <c r="M26" s="117" t="e">
        <f>+'G.G.Variables'!#REF!*[1]Histograma!I23</f>
        <v>#REF!</v>
      </c>
      <c r="N26" s="117" t="e">
        <f>+'G.G.Variables'!#REF!*[1]Histograma!J23</f>
        <v>#REF!</v>
      </c>
      <c r="O26" s="117" t="e">
        <f>+'G.G.Variables'!#REF!*[1]Histograma!K23</f>
        <v>#REF!</v>
      </c>
      <c r="P26" s="117" t="e">
        <f>+'G.G.Variables'!#REF!*[1]Histograma!L23</f>
        <v>#REF!</v>
      </c>
      <c r="Q26" s="117" t="e">
        <f>+'G.G.Variables'!#REF!*[1]Histograma!M23</f>
        <v>#REF!</v>
      </c>
      <c r="R26" s="117" t="e">
        <f>+'G.G.Variables'!#REF!*[1]Histograma!N23</f>
        <v>#REF!</v>
      </c>
      <c r="S26" s="117" t="e">
        <f>+'G.G.Variables'!#REF!*[1]Histograma!O23</f>
        <v>#REF!</v>
      </c>
      <c r="T26" s="117" t="e">
        <f>+'G.G.Variables'!#REF!*[1]Histograma!P23</f>
        <v>#REF!</v>
      </c>
      <c r="U26" s="117" t="e">
        <f>+'G.G.Variables'!#REF!*[1]Histograma!Q23</f>
        <v>#REF!</v>
      </c>
      <c r="V26" s="117" t="e">
        <f>+'G.G.Variables'!#REF!*[1]Histograma!R23</f>
        <v>#REF!</v>
      </c>
      <c r="W26" s="117" t="e">
        <f>+'G.G.Variables'!#REF!*[1]Histograma!S23</f>
        <v>#REF!</v>
      </c>
      <c r="X26" s="118" t="e">
        <f>+'G.G.Variables'!#REF!*[1]Histograma!T23</f>
        <v>#REF!</v>
      </c>
      <c r="Y26" s="119"/>
      <c r="Z26" s="120" t="e">
        <f t="shared" si="0"/>
        <v>#REF!</v>
      </c>
      <c r="AA26" s="121"/>
    </row>
    <row r="27" spans="3:27" s="123" customFormat="1" ht="20.100000000000001" customHeight="1" x14ac:dyDescent="0.3">
      <c r="C27" s="115" t="s">
        <v>2016</v>
      </c>
      <c r="D27" s="115"/>
      <c r="E27" s="122" t="s">
        <v>2017</v>
      </c>
      <c r="F27" s="200">
        <v>171264.56</v>
      </c>
      <c r="G27" s="201"/>
      <c r="J27" s="112">
        <v>11000</v>
      </c>
      <c r="K27" s="112" t="e">
        <f>+IF(#REF!="FORÁNEO",J27+1750,J27)</f>
        <v>#REF!</v>
      </c>
      <c r="M27" s="117" t="e">
        <f>+'G.G.Variables'!#REF!*[1]Histograma!I24</f>
        <v>#REF!</v>
      </c>
      <c r="N27" s="117" t="e">
        <f>+'G.G.Variables'!#REF!*[1]Histograma!J24</f>
        <v>#REF!</v>
      </c>
      <c r="O27" s="117" t="e">
        <f>+'G.G.Variables'!#REF!*[1]Histograma!K24</f>
        <v>#REF!</v>
      </c>
      <c r="P27" s="117" t="e">
        <f>+'G.G.Variables'!#REF!*[1]Histograma!L24</f>
        <v>#REF!</v>
      </c>
      <c r="Q27" s="117" t="e">
        <f>+'G.G.Variables'!#REF!*[1]Histograma!M24</f>
        <v>#REF!</v>
      </c>
      <c r="R27" s="117" t="e">
        <f>+'G.G.Variables'!#REF!*[1]Histograma!N24</f>
        <v>#REF!</v>
      </c>
      <c r="S27" s="117" t="e">
        <f>+'G.G.Variables'!#REF!*[1]Histograma!O24</f>
        <v>#REF!</v>
      </c>
      <c r="T27" s="117" t="e">
        <f>+'G.G.Variables'!#REF!*[1]Histograma!P24</f>
        <v>#REF!</v>
      </c>
      <c r="U27" s="117" t="e">
        <f>+'G.G.Variables'!#REF!*[1]Histograma!Q24</f>
        <v>#REF!</v>
      </c>
      <c r="V27" s="117" t="e">
        <f>+'G.G.Variables'!#REF!*[1]Histograma!R24</f>
        <v>#REF!</v>
      </c>
      <c r="W27" s="117" t="e">
        <f>+'G.G.Variables'!#REF!*[1]Histograma!S24</f>
        <v>#REF!</v>
      </c>
      <c r="X27" s="118" t="e">
        <f>+'G.G.Variables'!#REF!*[1]Histograma!T24</f>
        <v>#REF!</v>
      </c>
      <c r="Y27" s="119"/>
      <c r="Z27" s="120" t="e">
        <f t="shared" si="0"/>
        <v>#REF!</v>
      </c>
      <c r="AA27" s="121"/>
    </row>
    <row r="28" spans="3:27" s="123" customFormat="1" ht="20.100000000000001" customHeight="1" x14ac:dyDescent="0.3">
      <c r="C28" s="115" t="s">
        <v>2018</v>
      </c>
      <c r="D28" s="115"/>
      <c r="E28" s="122" t="s">
        <v>2019</v>
      </c>
      <c r="F28" s="200">
        <v>125428.42</v>
      </c>
      <c r="G28" s="201"/>
      <c r="J28" s="112">
        <v>9200</v>
      </c>
      <c r="K28" s="112" t="e">
        <f>+IF(#REF!="FORÁNEO",J28+1750,J28)</f>
        <v>#REF!</v>
      </c>
      <c r="M28" s="117" t="e">
        <f>+'G.G.Variables'!#REF!*[1]Histograma!I25</f>
        <v>#REF!</v>
      </c>
      <c r="N28" s="117" t="e">
        <f>+'G.G.Variables'!#REF!*[1]Histograma!J25</f>
        <v>#REF!</v>
      </c>
      <c r="O28" s="117" t="e">
        <f>+'G.G.Variables'!#REF!*[1]Histograma!K25</f>
        <v>#REF!</v>
      </c>
      <c r="P28" s="117" t="e">
        <f>+'G.G.Variables'!#REF!*[1]Histograma!L25</f>
        <v>#REF!</v>
      </c>
      <c r="Q28" s="117" t="e">
        <f>+'G.G.Variables'!#REF!*[1]Histograma!M25</f>
        <v>#REF!</v>
      </c>
      <c r="R28" s="117" t="e">
        <f>+'G.G.Variables'!#REF!*[1]Histograma!N25</f>
        <v>#REF!</v>
      </c>
      <c r="S28" s="117" t="e">
        <f>+'G.G.Variables'!#REF!*[1]Histograma!O25</f>
        <v>#REF!</v>
      </c>
      <c r="T28" s="117" t="e">
        <f>+'G.G.Variables'!#REF!*[1]Histograma!P25</f>
        <v>#REF!</v>
      </c>
      <c r="U28" s="117" t="e">
        <f>+'G.G.Variables'!#REF!*[1]Histograma!Q25</f>
        <v>#REF!</v>
      </c>
      <c r="V28" s="117" t="e">
        <f>+'G.G.Variables'!#REF!*[1]Histograma!R25</f>
        <v>#REF!</v>
      </c>
      <c r="W28" s="117" t="e">
        <f>+'G.G.Variables'!#REF!*[1]Histograma!S25</f>
        <v>#REF!</v>
      </c>
      <c r="X28" s="118" t="e">
        <f>+'G.G.Variables'!#REF!*[1]Histograma!T25</f>
        <v>#REF!</v>
      </c>
      <c r="Y28" s="119"/>
      <c r="Z28" s="120" t="e">
        <f t="shared" si="0"/>
        <v>#REF!</v>
      </c>
      <c r="AA28" s="121"/>
    </row>
    <row r="29" spans="3:27" s="123" customFormat="1" ht="20.100000000000001" customHeight="1" x14ac:dyDescent="0.3">
      <c r="C29" s="115" t="s">
        <v>2020</v>
      </c>
      <c r="D29" s="115"/>
      <c r="E29" s="122" t="s">
        <v>2021</v>
      </c>
      <c r="F29" s="200">
        <v>93533.36</v>
      </c>
      <c r="G29" s="201"/>
      <c r="J29" s="112">
        <v>7400</v>
      </c>
      <c r="K29" s="112" t="e">
        <f>+IF(#REF!="FORÁNEO",J29+1750,J29)</f>
        <v>#REF!</v>
      </c>
      <c r="M29" s="117" t="e">
        <f>+'G.G.Variables'!#REF!*[1]Histograma!I26</f>
        <v>#REF!</v>
      </c>
      <c r="N29" s="117" t="e">
        <f>+'G.G.Variables'!#REF!*[1]Histograma!J26</f>
        <v>#REF!</v>
      </c>
      <c r="O29" s="117" t="e">
        <f>+'G.G.Variables'!#REF!*[1]Histograma!K26</f>
        <v>#REF!</v>
      </c>
      <c r="P29" s="117" t="e">
        <f>+'G.G.Variables'!#REF!*[1]Histograma!L26</f>
        <v>#REF!</v>
      </c>
      <c r="Q29" s="117" t="e">
        <f>+'G.G.Variables'!#REF!*[1]Histograma!M26</f>
        <v>#REF!</v>
      </c>
      <c r="R29" s="117" t="e">
        <f>+'G.G.Variables'!#REF!*[1]Histograma!N26</f>
        <v>#REF!</v>
      </c>
      <c r="S29" s="117" t="e">
        <f>+'G.G.Variables'!#REF!*[1]Histograma!O26</f>
        <v>#REF!</v>
      </c>
      <c r="T29" s="117" t="e">
        <f>+'G.G.Variables'!#REF!*[1]Histograma!P26</f>
        <v>#REF!</v>
      </c>
      <c r="U29" s="117" t="e">
        <f>+'G.G.Variables'!#REF!*[1]Histograma!Q26</f>
        <v>#REF!</v>
      </c>
      <c r="V29" s="117" t="e">
        <f>+'G.G.Variables'!#REF!*[1]Histograma!R26</f>
        <v>#REF!</v>
      </c>
      <c r="W29" s="117" t="e">
        <f>+'G.G.Variables'!#REF!*[1]Histograma!S26</f>
        <v>#REF!</v>
      </c>
      <c r="X29" s="118" t="e">
        <f>+'G.G.Variables'!#REF!*[1]Histograma!T26</f>
        <v>#REF!</v>
      </c>
      <c r="Y29" s="119"/>
      <c r="Z29" s="120" t="e">
        <f t="shared" si="0"/>
        <v>#REF!</v>
      </c>
      <c r="AA29" s="121"/>
    </row>
    <row r="30" spans="3:27" s="123" customFormat="1" ht="20.100000000000001" customHeight="1" x14ac:dyDescent="0.3">
      <c r="C30" s="115" t="s">
        <v>2022</v>
      </c>
      <c r="D30" s="115"/>
      <c r="E30" s="122" t="s">
        <v>2023</v>
      </c>
      <c r="F30" s="200">
        <v>93533.36</v>
      </c>
      <c r="G30" s="201"/>
      <c r="J30" s="112"/>
      <c r="K30" s="112"/>
      <c r="M30" s="117" t="e">
        <f>+'G.G.Variables'!#REF!*[1]Histograma!I27</f>
        <v>#REF!</v>
      </c>
      <c r="N30" s="117" t="e">
        <f>+'G.G.Variables'!#REF!*[1]Histograma!J27</f>
        <v>#REF!</v>
      </c>
      <c r="O30" s="117" t="e">
        <f>+'G.G.Variables'!#REF!*[1]Histograma!K27</f>
        <v>#REF!</v>
      </c>
      <c r="P30" s="117" t="e">
        <f>+'G.G.Variables'!#REF!*[1]Histograma!L27</f>
        <v>#REF!</v>
      </c>
      <c r="Q30" s="117" t="e">
        <f>+'G.G.Variables'!#REF!*[1]Histograma!M27</f>
        <v>#REF!</v>
      </c>
      <c r="R30" s="117" t="e">
        <f>+'G.G.Variables'!#REF!*[1]Histograma!N27</f>
        <v>#REF!</v>
      </c>
      <c r="S30" s="117" t="e">
        <f>+'G.G.Variables'!#REF!*[1]Histograma!O27</f>
        <v>#REF!</v>
      </c>
      <c r="T30" s="117" t="e">
        <f>+'G.G.Variables'!#REF!*[1]Histograma!P27</f>
        <v>#REF!</v>
      </c>
      <c r="U30" s="117" t="e">
        <f>+'G.G.Variables'!#REF!*[1]Histograma!Q27</f>
        <v>#REF!</v>
      </c>
      <c r="V30" s="117" t="e">
        <f>+'G.G.Variables'!#REF!*[1]Histograma!R27</f>
        <v>#REF!</v>
      </c>
      <c r="W30" s="117" t="e">
        <f>+'G.G.Variables'!#REF!*[1]Histograma!S27</f>
        <v>#REF!</v>
      </c>
      <c r="X30" s="118" t="e">
        <f>+'G.G.Variables'!#REF!*[1]Histograma!T27</f>
        <v>#REF!</v>
      </c>
      <c r="Y30" s="119"/>
      <c r="Z30" s="120" t="e">
        <f t="shared" si="0"/>
        <v>#REF!</v>
      </c>
      <c r="AA30" s="121"/>
    </row>
    <row r="31" spans="3:27" s="123" customFormat="1" ht="20.100000000000001" customHeight="1" x14ac:dyDescent="0.3">
      <c r="C31" s="115" t="s">
        <v>2024</v>
      </c>
      <c r="D31" s="115"/>
      <c r="E31" s="122" t="s">
        <v>2025</v>
      </c>
      <c r="F31" s="200">
        <v>119885.19</v>
      </c>
      <c r="G31" s="201"/>
      <c r="J31" s="112">
        <v>11000</v>
      </c>
      <c r="K31" s="112" t="e">
        <f>+IF(#REF!="FORÁNEO",J31+1750,J31)</f>
        <v>#REF!</v>
      </c>
      <c r="M31" s="117" t="e">
        <f>+'G.G.Variables'!#REF!*[1]Histograma!I28</f>
        <v>#REF!</v>
      </c>
      <c r="N31" s="117" t="e">
        <f>+'G.G.Variables'!#REF!*[1]Histograma!J28</f>
        <v>#REF!</v>
      </c>
      <c r="O31" s="117" t="e">
        <f>+'G.G.Variables'!#REF!*[1]Histograma!K28</f>
        <v>#REF!</v>
      </c>
      <c r="P31" s="117" t="e">
        <f>+'G.G.Variables'!#REF!*[1]Histograma!L28</f>
        <v>#REF!</v>
      </c>
      <c r="Q31" s="117" t="e">
        <f>+'G.G.Variables'!#REF!*[1]Histograma!M28</f>
        <v>#REF!</v>
      </c>
      <c r="R31" s="117" t="e">
        <f>+'G.G.Variables'!#REF!*[1]Histograma!N28</f>
        <v>#REF!</v>
      </c>
      <c r="S31" s="117" t="e">
        <f>+'G.G.Variables'!#REF!*[1]Histograma!O28</f>
        <v>#REF!</v>
      </c>
      <c r="T31" s="117" t="e">
        <f>+'G.G.Variables'!#REF!*[1]Histograma!P28</f>
        <v>#REF!</v>
      </c>
      <c r="U31" s="117" t="e">
        <f>+'G.G.Variables'!#REF!*[1]Histograma!Q28</f>
        <v>#REF!</v>
      </c>
      <c r="V31" s="117" t="e">
        <f>+'G.G.Variables'!#REF!*[1]Histograma!R28</f>
        <v>#REF!</v>
      </c>
      <c r="W31" s="117" t="e">
        <f>+'G.G.Variables'!#REF!*[1]Histograma!S28</f>
        <v>#REF!</v>
      </c>
      <c r="X31" s="118" t="e">
        <f>+'G.G.Variables'!#REF!*[1]Histograma!T28</f>
        <v>#REF!</v>
      </c>
      <c r="Y31" s="119"/>
      <c r="Z31" s="120" t="e">
        <f t="shared" si="0"/>
        <v>#REF!</v>
      </c>
      <c r="AA31" s="121"/>
    </row>
    <row r="32" spans="3:27" s="123" customFormat="1" ht="20.100000000000001" customHeight="1" x14ac:dyDescent="0.3">
      <c r="C32" s="115" t="s">
        <v>2026</v>
      </c>
      <c r="D32" s="115"/>
      <c r="E32" s="122" t="s">
        <v>2027</v>
      </c>
      <c r="F32" s="200">
        <v>113520.62</v>
      </c>
      <c r="G32" s="201"/>
      <c r="J32" s="112">
        <v>11000</v>
      </c>
      <c r="K32" s="112" t="e">
        <f>+IF(#REF!="FORÁNEO",J32+1750,J32)</f>
        <v>#REF!</v>
      </c>
      <c r="M32" s="117" t="e">
        <f>+'G.G.Variables'!#REF!*[1]Histograma!I29</f>
        <v>#REF!</v>
      </c>
      <c r="N32" s="117" t="e">
        <f>+'G.G.Variables'!#REF!*[1]Histograma!J29</f>
        <v>#REF!</v>
      </c>
      <c r="O32" s="117" t="e">
        <f>+'G.G.Variables'!#REF!*[1]Histograma!K29</f>
        <v>#REF!</v>
      </c>
      <c r="P32" s="117" t="e">
        <f>+'G.G.Variables'!#REF!*[1]Histograma!L29</f>
        <v>#REF!</v>
      </c>
      <c r="Q32" s="117" t="e">
        <f>+'G.G.Variables'!#REF!*[1]Histograma!M29</f>
        <v>#REF!</v>
      </c>
      <c r="R32" s="117" t="e">
        <f>+'G.G.Variables'!#REF!*[1]Histograma!N29</f>
        <v>#REF!</v>
      </c>
      <c r="S32" s="117" t="e">
        <f>+'G.G.Variables'!#REF!*[1]Histograma!O29</f>
        <v>#REF!</v>
      </c>
      <c r="T32" s="117" t="e">
        <f>+'G.G.Variables'!#REF!*[1]Histograma!P29</f>
        <v>#REF!</v>
      </c>
      <c r="U32" s="117" t="e">
        <f>+'G.G.Variables'!#REF!*[1]Histograma!Q29</f>
        <v>#REF!</v>
      </c>
      <c r="V32" s="117" t="e">
        <f>+'G.G.Variables'!#REF!*[1]Histograma!R29</f>
        <v>#REF!</v>
      </c>
      <c r="W32" s="117" t="e">
        <f>+'G.G.Variables'!#REF!*[1]Histograma!S29</f>
        <v>#REF!</v>
      </c>
      <c r="X32" s="118" t="e">
        <f>+'G.G.Variables'!#REF!*[1]Histograma!T29</f>
        <v>#REF!</v>
      </c>
      <c r="Y32" s="119"/>
      <c r="Z32" s="120" t="e">
        <f t="shared" si="0"/>
        <v>#REF!</v>
      </c>
      <c r="AA32" s="121"/>
    </row>
    <row r="33" spans="3:27" s="123" customFormat="1" ht="20.100000000000001" customHeight="1" x14ac:dyDescent="0.3">
      <c r="C33" s="115" t="s">
        <v>2028</v>
      </c>
      <c r="D33" s="115"/>
      <c r="E33" s="122" t="s">
        <v>2029</v>
      </c>
      <c r="F33" s="200">
        <v>68505.820000000007</v>
      </c>
      <c r="G33" s="201"/>
      <c r="J33" s="112">
        <v>12326.08</v>
      </c>
      <c r="K33" s="112" t="e">
        <f>+IF(#REF!="FORÁNEO",J33+1750,J33)</f>
        <v>#REF!</v>
      </c>
      <c r="M33" s="117" t="e">
        <f>+'G.G.Variables'!#REF!*[1]Histograma!I30</f>
        <v>#REF!</v>
      </c>
      <c r="N33" s="117" t="e">
        <f>+'G.G.Variables'!#REF!*[1]Histograma!J30</f>
        <v>#REF!</v>
      </c>
      <c r="O33" s="117" t="e">
        <f>+'G.G.Variables'!#REF!*[1]Histograma!K30</f>
        <v>#REF!</v>
      </c>
      <c r="P33" s="117" t="e">
        <f>+'G.G.Variables'!#REF!*[1]Histograma!L30</f>
        <v>#REF!</v>
      </c>
      <c r="Q33" s="117" t="e">
        <f>+'G.G.Variables'!#REF!*[1]Histograma!M30</f>
        <v>#REF!</v>
      </c>
      <c r="R33" s="117" t="e">
        <f>+'G.G.Variables'!#REF!*[1]Histograma!N30</f>
        <v>#REF!</v>
      </c>
      <c r="S33" s="117" t="e">
        <f>+'G.G.Variables'!#REF!*[1]Histograma!O30</f>
        <v>#REF!</v>
      </c>
      <c r="T33" s="117" t="e">
        <f>+'G.G.Variables'!#REF!*[1]Histograma!P30</f>
        <v>#REF!</v>
      </c>
      <c r="U33" s="117" t="e">
        <f>+'G.G.Variables'!#REF!*[1]Histograma!Q30</f>
        <v>#REF!</v>
      </c>
      <c r="V33" s="117" t="e">
        <f>+'G.G.Variables'!#REF!*[1]Histograma!R30</f>
        <v>#REF!</v>
      </c>
      <c r="W33" s="117" t="e">
        <f>+'G.G.Variables'!#REF!*[1]Histograma!S30</f>
        <v>#REF!</v>
      </c>
      <c r="X33" s="118" t="e">
        <f>+'G.G.Variables'!#REF!*[1]Histograma!T30</f>
        <v>#REF!</v>
      </c>
      <c r="Y33" s="119"/>
      <c r="Z33" s="120" t="e">
        <f t="shared" si="0"/>
        <v>#REF!</v>
      </c>
      <c r="AA33" s="121"/>
    </row>
    <row r="34" spans="3:27" s="123" customFormat="1" ht="20.100000000000001" customHeight="1" x14ac:dyDescent="0.3">
      <c r="C34" s="125">
        <v>1.02</v>
      </c>
      <c r="D34" s="125"/>
      <c r="E34" s="126" t="s">
        <v>2030</v>
      </c>
      <c r="F34" s="210">
        <v>378032.62</v>
      </c>
      <c r="G34" s="211"/>
      <c r="J34" s="112"/>
      <c r="K34" s="112" t="e">
        <f>+IF(#REF!="FORÁNEO",J34+1750,J34)</f>
        <v>#REF!</v>
      </c>
    </row>
    <row r="35" spans="3:27" s="123" customFormat="1" ht="20.100000000000001" customHeight="1" x14ac:dyDescent="0.3">
      <c r="C35" s="124" t="s">
        <v>2031</v>
      </c>
      <c r="D35" s="124"/>
      <c r="E35" s="122" t="s">
        <v>2032</v>
      </c>
      <c r="F35" s="200">
        <v>148573.68</v>
      </c>
      <c r="G35" s="201"/>
      <c r="J35" s="112">
        <v>6200</v>
      </c>
      <c r="K35" s="112" t="e">
        <f>+IF(#REF!="FORÁNEO",J35+1750,J35)</f>
        <v>#REF!</v>
      </c>
      <c r="M35" s="127" t="e">
        <f>+#REF!</f>
        <v>#REF!</v>
      </c>
      <c r="N35" s="127" t="e">
        <f>+#REF!</f>
        <v>#REF!</v>
      </c>
      <c r="O35" s="127" t="e">
        <f>+#REF!</f>
        <v>#REF!</v>
      </c>
      <c r="P35" s="127" t="e">
        <f>+#REF!</f>
        <v>#REF!</v>
      </c>
      <c r="Q35" s="127" t="e">
        <f>+#REF!</f>
        <v>#REF!</v>
      </c>
      <c r="R35" s="127" t="e">
        <f>+#REF!</f>
        <v>#REF!</v>
      </c>
      <c r="S35" s="127" t="e">
        <f>+#REF!</f>
        <v>#REF!</v>
      </c>
      <c r="T35" s="127" t="e">
        <f>+#REF!</f>
        <v>#REF!</v>
      </c>
      <c r="U35" s="127" t="e">
        <f>+#REF!/2</f>
        <v>#REF!</v>
      </c>
      <c r="V35" s="127" t="e">
        <f>+#REF!</f>
        <v>#REF!</v>
      </c>
      <c r="W35" s="127" t="e">
        <f>+#REF!</f>
        <v>#REF!</v>
      </c>
      <c r="X35" s="128" t="e">
        <f>+W35/2</f>
        <v>#REF!</v>
      </c>
      <c r="Z35" s="129" t="e">
        <f>SUM(M35:X35)</f>
        <v>#REF!</v>
      </c>
      <c r="AA35" s="121"/>
    </row>
    <row r="36" spans="3:27" s="123" customFormat="1" ht="20.100000000000001" customHeight="1" x14ac:dyDescent="0.3">
      <c r="C36" s="124" t="s">
        <v>2033</v>
      </c>
      <c r="D36" s="124"/>
      <c r="E36" s="122" t="s">
        <v>2034</v>
      </c>
      <c r="F36" s="200">
        <v>89219.82</v>
      </c>
      <c r="G36" s="201"/>
      <c r="J36" s="112">
        <v>5500</v>
      </c>
      <c r="K36" s="112" t="e">
        <f>+IF(#REF!="FORÁNEO",J36+1750,J36)</f>
        <v>#REF!</v>
      </c>
      <c r="M36" s="130" t="e">
        <f>+#REF!</f>
        <v>#REF!</v>
      </c>
      <c r="N36" s="130" t="e">
        <f>+#REF!</f>
        <v>#REF!</v>
      </c>
      <c r="O36" s="130" t="e">
        <f>+#REF!</f>
        <v>#REF!</v>
      </c>
      <c r="P36" s="130" t="e">
        <f>+#REF!</f>
        <v>#REF!</v>
      </c>
      <c r="Q36" s="130" t="e">
        <f>+#REF!</f>
        <v>#REF!</v>
      </c>
      <c r="R36" s="130" t="e">
        <f>+#REF!</f>
        <v>#REF!</v>
      </c>
      <c r="S36" s="130" t="e">
        <f>+#REF!</f>
        <v>#REF!</v>
      </c>
      <c r="T36" s="130" t="e">
        <f>+#REF!</f>
        <v>#REF!</v>
      </c>
      <c r="U36" s="130" t="e">
        <f>+#REF!/2</f>
        <v>#REF!</v>
      </c>
      <c r="V36" s="130" t="e">
        <f>+#REF!</f>
        <v>#REF!</v>
      </c>
      <c r="W36" s="130" t="e">
        <f>+#REF!</f>
        <v>#REF!</v>
      </c>
      <c r="X36" s="131" t="e">
        <f t="shared" ref="X36:X38" si="1">+W36/2</f>
        <v>#REF!</v>
      </c>
      <c r="Z36" s="129" t="e">
        <f>SUM(M36:X36)</f>
        <v>#REF!</v>
      </c>
      <c r="AA36" s="121"/>
    </row>
    <row r="37" spans="3:27" s="123" customFormat="1" ht="20.100000000000001" customHeight="1" x14ac:dyDescent="0.3">
      <c r="C37" s="124" t="s">
        <v>2035</v>
      </c>
      <c r="D37" s="124"/>
      <c r="E37" s="122" t="s">
        <v>2036</v>
      </c>
      <c r="F37" s="200">
        <v>59084.24</v>
      </c>
      <c r="G37" s="201"/>
      <c r="J37" s="112">
        <v>4200</v>
      </c>
      <c r="K37" s="112" t="e">
        <f>+IF(#REF!="FORÁNEO",J37+1750,J37)</f>
        <v>#REF!</v>
      </c>
      <c r="M37" s="130" t="e">
        <f>+#REF!</f>
        <v>#REF!</v>
      </c>
      <c r="N37" s="130" t="e">
        <f>+#REF!</f>
        <v>#REF!</v>
      </c>
      <c r="O37" s="130" t="e">
        <f>+#REF!</f>
        <v>#REF!</v>
      </c>
      <c r="P37" s="130" t="e">
        <f>+#REF!</f>
        <v>#REF!</v>
      </c>
      <c r="Q37" s="130" t="e">
        <f>+#REF!</f>
        <v>#REF!</v>
      </c>
      <c r="R37" s="130" t="e">
        <f>+#REF!</f>
        <v>#REF!</v>
      </c>
      <c r="S37" s="130" t="e">
        <f>+#REF!</f>
        <v>#REF!</v>
      </c>
      <c r="T37" s="130" t="e">
        <f>+#REF!</f>
        <v>#REF!</v>
      </c>
      <c r="U37" s="130" t="e">
        <f>+#REF!/2</f>
        <v>#REF!</v>
      </c>
      <c r="V37" s="130" t="e">
        <f>+#REF!</f>
        <v>#REF!</v>
      </c>
      <c r="W37" s="130"/>
      <c r="X37" s="131"/>
      <c r="Z37" s="129" t="e">
        <f>SUM(M37:X37)</f>
        <v>#REF!</v>
      </c>
      <c r="AA37" s="121"/>
    </row>
    <row r="38" spans="3:27" s="123" customFormat="1" ht="20.100000000000001" customHeight="1" x14ac:dyDescent="0.3">
      <c r="C38" s="124" t="s">
        <v>2037</v>
      </c>
      <c r="D38" s="124"/>
      <c r="E38" s="122" t="s">
        <v>2092</v>
      </c>
      <c r="F38" s="200">
        <v>81154.880000000005</v>
      </c>
      <c r="G38" s="201"/>
      <c r="J38" s="112">
        <v>5000</v>
      </c>
      <c r="K38" s="112" t="e">
        <f>+IF(#REF!="FORÁNEO",J38+1750,J38)</f>
        <v>#REF!</v>
      </c>
      <c r="M38" s="130" t="e">
        <f>+#REF!</f>
        <v>#REF!</v>
      </c>
      <c r="N38" s="130" t="e">
        <f>+#REF!</f>
        <v>#REF!</v>
      </c>
      <c r="O38" s="130" t="e">
        <f>+#REF!</f>
        <v>#REF!</v>
      </c>
      <c r="P38" s="130" t="e">
        <f>+#REF!</f>
        <v>#REF!</v>
      </c>
      <c r="Q38" s="130" t="e">
        <f>+#REF!</f>
        <v>#REF!</v>
      </c>
      <c r="R38" s="130" t="e">
        <f>+#REF!</f>
        <v>#REF!</v>
      </c>
      <c r="S38" s="130" t="e">
        <f>+#REF!</f>
        <v>#REF!</v>
      </c>
      <c r="T38" s="130" t="e">
        <f>+#REF!</f>
        <v>#REF!</v>
      </c>
      <c r="U38" s="130" t="e">
        <f>+#REF!/2</f>
        <v>#REF!</v>
      </c>
      <c r="V38" s="130" t="e">
        <f>+#REF!</f>
        <v>#REF!</v>
      </c>
      <c r="W38" s="130" t="e">
        <f>+#REF!</f>
        <v>#REF!</v>
      </c>
      <c r="X38" s="131" t="e">
        <f t="shared" si="1"/>
        <v>#REF!</v>
      </c>
      <c r="Z38" s="129" t="e">
        <f>SUM(M38:X38)</f>
        <v>#REF!</v>
      </c>
      <c r="AA38" s="121"/>
    </row>
    <row r="39" spans="3:27" s="123" customFormat="1" ht="20.100000000000001" customHeight="1" x14ac:dyDescent="0.3">
      <c r="C39" s="125">
        <v>1.03</v>
      </c>
      <c r="D39" s="125"/>
      <c r="E39" s="126" t="s">
        <v>2038</v>
      </c>
      <c r="F39" s="210">
        <v>142802.43</v>
      </c>
      <c r="G39" s="211"/>
      <c r="J39" s="112"/>
      <c r="K39" s="112" t="e">
        <f>+IF(#REF!="FORÁNEO",J39+1750,J39)</f>
        <v>#REF!</v>
      </c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3"/>
      <c r="Z39" s="129"/>
      <c r="AA39" s="121"/>
    </row>
    <row r="40" spans="3:27" s="123" customFormat="1" ht="20.100000000000001" customHeight="1" x14ac:dyDescent="0.3">
      <c r="C40" s="124" t="s">
        <v>2039</v>
      </c>
      <c r="D40" s="124"/>
      <c r="E40" s="122" t="s">
        <v>2040</v>
      </c>
      <c r="F40" s="200">
        <v>35700.61</v>
      </c>
      <c r="G40" s="201"/>
      <c r="J40" s="112">
        <v>2500</v>
      </c>
      <c r="K40" s="112" t="e">
        <f>+IF(#REF!="FORÁNEO",J40+1750,J40)</f>
        <v>#REF!</v>
      </c>
      <c r="M40" s="130" t="e">
        <f>+#REF!</f>
        <v>#REF!</v>
      </c>
      <c r="N40" s="130" t="e">
        <f>+#REF!</f>
        <v>#REF!</v>
      </c>
      <c r="O40" s="130" t="e">
        <f>+#REF!</f>
        <v>#REF!</v>
      </c>
      <c r="P40" s="130" t="e">
        <f>+#REF!</f>
        <v>#REF!</v>
      </c>
      <c r="Q40" s="130" t="e">
        <f>+#REF!</f>
        <v>#REF!</v>
      </c>
      <c r="R40" s="130" t="e">
        <f>+#REF!</f>
        <v>#REF!</v>
      </c>
      <c r="S40" s="130" t="e">
        <f>+#REF!</f>
        <v>#REF!</v>
      </c>
      <c r="T40" s="130" t="e">
        <f>+#REF!</f>
        <v>#REF!</v>
      </c>
      <c r="U40" s="130" t="e">
        <f>+#REF!/2</f>
        <v>#REF!</v>
      </c>
      <c r="V40" s="130" t="e">
        <f>+#REF!</f>
        <v>#REF!</v>
      </c>
      <c r="W40" s="130"/>
      <c r="X40" s="133"/>
      <c r="Z40" s="129" t="e">
        <f>SUM(M40:X40)</f>
        <v>#REF!</v>
      </c>
      <c r="AA40" s="121"/>
    </row>
    <row r="41" spans="3:27" s="123" customFormat="1" ht="20.100000000000001" customHeight="1" x14ac:dyDescent="0.3">
      <c r="C41" s="124" t="s">
        <v>2041</v>
      </c>
      <c r="D41" s="124"/>
      <c r="E41" s="122" t="s">
        <v>2042</v>
      </c>
      <c r="F41" s="200">
        <v>107101.82</v>
      </c>
      <c r="G41" s="201"/>
      <c r="J41" s="112">
        <v>2500</v>
      </c>
      <c r="K41" s="112" t="e">
        <f>+IF(#REF!="FORÁNEO",J41+1750,J41)</f>
        <v>#REF!</v>
      </c>
      <c r="M41" s="134" t="e">
        <f>+#REF!*3</f>
        <v>#REF!</v>
      </c>
      <c r="N41" s="134" t="e">
        <f>+#REF!*3</f>
        <v>#REF!</v>
      </c>
      <c r="O41" s="134" t="e">
        <f>+#REF!*3</f>
        <v>#REF!</v>
      </c>
      <c r="P41" s="134" t="e">
        <f>+#REF!*3</f>
        <v>#REF!</v>
      </c>
      <c r="Q41" s="134" t="e">
        <f>+#REF!*3</f>
        <v>#REF!</v>
      </c>
      <c r="R41" s="134" t="e">
        <f>+#REF!*3</f>
        <v>#REF!</v>
      </c>
      <c r="S41" s="134" t="e">
        <f>+#REF!*3</f>
        <v>#REF!</v>
      </c>
      <c r="T41" s="134" t="e">
        <f>+#REF!*3</f>
        <v>#REF!</v>
      </c>
      <c r="U41" s="134" t="e">
        <f>+#REF!*3/2</f>
        <v>#REF!</v>
      </c>
      <c r="V41" s="134" t="e">
        <f>+#REF!*3</f>
        <v>#REF!</v>
      </c>
      <c r="W41" s="134"/>
      <c r="X41" s="135"/>
      <c r="Z41" s="129" t="e">
        <f>SUM(M41:X41)</f>
        <v>#REF!</v>
      </c>
      <c r="AA41" s="121"/>
    </row>
    <row r="42" spans="3:27" s="78" customFormat="1" ht="20.100000000000001" customHeight="1" x14ac:dyDescent="0.3">
      <c r="C42" s="109">
        <v>2</v>
      </c>
      <c r="D42" s="109" t="s">
        <v>2107</v>
      </c>
      <c r="E42" s="111" t="s">
        <v>2043</v>
      </c>
      <c r="F42" s="208">
        <v>112160</v>
      </c>
      <c r="G42" s="209"/>
      <c r="J42" s="112"/>
      <c r="K42" s="112" t="e">
        <f>+IF(#REF!="FORÁNEO",J42+1750,J42)</f>
        <v>#REF!</v>
      </c>
    </row>
    <row r="43" spans="3:27" ht="20.100000000000001" customHeight="1" x14ac:dyDescent="0.3">
      <c r="C43" s="87">
        <v>2.0099999999999998</v>
      </c>
      <c r="D43" s="87"/>
      <c r="E43" s="88" t="s">
        <v>2044</v>
      </c>
      <c r="F43" s="212">
        <v>15400</v>
      </c>
      <c r="G43" s="213"/>
      <c r="J43" s="106">
        <v>700</v>
      </c>
      <c r="K43" s="106" t="e">
        <f>+IF(#REF!="FORÁNEO",J43+1750,J43)</f>
        <v>#REF!</v>
      </c>
      <c r="M43" s="136">
        <f>+F43</f>
        <v>15400</v>
      </c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Z43" s="137">
        <f t="shared" ref="Z43:Z48" si="2">SUM(M43:X43)</f>
        <v>15400</v>
      </c>
      <c r="AA43" s="121"/>
    </row>
    <row r="44" spans="3:27" ht="20.100000000000001" customHeight="1" x14ac:dyDescent="0.3">
      <c r="C44" s="87">
        <f>+C43+0.01</f>
        <v>2.0199999999999996</v>
      </c>
      <c r="D44" s="87"/>
      <c r="E44" s="88" t="s">
        <v>2045</v>
      </c>
      <c r="F44" s="214">
        <v>66500</v>
      </c>
      <c r="G44" s="215"/>
      <c r="J44" s="106">
        <v>350</v>
      </c>
      <c r="K44" s="106" t="e">
        <f>+IF(#REF!="FORÁNEO",J44+1750,J44)</f>
        <v>#REF!</v>
      </c>
      <c r="M44" s="138" t="e">
        <f>+#REF!*#REF!</f>
        <v>#REF!</v>
      </c>
      <c r="N44" s="138" t="e">
        <f>+#REF!*#REF!</f>
        <v>#REF!</v>
      </c>
      <c r="O44" s="138" t="e">
        <f>+#REF!*#REF!</f>
        <v>#REF!</v>
      </c>
      <c r="P44" s="138" t="e">
        <f>+#REF!*#REF!</f>
        <v>#REF!</v>
      </c>
      <c r="Q44" s="138" t="e">
        <f>+#REF!*#REF!</f>
        <v>#REF!</v>
      </c>
      <c r="R44" s="138" t="e">
        <f>+#REF!*#REF!</f>
        <v>#REF!</v>
      </c>
      <c r="S44" s="138" t="e">
        <f>+#REF!*#REF!</f>
        <v>#REF!</v>
      </c>
      <c r="T44" s="138" t="e">
        <f>+#REF!*#REF!</f>
        <v>#REF!</v>
      </c>
      <c r="U44" s="138" t="e">
        <f>+#REF!*#REF!</f>
        <v>#REF!</v>
      </c>
      <c r="V44" s="138" t="e">
        <f>+#REF!*#REF!/2</f>
        <v>#REF!</v>
      </c>
      <c r="W44" s="138"/>
      <c r="X44" s="138"/>
      <c r="Z44" s="137" t="e">
        <f t="shared" si="2"/>
        <v>#REF!</v>
      </c>
      <c r="AA44" s="121"/>
    </row>
    <row r="45" spans="3:27" ht="20.100000000000001" customHeight="1" x14ac:dyDescent="0.3">
      <c r="C45" s="87"/>
      <c r="D45" s="87"/>
      <c r="E45" s="88" t="str">
        <f>+E44</f>
        <v xml:space="preserve">Equipos de Cómputo </v>
      </c>
      <c r="F45" s="214">
        <v>4900</v>
      </c>
      <c r="G45" s="215"/>
      <c r="J45" s="106">
        <v>350</v>
      </c>
      <c r="K45" s="106" t="e">
        <f>+IF(#REF!="FORÁNEO",J45+1750,J45)</f>
        <v>#REF!</v>
      </c>
      <c r="M45" s="138" t="e">
        <f>#REF!*2*[1]Histograma!I29</f>
        <v>#REF!</v>
      </c>
      <c r="N45" s="138" t="e">
        <f>#REF!*2*[1]Histograma!J29</f>
        <v>#REF!</v>
      </c>
      <c r="O45" s="138" t="e">
        <f>#REF!*2*[1]Histograma!K29</f>
        <v>#REF!</v>
      </c>
      <c r="P45" s="138" t="e">
        <f>#REF!*2*[1]Histograma!L29</f>
        <v>#REF!</v>
      </c>
      <c r="Q45" s="138" t="e">
        <f>#REF!*2*[1]Histograma!M29</f>
        <v>#REF!</v>
      </c>
      <c r="R45" s="138" t="e">
        <f>#REF!*2*[1]Histograma!N29</f>
        <v>#REF!</v>
      </c>
      <c r="S45" s="138" t="e">
        <f>#REF!*2*[1]Histograma!O29</f>
        <v>#REF!</v>
      </c>
      <c r="T45" s="138" t="e">
        <f>#REF!*2*[1]Histograma!P29</f>
        <v>#REF!</v>
      </c>
      <c r="U45" s="138" t="e">
        <f>#REF!*2*[1]Histograma!Q29</f>
        <v>#REF!</v>
      </c>
      <c r="V45" s="138" t="e">
        <f>#REF!*2*[1]Histograma!R29</f>
        <v>#REF!</v>
      </c>
      <c r="W45" s="138"/>
      <c r="X45" s="138"/>
      <c r="Z45" s="137" t="e">
        <f t="shared" si="2"/>
        <v>#REF!</v>
      </c>
      <c r="AA45" s="121"/>
    </row>
    <row r="46" spans="3:27" ht="20.100000000000001" customHeight="1" x14ac:dyDescent="0.3">
      <c r="C46" s="87">
        <f>+C44+0.01</f>
        <v>2.0299999999999994</v>
      </c>
      <c r="D46" s="87"/>
      <c r="E46" s="88" t="s">
        <v>2046</v>
      </c>
      <c r="F46" s="214">
        <v>17100</v>
      </c>
      <c r="G46" s="215"/>
      <c r="J46" s="106">
        <v>90</v>
      </c>
      <c r="K46" s="106" t="e">
        <f>+IF(#REF!="FORÁNEO",J46+1750,J46)</f>
        <v>#REF!</v>
      </c>
      <c r="M46" s="138" t="e">
        <f>#REF!*#REF!</f>
        <v>#REF!</v>
      </c>
      <c r="N46" s="138" t="e">
        <f>#REF!*#REF!</f>
        <v>#REF!</v>
      </c>
      <c r="O46" s="138" t="e">
        <f>#REF!*#REF!</f>
        <v>#REF!</v>
      </c>
      <c r="P46" s="138" t="e">
        <f>#REF!*#REF!</f>
        <v>#REF!</v>
      </c>
      <c r="Q46" s="138" t="e">
        <f>#REF!*#REF!</f>
        <v>#REF!</v>
      </c>
      <c r="R46" s="138" t="e">
        <f>#REF!*#REF!</f>
        <v>#REF!</v>
      </c>
      <c r="S46" s="138" t="e">
        <f>#REF!*#REF!</f>
        <v>#REF!</v>
      </c>
      <c r="T46" s="138" t="e">
        <f>#REF!*#REF!</f>
        <v>#REF!</v>
      </c>
      <c r="U46" s="138" t="e">
        <f>#REF!*#REF!</f>
        <v>#REF!</v>
      </c>
      <c r="V46" s="138" t="e">
        <f>#REF!*#REF!/2</f>
        <v>#REF!</v>
      </c>
      <c r="W46" s="138"/>
      <c r="X46" s="138"/>
      <c r="Z46" s="137" t="e">
        <f t="shared" si="2"/>
        <v>#REF!</v>
      </c>
      <c r="AA46" s="121"/>
    </row>
    <row r="47" spans="3:27" ht="20.100000000000001" customHeight="1" x14ac:dyDescent="0.3">
      <c r="C47" s="87"/>
      <c r="D47" s="87"/>
      <c r="E47" s="88" t="str">
        <f>+E46</f>
        <v>Celulares</v>
      </c>
      <c r="F47" s="214">
        <v>1260</v>
      </c>
      <c r="G47" s="215"/>
      <c r="J47" s="106">
        <v>90</v>
      </c>
      <c r="K47" s="106" t="e">
        <f>+IF(#REF!="FORÁNEO",J47+1750,J47)</f>
        <v>#REF!</v>
      </c>
      <c r="M47" s="138" t="e">
        <f>#REF!*2*[1]Histograma!I29</f>
        <v>#REF!</v>
      </c>
      <c r="N47" s="138" t="e">
        <f>#REF!*2*[1]Histograma!J29</f>
        <v>#REF!</v>
      </c>
      <c r="O47" s="138" t="e">
        <f>#REF!*2*[1]Histograma!K29</f>
        <v>#REF!</v>
      </c>
      <c r="P47" s="138" t="e">
        <f>#REF!*2*[1]Histograma!L29</f>
        <v>#REF!</v>
      </c>
      <c r="Q47" s="138" t="e">
        <f>#REF!*2*[1]Histograma!M29</f>
        <v>#REF!</v>
      </c>
      <c r="R47" s="138" t="e">
        <f>#REF!*2*[1]Histograma!N29</f>
        <v>#REF!</v>
      </c>
      <c r="S47" s="138" t="e">
        <f>#REF!*2*[1]Histograma!O29</f>
        <v>#REF!</v>
      </c>
      <c r="T47" s="138" t="e">
        <f>#REF!*2*[1]Histograma!P29</f>
        <v>#REF!</v>
      </c>
      <c r="U47" s="138" t="e">
        <f>#REF!*2*[1]Histograma!Q29</f>
        <v>#REF!</v>
      </c>
      <c r="V47" s="138" t="e">
        <f>#REF!*2*[1]Histograma!R29</f>
        <v>#REF!</v>
      </c>
      <c r="W47" s="138"/>
      <c r="X47" s="138"/>
      <c r="Z47" s="137" t="e">
        <f t="shared" si="2"/>
        <v>#REF!</v>
      </c>
      <c r="AA47" s="121"/>
    </row>
    <row r="48" spans="3:27" ht="51.75" customHeight="1" x14ac:dyDescent="0.3">
      <c r="C48" s="87">
        <f>+C46+0.01</f>
        <v>2.0399999999999991</v>
      </c>
      <c r="D48" s="87"/>
      <c r="E48" s="162" t="s">
        <v>2047</v>
      </c>
      <c r="F48" s="212">
        <v>7000</v>
      </c>
      <c r="G48" s="213"/>
      <c r="J48" s="106">
        <v>1000</v>
      </c>
      <c r="K48" s="106" t="e">
        <f>+IF(#REF!="FORÁNEO",J48+1750,J48)</f>
        <v>#REF!</v>
      </c>
      <c r="M48" s="139" t="e">
        <f>#REF!*[1]Histograma!I29</f>
        <v>#REF!</v>
      </c>
      <c r="N48" s="139" t="e">
        <f>#REF!*[1]Histograma!J29</f>
        <v>#REF!</v>
      </c>
      <c r="O48" s="139" t="e">
        <f>#REF!*[1]Histograma!K29</f>
        <v>#REF!</v>
      </c>
      <c r="P48" s="139" t="e">
        <f>#REF!*[1]Histograma!L29</f>
        <v>#REF!</v>
      </c>
      <c r="Q48" s="139" t="e">
        <f>#REF!*[1]Histograma!M29</f>
        <v>#REF!</v>
      </c>
      <c r="R48" s="139" t="e">
        <f>#REF!*[1]Histograma!N29</f>
        <v>#REF!</v>
      </c>
      <c r="S48" s="139" t="e">
        <f>#REF!*[1]Histograma!O29</f>
        <v>#REF!</v>
      </c>
      <c r="T48" s="139" t="e">
        <f>#REF!*[1]Histograma!P29</f>
        <v>#REF!</v>
      </c>
      <c r="U48" s="139" t="e">
        <f>#REF!*[1]Histograma!Q29</f>
        <v>#REF!</v>
      </c>
      <c r="V48" s="139" t="e">
        <f>#REF!*[1]Histograma!R29</f>
        <v>#REF!</v>
      </c>
      <c r="W48" s="139"/>
      <c r="X48" s="139"/>
      <c r="Z48" s="137" t="e">
        <f t="shared" si="2"/>
        <v>#REF!</v>
      </c>
      <c r="AA48" s="121"/>
    </row>
    <row r="49" spans="3:27" ht="20.100000000000001" customHeight="1" x14ac:dyDescent="0.3">
      <c r="C49" s="85">
        <v>3</v>
      </c>
      <c r="D49" s="85" t="s">
        <v>2108</v>
      </c>
      <c r="E49" s="86" t="s">
        <v>2048</v>
      </c>
      <c r="F49" s="202">
        <v>553072.06000000006</v>
      </c>
      <c r="G49" s="203"/>
      <c r="K49" s="106" t="e">
        <f>+IF(#REF!="FORÁNEO",J49+1750,J49)</f>
        <v>#REF!</v>
      </c>
    </row>
    <row r="50" spans="3:27" ht="20.100000000000001" customHeight="1" x14ac:dyDescent="0.3">
      <c r="C50" s="87">
        <f>+C49+0.01</f>
        <v>3.01</v>
      </c>
      <c r="D50" s="87"/>
      <c r="E50" s="88" t="s">
        <v>2049</v>
      </c>
      <c r="F50" s="212">
        <v>339322.06</v>
      </c>
      <c r="G50" s="213"/>
      <c r="J50" s="106">
        <v>12600</v>
      </c>
      <c r="K50" s="106" t="e">
        <f>+IF(#REF!="FORÁNEO",J50+1750,J50)</f>
        <v>#REF!</v>
      </c>
      <c r="M50" s="140" t="e">
        <f>#REF!*#REF!</f>
        <v>#REF!</v>
      </c>
      <c r="N50" s="140" t="e">
        <f>#REF!*#REF!</f>
        <v>#REF!</v>
      </c>
      <c r="O50" s="140" t="e">
        <f>#REF!*#REF!</f>
        <v>#REF!</v>
      </c>
      <c r="P50" s="140" t="e">
        <f>#REF!*#REF!</f>
        <v>#REF!</v>
      </c>
      <c r="Q50" s="140" t="e">
        <f>#REF!*#REF!</f>
        <v>#REF!</v>
      </c>
      <c r="R50" s="140" t="e">
        <f>#REF!*#REF!</f>
        <v>#REF!</v>
      </c>
      <c r="S50" s="140" t="e">
        <f>#REF!*#REF!</f>
        <v>#REF!</v>
      </c>
      <c r="T50" s="140" t="e">
        <f>#REF!*#REF!</f>
        <v>#REF!</v>
      </c>
      <c r="U50" s="140" t="e">
        <f>#REF!*#REF!</f>
        <v>#REF!</v>
      </c>
      <c r="V50" s="140" t="e">
        <f>#REF!*#REF!/2</f>
        <v>#REF!</v>
      </c>
      <c r="W50" s="140" t="e">
        <f>#REF!*#REF!</f>
        <v>#REF!</v>
      </c>
      <c r="X50" s="141" t="e">
        <f>+W50/2</f>
        <v>#REF!</v>
      </c>
      <c r="Z50" s="142" t="e">
        <f>SUM(M50:X50)</f>
        <v>#REF!</v>
      </c>
      <c r="AA50" s="121"/>
    </row>
    <row r="51" spans="3:27" ht="20.100000000000001" customHeight="1" x14ac:dyDescent="0.3">
      <c r="C51" s="87">
        <f t="shared" ref="C51:C52" si="3">+C50+0.01</f>
        <v>3.0199999999999996</v>
      </c>
      <c r="D51" s="87"/>
      <c r="E51" s="88" t="s">
        <v>2050</v>
      </c>
      <c r="F51" s="212">
        <v>71250</v>
      </c>
      <c r="G51" s="213"/>
      <c r="J51" s="106">
        <v>2000</v>
      </c>
      <c r="K51" s="106" t="e">
        <f>+IF(#REF!="FORÁNEO",J51+1750,J51)</f>
        <v>#REF!</v>
      </c>
      <c r="M51" s="143" t="e">
        <f>#REF!*#REF!</f>
        <v>#REF!</v>
      </c>
      <c r="N51" s="143" t="e">
        <f>#REF!*#REF!</f>
        <v>#REF!</v>
      </c>
      <c r="O51" s="143" t="e">
        <f>#REF!*#REF!</f>
        <v>#REF!</v>
      </c>
      <c r="P51" s="143" t="e">
        <f>#REF!*#REF!</f>
        <v>#REF!</v>
      </c>
      <c r="Q51" s="143" t="e">
        <f>#REF!*#REF!</f>
        <v>#REF!</v>
      </c>
      <c r="R51" s="143" t="e">
        <f>#REF!*#REF!</f>
        <v>#REF!</v>
      </c>
      <c r="S51" s="143" t="e">
        <f>#REF!*#REF!</f>
        <v>#REF!</v>
      </c>
      <c r="T51" s="143" t="e">
        <f>#REF!*#REF!</f>
        <v>#REF!</v>
      </c>
      <c r="U51" s="143" t="e">
        <f>#REF!*#REF!</f>
        <v>#REF!</v>
      </c>
      <c r="V51" s="143" t="e">
        <f>#REF!*#REF!/2</f>
        <v>#REF!</v>
      </c>
      <c r="W51" s="143"/>
      <c r="X51" s="143"/>
      <c r="Z51" s="142" t="e">
        <f>SUM(M51:X51)</f>
        <v>#REF!</v>
      </c>
      <c r="AA51" s="121"/>
    </row>
    <row r="52" spans="3:27" ht="20.100000000000001" customHeight="1" x14ac:dyDescent="0.3">
      <c r="C52" s="87">
        <f t="shared" si="3"/>
        <v>3.0299999999999994</v>
      </c>
      <c r="D52" s="87"/>
      <c r="E52" s="88" t="s">
        <v>2051</v>
      </c>
      <c r="F52" s="212">
        <v>142500</v>
      </c>
      <c r="G52" s="213"/>
      <c r="J52" s="106">
        <v>1440</v>
      </c>
      <c r="K52" s="106" t="e">
        <f>+IF(#REF!="FORÁNEO",J52+1750,J52)</f>
        <v>#REF!</v>
      </c>
      <c r="M52" s="144" t="e">
        <f>#REF!*#REF!</f>
        <v>#REF!</v>
      </c>
      <c r="N52" s="144" t="e">
        <f>#REF!*#REF!</f>
        <v>#REF!</v>
      </c>
      <c r="O52" s="144" t="e">
        <f>#REF!*#REF!</f>
        <v>#REF!</v>
      </c>
      <c r="P52" s="144" t="e">
        <f>#REF!*#REF!</f>
        <v>#REF!</v>
      </c>
      <c r="Q52" s="144" t="e">
        <f>#REF!*#REF!</f>
        <v>#REF!</v>
      </c>
      <c r="R52" s="144" t="e">
        <f>#REF!*#REF!</f>
        <v>#REF!</v>
      </c>
      <c r="S52" s="144" t="e">
        <f>#REF!*#REF!</f>
        <v>#REF!</v>
      </c>
      <c r="T52" s="144" t="e">
        <f>#REF!*#REF!</f>
        <v>#REF!</v>
      </c>
      <c r="U52" s="144" t="e">
        <f>#REF!*#REF!</f>
        <v>#REF!</v>
      </c>
      <c r="V52" s="144" t="e">
        <f>#REF!*#REF!/2</f>
        <v>#REF!</v>
      </c>
      <c r="W52" s="145"/>
      <c r="X52" s="145"/>
      <c r="Z52" s="142" t="e">
        <f>SUM(M52:X52)</f>
        <v>#REF!</v>
      </c>
      <c r="AA52" s="121"/>
    </row>
    <row r="53" spans="3:27" ht="20.100000000000001" customHeight="1" x14ac:dyDescent="0.3">
      <c r="C53" s="85">
        <v>4</v>
      </c>
      <c r="D53" s="85" t="s">
        <v>2109</v>
      </c>
      <c r="E53" s="86" t="s">
        <v>2052</v>
      </c>
      <c r="F53" s="202">
        <v>51503.839999999997</v>
      </c>
      <c r="G53" s="203"/>
      <c r="K53" s="106" t="e">
        <f>+IF(#REF!="FORÁNEO",J53+1750,J53)</f>
        <v>#REF!</v>
      </c>
    </row>
    <row r="54" spans="3:27" ht="20.100000000000001" customHeight="1" x14ac:dyDescent="0.3">
      <c r="C54" s="87">
        <f>+C53+0.01</f>
        <v>4.01</v>
      </c>
      <c r="D54" s="87"/>
      <c r="E54" s="88" t="s">
        <v>2053</v>
      </c>
      <c r="F54" s="212">
        <v>9145.6</v>
      </c>
      <c r="G54" s="213"/>
      <c r="J54" s="106">
        <v>228.64</v>
      </c>
      <c r="K54" s="106" t="e">
        <f>+IF(#REF!="FORÁNEO",J54+1750,J54)</f>
        <v>#REF!</v>
      </c>
      <c r="M54" s="140">
        <v>1371.8399999999997</v>
      </c>
      <c r="N54" s="140">
        <v>1371.8399999999997</v>
      </c>
      <c r="O54" s="140">
        <v>685.92</v>
      </c>
      <c r="P54" s="140">
        <v>228.64</v>
      </c>
      <c r="Q54" s="140">
        <v>0</v>
      </c>
      <c r="R54" s="140">
        <f>3658.24+1829.12</f>
        <v>5487.36</v>
      </c>
      <c r="S54" s="140"/>
      <c r="T54" s="140"/>
      <c r="U54" s="140"/>
      <c r="V54" s="140"/>
      <c r="W54" s="140"/>
      <c r="X54" s="140"/>
      <c r="Z54" s="142">
        <f t="shared" ref="Z54:Z59" si="4">SUM(M54:X54)</f>
        <v>9145.5999999999985</v>
      </c>
      <c r="AA54" s="121"/>
    </row>
    <row r="55" spans="3:27" ht="20.100000000000001" customHeight="1" x14ac:dyDescent="0.3">
      <c r="C55" s="87">
        <f t="shared" ref="C55:C59" si="5">+C54+0.01</f>
        <v>4.0199999999999996</v>
      </c>
      <c r="D55" s="87"/>
      <c r="E55" s="88" t="s">
        <v>2054</v>
      </c>
      <c r="F55" s="212">
        <v>3658.24</v>
      </c>
      <c r="G55" s="213"/>
      <c r="J55" s="106">
        <v>228.64</v>
      </c>
      <c r="K55" s="106" t="e">
        <f>+IF(#REF!="FORÁNEO",J55+1750,J55)</f>
        <v>#REF!</v>
      </c>
      <c r="M55" s="143" t="e">
        <f>#REF!*8</f>
        <v>#REF!</v>
      </c>
      <c r="N55" s="146"/>
      <c r="O55" s="146"/>
      <c r="P55" s="146"/>
      <c r="Q55" s="146"/>
      <c r="R55" s="143" t="e">
        <f>#REF!*8</f>
        <v>#REF!</v>
      </c>
      <c r="S55" s="146"/>
      <c r="T55" s="146"/>
      <c r="U55" s="146"/>
      <c r="V55" s="146"/>
      <c r="W55" s="146"/>
      <c r="X55" s="146"/>
      <c r="Z55" s="142" t="e">
        <f t="shared" si="4"/>
        <v>#REF!</v>
      </c>
      <c r="AA55" s="121"/>
    </row>
    <row r="56" spans="3:27" ht="20.100000000000001" customHeight="1" x14ac:dyDescent="0.3">
      <c r="C56" s="87">
        <f>+C55+0.01</f>
        <v>4.0299999999999994</v>
      </c>
      <c r="D56" s="87"/>
      <c r="E56" s="88" t="s">
        <v>2093</v>
      </c>
      <c r="F56" s="212">
        <v>6000</v>
      </c>
      <c r="G56" s="213"/>
      <c r="J56" s="106">
        <v>150</v>
      </c>
      <c r="K56" s="106" t="e">
        <f>+IF(#REF!="FORÁNEO",J56+1750,J56)</f>
        <v>#REF!</v>
      </c>
      <c r="M56" s="147">
        <v>900</v>
      </c>
      <c r="N56" s="147">
        <v>900</v>
      </c>
      <c r="O56" s="147">
        <v>450</v>
      </c>
      <c r="P56" s="147">
        <v>1500</v>
      </c>
      <c r="Q56" s="147">
        <v>0</v>
      </c>
      <c r="R56" s="147">
        <v>0</v>
      </c>
      <c r="S56" s="147">
        <v>150</v>
      </c>
      <c r="T56" s="147">
        <v>450</v>
      </c>
      <c r="U56" s="147">
        <v>750</v>
      </c>
      <c r="V56" s="147">
        <v>150</v>
      </c>
      <c r="W56" s="147">
        <v>0</v>
      </c>
      <c r="X56" s="147">
        <v>750</v>
      </c>
      <c r="Z56" s="142">
        <f t="shared" si="4"/>
        <v>6000</v>
      </c>
      <c r="AA56" s="121"/>
    </row>
    <row r="57" spans="3:27" ht="20.100000000000001" customHeight="1" x14ac:dyDescent="0.3">
      <c r="C57" s="87">
        <f>C56+0.01</f>
        <v>4.0399999999999991</v>
      </c>
      <c r="D57" s="87"/>
      <c r="E57" s="88" t="s">
        <v>2055</v>
      </c>
      <c r="F57" s="212">
        <v>1200</v>
      </c>
      <c r="G57" s="213"/>
      <c r="J57" s="106">
        <v>150</v>
      </c>
      <c r="K57" s="106" t="e">
        <f>+IF(#REF!="FORÁNEO",J57+1750,J57)</f>
        <v>#REF!</v>
      </c>
      <c r="M57" s="143">
        <v>750</v>
      </c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>
        <v>450</v>
      </c>
      <c r="Z57" s="142">
        <f t="shared" si="4"/>
        <v>1200</v>
      </c>
      <c r="AA57" s="121"/>
    </row>
    <row r="58" spans="3:27" ht="20.100000000000001" customHeight="1" x14ac:dyDescent="0.3">
      <c r="C58" s="87">
        <f t="shared" si="5"/>
        <v>4.0499999999999989</v>
      </c>
      <c r="D58" s="87"/>
      <c r="E58" s="88" t="s">
        <v>2056</v>
      </c>
      <c r="F58" s="212">
        <v>1200</v>
      </c>
      <c r="G58" s="213"/>
      <c r="J58" s="106">
        <v>150</v>
      </c>
      <c r="K58" s="106" t="e">
        <f>+IF(#REF!="FORÁNEO",J58+1750,J58)</f>
        <v>#REF!</v>
      </c>
      <c r="M58" s="148">
        <v>1200</v>
      </c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Z58" s="142">
        <f t="shared" si="4"/>
        <v>1200</v>
      </c>
      <c r="AA58" s="121"/>
    </row>
    <row r="59" spans="3:27" ht="20.100000000000001" customHeight="1" x14ac:dyDescent="0.3">
      <c r="C59" s="87">
        <f t="shared" si="5"/>
        <v>4.0599999999999987</v>
      </c>
      <c r="D59" s="87"/>
      <c r="E59" s="88" t="s">
        <v>2057</v>
      </c>
      <c r="F59" s="212">
        <v>30300</v>
      </c>
      <c r="G59" s="213"/>
      <c r="J59" s="106">
        <v>150</v>
      </c>
      <c r="K59" s="106" t="e">
        <f>+IF(#REF!="FORÁNEO",J59+1750,J59)</f>
        <v>#REF!</v>
      </c>
      <c r="M59" s="144">
        <v>30300</v>
      </c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Z59" s="142">
        <f t="shared" si="4"/>
        <v>30300</v>
      </c>
      <c r="AA59" s="121"/>
    </row>
    <row r="60" spans="3:27" ht="20.100000000000001" customHeight="1" x14ac:dyDescent="0.3">
      <c r="C60" s="85">
        <v>5</v>
      </c>
      <c r="D60" s="85" t="s">
        <v>2110</v>
      </c>
      <c r="E60" s="86" t="s">
        <v>2058</v>
      </c>
      <c r="F60" s="202">
        <v>56460.4</v>
      </c>
      <c r="G60" s="203"/>
      <c r="K60" s="106" t="e">
        <f>+IF(#REF!="FORÁNEO",J60+1750,J60)</f>
        <v>#REF!</v>
      </c>
    </row>
    <row r="61" spans="3:27" ht="20.100000000000001" customHeight="1" x14ac:dyDescent="0.3">
      <c r="C61" s="87">
        <f>+C60+0.01</f>
        <v>5.01</v>
      </c>
      <c r="D61" s="87"/>
      <c r="E61" s="88" t="s">
        <v>2059</v>
      </c>
      <c r="F61" s="212">
        <v>13442.5</v>
      </c>
      <c r="G61" s="213"/>
      <c r="J61" s="106">
        <v>1500</v>
      </c>
      <c r="K61" s="106" t="e">
        <f>+IF(#REF!="FORÁNEO",J61+1750,J61)</f>
        <v>#REF!</v>
      </c>
      <c r="M61" s="140" t="e">
        <f>#REF!</f>
        <v>#REF!</v>
      </c>
      <c r="N61" s="140" t="e">
        <f>M61</f>
        <v>#REF!</v>
      </c>
      <c r="O61" s="140" t="e">
        <f>N61</f>
        <v>#REF!</v>
      </c>
      <c r="P61" s="140" t="e">
        <f t="shared" ref="P61:U61" si="6">O61</f>
        <v>#REF!</v>
      </c>
      <c r="Q61" s="140" t="e">
        <f t="shared" si="6"/>
        <v>#REF!</v>
      </c>
      <c r="R61" s="140" t="e">
        <f t="shared" si="6"/>
        <v>#REF!</v>
      </c>
      <c r="S61" s="140" t="e">
        <f t="shared" si="6"/>
        <v>#REF!</v>
      </c>
      <c r="T61" s="140" t="e">
        <f t="shared" si="6"/>
        <v>#REF!</v>
      </c>
      <c r="U61" s="140" t="e">
        <f t="shared" si="6"/>
        <v>#REF!</v>
      </c>
      <c r="V61" s="140" t="e">
        <f>U61/2</f>
        <v>#REF!</v>
      </c>
      <c r="W61" s="140"/>
      <c r="X61" s="140"/>
      <c r="Z61" s="142" t="e">
        <f>SUM(M61:V61)</f>
        <v>#REF!</v>
      </c>
      <c r="AA61" s="121"/>
    </row>
    <row r="62" spans="3:27" ht="20.100000000000001" customHeight="1" x14ac:dyDescent="0.3">
      <c r="C62" s="87">
        <f t="shared" ref="C62:C64" si="7">+C61+0.01</f>
        <v>5.0199999999999996</v>
      </c>
      <c r="D62" s="87"/>
      <c r="E62" s="88" t="s">
        <v>2060</v>
      </c>
      <c r="F62" s="212">
        <v>11400</v>
      </c>
      <c r="G62" s="213"/>
      <c r="J62" s="106">
        <v>1250</v>
      </c>
      <c r="K62" s="106" t="e">
        <f>+IF(#REF!="FORÁNEO",J62+1750,J62)</f>
        <v>#REF!</v>
      </c>
      <c r="M62" s="143" t="e">
        <f>#REF!</f>
        <v>#REF!</v>
      </c>
      <c r="N62" s="143" t="e">
        <f t="shared" ref="N62:U64" si="8">M62</f>
        <v>#REF!</v>
      </c>
      <c r="O62" s="143" t="e">
        <f t="shared" si="8"/>
        <v>#REF!</v>
      </c>
      <c r="P62" s="143" t="e">
        <f t="shared" si="8"/>
        <v>#REF!</v>
      </c>
      <c r="Q62" s="143" t="e">
        <f t="shared" si="8"/>
        <v>#REF!</v>
      </c>
      <c r="R62" s="143" t="e">
        <f t="shared" si="8"/>
        <v>#REF!</v>
      </c>
      <c r="S62" s="143" t="e">
        <f t="shared" si="8"/>
        <v>#REF!</v>
      </c>
      <c r="T62" s="143" t="e">
        <f t="shared" si="8"/>
        <v>#REF!</v>
      </c>
      <c r="U62" s="143" t="e">
        <f t="shared" si="8"/>
        <v>#REF!</v>
      </c>
      <c r="V62" s="143" t="e">
        <f>U62/2</f>
        <v>#REF!</v>
      </c>
      <c r="W62" s="146"/>
      <c r="X62" s="146"/>
      <c r="Z62" s="142" t="e">
        <f>SUM(M62:V62)</f>
        <v>#REF!</v>
      </c>
      <c r="AA62" s="121"/>
    </row>
    <row r="63" spans="3:27" ht="20.100000000000001" customHeight="1" x14ac:dyDescent="0.3">
      <c r="C63" s="87">
        <f t="shared" si="7"/>
        <v>5.0299999999999994</v>
      </c>
      <c r="D63" s="87"/>
      <c r="E63" s="88" t="s">
        <v>2061</v>
      </c>
      <c r="F63" s="212">
        <v>26867.9</v>
      </c>
      <c r="G63" s="213"/>
      <c r="J63" s="106">
        <v>1000</v>
      </c>
      <c r="K63" s="106" t="e">
        <f>+IF(#REF!="FORÁNEO",J63+1750,J63)</f>
        <v>#REF!</v>
      </c>
      <c r="M63" s="143" t="e">
        <f>#REF!</f>
        <v>#REF!</v>
      </c>
      <c r="N63" s="143" t="e">
        <f t="shared" si="8"/>
        <v>#REF!</v>
      </c>
      <c r="O63" s="143" t="e">
        <f t="shared" si="8"/>
        <v>#REF!</v>
      </c>
      <c r="P63" s="143" t="e">
        <f t="shared" si="8"/>
        <v>#REF!</v>
      </c>
      <c r="Q63" s="143" t="e">
        <f t="shared" si="8"/>
        <v>#REF!</v>
      </c>
      <c r="R63" s="143" t="e">
        <f t="shared" si="8"/>
        <v>#REF!</v>
      </c>
      <c r="S63" s="143" t="e">
        <f t="shared" si="8"/>
        <v>#REF!</v>
      </c>
      <c r="T63" s="143" t="e">
        <f t="shared" si="8"/>
        <v>#REF!</v>
      </c>
      <c r="U63" s="143" t="e">
        <f t="shared" si="8"/>
        <v>#REF!</v>
      </c>
      <c r="V63" s="143" t="e">
        <f>U63/2</f>
        <v>#REF!</v>
      </c>
      <c r="W63" s="146"/>
      <c r="X63" s="146"/>
      <c r="Z63" s="142" t="e">
        <f>SUM(M63:V63)</f>
        <v>#REF!</v>
      </c>
      <c r="AA63" s="121"/>
    </row>
    <row r="64" spans="3:27" ht="19.8" customHeight="1" x14ac:dyDescent="0.3">
      <c r="C64" s="87">
        <f t="shared" si="7"/>
        <v>5.0399999999999991</v>
      </c>
      <c r="D64" s="87"/>
      <c r="E64" s="88" t="s">
        <v>2062</v>
      </c>
      <c r="F64" s="212">
        <v>4750</v>
      </c>
      <c r="G64" s="213"/>
      <c r="J64" s="106">
        <v>500</v>
      </c>
      <c r="K64" s="106" t="e">
        <f>+IF(#REF!="FORÁNEO",J64+1750,J64)</f>
        <v>#REF!</v>
      </c>
      <c r="M64" s="144" t="e">
        <f>#REF!</f>
        <v>#REF!</v>
      </c>
      <c r="N64" s="144" t="e">
        <f t="shared" si="8"/>
        <v>#REF!</v>
      </c>
      <c r="O64" s="144" t="e">
        <f t="shared" si="8"/>
        <v>#REF!</v>
      </c>
      <c r="P64" s="144" t="e">
        <f t="shared" si="8"/>
        <v>#REF!</v>
      </c>
      <c r="Q64" s="144" t="e">
        <f t="shared" si="8"/>
        <v>#REF!</v>
      </c>
      <c r="R64" s="144" t="e">
        <f t="shared" si="8"/>
        <v>#REF!</v>
      </c>
      <c r="S64" s="144" t="e">
        <f t="shared" si="8"/>
        <v>#REF!</v>
      </c>
      <c r="T64" s="144" t="e">
        <f t="shared" si="8"/>
        <v>#REF!</v>
      </c>
      <c r="U64" s="144" t="e">
        <f t="shared" si="8"/>
        <v>#REF!</v>
      </c>
      <c r="V64" s="144" t="e">
        <f>U64/2</f>
        <v>#REF!</v>
      </c>
      <c r="W64" s="145"/>
      <c r="X64" s="145"/>
      <c r="Z64" s="142" t="e">
        <f>SUM(M64:V64)</f>
        <v>#REF!</v>
      </c>
      <c r="AA64" s="121"/>
    </row>
    <row r="65" spans="3:27" ht="20.100000000000001" customHeight="1" x14ac:dyDescent="0.3">
      <c r="C65" s="85">
        <v>6</v>
      </c>
      <c r="D65" s="85" t="s">
        <v>2111</v>
      </c>
      <c r="E65" s="86" t="s">
        <v>2063</v>
      </c>
      <c r="F65" s="202">
        <v>0</v>
      </c>
      <c r="G65" s="203"/>
    </row>
    <row r="66" spans="3:27" ht="20.100000000000001" customHeight="1" x14ac:dyDescent="0.3">
      <c r="C66" s="87">
        <f>+C65+0.01</f>
        <v>6.01</v>
      </c>
      <c r="D66" s="87"/>
      <c r="E66" s="88" t="s">
        <v>2064</v>
      </c>
      <c r="F66" s="212">
        <v>0</v>
      </c>
      <c r="G66" s="213"/>
      <c r="M66" s="140">
        <f>F66/11</f>
        <v>0</v>
      </c>
      <c r="N66" s="140">
        <f>M66</f>
        <v>0</v>
      </c>
      <c r="O66" s="140">
        <f t="shared" ref="O66:V67" si="9">N66</f>
        <v>0</v>
      </c>
      <c r="P66" s="140">
        <f t="shared" si="9"/>
        <v>0</v>
      </c>
      <c r="Q66" s="140">
        <f t="shared" si="9"/>
        <v>0</v>
      </c>
      <c r="R66" s="140">
        <f t="shared" si="9"/>
        <v>0</v>
      </c>
      <c r="S66" s="140">
        <f t="shared" si="9"/>
        <v>0</v>
      </c>
      <c r="T66" s="140">
        <f t="shared" si="9"/>
        <v>0</v>
      </c>
      <c r="U66" s="140">
        <f t="shared" si="9"/>
        <v>0</v>
      </c>
      <c r="V66" s="140">
        <f t="shared" si="9"/>
        <v>0</v>
      </c>
      <c r="W66" s="149"/>
      <c r="X66" s="149"/>
      <c r="Z66" s="142">
        <f>SUM(M66:V66)</f>
        <v>0</v>
      </c>
    </row>
    <row r="67" spans="3:27" ht="20.100000000000001" customHeight="1" x14ac:dyDescent="0.3">
      <c r="C67" s="87">
        <f t="shared" ref="C67" si="10">+C66+0.01</f>
        <v>6.02</v>
      </c>
      <c r="D67" s="87"/>
      <c r="E67" s="88" t="s">
        <v>2065</v>
      </c>
      <c r="F67" s="212">
        <v>0</v>
      </c>
      <c r="G67" s="213"/>
      <c r="M67" s="143">
        <f>F67/11</f>
        <v>0</v>
      </c>
      <c r="N67" s="143">
        <f>M67</f>
        <v>0</v>
      </c>
      <c r="O67" s="143">
        <f t="shared" si="9"/>
        <v>0</v>
      </c>
      <c r="P67" s="143">
        <f t="shared" si="9"/>
        <v>0</v>
      </c>
      <c r="Q67" s="143">
        <f t="shared" si="9"/>
        <v>0</v>
      </c>
      <c r="R67" s="143">
        <f t="shared" si="9"/>
        <v>0</v>
      </c>
      <c r="S67" s="143">
        <f t="shared" si="9"/>
        <v>0</v>
      </c>
      <c r="T67" s="143">
        <f t="shared" si="9"/>
        <v>0</v>
      </c>
      <c r="U67" s="143">
        <f t="shared" si="9"/>
        <v>0</v>
      </c>
      <c r="V67" s="143">
        <f t="shared" si="9"/>
        <v>0</v>
      </c>
      <c r="W67" s="146"/>
      <c r="X67" s="146"/>
      <c r="Z67" s="142">
        <f>SUM(M67:V67)</f>
        <v>0</v>
      </c>
    </row>
    <row r="68" spans="3:27" ht="20.100000000000001" customHeight="1" x14ac:dyDescent="0.3">
      <c r="C68" s="87">
        <f>+C67+0.01</f>
        <v>6.0299999999999994</v>
      </c>
      <c r="D68" s="87"/>
      <c r="E68" s="88" t="s">
        <v>2066</v>
      </c>
      <c r="F68" s="212">
        <v>0</v>
      </c>
      <c r="G68" s="213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Z68" s="142">
        <f>SUM(M68:V68)</f>
        <v>0</v>
      </c>
    </row>
    <row r="69" spans="3:27" ht="20.100000000000001" customHeight="1" x14ac:dyDescent="0.3">
      <c r="C69" s="85">
        <v>7</v>
      </c>
      <c r="D69" s="85" t="s">
        <v>2112</v>
      </c>
      <c r="E69" s="86" t="s">
        <v>2067</v>
      </c>
      <c r="F69" s="202">
        <v>340366.24</v>
      </c>
      <c r="G69" s="203"/>
    </row>
    <row r="70" spans="3:27" ht="20.100000000000001" customHeight="1" x14ac:dyDescent="0.3">
      <c r="C70" s="87">
        <f t="shared" ref="C70:C71" si="11">+C69+0.01</f>
        <v>7.01</v>
      </c>
      <c r="D70" s="87"/>
      <c r="E70" s="88" t="s">
        <v>2068</v>
      </c>
      <c r="F70" s="217">
        <v>330452.65999999997</v>
      </c>
      <c r="G70" s="218"/>
      <c r="M70" s="140">
        <f>F70/9.5</f>
        <v>34784.490526315785</v>
      </c>
      <c r="N70" s="140">
        <f>M70</f>
        <v>34784.490526315785</v>
      </c>
      <c r="O70" s="140">
        <f t="shared" ref="O70:U70" si="12">N70</f>
        <v>34784.490526315785</v>
      </c>
      <c r="P70" s="140">
        <f t="shared" si="12"/>
        <v>34784.490526315785</v>
      </c>
      <c r="Q70" s="140">
        <f t="shared" si="12"/>
        <v>34784.490526315785</v>
      </c>
      <c r="R70" s="140">
        <f t="shared" si="12"/>
        <v>34784.490526315785</v>
      </c>
      <c r="S70" s="140">
        <f t="shared" si="12"/>
        <v>34784.490526315785</v>
      </c>
      <c r="T70" s="140">
        <f t="shared" si="12"/>
        <v>34784.490526315785</v>
      </c>
      <c r="U70" s="140">
        <f t="shared" si="12"/>
        <v>34784.490526315785</v>
      </c>
      <c r="V70" s="140">
        <f>U70/2</f>
        <v>17392.245263157893</v>
      </c>
      <c r="W70" s="149"/>
      <c r="X70" s="149"/>
      <c r="Z70" s="142">
        <f>SUM(M70:V70)</f>
        <v>330452.65999999992</v>
      </c>
      <c r="AA70" s="121"/>
    </row>
    <row r="71" spans="3:27" ht="20.100000000000001" customHeight="1" x14ac:dyDescent="0.3">
      <c r="C71" s="87">
        <f t="shared" si="11"/>
        <v>7.02</v>
      </c>
      <c r="D71" s="87"/>
      <c r="E71" s="150" t="s">
        <v>2069</v>
      </c>
      <c r="F71" s="212">
        <v>9913.58</v>
      </c>
      <c r="G71" s="213"/>
      <c r="M71" s="148">
        <f>+F71/3</f>
        <v>3304.5266666666666</v>
      </c>
      <c r="N71" s="148"/>
      <c r="O71" s="148"/>
      <c r="P71" s="148"/>
      <c r="Q71" s="148">
        <f>+M71</f>
        <v>3304.5266666666666</v>
      </c>
      <c r="R71" s="148"/>
      <c r="S71" s="148"/>
      <c r="T71" s="148"/>
      <c r="U71" s="148">
        <f>+Q71</f>
        <v>3304.5266666666666</v>
      </c>
      <c r="V71" s="146"/>
      <c r="W71" s="146"/>
      <c r="X71" s="146"/>
      <c r="Z71" s="151">
        <f>SUM(M71:X71)</f>
        <v>9913.58</v>
      </c>
      <c r="AA71" s="121"/>
    </row>
    <row r="72" spans="3:27" ht="7.2" customHeight="1" thickBot="1" x14ac:dyDescent="0.35">
      <c r="C72" s="90"/>
      <c r="F72" s="219"/>
      <c r="G72" s="219"/>
    </row>
    <row r="73" spans="3:27" ht="20.100000000000001" customHeight="1" thickBot="1" x14ac:dyDescent="0.35">
      <c r="C73" s="152" t="s">
        <v>2094</v>
      </c>
      <c r="D73" s="153"/>
      <c r="E73" s="153"/>
      <c r="F73" s="220">
        <v>4497976.8900000006</v>
      </c>
      <c r="G73" s="221"/>
    </row>
    <row r="75" spans="3:27" x14ac:dyDescent="0.3">
      <c r="C75" s="103" t="s">
        <v>2072</v>
      </c>
    </row>
    <row r="76" spans="3:27" x14ac:dyDescent="0.3">
      <c r="C76" s="23" t="s">
        <v>2095</v>
      </c>
    </row>
    <row r="77" spans="3:27" x14ac:dyDescent="0.3">
      <c r="C77" s="23" t="s">
        <v>2096</v>
      </c>
    </row>
    <row r="78" spans="3:27" x14ac:dyDescent="0.3">
      <c r="C78" s="23" t="s">
        <v>2097</v>
      </c>
    </row>
    <row r="79" spans="3:27" x14ac:dyDescent="0.3">
      <c r="C79" s="23" t="s">
        <v>2098</v>
      </c>
    </row>
    <row r="80" spans="3:27" ht="15" thickBot="1" x14ac:dyDescent="0.35"/>
    <row r="81" spans="3:7" x14ac:dyDescent="0.3">
      <c r="C81" s="154"/>
      <c r="D81" s="155"/>
      <c r="E81" s="155"/>
      <c r="F81" s="155"/>
      <c r="G81" s="156"/>
    </row>
    <row r="82" spans="3:7" x14ac:dyDescent="0.3">
      <c r="C82" s="157" t="s">
        <v>2099</v>
      </c>
      <c r="G82" s="158"/>
    </row>
    <row r="83" spans="3:7" x14ac:dyDescent="0.3">
      <c r="C83" s="157" t="s">
        <v>2100</v>
      </c>
      <c r="G83" s="158"/>
    </row>
    <row r="84" spans="3:7" x14ac:dyDescent="0.3">
      <c r="C84" s="157" t="s">
        <v>2101</v>
      </c>
      <c r="G84" s="158"/>
    </row>
    <row r="85" spans="3:7" x14ac:dyDescent="0.3">
      <c r="C85" s="157" t="s">
        <v>2102</v>
      </c>
      <c r="G85" s="158"/>
    </row>
    <row r="86" spans="3:7" x14ac:dyDescent="0.3">
      <c r="C86" s="157" t="s">
        <v>2103</v>
      </c>
      <c r="G86" s="158"/>
    </row>
    <row r="87" spans="3:7" x14ac:dyDescent="0.3">
      <c r="C87" s="157" t="s">
        <v>2104</v>
      </c>
      <c r="G87" s="158"/>
    </row>
    <row r="88" spans="3:7" x14ac:dyDescent="0.3">
      <c r="C88" s="157" t="s">
        <v>2105</v>
      </c>
      <c r="G88" s="158"/>
    </row>
    <row r="89" spans="3:7" ht="15" thickBot="1" x14ac:dyDescent="0.35">
      <c r="C89" s="159"/>
      <c r="D89" s="160"/>
      <c r="E89" s="160"/>
      <c r="F89" s="160"/>
      <c r="G89" s="161"/>
    </row>
  </sheetData>
  <autoFilter ref="C11:G11" xr:uid="{0E2252B3-1681-42CA-A986-931F4F5086D8}">
    <filterColumn colId="2" showButton="0"/>
    <filterColumn colId="3" showButton="0"/>
  </autoFilter>
  <mergeCells count="72">
    <mergeCell ref="F11:G11"/>
    <mergeCell ref="F70:G70"/>
    <mergeCell ref="F71:G71"/>
    <mergeCell ref="F72:G72"/>
    <mergeCell ref="F73:G73"/>
    <mergeCell ref="F65:G65"/>
    <mergeCell ref="F66:G66"/>
    <mergeCell ref="F67:G67"/>
    <mergeCell ref="F68:G68"/>
    <mergeCell ref="F69:G69"/>
    <mergeCell ref="F61:G61"/>
    <mergeCell ref="F62:G62"/>
    <mergeCell ref="F63:G63"/>
    <mergeCell ref="F64:G64"/>
    <mergeCell ref="F56:G56"/>
    <mergeCell ref="F57:G57"/>
    <mergeCell ref="F58:G58"/>
    <mergeCell ref="F59:G59"/>
    <mergeCell ref="F60:G60"/>
    <mergeCell ref="F51:G51"/>
    <mergeCell ref="F52:G52"/>
    <mergeCell ref="F53:G53"/>
    <mergeCell ref="F54:G54"/>
    <mergeCell ref="F55:G55"/>
    <mergeCell ref="F48:G48"/>
    <mergeCell ref="F49:G49"/>
    <mergeCell ref="F50:G50"/>
    <mergeCell ref="F42:G42"/>
    <mergeCell ref="F43:G43"/>
    <mergeCell ref="F44:G44"/>
    <mergeCell ref="F45:G45"/>
    <mergeCell ref="F46:G46"/>
    <mergeCell ref="F47:G47"/>
    <mergeCell ref="F38:G38"/>
    <mergeCell ref="F39:G39"/>
    <mergeCell ref="F40:G40"/>
    <mergeCell ref="F41:G41"/>
    <mergeCell ref="F33:G33"/>
    <mergeCell ref="F34:G34"/>
    <mergeCell ref="F35:G35"/>
    <mergeCell ref="F36:G36"/>
    <mergeCell ref="F37:G37"/>
    <mergeCell ref="F32:G32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20:G20"/>
    <mergeCell ref="F12:G12"/>
    <mergeCell ref="M12:V12"/>
    <mergeCell ref="W12:X12"/>
    <mergeCell ref="F13:G13"/>
    <mergeCell ref="F14:G14"/>
    <mergeCell ref="F15:G15"/>
    <mergeCell ref="F16:G16"/>
    <mergeCell ref="F17:G17"/>
    <mergeCell ref="F18:G18"/>
    <mergeCell ref="F19:G19"/>
    <mergeCell ref="C7:G7"/>
    <mergeCell ref="C8:E8"/>
    <mergeCell ref="C2:D5"/>
    <mergeCell ref="E2:E3"/>
    <mergeCell ref="F2:G3"/>
    <mergeCell ref="E4:E5"/>
    <mergeCell ref="F4:G5"/>
  </mergeCells>
  <printOptions horizontalCentered="1"/>
  <pageMargins left="0.19685039370078741" right="0.19685039370078741" top="0.39370078740157483" bottom="0.39370078740157483" header="0.31496062992125984" footer="0.31496062992125984"/>
  <pageSetup paperSize="8" fitToHeight="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F4AE6-6303-4F2E-B1B4-D02F235DE050}">
  <sheetPr>
    <pageSetUpPr fitToPage="1"/>
  </sheetPr>
  <dimension ref="A2:J19"/>
  <sheetViews>
    <sheetView view="pageBreakPreview" zoomScaleNormal="100" zoomScaleSheetLayoutView="100" workbookViewId="0">
      <pane ySplit="9" topLeftCell="A10" activePane="bottomLeft" state="frozen"/>
      <selection activeCell="H30" sqref="H30"/>
      <selection pane="bottomLeft" activeCell="C9" sqref="C9:F11"/>
    </sheetView>
  </sheetViews>
  <sheetFormatPr baseColWidth="10" defaultColWidth="11.5546875" defaultRowHeight="14.4" x14ac:dyDescent="0.3"/>
  <cols>
    <col min="1" max="1" width="5.109375" style="23" customWidth="1"/>
    <col min="2" max="2" width="0.6640625" style="23" customWidth="1"/>
    <col min="3" max="3" width="7.33203125" style="23" customWidth="1"/>
    <col min="4" max="4" width="13.6640625" style="23" customWidth="1"/>
    <col min="5" max="5" width="34.109375" style="23" customWidth="1"/>
    <col min="6" max="6" width="11.5546875" style="23" customWidth="1"/>
    <col min="7" max="7" width="0.88671875" style="23" customWidth="1"/>
    <col min="8" max="8" width="11.5546875" style="23"/>
    <col min="9" max="9" width="15.6640625" style="23" customWidth="1"/>
    <col min="10" max="16384" width="11.5546875" style="23"/>
  </cols>
  <sheetData>
    <row r="2" spans="1:10" ht="37.5" customHeight="1" x14ac:dyDescent="0.3">
      <c r="C2" s="186"/>
      <c r="D2" s="187"/>
      <c r="E2" s="169" t="s">
        <v>1988</v>
      </c>
      <c r="F2" s="222"/>
    </row>
    <row r="3" spans="1:10" ht="25.5" customHeight="1" x14ac:dyDescent="0.3">
      <c r="C3" s="187"/>
      <c r="D3" s="187"/>
      <c r="E3" s="223" t="str">
        <f>+'[1]Res. G.G'!E3</f>
        <v>“CONSTRUCCIÓN DEL SISTEMA DE DRENAJE URBANO EN EL SECTOR JESÚS MARÍA – CANAL Y OBRAS DE ESTABILIZACIÓN EN LAS LADERAS DEL SECTOR JESÚS MARÍA
(PAQUETE 08)”</v>
      </c>
      <c r="F3" s="222"/>
    </row>
    <row r="4" spans="1:10" ht="26.25" customHeight="1" x14ac:dyDescent="0.3">
      <c r="C4" s="187"/>
      <c r="D4" s="187"/>
      <c r="E4" s="223"/>
      <c r="F4" s="170">
        <f>+'[1]Res. G.G'!K4</f>
        <v>45894</v>
      </c>
    </row>
    <row r="6" spans="1:10" ht="18" x14ac:dyDescent="0.3">
      <c r="C6" s="184" t="s">
        <v>2070</v>
      </c>
      <c r="D6" s="184"/>
      <c r="E6" s="184"/>
      <c r="F6" s="184"/>
    </row>
    <row r="7" spans="1:10" s="90" customFormat="1" x14ac:dyDescent="0.3">
      <c r="C7" s="185">
        <f>'[1]Res. G.G'!E8</f>
        <v>9.5</v>
      </c>
      <c r="D7" s="185"/>
      <c r="E7" s="185"/>
    </row>
    <row r="8" spans="1:10" ht="15" thickBot="1" x14ac:dyDescent="0.35"/>
    <row r="9" spans="1:10" s="93" customFormat="1" ht="29.4" thickBot="1" x14ac:dyDescent="0.35">
      <c r="A9" s="91"/>
      <c r="B9" s="91"/>
      <c r="C9" s="92" t="s">
        <v>1954</v>
      </c>
      <c r="D9" s="105" t="s">
        <v>1956</v>
      </c>
      <c r="E9" s="104" t="s">
        <v>1955</v>
      </c>
      <c r="F9" s="165" t="s">
        <v>5</v>
      </c>
    </row>
    <row r="10" spans="1:10" x14ac:dyDescent="0.3">
      <c r="C10" s="85">
        <v>1</v>
      </c>
      <c r="D10" s="164" t="s">
        <v>1985</v>
      </c>
      <c r="E10" s="168" t="s">
        <v>1986</v>
      </c>
      <c r="F10" s="172">
        <v>71122.44</v>
      </c>
      <c r="J10" s="96"/>
    </row>
    <row r="11" spans="1:10" ht="20.100000000000001" customHeight="1" x14ac:dyDescent="0.3">
      <c r="C11" s="87">
        <f>+C10+0.01</f>
        <v>1.01</v>
      </c>
      <c r="D11" s="94"/>
      <c r="E11" s="95" t="s">
        <v>1987</v>
      </c>
      <c r="F11" s="89"/>
      <c r="I11" s="96"/>
    </row>
    <row r="12" spans="1:10" ht="15" thickBot="1" x14ac:dyDescent="0.35">
      <c r="C12" s="97"/>
      <c r="D12" s="98"/>
      <c r="E12" s="98"/>
      <c r="F12" s="99"/>
    </row>
    <row r="13" spans="1:10" ht="15" thickBot="1" x14ac:dyDescent="0.35"/>
    <row r="14" spans="1:10" ht="20.100000000000001" customHeight="1" thickBot="1" x14ac:dyDescent="0.35">
      <c r="A14" s="78"/>
      <c r="B14" s="78"/>
      <c r="C14" s="100" t="s">
        <v>2071</v>
      </c>
      <c r="D14" s="101"/>
      <c r="E14" s="101"/>
      <c r="F14" s="171" t="e">
        <f>+#REF!+F10</f>
        <v>#REF!</v>
      </c>
      <c r="I14" s="102"/>
    </row>
    <row r="17" spans="3:3" x14ac:dyDescent="0.3">
      <c r="C17" s="103" t="s">
        <v>2072</v>
      </c>
    </row>
    <row r="18" spans="3:3" x14ac:dyDescent="0.3">
      <c r="C18" s="23" t="s">
        <v>2073</v>
      </c>
    </row>
    <row r="19" spans="3:3" x14ac:dyDescent="0.3">
      <c r="C19" s="23" t="s">
        <v>2074</v>
      </c>
    </row>
  </sheetData>
  <mergeCells count="5">
    <mergeCell ref="C7:E7"/>
    <mergeCell ref="C2:D4"/>
    <mergeCell ref="F2:F3"/>
    <mergeCell ref="E3:E4"/>
    <mergeCell ref="C6:F6"/>
  </mergeCells>
  <printOptions horizontalCentered="1"/>
  <pageMargins left="0.74803149606299213" right="0.74803149606299213" top="0.59055118110236227" bottom="1.1811023622047245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68DD-1FAF-41CC-843E-0E9A7797427F}">
  <sheetPr>
    <outlinePr summaryBelow="0"/>
  </sheetPr>
  <dimension ref="A1:AI1512"/>
  <sheetViews>
    <sheetView tabSelected="1" topLeftCell="A85" zoomScale="115" zoomScaleNormal="115" zoomScaleSheetLayoutView="115" workbookViewId="0">
      <selection activeCell="A4" sqref="A4"/>
    </sheetView>
  </sheetViews>
  <sheetFormatPr baseColWidth="10" defaultColWidth="11.5546875" defaultRowHeight="14.4" outlineLevelRow="4" x14ac:dyDescent="0.3"/>
  <cols>
    <col min="1" max="1" width="15" style="1" customWidth="1"/>
    <col min="2" max="2" width="10.88671875" style="1" bestFit="1" customWidth="1"/>
    <col min="3" max="3" width="86.21875" style="1" customWidth="1"/>
    <col min="4" max="4" width="8.109375" style="44" customWidth="1"/>
    <col min="5" max="5" width="11.5546875" style="6" bestFit="1" customWidth="1"/>
    <col min="6" max="6" width="15.44140625" style="6" customWidth="1"/>
    <col min="7" max="7" width="14.21875" style="6" bestFit="1" customWidth="1"/>
    <col min="8" max="16384" width="11.5546875" style="1"/>
  </cols>
  <sheetData>
    <row r="1" spans="1:35" ht="14.55" customHeight="1" x14ac:dyDescent="0.3">
      <c r="A1" s="224" t="s">
        <v>0</v>
      </c>
      <c r="B1" s="224" t="s">
        <v>2114</v>
      </c>
      <c r="C1" s="224" t="s">
        <v>1</v>
      </c>
      <c r="D1" s="224" t="s">
        <v>2</v>
      </c>
      <c r="E1" s="224" t="s">
        <v>3</v>
      </c>
      <c r="F1" s="224" t="s">
        <v>4</v>
      </c>
      <c r="G1" s="224" t="s">
        <v>5</v>
      </c>
    </row>
    <row r="2" spans="1:35" x14ac:dyDescent="0.3">
      <c r="A2" s="225"/>
      <c r="B2" s="225"/>
      <c r="C2" s="225"/>
      <c r="D2" s="225"/>
      <c r="E2" s="225"/>
      <c r="F2" s="225"/>
      <c r="G2" s="225"/>
    </row>
    <row r="3" spans="1:35" s="9" customFormat="1" x14ac:dyDescent="0.3">
      <c r="A3" s="64" t="s">
        <v>7</v>
      </c>
      <c r="B3" s="64"/>
      <c r="C3" s="64" t="s">
        <v>8</v>
      </c>
      <c r="D3" s="65"/>
      <c r="E3" s="66"/>
      <c r="F3" s="67"/>
      <c r="G3" s="67">
        <f t="shared" ref="G3" si="0">SUM(G4:G10)</f>
        <v>1938678.5099999998</v>
      </c>
    </row>
    <row r="4" spans="1:35" outlineLevel="1" x14ac:dyDescent="0.3">
      <c r="A4" s="2" t="s">
        <v>9</v>
      </c>
      <c r="B4" s="2" t="s">
        <v>1957</v>
      </c>
      <c r="C4" s="2" t="s">
        <v>10</v>
      </c>
      <c r="D4" s="40" t="s">
        <v>11</v>
      </c>
      <c r="E4" s="7">
        <v>1</v>
      </c>
      <c r="F4" s="4">
        <v>520830</v>
      </c>
      <c r="G4" s="4">
        <f t="shared" ref="G4:G10" si="1">ROUND(E4*F4,2)</f>
        <v>520830</v>
      </c>
    </row>
    <row r="5" spans="1:35" outlineLevel="1" x14ac:dyDescent="0.3">
      <c r="A5" s="2" t="s">
        <v>12</v>
      </c>
      <c r="B5" s="2" t="s">
        <v>1984</v>
      </c>
      <c r="C5" s="2" t="s">
        <v>13</v>
      </c>
      <c r="D5" s="40" t="s">
        <v>14</v>
      </c>
      <c r="E5" s="7">
        <v>2</v>
      </c>
      <c r="F5" s="4">
        <v>3446.8</v>
      </c>
      <c r="G5" s="4">
        <f t="shared" si="1"/>
        <v>6893.6</v>
      </c>
    </row>
    <row r="6" spans="1:35" outlineLevel="1" x14ac:dyDescent="0.3">
      <c r="A6" s="2" t="s">
        <v>15</v>
      </c>
      <c r="B6" s="2" t="s">
        <v>1958</v>
      </c>
      <c r="C6" s="2" t="s">
        <v>16</v>
      </c>
      <c r="D6" s="40" t="s">
        <v>17</v>
      </c>
      <c r="E6" s="7">
        <v>11</v>
      </c>
      <c r="F6" s="4">
        <v>70700.150000000009</v>
      </c>
      <c r="G6" s="4">
        <f t="shared" si="1"/>
        <v>777701.65</v>
      </c>
    </row>
    <row r="7" spans="1:35" outlineLevel="1" x14ac:dyDescent="0.3">
      <c r="A7" s="2" t="s">
        <v>18</v>
      </c>
      <c r="B7" s="2" t="s">
        <v>1959</v>
      </c>
      <c r="C7" s="82" t="s">
        <v>19</v>
      </c>
      <c r="D7" s="83" t="s">
        <v>11</v>
      </c>
      <c r="E7" s="84">
        <v>1</v>
      </c>
      <c r="F7" s="4">
        <v>326560.17</v>
      </c>
      <c r="G7" s="4">
        <f t="shared" si="1"/>
        <v>326560.17</v>
      </c>
    </row>
    <row r="8" spans="1:35" outlineLevel="1" x14ac:dyDescent="0.3">
      <c r="A8" s="2" t="s">
        <v>20</v>
      </c>
      <c r="B8" s="2" t="s">
        <v>1960</v>
      </c>
      <c r="C8" s="2" t="s">
        <v>21</v>
      </c>
      <c r="D8" s="40" t="s">
        <v>11</v>
      </c>
      <c r="E8" s="7">
        <v>1</v>
      </c>
      <c r="F8" s="4">
        <v>122241.55</v>
      </c>
      <c r="G8" s="4">
        <f t="shared" si="1"/>
        <v>122241.55</v>
      </c>
    </row>
    <row r="9" spans="1:35" outlineLevel="1" x14ac:dyDescent="0.3">
      <c r="A9" s="2" t="s">
        <v>22</v>
      </c>
      <c r="B9" s="2" t="s">
        <v>1984</v>
      </c>
      <c r="C9" s="2" t="s">
        <v>23</v>
      </c>
      <c r="D9" s="40" t="s">
        <v>11</v>
      </c>
      <c r="E9" s="7">
        <v>1</v>
      </c>
      <c r="F9" s="4">
        <v>73343.62</v>
      </c>
      <c r="G9" s="4">
        <f t="shared" si="1"/>
        <v>73343.62</v>
      </c>
    </row>
    <row r="10" spans="1:35" outlineLevel="1" x14ac:dyDescent="0.3">
      <c r="A10" s="2" t="s">
        <v>24</v>
      </c>
      <c r="B10" s="2" t="s">
        <v>1984</v>
      </c>
      <c r="C10" s="2" t="s">
        <v>25</v>
      </c>
      <c r="D10" s="40" t="s">
        <v>11</v>
      </c>
      <c r="E10" s="7">
        <v>1</v>
      </c>
      <c r="F10" s="4">
        <v>111107.92</v>
      </c>
      <c r="G10" s="4">
        <f t="shared" si="1"/>
        <v>111107.92</v>
      </c>
    </row>
    <row r="11" spans="1:35" s="9" customFormat="1" x14ac:dyDescent="0.3">
      <c r="A11" s="64" t="s">
        <v>26</v>
      </c>
      <c r="B11" s="64"/>
      <c r="C11" s="64" t="s">
        <v>27</v>
      </c>
      <c r="D11" s="65"/>
      <c r="E11" s="66"/>
      <c r="F11" s="67"/>
      <c r="G11" s="67">
        <f t="shared" ref="G11" si="2">SUM(G12:G35)</f>
        <v>1250944.1200000001</v>
      </c>
    </row>
    <row r="12" spans="1:35" outlineLevel="1" x14ac:dyDescent="0.3">
      <c r="A12" s="2" t="s">
        <v>28</v>
      </c>
      <c r="B12" s="76" t="s">
        <v>1961</v>
      </c>
      <c r="C12" s="76" t="s">
        <v>29</v>
      </c>
      <c r="D12" s="40" t="s">
        <v>30</v>
      </c>
      <c r="E12" s="7">
        <v>9490</v>
      </c>
      <c r="F12" s="4">
        <v>3.21</v>
      </c>
      <c r="G12" s="4">
        <f t="shared" ref="G12:G35" si="3">ROUND(E12*F12,2)</f>
        <v>30462.9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outlineLevel="1" x14ac:dyDescent="0.3">
      <c r="A13" s="2" t="s">
        <v>31</v>
      </c>
      <c r="B13" s="2" t="s">
        <v>1961</v>
      </c>
      <c r="C13" s="2" t="s">
        <v>32</v>
      </c>
      <c r="D13" s="40" t="s">
        <v>30</v>
      </c>
      <c r="E13" s="7">
        <v>9490</v>
      </c>
      <c r="F13" s="4">
        <v>6.45</v>
      </c>
      <c r="G13" s="4">
        <f t="shared" si="3"/>
        <v>61210.5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</row>
    <row r="14" spans="1:35" outlineLevel="1" x14ac:dyDescent="0.3">
      <c r="A14" s="2" t="s">
        <v>33</v>
      </c>
      <c r="B14" s="2" t="s">
        <v>1961</v>
      </c>
      <c r="C14" s="2" t="s">
        <v>34</v>
      </c>
      <c r="D14" s="40" t="s">
        <v>35</v>
      </c>
      <c r="E14" s="7">
        <v>1898</v>
      </c>
      <c r="F14" s="4">
        <v>8.06</v>
      </c>
      <c r="G14" s="4">
        <f t="shared" si="3"/>
        <v>15297.88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</row>
    <row r="15" spans="1:35" outlineLevel="1" x14ac:dyDescent="0.3">
      <c r="A15" s="2" t="s">
        <v>36</v>
      </c>
      <c r="B15" s="2" t="s">
        <v>1961</v>
      </c>
      <c r="C15" s="2" t="s">
        <v>37</v>
      </c>
      <c r="D15" s="40" t="s">
        <v>38</v>
      </c>
      <c r="E15" s="7">
        <v>1898</v>
      </c>
      <c r="F15" s="4">
        <v>78.239999999999995</v>
      </c>
      <c r="G15" s="4">
        <f t="shared" si="3"/>
        <v>148499.51999999999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</row>
    <row r="16" spans="1:35" outlineLevel="1" x14ac:dyDescent="0.3">
      <c r="A16" s="2" t="s">
        <v>39</v>
      </c>
      <c r="B16" s="2" t="s">
        <v>1961</v>
      </c>
      <c r="C16" s="2" t="s">
        <v>40</v>
      </c>
      <c r="D16" s="40" t="s">
        <v>38</v>
      </c>
      <c r="E16" s="7">
        <v>1898</v>
      </c>
      <c r="F16" s="4">
        <v>16.490000000000002</v>
      </c>
      <c r="G16" s="4">
        <f t="shared" si="3"/>
        <v>31298.02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</row>
    <row r="17" spans="1:35" outlineLevel="1" x14ac:dyDescent="0.3">
      <c r="A17" s="2" t="s">
        <v>41</v>
      </c>
      <c r="B17" s="2" t="s">
        <v>1961</v>
      </c>
      <c r="C17" s="2" t="s">
        <v>1953</v>
      </c>
      <c r="D17" s="40" t="s">
        <v>38</v>
      </c>
      <c r="E17" s="7">
        <v>2035.2</v>
      </c>
      <c r="F17" s="4">
        <v>16.490000000000002</v>
      </c>
      <c r="G17" s="4">
        <f t="shared" si="3"/>
        <v>33560.449999999997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</row>
    <row r="18" spans="1:35" outlineLevel="1" x14ac:dyDescent="0.3">
      <c r="A18" s="2" t="s">
        <v>43</v>
      </c>
      <c r="B18" s="2" t="s">
        <v>1961</v>
      </c>
      <c r="C18" s="2" t="s">
        <v>44</v>
      </c>
      <c r="D18" s="40" t="s">
        <v>45</v>
      </c>
      <c r="E18" s="7">
        <v>396</v>
      </c>
      <c r="F18" s="4">
        <v>191.5</v>
      </c>
      <c r="G18" s="4">
        <f t="shared" si="3"/>
        <v>75834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</row>
    <row r="19" spans="1:35" outlineLevel="1" x14ac:dyDescent="0.3">
      <c r="A19" s="2" t="s">
        <v>46</v>
      </c>
      <c r="B19" s="2" t="s">
        <v>1961</v>
      </c>
      <c r="C19" s="2" t="s">
        <v>47</v>
      </c>
      <c r="D19" s="40" t="s">
        <v>14</v>
      </c>
      <c r="E19" s="7">
        <v>1</v>
      </c>
      <c r="F19" s="4">
        <v>4250</v>
      </c>
      <c r="G19" s="4">
        <f t="shared" si="3"/>
        <v>4250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1:35" outlineLevel="1" x14ac:dyDescent="0.3">
      <c r="A20" s="2" t="s">
        <v>48</v>
      </c>
      <c r="B20" s="2" t="s">
        <v>1961</v>
      </c>
      <c r="C20" s="2" t="s">
        <v>49</v>
      </c>
      <c r="D20" s="40" t="s">
        <v>17</v>
      </c>
      <c r="E20" s="7">
        <v>11</v>
      </c>
      <c r="F20" s="4">
        <v>17879.420000000002</v>
      </c>
      <c r="G20" s="4">
        <f t="shared" si="3"/>
        <v>196673.62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1:35" outlineLevel="1" x14ac:dyDescent="0.3">
      <c r="A21" s="2" t="s">
        <v>50</v>
      </c>
      <c r="B21" s="2" t="s">
        <v>1961</v>
      </c>
      <c r="C21" s="2" t="s">
        <v>51</v>
      </c>
      <c r="D21" s="40" t="s">
        <v>17</v>
      </c>
      <c r="E21" s="7">
        <v>11</v>
      </c>
      <c r="F21" s="4">
        <v>819.18000000000006</v>
      </c>
      <c r="G21" s="4">
        <f t="shared" si="3"/>
        <v>9010.98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</row>
    <row r="22" spans="1:35" outlineLevel="1" x14ac:dyDescent="0.3">
      <c r="A22" s="2" t="s">
        <v>52</v>
      </c>
      <c r="B22" s="2" t="s">
        <v>1961</v>
      </c>
      <c r="C22" s="2" t="s">
        <v>53</v>
      </c>
      <c r="D22" s="40" t="s">
        <v>17</v>
      </c>
      <c r="E22" s="7">
        <v>11</v>
      </c>
      <c r="F22" s="4">
        <v>3591.94</v>
      </c>
      <c r="G22" s="4">
        <f t="shared" si="3"/>
        <v>39511.339999999997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outlineLevel="1" x14ac:dyDescent="0.3">
      <c r="A23" s="2" t="s">
        <v>54</v>
      </c>
      <c r="B23" s="2" t="s">
        <v>1961</v>
      </c>
      <c r="C23" s="2" t="s">
        <v>55</v>
      </c>
      <c r="D23" s="40" t="s">
        <v>17</v>
      </c>
      <c r="E23" s="7">
        <v>11</v>
      </c>
      <c r="F23" s="4">
        <v>12771.34</v>
      </c>
      <c r="G23" s="4">
        <f t="shared" si="3"/>
        <v>140484.74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</row>
    <row r="24" spans="1:35" outlineLevel="1" x14ac:dyDescent="0.3">
      <c r="A24" s="2" t="s">
        <v>56</v>
      </c>
      <c r="B24" s="2" t="s">
        <v>1961</v>
      </c>
      <c r="C24" s="2" t="s">
        <v>57</v>
      </c>
      <c r="D24" s="40" t="s">
        <v>11</v>
      </c>
      <c r="E24" s="7">
        <v>1</v>
      </c>
      <c r="F24" s="4">
        <v>49890.01</v>
      </c>
      <c r="G24" s="4">
        <f t="shared" si="3"/>
        <v>49890.01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1:35" outlineLevel="1" x14ac:dyDescent="0.3">
      <c r="A25" s="2" t="s">
        <v>58</v>
      </c>
      <c r="B25" s="2" t="s">
        <v>1961</v>
      </c>
      <c r="C25" s="2" t="s">
        <v>59</v>
      </c>
      <c r="D25" s="40" t="s">
        <v>14</v>
      </c>
      <c r="E25" s="7">
        <v>1</v>
      </c>
      <c r="F25" s="4">
        <v>15524.18</v>
      </c>
      <c r="G25" s="4">
        <f t="shared" si="3"/>
        <v>15524.18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</row>
    <row r="26" spans="1:35" outlineLevel="1" x14ac:dyDescent="0.3">
      <c r="A26" s="2" t="s">
        <v>60</v>
      </c>
      <c r="B26" s="2" t="s">
        <v>1961</v>
      </c>
      <c r="C26" s="2" t="s">
        <v>61</v>
      </c>
      <c r="D26" s="40" t="s">
        <v>17</v>
      </c>
      <c r="E26" s="7">
        <v>11</v>
      </c>
      <c r="F26" s="4">
        <v>3984.65</v>
      </c>
      <c r="G26" s="4">
        <f t="shared" si="3"/>
        <v>43831.15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</row>
    <row r="27" spans="1:35" outlineLevel="1" x14ac:dyDescent="0.3">
      <c r="A27" s="2" t="s">
        <v>62</v>
      </c>
      <c r="B27" s="2" t="s">
        <v>1961</v>
      </c>
      <c r="C27" s="2" t="s">
        <v>63</v>
      </c>
      <c r="D27" s="40" t="s">
        <v>17</v>
      </c>
      <c r="E27" s="7">
        <v>11</v>
      </c>
      <c r="F27" s="4">
        <v>1202.8</v>
      </c>
      <c r="G27" s="4">
        <f t="shared" si="3"/>
        <v>13230.8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</row>
    <row r="28" spans="1:35" outlineLevel="1" x14ac:dyDescent="0.3">
      <c r="A28" s="2" t="s">
        <v>64</v>
      </c>
      <c r="B28" s="2" t="s">
        <v>1961</v>
      </c>
      <c r="C28" s="2" t="s">
        <v>65</v>
      </c>
      <c r="D28" s="40" t="s">
        <v>17</v>
      </c>
      <c r="E28" s="7">
        <v>11</v>
      </c>
      <c r="F28" s="4">
        <v>4783.67</v>
      </c>
      <c r="G28" s="4">
        <f t="shared" si="3"/>
        <v>52620.37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</row>
    <row r="29" spans="1:35" outlineLevel="1" x14ac:dyDescent="0.3">
      <c r="A29" s="2" t="s">
        <v>66</v>
      </c>
      <c r="B29" s="2" t="s">
        <v>1961</v>
      </c>
      <c r="C29" s="2" t="s">
        <v>67</v>
      </c>
      <c r="D29" s="40" t="s">
        <v>17</v>
      </c>
      <c r="E29" s="7">
        <v>11</v>
      </c>
      <c r="F29" s="4">
        <v>8500.61</v>
      </c>
      <c r="G29" s="4">
        <f t="shared" si="3"/>
        <v>93506.71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</row>
    <row r="30" spans="1:35" outlineLevel="1" x14ac:dyDescent="0.3">
      <c r="A30" s="2" t="s">
        <v>68</v>
      </c>
      <c r="B30" s="2" t="s">
        <v>1961</v>
      </c>
      <c r="C30" s="2" t="s">
        <v>69</v>
      </c>
      <c r="D30" s="40" t="s">
        <v>17</v>
      </c>
      <c r="E30" s="7">
        <v>11</v>
      </c>
      <c r="F30" s="4">
        <v>1631.18</v>
      </c>
      <c r="G30" s="4">
        <f t="shared" si="3"/>
        <v>17942.98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</row>
    <row r="31" spans="1:35" outlineLevel="1" x14ac:dyDescent="0.3">
      <c r="A31" s="2" t="s">
        <v>70</v>
      </c>
      <c r="B31" s="2" t="s">
        <v>1961</v>
      </c>
      <c r="C31" s="2" t="s">
        <v>71</v>
      </c>
      <c r="D31" s="40" t="s">
        <v>17</v>
      </c>
      <c r="E31" s="7">
        <v>11</v>
      </c>
      <c r="F31" s="4">
        <v>8400</v>
      </c>
      <c r="G31" s="4">
        <f t="shared" si="3"/>
        <v>92400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</row>
    <row r="32" spans="1:35" outlineLevel="1" x14ac:dyDescent="0.3">
      <c r="A32" s="2" t="s">
        <v>72</v>
      </c>
      <c r="B32" s="2" t="s">
        <v>1961</v>
      </c>
      <c r="C32" s="2" t="s">
        <v>73</v>
      </c>
      <c r="D32" s="40" t="s">
        <v>30</v>
      </c>
      <c r="E32" s="7">
        <v>24</v>
      </c>
      <c r="F32" s="4">
        <v>427.78000000000003</v>
      </c>
      <c r="G32" s="4">
        <f t="shared" si="3"/>
        <v>10266.719999999999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outlineLevel="1" x14ac:dyDescent="0.3">
      <c r="A33" s="2" t="s">
        <v>74</v>
      </c>
      <c r="B33" s="2" t="s">
        <v>1961</v>
      </c>
      <c r="C33" s="2" t="s">
        <v>75</v>
      </c>
      <c r="D33" s="40" t="s">
        <v>17</v>
      </c>
      <c r="E33" s="7">
        <v>11</v>
      </c>
      <c r="F33" s="4">
        <v>547.15</v>
      </c>
      <c r="G33" s="4">
        <f t="shared" si="3"/>
        <v>6018.65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</row>
    <row r="34" spans="1:35" outlineLevel="1" x14ac:dyDescent="0.3">
      <c r="A34" s="2" t="s">
        <v>76</v>
      </c>
      <c r="B34" s="2" t="s">
        <v>1961</v>
      </c>
      <c r="C34" s="2" t="s">
        <v>77</v>
      </c>
      <c r="D34" s="40" t="s">
        <v>14</v>
      </c>
      <c r="E34" s="7">
        <v>1</v>
      </c>
      <c r="F34" s="4">
        <v>50147.75</v>
      </c>
      <c r="G34" s="4">
        <f t="shared" si="3"/>
        <v>50147.75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</row>
    <row r="35" spans="1:35" outlineLevel="1" x14ac:dyDescent="0.3">
      <c r="A35" s="2" t="s">
        <v>78</v>
      </c>
      <c r="B35" s="2" t="s">
        <v>1961</v>
      </c>
      <c r="C35" s="2" t="s">
        <v>79</v>
      </c>
      <c r="D35" s="40" t="s">
        <v>30</v>
      </c>
      <c r="E35" s="7">
        <v>35</v>
      </c>
      <c r="F35" s="4">
        <v>556.31000000000006</v>
      </c>
      <c r="G35" s="4">
        <f t="shared" si="3"/>
        <v>19470.849999999999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</row>
    <row r="36" spans="1:35" s="9" customFormat="1" x14ac:dyDescent="0.3">
      <c r="A36" s="64" t="s">
        <v>80</v>
      </c>
      <c r="B36" s="64"/>
      <c r="C36" s="64" t="s">
        <v>81</v>
      </c>
      <c r="D36" s="65"/>
      <c r="E36" s="66"/>
      <c r="F36" s="67"/>
      <c r="G36" s="67">
        <f t="shared" ref="G36" si="4">SUM(G37:G43)</f>
        <v>525541.31000000006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</row>
    <row r="37" spans="1:35" outlineLevel="1" x14ac:dyDescent="0.3">
      <c r="A37" s="2" t="s">
        <v>82</v>
      </c>
      <c r="B37" s="2" t="s">
        <v>1962</v>
      </c>
      <c r="C37" s="2" t="s">
        <v>29</v>
      </c>
      <c r="D37" s="40" t="s">
        <v>30</v>
      </c>
      <c r="E37" s="7">
        <v>17160</v>
      </c>
      <c r="F37" s="4">
        <v>3.21</v>
      </c>
      <c r="G37" s="4">
        <f t="shared" ref="G37:G43" si="5">ROUND(E37*F37,2)</f>
        <v>55083.6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</row>
    <row r="38" spans="1:35" outlineLevel="1" x14ac:dyDescent="0.3">
      <c r="A38" s="2" t="s">
        <v>83</v>
      </c>
      <c r="B38" s="2" t="s">
        <v>1962</v>
      </c>
      <c r="C38" s="2" t="s">
        <v>84</v>
      </c>
      <c r="D38" s="40" t="s">
        <v>30</v>
      </c>
      <c r="E38" s="7">
        <v>17160</v>
      </c>
      <c r="F38" s="4">
        <v>3.65</v>
      </c>
      <c r="G38" s="4">
        <f t="shared" si="5"/>
        <v>62634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</row>
    <row r="39" spans="1:35" outlineLevel="1" x14ac:dyDescent="0.3">
      <c r="A39" s="2" t="s">
        <v>85</v>
      </c>
      <c r="B39" s="2" t="s">
        <v>1962</v>
      </c>
      <c r="C39" s="2" t="s">
        <v>37</v>
      </c>
      <c r="D39" s="40" t="s">
        <v>38</v>
      </c>
      <c r="E39" s="7">
        <v>3432</v>
      </c>
      <c r="F39" s="4">
        <v>78.239999999999995</v>
      </c>
      <c r="G39" s="4">
        <f t="shared" si="5"/>
        <v>268519.67999999999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</row>
    <row r="40" spans="1:35" outlineLevel="1" x14ac:dyDescent="0.3">
      <c r="A40" s="2" t="s">
        <v>86</v>
      </c>
      <c r="B40" s="2" t="s">
        <v>1962</v>
      </c>
      <c r="C40" s="2" t="s">
        <v>40</v>
      </c>
      <c r="D40" s="40" t="s">
        <v>38</v>
      </c>
      <c r="E40" s="7">
        <v>3432</v>
      </c>
      <c r="F40" s="4">
        <v>16.490000000000002</v>
      </c>
      <c r="G40" s="4">
        <f t="shared" si="5"/>
        <v>56593.68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</row>
    <row r="41" spans="1:35" outlineLevel="1" x14ac:dyDescent="0.3">
      <c r="A41" s="2" t="s">
        <v>87</v>
      </c>
      <c r="B41" s="2" t="s">
        <v>1962</v>
      </c>
      <c r="C41" s="2" t="s">
        <v>88</v>
      </c>
      <c r="D41" s="40" t="s">
        <v>45</v>
      </c>
      <c r="E41" s="7">
        <v>384</v>
      </c>
      <c r="F41" s="4">
        <v>191.5</v>
      </c>
      <c r="G41" s="4">
        <f t="shared" si="5"/>
        <v>73536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r="42" spans="1:35" outlineLevel="1" x14ac:dyDescent="0.3">
      <c r="A42" s="2" t="s">
        <v>89</v>
      </c>
      <c r="B42" s="2" t="s">
        <v>1962</v>
      </c>
      <c r="C42" s="2" t="s">
        <v>90</v>
      </c>
      <c r="D42" s="40" t="s">
        <v>14</v>
      </c>
      <c r="E42" s="7">
        <v>1</v>
      </c>
      <c r="F42" s="4">
        <v>4250</v>
      </c>
      <c r="G42" s="4">
        <f t="shared" si="5"/>
        <v>4250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outlineLevel="1" x14ac:dyDescent="0.3">
      <c r="A43" s="2" t="s">
        <v>91</v>
      </c>
      <c r="B43" s="2" t="s">
        <v>1962</v>
      </c>
      <c r="C43" s="2" t="s">
        <v>75</v>
      </c>
      <c r="D43" s="40" t="s">
        <v>17</v>
      </c>
      <c r="E43" s="7">
        <v>9</v>
      </c>
      <c r="F43" s="4">
        <v>547.15</v>
      </c>
      <c r="G43" s="4">
        <f t="shared" si="5"/>
        <v>4924.3500000000004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</row>
    <row r="44" spans="1:35" s="9" customFormat="1" x14ac:dyDescent="0.3">
      <c r="A44" s="64" t="s">
        <v>92</v>
      </c>
      <c r="B44" s="64"/>
      <c r="C44" s="64" t="s">
        <v>93</v>
      </c>
      <c r="D44" s="65"/>
      <c r="E44" s="66"/>
      <c r="F44" s="67"/>
      <c r="G44" s="67">
        <f t="shared" ref="G44" si="6">G45+G57+G69</f>
        <v>1633038.2299999997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</row>
    <row r="45" spans="1:35" outlineLevel="1" x14ac:dyDescent="0.3">
      <c r="A45" s="59" t="s">
        <v>94</v>
      </c>
      <c r="B45" s="59"/>
      <c r="C45" s="59" t="s">
        <v>95</v>
      </c>
      <c r="D45" s="60"/>
      <c r="E45" s="61"/>
      <c r="F45" s="62"/>
      <c r="G45" s="62">
        <f t="shared" ref="G45" si="7">SUM(G46:G56)</f>
        <v>1409109.5299999998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</row>
    <row r="46" spans="1:35" outlineLevel="2" x14ac:dyDescent="0.3">
      <c r="A46" s="2" t="s">
        <v>96</v>
      </c>
      <c r="B46" s="2" t="s">
        <v>1978</v>
      </c>
      <c r="C46" s="2" t="s">
        <v>97</v>
      </c>
      <c r="D46" s="40" t="s">
        <v>98</v>
      </c>
      <c r="E46" s="7">
        <v>1.31</v>
      </c>
      <c r="F46" s="4">
        <v>1893.96</v>
      </c>
      <c r="G46" s="4">
        <f t="shared" ref="G46:G56" si="8">ROUND(E46*F46,2)</f>
        <v>2481.09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</row>
    <row r="47" spans="1:35" outlineLevel="2" x14ac:dyDescent="0.3">
      <c r="A47" s="2" t="s">
        <v>99</v>
      </c>
      <c r="B47" s="2" t="s">
        <v>1978</v>
      </c>
      <c r="C47" s="2" t="s">
        <v>100</v>
      </c>
      <c r="D47" s="40" t="s">
        <v>38</v>
      </c>
      <c r="E47" s="7">
        <v>13890.8</v>
      </c>
      <c r="F47" s="4">
        <v>49.92</v>
      </c>
      <c r="G47" s="4">
        <f t="shared" si="8"/>
        <v>693428.74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</row>
    <row r="48" spans="1:35" outlineLevel="2" x14ac:dyDescent="0.3">
      <c r="A48" s="2" t="s">
        <v>101</v>
      </c>
      <c r="B48" s="2" t="s">
        <v>1978</v>
      </c>
      <c r="C48" s="2" t="s">
        <v>102</v>
      </c>
      <c r="D48" s="40" t="s">
        <v>35</v>
      </c>
      <c r="E48" s="7">
        <v>13890.8</v>
      </c>
      <c r="F48" s="4">
        <v>8.06</v>
      </c>
      <c r="G48" s="4">
        <f t="shared" si="8"/>
        <v>111959.85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</row>
    <row r="49" spans="1:35" outlineLevel="2" x14ac:dyDescent="0.3">
      <c r="A49" s="2" t="s">
        <v>103</v>
      </c>
      <c r="B49" s="2" t="s">
        <v>1978</v>
      </c>
      <c r="C49" s="2" t="s">
        <v>104</v>
      </c>
      <c r="D49" s="40" t="s">
        <v>38</v>
      </c>
      <c r="E49" s="7">
        <v>4794.07</v>
      </c>
      <c r="F49" s="4">
        <v>26.25</v>
      </c>
      <c r="G49" s="4">
        <f t="shared" si="8"/>
        <v>125844.34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</row>
    <row r="50" spans="1:35" outlineLevel="2" x14ac:dyDescent="0.3">
      <c r="A50" s="2" t="s">
        <v>105</v>
      </c>
      <c r="B50" s="2" t="s">
        <v>1978</v>
      </c>
      <c r="C50" s="2" t="s">
        <v>106</v>
      </c>
      <c r="D50" s="40" t="s">
        <v>30</v>
      </c>
      <c r="E50" s="7">
        <v>7680</v>
      </c>
      <c r="F50" s="4">
        <v>1.95</v>
      </c>
      <c r="G50" s="4">
        <f t="shared" si="8"/>
        <v>14976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</row>
    <row r="51" spans="1:35" outlineLevel="2" x14ac:dyDescent="0.3">
      <c r="A51" s="2" t="s">
        <v>107</v>
      </c>
      <c r="B51" s="2" t="s">
        <v>1978</v>
      </c>
      <c r="C51" s="2" t="s">
        <v>108</v>
      </c>
      <c r="D51" s="40" t="s">
        <v>38</v>
      </c>
      <c r="E51" s="7">
        <v>1803.84</v>
      </c>
      <c r="F51" s="4">
        <v>25.82</v>
      </c>
      <c r="G51" s="4">
        <f t="shared" si="8"/>
        <v>46575.15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</row>
    <row r="52" spans="1:35" outlineLevel="2" x14ac:dyDescent="0.3">
      <c r="A52" s="2" t="s">
        <v>109</v>
      </c>
      <c r="B52" s="2" t="s">
        <v>1978</v>
      </c>
      <c r="C52" s="2" t="s">
        <v>110</v>
      </c>
      <c r="D52" s="40" t="s">
        <v>38</v>
      </c>
      <c r="E52" s="7">
        <v>1803.84</v>
      </c>
      <c r="F52" s="4">
        <v>78.239999999999995</v>
      </c>
      <c r="G52" s="4">
        <f t="shared" si="8"/>
        <v>141132.44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outlineLevel="2" x14ac:dyDescent="0.3">
      <c r="A53" s="2" t="s">
        <v>111</v>
      </c>
      <c r="B53" s="81" t="s">
        <v>1978</v>
      </c>
      <c r="C53" s="2" t="s">
        <v>112</v>
      </c>
      <c r="D53" s="40" t="s">
        <v>35</v>
      </c>
      <c r="E53" s="7">
        <v>5806.16</v>
      </c>
      <c r="F53" s="4">
        <v>8.06</v>
      </c>
      <c r="G53" s="4">
        <f t="shared" si="8"/>
        <v>46797.65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</row>
    <row r="54" spans="1:35" outlineLevel="2" x14ac:dyDescent="0.3">
      <c r="A54" s="2" t="s">
        <v>113</v>
      </c>
      <c r="B54" s="2" t="s">
        <v>1978</v>
      </c>
      <c r="C54" s="2" t="s">
        <v>114</v>
      </c>
      <c r="D54" s="40" t="s">
        <v>35</v>
      </c>
      <c r="E54" s="7">
        <v>4586.3599999999997</v>
      </c>
      <c r="F54" s="4">
        <v>1.68</v>
      </c>
      <c r="G54" s="4">
        <f t="shared" si="8"/>
        <v>7705.08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</row>
    <row r="55" spans="1:35" outlineLevel="2" x14ac:dyDescent="0.3">
      <c r="A55" s="2" t="s">
        <v>115</v>
      </c>
      <c r="B55" s="2" t="s">
        <v>1978</v>
      </c>
      <c r="C55" s="2" t="s">
        <v>116</v>
      </c>
      <c r="D55" s="40" t="s">
        <v>35</v>
      </c>
      <c r="E55" s="7">
        <v>12223.9</v>
      </c>
      <c r="F55" s="4">
        <v>8.82</v>
      </c>
      <c r="G55" s="4">
        <f t="shared" si="8"/>
        <v>107814.8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</row>
    <row r="56" spans="1:35" outlineLevel="2" x14ac:dyDescent="0.3">
      <c r="A56" s="2" t="s">
        <v>117</v>
      </c>
      <c r="B56" s="2" t="s">
        <v>1978</v>
      </c>
      <c r="C56" s="2" t="s">
        <v>118</v>
      </c>
      <c r="D56" s="40" t="s">
        <v>35</v>
      </c>
      <c r="E56" s="7">
        <v>56323.67</v>
      </c>
      <c r="F56" s="4">
        <v>1.96</v>
      </c>
      <c r="G56" s="4">
        <f t="shared" si="8"/>
        <v>110394.39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</row>
    <row r="57" spans="1:35" outlineLevel="1" x14ac:dyDescent="0.3">
      <c r="A57" s="59" t="s">
        <v>119</v>
      </c>
      <c r="B57" s="59"/>
      <c r="C57" s="59" t="s">
        <v>120</v>
      </c>
      <c r="D57" s="60"/>
      <c r="E57" s="61"/>
      <c r="F57" s="62"/>
      <c r="G57" s="62">
        <f t="shared" ref="G57" si="9">SUM(G58:G68)</f>
        <v>73255.759999999995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</row>
    <row r="58" spans="1:35" outlineLevel="2" x14ac:dyDescent="0.3">
      <c r="A58" s="2" t="s">
        <v>121</v>
      </c>
      <c r="B58" s="2" t="s">
        <v>1978</v>
      </c>
      <c r="C58" s="2" t="s">
        <v>97</v>
      </c>
      <c r="D58" s="40" t="s">
        <v>98</v>
      </c>
      <c r="E58" s="84">
        <v>0.09</v>
      </c>
      <c r="F58" s="4">
        <v>1893.96</v>
      </c>
      <c r="G58" s="4">
        <f t="shared" ref="G58:G68" si="10">ROUND(E58*F58,2)</f>
        <v>170.46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</row>
    <row r="59" spans="1:35" outlineLevel="2" x14ac:dyDescent="0.3">
      <c r="A59" s="2" t="s">
        <v>122</v>
      </c>
      <c r="B59" s="2" t="s">
        <v>1978</v>
      </c>
      <c r="C59" s="82" t="s">
        <v>100</v>
      </c>
      <c r="D59" s="83" t="s">
        <v>38</v>
      </c>
      <c r="E59" s="84">
        <v>705.38</v>
      </c>
      <c r="F59" s="4">
        <v>49.92</v>
      </c>
      <c r="G59" s="4">
        <f t="shared" si="10"/>
        <v>35212.57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</row>
    <row r="60" spans="1:35" outlineLevel="2" x14ac:dyDescent="0.3">
      <c r="A60" s="2" t="s">
        <v>123</v>
      </c>
      <c r="B60" s="2" t="s">
        <v>1978</v>
      </c>
      <c r="C60" s="82" t="s">
        <v>102</v>
      </c>
      <c r="D60" s="83" t="s">
        <v>35</v>
      </c>
      <c r="E60" s="84">
        <v>705.38</v>
      </c>
      <c r="F60" s="4">
        <v>8.06</v>
      </c>
      <c r="G60" s="4">
        <f t="shared" si="10"/>
        <v>5685.36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</row>
    <row r="61" spans="1:35" outlineLevel="2" x14ac:dyDescent="0.3">
      <c r="A61" s="2" t="s">
        <v>124</v>
      </c>
      <c r="B61" s="2" t="s">
        <v>1978</v>
      </c>
      <c r="C61" s="2" t="s">
        <v>104</v>
      </c>
      <c r="D61" s="40" t="s">
        <v>38</v>
      </c>
      <c r="E61" s="7">
        <v>166.69</v>
      </c>
      <c r="F61" s="4">
        <v>26.25</v>
      </c>
      <c r="G61" s="4">
        <f t="shared" si="10"/>
        <v>4375.6099999999997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</row>
    <row r="62" spans="1:35" outlineLevel="2" x14ac:dyDescent="0.3">
      <c r="A62" s="2" t="s">
        <v>125</v>
      </c>
      <c r="B62" s="2" t="s">
        <v>1978</v>
      </c>
      <c r="C62" s="2" t="s">
        <v>106</v>
      </c>
      <c r="D62" s="40" t="s">
        <v>30</v>
      </c>
      <c r="E62" s="7">
        <v>566.46</v>
      </c>
      <c r="F62" s="4">
        <v>1.95</v>
      </c>
      <c r="G62" s="4">
        <f t="shared" si="10"/>
        <v>1104.5999999999999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outlineLevel="2" x14ac:dyDescent="0.3">
      <c r="A63" s="2" t="s">
        <v>126</v>
      </c>
      <c r="B63" s="2" t="s">
        <v>1978</v>
      </c>
      <c r="C63" s="82" t="s">
        <v>108</v>
      </c>
      <c r="D63" s="83" t="s">
        <v>38</v>
      </c>
      <c r="E63" s="84">
        <v>151.66</v>
      </c>
      <c r="F63" s="4">
        <v>25.82</v>
      </c>
      <c r="G63" s="4">
        <f t="shared" si="10"/>
        <v>3915.86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</row>
    <row r="64" spans="1:35" outlineLevel="2" x14ac:dyDescent="0.3">
      <c r="A64" s="2" t="s">
        <v>127</v>
      </c>
      <c r="B64" s="2" t="s">
        <v>1978</v>
      </c>
      <c r="C64" s="82" t="s">
        <v>110</v>
      </c>
      <c r="D64" s="83" t="s">
        <v>38</v>
      </c>
      <c r="E64" s="84">
        <v>151.66</v>
      </c>
      <c r="F64" s="4">
        <v>78.239999999999995</v>
      </c>
      <c r="G64" s="4">
        <f t="shared" si="10"/>
        <v>11865.88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</row>
    <row r="65" spans="1:35" outlineLevel="2" x14ac:dyDescent="0.3">
      <c r="A65" s="2" t="s">
        <v>128</v>
      </c>
      <c r="B65" s="2" t="s">
        <v>1978</v>
      </c>
      <c r="C65" s="2" t="s">
        <v>112</v>
      </c>
      <c r="D65" s="40" t="s">
        <v>35</v>
      </c>
      <c r="E65" s="7">
        <v>280.14</v>
      </c>
      <c r="F65" s="4">
        <v>8.06</v>
      </c>
      <c r="G65" s="4">
        <f t="shared" si="10"/>
        <v>2257.9299999999998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</row>
    <row r="66" spans="1:35" outlineLevel="2" x14ac:dyDescent="0.3">
      <c r="A66" s="2" t="s">
        <v>129</v>
      </c>
      <c r="B66" s="2" t="s">
        <v>1978</v>
      </c>
      <c r="C66" s="2" t="s">
        <v>114</v>
      </c>
      <c r="D66" s="40" t="s">
        <v>35</v>
      </c>
      <c r="E66" s="7">
        <v>1342.55</v>
      </c>
      <c r="F66" s="4">
        <v>1.68</v>
      </c>
      <c r="G66" s="4">
        <f t="shared" si="10"/>
        <v>2255.48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</row>
    <row r="67" spans="1:35" outlineLevel="2" x14ac:dyDescent="0.3">
      <c r="A67" s="2" t="s">
        <v>130</v>
      </c>
      <c r="B67" s="2" t="s">
        <v>1978</v>
      </c>
      <c r="C67" s="2" t="s">
        <v>116</v>
      </c>
      <c r="D67" s="40" t="s">
        <v>35</v>
      </c>
      <c r="E67" s="7">
        <v>620.73</v>
      </c>
      <c r="F67" s="4">
        <v>8.82</v>
      </c>
      <c r="G67" s="4">
        <f t="shared" si="10"/>
        <v>5474.84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</row>
    <row r="68" spans="1:35" outlineLevel="2" x14ac:dyDescent="0.3">
      <c r="A68" s="2" t="s">
        <v>131</v>
      </c>
      <c r="B68" s="2" t="s">
        <v>1978</v>
      </c>
      <c r="C68" s="2" t="s">
        <v>118</v>
      </c>
      <c r="D68" s="40" t="s">
        <v>35</v>
      </c>
      <c r="E68" s="7">
        <v>478.15</v>
      </c>
      <c r="F68" s="4">
        <v>1.96</v>
      </c>
      <c r="G68" s="4">
        <f t="shared" si="10"/>
        <v>937.17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</row>
    <row r="69" spans="1:35" outlineLevel="1" x14ac:dyDescent="0.3">
      <c r="A69" s="59" t="s">
        <v>132</v>
      </c>
      <c r="B69" s="59"/>
      <c r="C69" s="59" t="s">
        <v>133</v>
      </c>
      <c r="D69" s="60"/>
      <c r="E69" s="61"/>
      <c r="F69" s="62"/>
      <c r="G69" s="62">
        <f t="shared" ref="G69" si="11">SUM(G70:G80)</f>
        <v>150672.93999999997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</row>
    <row r="70" spans="1:35" outlineLevel="2" x14ac:dyDescent="0.3">
      <c r="A70" s="2" t="s">
        <v>134</v>
      </c>
      <c r="B70" s="2" t="s">
        <v>1978</v>
      </c>
      <c r="C70" s="2" t="s">
        <v>97</v>
      </c>
      <c r="D70" s="40" t="s">
        <v>98</v>
      </c>
      <c r="E70" s="7">
        <v>0.27</v>
      </c>
      <c r="F70" s="4">
        <v>1893.96</v>
      </c>
      <c r="G70" s="4">
        <f t="shared" ref="G70:G80" si="12">ROUND(E70*F70,2)</f>
        <v>511.37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</row>
    <row r="71" spans="1:35" outlineLevel="2" x14ac:dyDescent="0.3">
      <c r="A71" s="2" t="s">
        <v>135</v>
      </c>
      <c r="B71" s="2" t="s">
        <v>1978</v>
      </c>
      <c r="C71" s="2" t="s">
        <v>100</v>
      </c>
      <c r="D71" s="40" t="s">
        <v>38</v>
      </c>
      <c r="E71" s="7">
        <v>543.04999999999995</v>
      </c>
      <c r="F71" s="4">
        <v>49.92</v>
      </c>
      <c r="G71" s="4">
        <f t="shared" si="12"/>
        <v>27109.06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</row>
    <row r="72" spans="1:35" outlineLevel="2" x14ac:dyDescent="0.3">
      <c r="A72" s="2" t="s">
        <v>136</v>
      </c>
      <c r="B72" s="2" t="s">
        <v>1978</v>
      </c>
      <c r="C72" s="2" t="s">
        <v>102</v>
      </c>
      <c r="D72" s="40" t="s">
        <v>35</v>
      </c>
      <c r="E72" s="7">
        <v>543.04999999999995</v>
      </c>
      <c r="F72" s="4">
        <v>8.06</v>
      </c>
      <c r="G72" s="4">
        <f t="shared" si="12"/>
        <v>4376.9799999999996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outlineLevel="2" x14ac:dyDescent="0.3">
      <c r="A73" s="2" t="s">
        <v>137</v>
      </c>
      <c r="B73" s="2" t="s">
        <v>1978</v>
      </c>
      <c r="C73" s="2" t="s">
        <v>104</v>
      </c>
      <c r="D73" s="40" t="s">
        <v>38</v>
      </c>
      <c r="E73" s="7">
        <v>1630.5</v>
      </c>
      <c r="F73" s="4">
        <v>26.25</v>
      </c>
      <c r="G73" s="4">
        <f t="shared" si="12"/>
        <v>42800.63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</row>
    <row r="74" spans="1:35" outlineLevel="2" x14ac:dyDescent="0.3">
      <c r="A74" s="2" t="s">
        <v>138</v>
      </c>
      <c r="B74" s="2" t="s">
        <v>1978</v>
      </c>
      <c r="C74" s="2" t="s">
        <v>106</v>
      </c>
      <c r="D74" s="40" t="s">
        <v>30</v>
      </c>
      <c r="E74" s="7">
        <v>1620</v>
      </c>
      <c r="F74" s="4">
        <v>1.95</v>
      </c>
      <c r="G74" s="4">
        <f t="shared" si="12"/>
        <v>3159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</row>
    <row r="75" spans="1:35" outlineLevel="2" x14ac:dyDescent="0.3">
      <c r="A75" s="2" t="s">
        <v>139</v>
      </c>
      <c r="B75" s="2" t="s">
        <v>1978</v>
      </c>
      <c r="C75" s="2" t="s">
        <v>108</v>
      </c>
      <c r="D75" s="40" t="s">
        <v>38</v>
      </c>
      <c r="E75" s="7">
        <v>403.08</v>
      </c>
      <c r="F75" s="4">
        <v>25.82</v>
      </c>
      <c r="G75" s="4">
        <f t="shared" si="12"/>
        <v>10407.530000000001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</row>
    <row r="76" spans="1:35" outlineLevel="2" x14ac:dyDescent="0.3">
      <c r="A76" s="2" t="s">
        <v>140</v>
      </c>
      <c r="B76" s="2" t="s">
        <v>1978</v>
      </c>
      <c r="C76" s="2" t="s">
        <v>110</v>
      </c>
      <c r="D76" s="40" t="s">
        <v>38</v>
      </c>
      <c r="E76" s="7">
        <v>403.08</v>
      </c>
      <c r="F76" s="4">
        <v>78.239999999999995</v>
      </c>
      <c r="G76" s="4">
        <f t="shared" si="12"/>
        <v>31536.98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</row>
    <row r="77" spans="1:35" outlineLevel="2" x14ac:dyDescent="0.3">
      <c r="A77" s="2" t="s">
        <v>141</v>
      </c>
      <c r="B77" s="2" t="s">
        <v>1978</v>
      </c>
      <c r="C77" s="2" t="s">
        <v>112</v>
      </c>
      <c r="D77" s="40" t="s">
        <v>35</v>
      </c>
      <c r="E77" s="7">
        <v>1789.54</v>
      </c>
      <c r="F77" s="4">
        <v>8.06</v>
      </c>
      <c r="G77" s="4">
        <f t="shared" si="12"/>
        <v>14423.69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</row>
    <row r="78" spans="1:35" outlineLevel="2" x14ac:dyDescent="0.3">
      <c r="A78" s="2" t="s">
        <v>142</v>
      </c>
      <c r="B78" s="2" t="s">
        <v>1978</v>
      </c>
      <c r="C78" s="2" t="s">
        <v>114</v>
      </c>
      <c r="D78" s="40" t="s">
        <v>35</v>
      </c>
      <c r="E78" s="7">
        <v>6792.44</v>
      </c>
      <c r="F78" s="4">
        <v>1.68</v>
      </c>
      <c r="G78" s="4">
        <f t="shared" si="12"/>
        <v>11411.3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</row>
    <row r="79" spans="1:35" outlineLevel="2" x14ac:dyDescent="0.3">
      <c r="A79" s="2" t="s">
        <v>143</v>
      </c>
      <c r="B79" s="2" t="s">
        <v>1978</v>
      </c>
      <c r="C79" s="2" t="s">
        <v>116</v>
      </c>
      <c r="D79" s="40" t="s">
        <v>35</v>
      </c>
      <c r="E79" s="7">
        <v>477.88</v>
      </c>
      <c r="F79" s="4">
        <v>8.82</v>
      </c>
      <c r="G79" s="4">
        <f t="shared" si="12"/>
        <v>4214.8999999999996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</row>
    <row r="80" spans="1:35" outlineLevel="2" x14ac:dyDescent="0.3">
      <c r="A80" s="2" t="s">
        <v>144</v>
      </c>
      <c r="B80" s="2" t="s">
        <v>1978</v>
      </c>
      <c r="C80" s="2" t="s">
        <v>118</v>
      </c>
      <c r="D80" s="40" t="s">
        <v>35</v>
      </c>
      <c r="E80" s="7">
        <v>368.11</v>
      </c>
      <c r="F80" s="4">
        <v>1.96</v>
      </c>
      <c r="G80" s="4">
        <f t="shared" si="12"/>
        <v>721.5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</row>
    <row r="81" spans="1:35" s="9" customFormat="1" x14ac:dyDescent="0.3">
      <c r="A81" s="64" t="s">
        <v>145</v>
      </c>
      <c r="B81" s="64"/>
      <c r="C81" s="64" t="s">
        <v>146</v>
      </c>
      <c r="D81" s="65"/>
      <c r="E81" s="66"/>
      <c r="F81" s="67"/>
      <c r="G81" s="67">
        <f t="shared" ref="G81" si="13">G82+G90+G139+G170+G198+G224+G250+G276+G302+G324+G346+G368+G390+G414+G442+G489+G519+G552+G579</f>
        <v>13212459.849999998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</row>
    <row r="82" spans="1:35" outlineLevel="1" x14ac:dyDescent="0.3">
      <c r="A82" s="59" t="s">
        <v>147</v>
      </c>
      <c r="B82" s="59"/>
      <c r="C82" s="59" t="s">
        <v>148</v>
      </c>
      <c r="D82" s="60"/>
      <c r="E82" s="61"/>
      <c r="F82" s="62"/>
      <c r="G82" s="62">
        <f t="shared" ref="G82" si="14">SUM(G83:G89)</f>
        <v>245749.07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outlineLevel="2" x14ac:dyDescent="0.3">
      <c r="A83" s="2" t="s">
        <v>149</v>
      </c>
      <c r="B83" s="2" t="s">
        <v>1963</v>
      </c>
      <c r="C83" s="2" t="s">
        <v>150</v>
      </c>
      <c r="D83" s="40" t="s">
        <v>45</v>
      </c>
      <c r="E83" s="7">
        <v>1013.06</v>
      </c>
      <c r="F83" s="4">
        <v>1.35</v>
      </c>
      <c r="G83" s="4">
        <f t="shared" ref="G83:G89" si="15">ROUND(E83*F83,2)</f>
        <v>1367.63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</row>
    <row r="84" spans="1:35" outlineLevel="2" x14ac:dyDescent="0.3">
      <c r="A84" s="2" t="s">
        <v>151</v>
      </c>
      <c r="B84" s="2" t="s">
        <v>1963</v>
      </c>
      <c r="C84" s="2" t="s">
        <v>152</v>
      </c>
      <c r="D84" s="40" t="s">
        <v>45</v>
      </c>
      <c r="E84" s="7">
        <v>1013.06</v>
      </c>
      <c r="F84" s="4">
        <v>7.7</v>
      </c>
      <c r="G84" s="4">
        <f t="shared" si="15"/>
        <v>7800.56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</row>
    <row r="85" spans="1:35" outlineLevel="2" x14ac:dyDescent="0.3">
      <c r="A85" s="2" t="s">
        <v>153</v>
      </c>
      <c r="B85" s="2" t="s">
        <v>1963</v>
      </c>
      <c r="C85" s="2" t="s">
        <v>100</v>
      </c>
      <c r="D85" s="40" t="s">
        <v>38</v>
      </c>
      <c r="E85" s="7">
        <v>652.29</v>
      </c>
      <c r="F85" s="4">
        <v>49.92</v>
      </c>
      <c r="G85" s="4">
        <f t="shared" si="15"/>
        <v>32562.32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</row>
    <row r="86" spans="1:35" outlineLevel="2" x14ac:dyDescent="0.3">
      <c r="A86" s="2" t="s">
        <v>154</v>
      </c>
      <c r="B86" s="2" t="s">
        <v>1963</v>
      </c>
      <c r="C86" s="2" t="s">
        <v>155</v>
      </c>
      <c r="D86" s="40" t="s">
        <v>38</v>
      </c>
      <c r="E86" s="7">
        <v>1019.98</v>
      </c>
      <c r="F86" s="4">
        <v>52.56</v>
      </c>
      <c r="G86" s="4">
        <f t="shared" si="15"/>
        <v>53610.15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</row>
    <row r="87" spans="1:35" outlineLevel="2" x14ac:dyDescent="0.3">
      <c r="A87" s="2" t="s">
        <v>156</v>
      </c>
      <c r="B87" s="2" t="s">
        <v>1963</v>
      </c>
      <c r="C87" s="2" t="s">
        <v>157</v>
      </c>
      <c r="D87" s="40" t="s">
        <v>38</v>
      </c>
      <c r="E87" s="7">
        <v>1019.98</v>
      </c>
      <c r="F87" s="4">
        <v>138.84</v>
      </c>
      <c r="G87" s="4">
        <f t="shared" si="15"/>
        <v>141614.01999999999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</row>
    <row r="88" spans="1:35" outlineLevel="2" x14ac:dyDescent="0.3">
      <c r="A88" s="2" t="s">
        <v>158</v>
      </c>
      <c r="B88" s="2" t="s">
        <v>1963</v>
      </c>
      <c r="C88" s="2" t="s">
        <v>116</v>
      </c>
      <c r="D88" s="40" t="s">
        <v>35</v>
      </c>
      <c r="E88" s="7">
        <v>574.09</v>
      </c>
      <c r="F88" s="4">
        <v>8.82</v>
      </c>
      <c r="G88" s="4">
        <f t="shared" si="15"/>
        <v>5063.47</v>
      </c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</row>
    <row r="89" spans="1:35" outlineLevel="2" x14ac:dyDescent="0.3">
      <c r="A89" s="2" t="s">
        <v>159</v>
      </c>
      <c r="B89" s="2" t="s">
        <v>1963</v>
      </c>
      <c r="C89" s="2" t="s">
        <v>118</v>
      </c>
      <c r="D89" s="40" t="s">
        <v>35</v>
      </c>
      <c r="E89" s="7">
        <v>1903.53</v>
      </c>
      <c r="F89" s="4">
        <v>1.96</v>
      </c>
      <c r="G89" s="4">
        <f t="shared" si="15"/>
        <v>3730.92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</row>
    <row r="90" spans="1:35" outlineLevel="1" x14ac:dyDescent="0.3">
      <c r="A90" s="59" t="s">
        <v>160</v>
      </c>
      <c r="B90" s="59"/>
      <c r="C90" s="59" t="s">
        <v>161</v>
      </c>
      <c r="D90" s="60"/>
      <c r="E90" s="61"/>
      <c r="F90" s="62"/>
      <c r="G90" s="62">
        <f t="shared" ref="G90" si="16">G91+G97+G111</f>
        <v>1507385.7800000003</v>
      </c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</row>
    <row r="91" spans="1:35" outlineLevel="2" x14ac:dyDescent="0.3">
      <c r="A91" s="55" t="s">
        <v>162</v>
      </c>
      <c r="B91" s="55"/>
      <c r="C91" s="55" t="s">
        <v>163</v>
      </c>
      <c r="D91" s="56"/>
      <c r="E91" s="57"/>
      <c r="F91" s="58"/>
      <c r="G91" s="58">
        <f t="shared" ref="G91" si="17">SUM(G92:G96)</f>
        <v>62816.07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</row>
    <row r="92" spans="1:35" outlineLevel="3" x14ac:dyDescent="0.3">
      <c r="A92" s="2" t="s">
        <v>164</v>
      </c>
      <c r="B92" s="2" t="s">
        <v>1964</v>
      </c>
      <c r="C92" s="2" t="s">
        <v>165</v>
      </c>
      <c r="D92" s="40" t="s">
        <v>30</v>
      </c>
      <c r="E92" s="7">
        <v>2484.84</v>
      </c>
      <c r="F92" s="4">
        <v>2.95</v>
      </c>
      <c r="G92" s="4">
        <f>ROUND(E92*F92,2)</f>
        <v>7330.28</v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outlineLevel="3" x14ac:dyDescent="0.3">
      <c r="A93" s="2" t="s">
        <v>166</v>
      </c>
      <c r="B93" s="2" t="s">
        <v>1964</v>
      </c>
      <c r="C93" s="2" t="s">
        <v>167</v>
      </c>
      <c r="D93" s="40" t="s">
        <v>38</v>
      </c>
      <c r="E93" s="7">
        <v>372.73</v>
      </c>
      <c r="F93" s="4">
        <v>129.67000000000002</v>
      </c>
      <c r="G93" s="4">
        <f>ROUND(E93*F93,2)</f>
        <v>48331.9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</row>
    <row r="94" spans="1:35" outlineLevel="3" x14ac:dyDescent="0.3">
      <c r="A94" s="2" t="s">
        <v>168</v>
      </c>
      <c r="B94" s="2" t="s">
        <v>1964</v>
      </c>
      <c r="C94" s="2" t="s">
        <v>169</v>
      </c>
      <c r="D94" s="40" t="s">
        <v>30</v>
      </c>
      <c r="E94" s="7">
        <v>940.36</v>
      </c>
      <c r="F94" s="4">
        <v>3.93</v>
      </c>
      <c r="G94" s="4">
        <f>ROUND(E94*F94,2)</f>
        <v>3695.61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</row>
    <row r="95" spans="1:35" outlineLevel="3" x14ac:dyDescent="0.3">
      <c r="A95" s="2" t="s">
        <v>170</v>
      </c>
      <c r="B95" s="2" t="s">
        <v>1964</v>
      </c>
      <c r="C95" s="2" t="s">
        <v>171</v>
      </c>
      <c r="D95" s="40" t="s">
        <v>45</v>
      </c>
      <c r="E95" s="7">
        <v>382.13</v>
      </c>
      <c r="F95" s="4">
        <v>1.35</v>
      </c>
      <c r="G95" s="4">
        <f>ROUND(E95*F95,2)</f>
        <v>515.88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</row>
    <row r="96" spans="1:35" outlineLevel="3" x14ac:dyDescent="0.3">
      <c r="A96" s="2" t="s">
        <v>172</v>
      </c>
      <c r="B96" s="2" t="s">
        <v>1964</v>
      </c>
      <c r="C96" s="2" t="s">
        <v>173</v>
      </c>
      <c r="D96" s="40" t="s">
        <v>45</v>
      </c>
      <c r="E96" s="7">
        <v>382.13</v>
      </c>
      <c r="F96" s="4">
        <v>7.7</v>
      </c>
      <c r="G96" s="4">
        <f>ROUND(E96*F96,2)</f>
        <v>2942.4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</row>
    <row r="97" spans="1:35" outlineLevel="2" x14ac:dyDescent="0.3">
      <c r="A97" s="55" t="s">
        <v>174</v>
      </c>
      <c r="B97" s="55"/>
      <c r="C97" s="55" t="s">
        <v>175</v>
      </c>
      <c r="D97" s="56"/>
      <c r="E97" s="57"/>
      <c r="F97" s="58"/>
      <c r="G97" s="58">
        <f t="shared" ref="G97" si="18">SUM(G98:G110)</f>
        <v>723069.52999999991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</row>
    <row r="98" spans="1:35" outlineLevel="3" x14ac:dyDescent="0.3">
      <c r="A98" s="2" t="s">
        <v>176</v>
      </c>
      <c r="B98" s="2" t="s">
        <v>1964</v>
      </c>
      <c r="C98" s="2" t="s">
        <v>177</v>
      </c>
      <c r="D98" s="40" t="s">
        <v>38</v>
      </c>
      <c r="E98" s="7">
        <v>5786.33</v>
      </c>
      <c r="F98" s="4">
        <v>49.92</v>
      </c>
      <c r="G98" s="4">
        <f t="shared" ref="G98:G110" si="19">ROUND(E98*F98,2)</f>
        <v>288853.59000000003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</row>
    <row r="99" spans="1:35" outlineLevel="3" x14ac:dyDescent="0.3">
      <c r="A99" s="2" t="s">
        <v>178</v>
      </c>
      <c r="B99" s="2" t="s">
        <v>1964</v>
      </c>
      <c r="C99" s="2" t="s">
        <v>179</v>
      </c>
      <c r="D99" s="40" t="s">
        <v>38</v>
      </c>
      <c r="E99" s="7">
        <v>12.96</v>
      </c>
      <c r="F99" s="4">
        <v>44.56</v>
      </c>
      <c r="G99" s="4">
        <f t="shared" si="19"/>
        <v>577.5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</row>
    <row r="100" spans="1:35" outlineLevel="3" x14ac:dyDescent="0.3">
      <c r="A100" s="2" t="s">
        <v>180</v>
      </c>
      <c r="B100" s="2" t="s">
        <v>1964</v>
      </c>
      <c r="C100" s="2" t="s">
        <v>181</v>
      </c>
      <c r="D100" s="40" t="s">
        <v>30</v>
      </c>
      <c r="E100" s="7">
        <v>963.03</v>
      </c>
      <c r="F100" s="4">
        <v>10.11</v>
      </c>
      <c r="G100" s="4">
        <f t="shared" si="19"/>
        <v>9736.23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</row>
    <row r="101" spans="1:35" outlineLevel="3" x14ac:dyDescent="0.3">
      <c r="A101" s="2" t="s">
        <v>182</v>
      </c>
      <c r="B101" s="2" t="s">
        <v>1964</v>
      </c>
      <c r="C101" s="2" t="s">
        <v>183</v>
      </c>
      <c r="D101" s="40" t="s">
        <v>38</v>
      </c>
      <c r="E101" s="7">
        <v>1470.5</v>
      </c>
      <c r="F101" s="4">
        <v>96.78</v>
      </c>
      <c r="G101" s="4">
        <f t="shared" si="19"/>
        <v>142314.99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</row>
    <row r="102" spans="1:35" outlineLevel="3" x14ac:dyDescent="0.3">
      <c r="A102" s="2" t="s">
        <v>184</v>
      </c>
      <c r="B102" s="2" t="s">
        <v>1964</v>
      </c>
      <c r="C102" s="2" t="s">
        <v>185</v>
      </c>
      <c r="D102" s="40" t="s">
        <v>38</v>
      </c>
      <c r="E102" s="7">
        <v>656.4</v>
      </c>
      <c r="F102" s="4">
        <v>81.790000000000006</v>
      </c>
      <c r="G102" s="4">
        <f t="shared" si="19"/>
        <v>53686.96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outlineLevel="3" x14ac:dyDescent="0.3">
      <c r="A103" s="2" t="s">
        <v>186</v>
      </c>
      <c r="B103" s="2" t="s">
        <v>1964</v>
      </c>
      <c r="C103" s="2" t="s">
        <v>187</v>
      </c>
      <c r="D103" s="40" t="s">
        <v>38</v>
      </c>
      <c r="E103" s="7">
        <v>1470.5</v>
      </c>
      <c r="F103" s="4">
        <v>85.960000000000008</v>
      </c>
      <c r="G103" s="4">
        <f t="shared" si="19"/>
        <v>126404.18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</row>
    <row r="104" spans="1:35" outlineLevel="3" x14ac:dyDescent="0.3">
      <c r="A104" s="2" t="s">
        <v>188</v>
      </c>
      <c r="B104" s="2" t="s">
        <v>1964</v>
      </c>
      <c r="C104" s="2" t="s">
        <v>189</v>
      </c>
      <c r="D104" s="40" t="s">
        <v>35</v>
      </c>
      <c r="E104" s="7">
        <v>577.63</v>
      </c>
      <c r="F104" s="4">
        <v>8.82</v>
      </c>
      <c r="G104" s="4">
        <f t="shared" si="19"/>
        <v>5094.7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</row>
    <row r="105" spans="1:35" outlineLevel="3" x14ac:dyDescent="0.3">
      <c r="A105" s="2" t="s">
        <v>190</v>
      </c>
      <c r="B105" s="2" t="s">
        <v>1964</v>
      </c>
      <c r="C105" s="2" t="s">
        <v>191</v>
      </c>
      <c r="D105" s="40" t="s">
        <v>35</v>
      </c>
      <c r="E105" s="7">
        <v>2298.77</v>
      </c>
      <c r="F105" s="4">
        <v>1.96</v>
      </c>
      <c r="G105" s="4">
        <f t="shared" si="19"/>
        <v>4505.59</v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</row>
    <row r="106" spans="1:35" outlineLevel="3" x14ac:dyDescent="0.3">
      <c r="A106" s="2" t="s">
        <v>192</v>
      </c>
      <c r="B106" s="2" t="s">
        <v>1964</v>
      </c>
      <c r="C106" s="2" t="s">
        <v>193</v>
      </c>
      <c r="D106" s="40" t="s">
        <v>35</v>
      </c>
      <c r="E106" s="7">
        <v>1294.04</v>
      </c>
      <c r="F106" s="4">
        <v>8.06</v>
      </c>
      <c r="G106" s="4">
        <f t="shared" si="19"/>
        <v>10429.959999999999</v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</row>
    <row r="107" spans="1:35" outlineLevel="3" x14ac:dyDescent="0.3">
      <c r="A107" s="2" t="s">
        <v>194</v>
      </c>
      <c r="B107" s="2" t="s">
        <v>1964</v>
      </c>
      <c r="C107" s="2" t="s">
        <v>195</v>
      </c>
      <c r="D107" s="40" t="s">
        <v>35</v>
      </c>
      <c r="E107" s="7">
        <v>5848.88</v>
      </c>
      <c r="F107" s="4">
        <v>1.68</v>
      </c>
      <c r="G107" s="4">
        <f t="shared" si="19"/>
        <v>9826.1200000000008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</row>
    <row r="108" spans="1:35" outlineLevel="3" x14ac:dyDescent="0.3">
      <c r="A108" s="2" t="s">
        <v>196</v>
      </c>
      <c r="B108" s="2" t="s">
        <v>1964</v>
      </c>
      <c r="C108" s="2" t="s">
        <v>197</v>
      </c>
      <c r="D108" s="40" t="s">
        <v>35</v>
      </c>
      <c r="E108" s="7">
        <v>2374.6799999999998</v>
      </c>
      <c r="F108" s="4">
        <v>8.82</v>
      </c>
      <c r="G108" s="4">
        <f t="shared" si="19"/>
        <v>20944.68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</row>
    <row r="109" spans="1:35" outlineLevel="3" x14ac:dyDescent="0.3">
      <c r="A109" s="2" t="s">
        <v>198</v>
      </c>
      <c r="B109" s="2" t="s">
        <v>1964</v>
      </c>
      <c r="C109" s="2" t="s">
        <v>199</v>
      </c>
      <c r="D109" s="40" t="s">
        <v>35</v>
      </c>
      <c r="E109" s="7">
        <v>1051.97</v>
      </c>
      <c r="F109" s="4">
        <v>1.96</v>
      </c>
      <c r="G109" s="4">
        <f t="shared" si="19"/>
        <v>2061.86</v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</row>
    <row r="110" spans="1:35" outlineLevel="3" x14ac:dyDescent="0.3">
      <c r="A110" s="2" t="s">
        <v>200</v>
      </c>
      <c r="B110" s="2" t="s">
        <v>1964</v>
      </c>
      <c r="C110" s="2" t="s">
        <v>201</v>
      </c>
      <c r="D110" s="40" t="s">
        <v>38</v>
      </c>
      <c r="E110" s="7">
        <v>3087.82</v>
      </c>
      <c r="F110" s="4">
        <v>15.75</v>
      </c>
      <c r="G110" s="4">
        <f t="shared" si="19"/>
        <v>48633.17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</row>
    <row r="111" spans="1:35" outlineLevel="2" x14ac:dyDescent="0.3">
      <c r="A111" s="55" t="s">
        <v>202</v>
      </c>
      <c r="B111" s="55"/>
      <c r="C111" s="55" t="s">
        <v>203</v>
      </c>
      <c r="D111" s="56"/>
      <c r="E111" s="57"/>
      <c r="F111" s="58"/>
      <c r="G111" s="58">
        <f t="shared" ref="G111" si="20">SUM(G112:G138)</f>
        <v>721500.1800000004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</row>
    <row r="112" spans="1:35" outlineLevel="3" x14ac:dyDescent="0.3">
      <c r="A112" s="2" t="s">
        <v>204</v>
      </c>
      <c r="B112" s="2" t="s">
        <v>1964</v>
      </c>
      <c r="C112" s="2" t="s">
        <v>205</v>
      </c>
      <c r="D112" s="40" t="s">
        <v>30</v>
      </c>
      <c r="E112" s="7">
        <v>404.53</v>
      </c>
      <c r="F112" s="4">
        <v>60.28</v>
      </c>
      <c r="G112" s="4">
        <f t="shared" ref="G112:G138" si="21">ROUND(E112*F112,2)</f>
        <v>24385.07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outlineLevel="3" x14ac:dyDescent="0.3">
      <c r="A113" s="2" t="s">
        <v>206</v>
      </c>
      <c r="B113" s="2" t="s">
        <v>1964</v>
      </c>
      <c r="C113" s="2" t="s">
        <v>207</v>
      </c>
      <c r="D113" s="40" t="s">
        <v>30</v>
      </c>
      <c r="E113" s="7">
        <v>671.17</v>
      </c>
      <c r="F113" s="4">
        <v>98.3</v>
      </c>
      <c r="G113" s="4">
        <f t="shared" si="21"/>
        <v>65976.009999999995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</row>
    <row r="114" spans="1:35" outlineLevel="3" x14ac:dyDescent="0.3">
      <c r="A114" s="2" t="s">
        <v>208</v>
      </c>
      <c r="B114" s="2" t="s">
        <v>1964</v>
      </c>
      <c r="C114" s="2" t="s">
        <v>209</v>
      </c>
      <c r="D114" s="40" t="s">
        <v>30</v>
      </c>
      <c r="E114" s="7">
        <v>671.17</v>
      </c>
      <c r="F114" s="4">
        <v>202.27</v>
      </c>
      <c r="G114" s="4">
        <f t="shared" si="21"/>
        <v>135757.56</v>
      </c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</row>
    <row r="115" spans="1:35" outlineLevel="3" x14ac:dyDescent="0.3">
      <c r="A115" s="2" t="s">
        <v>210</v>
      </c>
      <c r="B115" s="2" t="s">
        <v>1964</v>
      </c>
      <c r="C115" s="2" t="s">
        <v>211</v>
      </c>
      <c r="D115" s="40" t="s">
        <v>212</v>
      </c>
      <c r="E115" s="7">
        <v>14428.14</v>
      </c>
      <c r="F115" s="4">
        <v>4.29</v>
      </c>
      <c r="G115" s="4">
        <f t="shared" si="21"/>
        <v>61896.72</v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</row>
    <row r="116" spans="1:35" outlineLevel="3" x14ac:dyDescent="0.3">
      <c r="A116" s="2" t="s">
        <v>213</v>
      </c>
      <c r="B116" s="2" t="s">
        <v>1964</v>
      </c>
      <c r="C116" s="2" t="s">
        <v>214</v>
      </c>
      <c r="D116" s="40" t="s">
        <v>212</v>
      </c>
      <c r="E116" s="7">
        <v>14428.14</v>
      </c>
      <c r="F116" s="4">
        <v>1.78</v>
      </c>
      <c r="G116" s="4">
        <f t="shared" si="21"/>
        <v>25682.09</v>
      </c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</row>
    <row r="117" spans="1:35" outlineLevel="3" x14ac:dyDescent="0.3">
      <c r="A117" s="2" t="s">
        <v>215</v>
      </c>
      <c r="B117" s="2" t="s">
        <v>1964</v>
      </c>
      <c r="C117" s="2" t="s">
        <v>216</v>
      </c>
      <c r="D117" s="40" t="s">
        <v>38</v>
      </c>
      <c r="E117" s="177">
        <v>106.48</v>
      </c>
      <c r="F117" s="4">
        <v>757.92</v>
      </c>
      <c r="G117" s="4">
        <f t="shared" si="21"/>
        <v>80703.320000000007</v>
      </c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</row>
    <row r="118" spans="1:35" outlineLevel="3" x14ac:dyDescent="0.3">
      <c r="A118" s="2" t="s">
        <v>217</v>
      </c>
      <c r="B118" s="2" t="s">
        <v>1964</v>
      </c>
      <c r="C118" s="2" t="s">
        <v>218</v>
      </c>
      <c r="D118" s="40" t="s">
        <v>38</v>
      </c>
      <c r="E118" s="177">
        <v>71.06</v>
      </c>
      <c r="F118" s="4">
        <v>815.34</v>
      </c>
      <c r="G118" s="4">
        <f t="shared" si="21"/>
        <v>57938.06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</row>
    <row r="119" spans="1:35" outlineLevel="3" x14ac:dyDescent="0.3">
      <c r="A119" s="2" t="s">
        <v>219</v>
      </c>
      <c r="B119" s="2" t="s">
        <v>1964</v>
      </c>
      <c r="C119" s="2" t="s">
        <v>220</v>
      </c>
      <c r="D119" s="40" t="s">
        <v>30</v>
      </c>
      <c r="E119" s="7">
        <v>710.85</v>
      </c>
      <c r="F119" s="4">
        <v>3.21</v>
      </c>
      <c r="G119" s="4">
        <f t="shared" si="21"/>
        <v>2281.83</v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</row>
    <row r="120" spans="1:35" outlineLevel="3" x14ac:dyDescent="0.3">
      <c r="A120" s="2" t="s">
        <v>221</v>
      </c>
      <c r="B120" s="2" t="s">
        <v>1964</v>
      </c>
      <c r="C120" s="2" t="s">
        <v>222</v>
      </c>
      <c r="D120" s="40" t="s">
        <v>30</v>
      </c>
      <c r="E120" s="7">
        <v>710.85</v>
      </c>
      <c r="F120" s="4">
        <v>48.74</v>
      </c>
      <c r="G120" s="4">
        <f t="shared" si="21"/>
        <v>34646.83</v>
      </c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</row>
    <row r="121" spans="1:35" outlineLevel="3" x14ac:dyDescent="0.3">
      <c r="A121" s="2" t="s">
        <v>223</v>
      </c>
      <c r="B121" s="2" t="s">
        <v>1964</v>
      </c>
      <c r="C121" s="2" t="s">
        <v>224</v>
      </c>
      <c r="D121" s="40" t="s">
        <v>45</v>
      </c>
      <c r="E121" s="7">
        <v>217.62</v>
      </c>
      <c r="F121" s="4">
        <v>41.19</v>
      </c>
      <c r="G121" s="4">
        <f t="shared" si="21"/>
        <v>8963.77</v>
      </c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</row>
    <row r="122" spans="1:35" outlineLevel="3" x14ac:dyDescent="0.3">
      <c r="A122" s="2" t="s">
        <v>225</v>
      </c>
      <c r="B122" s="2" t="s">
        <v>1964</v>
      </c>
      <c r="C122" s="2" t="s">
        <v>226</v>
      </c>
      <c r="D122" s="40" t="s">
        <v>14</v>
      </c>
      <c r="E122" s="7">
        <v>99</v>
      </c>
      <c r="F122" s="4">
        <v>520.79999999999995</v>
      </c>
      <c r="G122" s="4">
        <f t="shared" si="21"/>
        <v>51559.199999999997</v>
      </c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outlineLevel="3" x14ac:dyDescent="0.3">
      <c r="A123" s="2" t="s">
        <v>227</v>
      </c>
      <c r="B123" s="2" t="s">
        <v>1964</v>
      </c>
      <c r="C123" s="2" t="s">
        <v>228</v>
      </c>
      <c r="D123" s="40" t="s">
        <v>14</v>
      </c>
      <c r="E123" s="7">
        <v>4</v>
      </c>
      <c r="F123" s="4">
        <v>178.09</v>
      </c>
      <c r="G123" s="4">
        <f t="shared" si="21"/>
        <v>712.36</v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</row>
    <row r="124" spans="1:35" outlineLevel="3" x14ac:dyDescent="0.3">
      <c r="A124" s="2" t="s">
        <v>229</v>
      </c>
      <c r="B124" s="2" t="s">
        <v>1964</v>
      </c>
      <c r="C124" s="2" t="s">
        <v>230</v>
      </c>
      <c r="D124" s="40" t="s">
        <v>14</v>
      </c>
      <c r="E124" s="7">
        <v>18</v>
      </c>
      <c r="F124" s="4">
        <v>515.87</v>
      </c>
      <c r="G124" s="4">
        <f t="shared" si="21"/>
        <v>9285.66</v>
      </c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</row>
    <row r="125" spans="1:35" outlineLevel="3" x14ac:dyDescent="0.3">
      <c r="A125" s="2" t="s">
        <v>231</v>
      </c>
      <c r="B125" s="2" t="s">
        <v>1964</v>
      </c>
      <c r="C125" s="2" t="s">
        <v>232</v>
      </c>
      <c r="D125" s="40" t="s">
        <v>14</v>
      </c>
      <c r="E125" s="7">
        <v>2</v>
      </c>
      <c r="F125" s="4">
        <v>254.31</v>
      </c>
      <c r="G125" s="4">
        <f t="shared" si="21"/>
        <v>508.62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</row>
    <row r="126" spans="1:35" outlineLevel="3" x14ac:dyDescent="0.3">
      <c r="A126" s="2" t="s">
        <v>233</v>
      </c>
      <c r="B126" s="2" t="s">
        <v>1964</v>
      </c>
      <c r="C126" s="178" t="s">
        <v>234</v>
      </c>
      <c r="D126" s="180" t="s">
        <v>14</v>
      </c>
      <c r="E126" s="181">
        <v>36</v>
      </c>
      <c r="F126" s="179">
        <v>489.66</v>
      </c>
      <c r="G126" s="4">
        <f t="shared" si="21"/>
        <v>17627.759999999998</v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</row>
    <row r="127" spans="1:35" outlineLevel="3" x14ac:dyDescent="0.3">
      <c r="A127" s="2" t="s">
        <v>235</v>
      </c>
      <c r="B127" s="2" t="s">
        <v>1964</v>
      </c>
      <c r="C127" s="2" t="s">
        <v>236</v>
      </c>
      <c r="D127" s="40" t="s">
        <v>14</v>
      </c>
      <c r="E127" s="7">
        <v>18</v>
      </c>
      <c r="F127" s="4">
        <v>395.6</v>
      </c>
      <c r="G127" s="4">
        <f t="shared" si="21"/>
        <v>7120.8</v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</row>
    <row r="128" spans="1:35" outlineLevel="3" x14ac:dyDescent="0.3">
      <c r="A128" s="2" t="s">
        <v>237</v>
      </c>
      <c r="B128" s="2" t="s">
        <v>1964</v>
      </c>
      <c r="C128" s="2" t="s">
        <v>238</v>
      </c>
      <c r="D128" s="40" t="s">
        <v>30</v>
      </c>
      <c r="E128" s="7">
        <v>442.16</v>
      </c>
      <c r="F128" s="4">
        <v>2.42</v>
      </c>
      <c r="G128" s="4">
        <f t="shared" si="21"/>
        <v>1070.03</v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</row>
    <row r="129" spans="1:35" outlineLevel="3" x14ac:dyDescent="0.3">
      <c r="A129" s="2" t="s">
        <v>239</v>
      </c>
      <c r="B129" s="2" t="s">
        <v>1964</v>
      </c>
      <c r="C129" s="2" t="s">
        <v>240</v>
      </c>
      <c r="D129" s="40" t="s">
        <v>38</v>
      </c>
      <c r="E129" s="7">
        <v>396</v>
      </c>
      <c r="F129" s="182">
        <v>160.71</v>
      </c>
      <c r="G129" s="4">
        <f t="shared" si="21"/>
        <v>63641.16</v>
      </c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</row>
    <row r="130" spans="1:35" outlineLevel="3" x14ac:dyDescent="0.3">
      <c r="A130" s="2" t="s">
        <v>241</v>
      </c>
      <c r="B130" s="2" t="s">
        <v>1964</v>
      </c>
      <c r="C130" s="2" t="s">
        <v>242</v>
      </c>
      <c r="D130" s="40" t="s">
        <v>38</v>
      </c>
      <c r="E130" s="7">
        <v>8</v>
      </c>
      <c r="F130" s="4">
        <v>160.71</v>
      </c>
      <c r="G130" s="4">
        <f t="shared" si="21"/>
        <v>1285.68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</row>
    <row r="131" spans="1:35" outlineLevel="3" x14ac:dyDescent="0.3">
      <c r="A131" s="2" t="s">
        <v>243</v>
      </c>
      <c r="B131" s="2" t="s">
        <v>1964</v>
      </c>
      <c r="C131" s="2" t="s">
        <v>244</v>
      </c>
      <c r="D131" s="40" t="s">
        <v>38</v>
      </c>
      <c r="E131" s="7">
        <v>108</v>
      </c>
      <c r="F131" s="4">
        <v>160.71</v>
      </c>
      <c r="G131" s="4">
        <f t="shared" si="21"/>
        <v>17356.68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</row>
    <row r="132" spans="1:35" outlineLevel="3" x14ac:dyDescent="0.3">
      <c r="A132" s="2" t="s">
        <v>245</v>
      </c>
      <c r="B132" s="2" t="s">
        <v>1964</v>
      </c>
      <c r="C132" s="2" t="s">
        <v>246</v>
      </c>
      <c r="D132" s="40" t="s">
        <v>38</v>
      </c>
      <c r="E132" s="7">
        <v>4</v>
      </c>
      <c r="F132" s="4">
        <v>161.82</v>
      </c>
      <c r="G132" s="4">
        <f t="shared" si="21"/>
        <v>647.28</v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</row>
    <row r="133" spans="1:35" outlineLevel="3" x14ac:dyDescent="0.3">
      <c r="A133" s="2" t="s">
        <v>247</v>
      </c>
      <c r="B133" s="2" t="s">
        <v>1964</v>
      </c>
      <c r="C133" s="2" t="s">
        <v>248</v>
      </c>
      <c r="D133" s="40" t="s">
        <v>38</v>
      </c>
      <c r="E133" s="7">
        <v>86.4</v>
      </c>
      <c r="F133" s="4">
        <v>161.82</v>
      </c>
      <c r="G133" s="4">
        <f t="shared" si="21"/>
        <v>13981.25</v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</row>
    <row r="134" spans="1:35" outlineLevel="3" x14ac:dyDescent="0.3">
      <c r="A134" s="2" t="s">
        <v>249</v>
      </c>
      <c r="B134" s="2" t="s">
        <v>1964</v>
      </c>
      <c r="C134" s="178" t="s">
        <v>250</v>
      </c>
      <c r="D134" s="180" t="s">
        <v>38</v>
      </c>
      <c r="E134" s="181">
        <v>54</v>
      </c>
      <c r="F134" s="179">
        <v>161.82</v>
      </c>
      <c r="G134" s="4">
        <f t="shared" si="21"/>
        <v>8738.2800000000007</v>
      </c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outlineLevel="3" x14ac:dyDescent="0.3">
      <c r="A135" s="2" t="s">
        <v>251</v>
      </c>
      <c r="B135" s="2" t="s">
        <v>1964</v>
      </c>
      <c r="C135" s="2" t="s">
        <v>252</v>
      </c>
      <c r="D135" s="40" t="s">
        <v>30</v>
      </c>
      <c r="E135" s="84">
        <v>442.16</v>
      </c>
      <c r="F135" s="4">
        <v>2.5500000000000003</v>
      </c>
      <c r="G135" s="4">
        <f t="shared" si="21"/>
        <v>1127.51</v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</row>
    <row r="136" spans="1:35" outlineLevel="3" x14ac:dyDescent="0.3">
      <c r="A136" s="2" t="s">
        <v>253</v>
      </c>
      <c r="B136" s="2" t="s">
        <v>1964</v>
      </c>
      <c r="C136" s="2" t="s">
        <v>254</v>
      </c>
      <c r="D136" s="40" t="s">
        <v>30</v>
      </c>
      <c r="E136" s="7">
        <v>260.5</v>
      </c>
      <c r="F136" s="4">
        <v>50.75</v>
      </c>
      <c r="G136" s="4">
        <f t="shared" si="21"/>
        <v>13220.38</v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</row>
    <row r="137" spans="1:35" outlineLevel="3" x14ac:dyDescent="0.3">
      <c r="A137" s="2" t="s">
        <v>255</v>
      </c>
      <c r="B137" s="2" t="s">
        <v>1964</v>
      </c>
      <c r="C137" s="82" t="s">
        <v>256</v>
      </c>
      <c r="D137" s="40" t="s">
        <v>38</v>
      </c>
      <c r="E137" s="7">
        <v>10.44</v>
      </c>
      <c r="F137" s="4">
        <v>635.48</v>
      </c>
      <c r="G137" s="4">
        <f t="shared" si="21"/>
        <v>6634.41</v>
      </c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</row>
    <row r="138" spans="1:35" outlineLevel="3" x14ac:dyDescent="0.3">
      <c r="A138" s="2" t="s">
        <v>257</v>
      </c>
      <c r="B138" s="2" t="s">
        <v>1964</v>
      </c>
      <c r="C138" s="2" t="s">
        <v>258</v>
      </c>
      <c r="D138" s="40" t="s">
        <v>38</v>
      </c>
      <c r="E138" s="7">
        <v>13.03</v>
      </c>
      <c r="F138" s="4">
        <v>671.67</v>
      </c>
      <c r="G138" s="4">
        <f t="shared" si="21"/>
        <v>8751.86</v>
      </c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</row>
    <row r="139" spans="1:35" outlineLevel="1" x14ac:dyDescent="0.3">
      <c r="A139" s="59" t="s">
        <v>259</v>
      </c>
      <c r="B139" s="59"/>
      <c r="C139" s="59" t="s">
        <v>260</v>
      </c>
      <c r="D139" s="60"/>
      <c r="E139" s="61"/>
      <c r="F139" s="62"/>
      <c r="G139" s="62">
        <f t="shared" ref="G139" si="22">G140+G146+G159</f>
        <v>3723801.4099999997</v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</row>
    <row r="140" spans="1:35" outlineLevel="2" x14ac:dyDescent="0.3">
      <c r="A140" s="55" t="s">
        <v>261</v>
      </c>
      <c r="B140" s="55"/>
      <c r="C140" s="55" t="s">
        <v>163</v>
      </c>
      <c r="D140" s="56"/>
      <c r="E140" s="57"/>
      <c r="F140" s="58"/>
      <c r="G140" s="58">
        <f t="shared" ref="G140" si="23">SUM(G141:G145)</f>
        <v>245933.34999999998</v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</row>
    <row r="141" spans="1:35" outlineLevel="3" x14ac:dyDescent="0.3">
      <c r="A141" s="2" t="s">
        <v>262</v>
      </c>
      <c r="B141" s="2" t="s">
        <v>1965</v>
      </c>
      <c r="C141" s="2" t="s">
        <v>263</v>
      </c>
      <c r="D141" s="40" t="s">
        <v>30</v>
      </c>
      <c r="E141" s="84">
        <v>9549.76</v>
      </c>
      <c r="F141" s="4">
        <v>3.5700000000000003</v>
      </c>
      <c r="G141" s="4">
        <f>ROUND(E141*F141,2)</f>
        <v>34092.639999999999</v>
      </c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</row>
    <row r="142" spans="1:35" outlineLevel="3" x14ac:dyDescent="0.3">
      <c r="A142" s="2" t="s">
        <v>264</v>
      </c>
      <c r="B142" s="2" t="s">
        <v>1965</v>
      </c>
      <c r="C142" s="2" t="s">
        <v>167</v>
      </c>
      <c r="D142" s="40" t="s">
        <v>38</v>
      </c>
      <c r="E142" s="7">
        <v>1432.46</v>
      </c>
      <c r="F142" s="4">
        <v>129.67000000000002</v>
      </c>
      <c r="G142" s="4">
        <f>ROUND(E142*F142,2)</f>
        <v>185747.09</v>
      </c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</row>
    <row r="143" spans="1:35" outlineLevel="3" x14ac:dyDescent="0.3">
      <c r="A143" s="2" t="s">
        <v>265</v>
      </c>
      <c r="B143" s="2" t="s">
        <v>1965</v>
      </c>
      <c r="C143" s="2" t="s">
        <v>169</v>
      </c>
      <c r="D143" s="40" t="s">
        <v>30</v>
      </c>
      <c r="E143" s="7">
        <v>2971.08</v>
      </c>
      <c r="F143" s="4">
        <v>3.93</v>
      </c>
      <c r="G143" s="4">
        <f>ROUND(E143*F143,2)</f>
        <v>11676.34</v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</row>
    <row r="144" spans="1:35" outlineLevel="3" x14ac:dyDescent="0.3">
      <c r="A144" s="2" t="s">
        <v>266</v>
      </c>
      <c r="B144" s="2" t="s">
        <v>1965</v>
      </c>
      <c r="C144" s="2" t="s">
        <v>171</v>
      </c>
      <c r="D144" s="40" t="s">
        <v>45</v>
      </c>
      <c r="E144" s="7">
        <v>1593.07</v>
      </c>
      <c r="F144" s="4">
        <v>1.35</v>
      </c>
      <c r="G144" s="4">
        <f>ROUND(E144*F144,2)</f>
        <v>2150.64</v>
      </c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outlineLevel="3" x14ac:dyDescent="0.3">
      <c r="A145" s="2" t="s">
        <v>267</v>
      </c>
      <c r="B145" s="2" t="s">
        <v>1965</v>
      </c>
      <c r="C145" s="2" t="s">
        <v>173</v>
      </c>
      <c r="D145" s="40" t="s">
        <v>45</v>
      </c>
      <c r="E145" s="7">
        <v>1593.07</v>
      </c>
      <c r="F145" s="4">
        <v>7.7</v>
      </c>
      <c r="G145" s="4">
        <f>ROUND(E145*F145,2)</f>
        <v>12266.64</v>
      </c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</row>
    <row r="146" spans="1:35" outlineLevel="2" x14ac:dyDescent="0.3">
      <c r="A146" s="55" t="s">
        <v>268</v>
      </c>
      <c r="B146" s="55"/>
      <c r="C146" s="55" t="s">
        <v>175</v>
      </c>
      <c r="D146" s="56"/>
      <c r="E146" s="57"/>
      <c r="F146" s="58"/>
      <c r="G146" s="58">
        <f t="shared" ref="G146" si="24">SUM(G147:G158)</f>
        <v>2327456.1599999997</v>
      </c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</row>
    <row r="147" spans="1:35" outlineLevel="3" x14ac:dyDescent="0.3">
      <c r="A147" s="2" t="s">
        <v>269</v>
      </c>
      <c r="B147" s="2" t="s">
        <v>1965</v>
      </c>
      <c r="C147" s="2" t="s">
        <v>177</v>
      </c>
      <c r="D147" s="40" t="s">
        <v>38</v>
      </c>
      <c r="E147" s="84">
        <v>2002.72</v>
      </c>
      <c r="F147" s="4">
        <v>49.92</v>
      </c>
      <c r="G147" s="4">
        <f t="shared" ref="G147:G158" si="25">ROUND(E147*F147,2)</f>
        <v>99975.78</v>
      </c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</row>
    <row r="148" spans="1:35" outlineLevel="3" x14ac:dyDescent="0.3">
      <c r="A148" s="2" t="s">
        <v>270</v>
      </c>
      <c r="B148" s="2" t="s">
        <v>1965</v>
      </c>
      <c r="C148" s="2" t="s">
        <v>271</v>
      </c>
      <c r="D148" s="40" t="s">
        <v>38</v>
      </c>
      <c r="E148" s="84">
        <v>2670.3</v>
      </c>
      <c r="F148" s="4">
        <v>100.47</v>
      </c>
      <c r="G148" s="4">
        <f t="shared" si="25"/>
        <v>268285.03999999998</v>
      </c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</row>
    <row r="149" spans="1:35" outlineLevel="3" x14ac:dyDescent="0.3">
      <c r="A149" s="2" t="s">
        <v>272</v>
      </c>
      <c r="B149" s="82" t="s">
        <v>1965</v>
      </c>
      <c r="C149" s="82" t="s">
        <v>273</v>
      </c>
      <c r="D149" s="40" t="s">
        <v>38</v>
      </c>
      <c r="E149" s="84">
        <v>2002.72</v>
      </c>
      <c r="F149" s="4">
        <v>105.23</v>
      </c>
      <c r="G149" s="4">
        <f t="shared" si="25"/>
        <v>210746.23</v>
      </c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</row>
    <row r="150" spans="1:35" outlineLevel="3" x14ac:dyDescent="0.3">
      <c r="A150" s="2" t="s">
        <v>274</v>
      </c>
      <c r="B150" s="2" t="s">
        <v>1965</v>
      </c>
      <c r="C150" s="2" t="s">
        <v>181</v>
      </c>
      <c r="D150" s="40" t="s">
        <v>30</v>
      </c>
      <c r="E150" s="7">
        <v>5324.72</v>
      </c>
      <c r="F150" s="4">
        <v>10.11</v>
      </c>
      <c r="G150" s="4">
        <f t="shared" si="25"/>
        <v>53832.92</v>
      </c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</row>
    <row r="151" spans="1:35" outlineLevel="3" x14ac:dyDescent="0.3">
      <c r="A151" s="2" t="s">
        <v>275</v>
      </c>
      <c r="B151" s="2" t="s">
        <v>1965</v>
      </c>
      <c r="C151" s="2" t="s">
        <v>276</v>
      </c>
      <c r="D151" s="40" t="s">
        <v>30</v>
      </c>
      <c r="E151" s="7">
        <v>6216.75</v>
      </c>
      <c r="F151" s="4">
        <v>5.09</v>
      </c>
      <c r="G151" s="4">
        <f t="shared" si="25"/>
        <v>31643.26</v>
      </c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</row>
    <row r="152" spans="1:35" outlineLevel="3" x14ac:dyDescent="0.3">
      <c r="A152" s="2" t="s">
        <v>277</v>
      </c>
      <c r="B152" s="2" t="s">
        <v>1965</v>
      </c>
      <c r="C152" s="2" t="s">
        <v>183</v>
      </c>
      <c r="D152" s="40" t="s">
        <v>38</v>
      </c>
      <c r="E152" s="7">
        <v>7854.08</v>
      </c>
      <c r="F152" s="4">
        <v>96.78</v>
      </c>
      <c r="G152" s="4">
        <f t="shared" si="25"/>
        <v>760117.86</v>
      </c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</row>
    <row r="153" spans="1:35" outlineLevel="3" x14ac:dyDescent="0.3">
      <c r="A153" s="2" t="s">
        <v>278</v>
      </c>
      <c r="B153" s="2" t="s">
        <v>1965</v>
      </c>
      <c r="C153" s="2" t="s">
        <v>279</v>
      </c>
      <c r="D153" s="40" t="s">
        <v>38</v>
      </c>
      <c r="E153" s="7">
        <v>824.99</v>
      </c>
      <c r="F153" s="4">
        <v>57.19</v>
      </c>
      <c r="G153" s="4">
        <f t="shared" si="25"/>
        <v>47181.18</v>
      </c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</row>
    <row r="154" spans="1:35" outlineLevel="3" x14ac:dyDescent="0.3">
      <c r="A154" s="2" t="s">
        <v>280</v>
      </c>
      <c r="B154" s="2" t="s">
        <v>1965</v>
      </c>
      <c r="C154" s="2" t="s">
        <v>187</v>
      </c>
      <c r="D154" s="40" t="s">
        <v>38</v>
      </c>
      <c r="E154" s="84">
        <v>7854.08</v>
      </c>
      <c r="F154" s="4">
        <v>85.960000000000008</v>
      </c>
      <c r="G154" s="4">
        <f t="shared" si="25"/>
        <v>675136.72</v>
      </c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outlineLevel="3" x14ac:dyDescent="0.3">
      <c r="A155" s="2" t="s">
        <v>281</v>
      </c>
      <c r="B155" s="2" t="s">
        <v>1965</v>
      </c>
      <c r="C155" s="2" t="s">
        <v>193</v>
      </c>
      <c r="D155" s="40" t="s">
        <v>35</v>
      </c>
      <c r="E155" s="7">
        <v>6911.56</v>
      </c>
      <c r="F155" s="4">
        <v>8.06</v>
      </c>
      <c r="G155" s="4">
        <f t="shared" si="25"/>
        <v>55707.17</v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outlineLevel="3" x14ac:dyDescent="0.3">
      <c r="A156" s="2" t="s">
        <v>282</v>
      </c>
      <c r="B156" s="2" t="s">
        <v>1965</v>
      </c>
      <c r="C156" s="2" t="s">
        <v>195</v>
      </c>
      <c r="D156" s="40" t="s">
        <v>35</v>
      </c>
      <c r="E156" s="7">
        <v>34633.519999999997</v>
      </c>
      <c r="F156" s="4">
        <v>1.68</v>
      </c>
      <c r="G156" s="4">
        <f t="shared" si="25"/>
        <v>58184.31</v>
      </c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</row>
    <row r="157" spans="1:35" outlineLevel="3" x14ac:dyDescent="0.3">
      <c r="A157" s="2" t="s">
        <v>283</v>
      </c>
      <c r="B157" s="2" t="s">
        <v>1965</v>
      </c>
      <c r="C157" s="2" t="s">
        <v>197</v>
      </c>
      <c r="D157" s="40" t="s">
        <v>35</v>
      </c>
      <c r="E157" s="7">
        <v>5874.68</v>
      </c>
      <c r="F157" s="4">
        <v>8.82</v>
      </c>
      <c r="G157" s="4">
        <f t="shared" si="25"/>
        <v>51814.68</v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</row>
    <row r="158" spans="1:35" outlineLevel="3" x14ac:dyDescent="0.3">
      <c r="A158" s="2" t="s">
        <v>284</v>
      </c>
      <c r="B158" s="2" t="s">
        <v>1965</v>
      </c>
      <c r="C158" s="2" t="s">
        <v>199</v>
      </c>
      <c r="D158" s="40" t="s">
        <v>35</v>
      </c>
      <c r="E158" s="7">
        <v>7566.84</v>
      </c>
      <c r="F158" s="4">
        <v>1.96</v>
      </c>
      <c r="G158" s="4">
        <f t="shared" si="25"/>
        <v>14831.01</v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</row>
    <row r="159" spans="1:35" outlineLevel="2" x14ac:dyDescent="0.3">
      <c r="A159" s="55" t="s">
        <v>285</v>
      </c>
      <c r="B159" s="55"/>
      <c r="C159" s="55" t="s">
        <v>203</v>
      </c>
      <c r="D159" s="56"/>
      <c r="E159" s="57"/>
      <c r="F159" s="58"/>
      <c r="G159" s="58">
        <f t="shared" ref="G159" si="26">SUM(G160:G169)</f>
        <v>1150411.8999999999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</row>
    <row r="160" spans="1:35" outlineLevel="3" x14ac:dyDescent="0.3">
      <c r="A160" s="2" t="s">
        <v>286</v>
      </c>
      <c r="B160" s="2" t="s">
        <v>1965</v>
      </c>
      <c r="C160" s="2" t="s">
        <v>205</v>
      </c>
      <c r="D160" s="40" t="s">
        <v>30</v>
      </c>
      <c r="E160" s="7">
        <v>1308.9000000000001</v>
      </c>
      <c r="F160" s="4">
        <v>60.28</v>
      </c>
      <c r="G160" s="4">
        <f t="shared" ref="G160:G169" si="27">ROUND(E160*F160,2)</f>
        <v>78900.490000000005</v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</row>
    <row r="161" spans="1:35" outlineLevel="3" x14ac:dyDescent="0.3">
      <c r="A161" s="2" t="s">
        <v>287</v>
      </c>
      <c r="B161" s="2" t="s">
        <v>1965</v>
      </c>
      <c r="C161" s="2" t="s">
        <v>288</v>
      </c>
      <c r="D161" s="40" t="s">
        <v>30</v>
      </c>
      <c r="E161" s="7">
        <v>210.99</v>
      </c>
      <c r="F161" s="4">
        <v>179.34</v>
      </c>
      <c r="G161" s="4">
        <f t="shared" si="27"/>
        <v>37838.949999999997</v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</row>
    <row r="162" spans="1:35" outlineLevel="3" x14ac:dyDescent="0.3">
      <c r="A162" s="2" t="s">
        <v>289</v>
      </c>
      <c r="B162" s="2" t="s">
        <v>1965</v>
      </c>
      <c r="C162" s="82" t="s">
        <v>211</v>
      </c>
      <c r="D162" s="83" t="s">
        <v>212</v>
      </c>
      <c r="E162" s="84">
        <v>40914.92</v>
      </c>
      <c r="F162" s="4">
        <v>4.29</v>
      </c>
      <c r="G162" s="4">
        <f t="shared" si="27"/>
        <v>175525.01</v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</row>
    <row r="163" spans="1:35" outlineLevel="3" x14ac:dyDescent="0.3">
      <c r="A163" s="2" t="s">
        <v>290</v>
      </c>
      <c r="B163" s="2" t="s">
        <v>1965</v>
      </c>
      <c r="C163" s="82" t="s">
        <v>214</v>
      </c>
      <c r="D163" s="83" t="s">
        <v>212</v>
      </c>
      <c r="E163" s="84">
        <v>40914.92</v>
      </c>
      <c r="F163" s="4">
        <v>1.78</v>
      </c>
      <c r="G163" s="4">
        <f t="shared" si="27"/>
        <v>72828.56</v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</row>
    <row r="164" spans="1:35" outlineLevel="3" x14ac:dyDescent="0.3">
      <c r="A164" s="2" t="s">
        <v>291</v>
      </c>
      <c r="B164" s="2" t="s">
        <v>1965</v>
      </c>
      <c r="C164" s="82" t="s">
        <v>292</v>
      </c>
      <c r="D164" s="83" t="s">
        <v>38</v>
      </c>
      <c r="E164" s="84">
        <v>618.53</v>
      </c>
      <c r="F164" s="4">
        <v>733.12</v>
      </c>
      <c r="G164" s="4">
        <f t="shared" si="27"/>
        <v>453456.71</v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</row>
    <row r="165" spans="1:35" outlineLevel="3" x14ac:dyDescent="0.3">
      <c r="A165" s="2" t="s">
        <v>293</v>
      </c>
      <c r="B165" s="2" t="s">
        <v>1965</v>
      </c>
      <c r="C165" s="2" t="s">
        <v>224</v>
      </c>
      <c r="D165" s="40" t="s">
        <v>45</v>
      </c>
      <c r="E165" s="7">
        <v>1316.61</v>
      </c>
      <c r="F165" s="4">
        <v>41.19</v>
      </c>
      <c r="G165" s="4">
        <f t="shared" si="27"/>
        <v>54231.17</v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outlineLevel="3" x14ac:dyDescent="0.3">
      <c r="A166" s="2" t="s">
        <v>294</v>
      </c>
      <c r="B166" s="2" t="s">
        <v>1965</v>
      </c>
      <c r="C166" s="2" t="s">
        <v>220</v>
      </c>
      <c r="D166" s="40" t="s">
        <v>30</v>
      </c>
      <c r="E166" s="7">
        <v>3844.54</v>
      </c>
      <c r="F166" s="4">
        <v>3.21</v>
      </c>
      <c r="G166" s="4">
        <f t="shared" si="27"/>
        <v>12340.97</v>
      </c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</row>
    <row r="167" spans="1:35" outlineLevel="3" x14ac:dyDescent="0.3">
      <c r="A167" s="2" t="s">
        <v>295</v>
      </c>
      <c r="B167" s="2" t="s">
        <v>1965</v>
      </c>
      <c r="C167" s="2" t="s">
        <v>296</v>
      </c>
      <c r="D167" s="40" t="s">
        <v>30</v>
      </c>
      <c r="E167" s="7">
        <v>1242.8</v>
      </c>
      <c r="F167" s="4">
        <v>134.22</v>
      </c>
      <c r="G167" s="4">
        <f t="shared" si="27"/>
        <v>166808.62</v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</row>
    <row r="168" spans="1:35" outlineLevel="3" x14ac:dyDescent="0.3">
      <c r="A168" s="2" t="s">
        <v>297</v>
      </c>
      <c r="B168" s="2" t="s">
        <v>1965</v>
      </c>
      <c r="C168" s="2" t="s">
        <v>298</v>
      </c>
      <c r="D168" s="40" t="s">
        <v>30</v>
      </c>
      <c r="E168" s="181">
        <v>1242.8</v>
      </c>
      <c r="F168" s="4">
        <v>22.27</v>
      </c>
      <c r="G168" s="182">
        <f t="shared" si="27"/>
        <v>27677.16</v>
      </c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</row>
    <row r="169" spans="1:35" outlineLevel="3" x14ac:dyDescent="0.3">
      <c r="A169" s="2" t="s">
        <v>299</v>
      </c>
      <c r="B169" s="2" t="s">
        <v>1965</v>
      </c>
      <c r="C169" s="2" t="s">
        <v>300</v>
      </c>
      <c r="D169" s="40" t="s">
        <v>14</v>
      </c>
      <c r="E169" s="181">
        <v>103</v>
      </c>
      <c r="F169" s="4">
        <v>687.42</v>
      </c>
      <c r="G169" s="182">
        <f t="shared" si="27"/>
        <v>70804.259999999995</v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</row>
    <row r="170" spans="1:35" outlineLevel="1" x14ac:dyDescent="0.3">
      <c r="A170" s="59" t="s">
        <v>301</v>
      </c>
      <c r="B170" s="59"/>
      <c r="C170" s="59" t="s">
        <v>302</v>
      </c>
      <c r="D170" s="60"/>
      <c r="E170" s="61"/>
      <c r="F170" s="62"/>
      <c r="G170" s="62">
        <f t="shared" ref="G170" si="28">G171+G177+G190</f>
        <v>2921568.1799999997</v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</row>
    <row r="171" spans="1:35" outlineLevel="2" x14ac:dyDescent="0.3">
      <c r="A171" s="55" t="s">
        <v>303</v>
      </c>
      <c r="B171" s="55"/>
      <c r="C171" s="55" t="s">
        <v>163</v>
      </c>
      <c r="D171" s="56"/>
      <c r="E171" s="57"/>
      <c r="F171" s="58"/>
      <c r="G171" s="58">
        <f t="shared" ref="G171" si="29">SUM(G172:G176)</f>
        <v>165036.91999999995</v>
      </c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</row>
    <row r="172" spans="1:35" outlineLevel="3" x14ac:dyDescent="0.3">
      <c r="A172" s="2" t="s">
        <v>304</v>
      </c>
      <c r="B172" s="2" t="s">
        <v>1965</v>
      </c>
      <c r="C172" s="2" t="s">
        <v>263</v>
      </c>
      <c r="D172" s="40" t="s">
        <v>30</v>
      </c>
      <c r="E172" s="7">
        <v>6379.25</v>
      </c>
      <c r="F172" s="4">
        <v>3.5700000000000003</v>
      </c>
      <c r="G172" s="4">
        <f>ROUND(E172*F172,2)</f>
        <v>22773.919999999998</v>
      </c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</row>
    <row r="173" spans="1:35" outlineLevel="3" x14ac:dyDescent="0.3">
      <c r="A173" s="2" t="s">
        <v>305</v>
      </c>
      <c r="B173" s="2" t="s">
        <v>1965</v>
      </c>
      <c r="C173" s="2" t="s">
        <v>167</v>
      </c>
      <c r="D173" s="40" t="s">
        <v>38</v>
      </c>
      <c r="E173" s="7">
        <v>956.89</v>
      </c>
      <c r="F173" s="4">
        <v>129.67000000000002</v>
      </c>
      <c r="G173" s="4">
        <f>ROUND(E173*F173,2)</f>
        <v>124079.93</v>
      </c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</row>
    <row r="174" spans="1:35" outlineLevel="3" x14ac:dyDescent="0.3">
      <c r="A174" s="2" t="s">
        <v>306</v>
      </c>
      <c r="B174" s="2" t="s">
        <v>1965</v>
      </c>
      <c r="C174" s="2" t="s">
        <v>169</v>
      </c>
      <c r="D174" s="40" t="s">
        <v>30</v>
      </c>
      <c r="E174" s="7">
        <v>2175.66</v>
      </c>
      <c r="F174" s="4">
        <v>3.93</v>
      </c>
      <c r="G174" s="4">
        <f>ROUND(E174*F174,2)</f>
        <v>8550.34</v>
      </c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</row>
    <row r="175" spans="1:35" outlineLevel="3" x14ac:dyDescent="0.3">
      <c r="A175" s="2" t="s">
        <v>307</v>
      </c>
      <c r="B175" s="2" t="s">
        <v>1965</v>
      </c>
      <c r="C175" s="2" t="s">
        <v>171</v>
      </c>
      <c r="D175" s="40" t="s">
        <v>45</v>
      </c>
      <c r="E175" s="7">
        <v>1064.3900000000001</v>
      </c>
      <c r="F175" s="4">
        <v>1.35</v>
      </c>
      <c r="G175" s="4">
        <f>ROUND(E175*F175,2)</f>
        <v>1436.93</v>
      </c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outlineLevel="3" x14ac:dyDescent="0.3">
      <c r="A176" s="2" t="s">
        <v>308</v>
      </c>
      <c r="B176" s="2" t="s">
        <v>1965</v>
      </c>
      <c r="C176" s="2" t="s">
        <v>173</v>
      </c>
      <c r="D176" s="40" t="s">
        <v>45</v>
      </c>
      <c r="E176" s="7">
        <v>1064.3900000000001</v>
      </c>
      <c r="F176" s="4">
        <v>7.7</v>
      </c>
      <c r="G176" s="4">
        <f>ROUND(E176*F176,2)</f>
        <v>8195.7999999999993</v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</row>
    <row r="177" spans="1:35" outlineLevel="2" x14ac:dyDescent="0.3">
      <c r="A177" s="55" t="s">
        <v>309</v>
      </c>
      <c r="B177" s="55"/>
      <c r="C177" s="55" t="s">
        <v>175</v>
      </c>
      <c r="D177" s="56"/>
      <c r="E177" s="57"/>
      <c r="F177" s="58"/>
      <c r="G177" s="58">
        <f t="shared" ref="G177" si="30">SUM(G178:G189)</f>
        <v>2126770.17</v>
      </c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</row>
    <row r="178" spans="1:35" outlineLevel="3" x14ac:dyDescent="0.3">
      <c r="A178" s="2" t="s">
        <v>310</v>
      </c>
      <c r="B178" s="2" t="s">
        <v>1965</v>
      </c>
      <c r="C178" s="2" t="s">
        <v>177</v>
      </c>
      <c r="D178" s="40" t="s">
        <v>38</v>
      </c>
      <c r="E178" s="7">
        <v>4214.59</v>
      </c>
      <c r="F178" s="4">
        <v>49.92</v>
      </c>
      <c r="G178" s="4">
        <f t="shared" ref="G178:G189" si="31">ROUND(E178*F178,2)</f>
        <v>210392.33</v>
      </c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</row>
    <row r="179" spans="1:35" outlineLevel="3" x14ac:dyDescent="0.3">
      <c r="A179" s="2" t="s">
        <v>311</v>
      </c>
      <c r="B179" s="2" t="s">
        <v>1965</v>
      </c>
      <c r="C179" s="2" t="s">
        <v>271</v>
      </c>
      <c r="D179" s="40" t="s">
        <v>38</v>
      </c>
      <c r="E179" s="7">
        <v>5619.45</v>
      </c>
      <c r="F179" s="4">
        <v>100.47</v>
      </c>
      <c r="G179" s="4">
        <f t="shared" si="31"/>
        <v>564586.14</v>
      </c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</row>
    <row r="180" spans="1:35" outlineLevel="3" x14ac:dyDescent="0.3">
      <c r="A180" s="2" t="s">
        <v>312</v>
      </c>
      <c r="B180" s="82" t="s">
        <v>1965</v>
      </c>
      <c r="C180" s="82" t="s">
        <v>273</v>
      </c>
      <c r="D180" s="40" t="s">
        <v>38</v>
      </c>
      <c r="E180" s="7">
        <v>4214.59</v>
      </c>
      <c r="F180" s="4">
        <v>105.23</v>
      </c>
      <c r="G180" s="4">
        <f t="shared" si="31"/>
        <v>443501.31</v>
      </c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</row>
    <row r="181" spans="1:35" outlineLevel="3" x14ac:dyDescent="0.3">
      <c r="A181" s="2" t="s">
        <v>313</v>
      </c>
      <c r="B181" s="2" t="s">
        <v>1965</v>
      </c>
      <c r="C181" s="2" t="s">
        <v>181</v>
      </c>
      <c r="D181" s="40" t="s">
        <v>30</v>
      </c>
      <c r="E181" s="7">
        <v>2175.66</v>
      </c>
      <c r="F181" s="4">
        <v>10.11</v>
      </c>
      <c r="G181" s="4">
        <f t="shared" si="31"/>
        <v>21995.919999999998</v>
      </c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</row>
    <row r="182" spans="1:35" outlineLevel="3" x14ac:dyDescent="0.3">
      <c r="A182" s="2" t="s">
        <v>314</v>
      </c>
      <c r="B182" s="2" t="s">
        <v>1965</v>
      </c>
      <c r="C182" s="2" t="s">
        <v>276</v>
      </c>
      <c r="D182" s="40" t="s">
        <v>30</v>
      </c>
      <c r="E182" s="7">
        <v>6953.77</v>
      </c>
      <c r="F182" s="4">
        <v>5.09</v>
      </c>
      <c r="G182" s="4">
        <f t="shared" si="31"/>
        <v>35394.69</v>
      </c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</row>
    <row r="183" spans="1:35" outlineLevel="3" x14ac:dyDescent="0.3">
      <c r="A183" s="2" t="s">
        <v>315</v>
      </c>
      <c r="B183" s="2" t="s">
        <v>1965</v>
      </c>
      <c r="C183" s="2" t="s">
        <v>183</v>
      </c>
      <c r="D183" s="40" t="s">
        <v>38</v>
      </c>
      <c r="E183" s="7">
        <v>2726.42</v>
      </c>
      <c r="F183" s="4">
        <v>96.78</v>
      </c>
      <c r="G183" s="4">
        <f t="shared" si="31"/>
        <v>263862.93</v>
      </c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</row>
    <row r="184" spans="1:35" outlineLevel="3" x14ac:dyDescent="0.3">
      <c r="A184" s="2" t="s">
        <v>316</v>
      </c>
      <c r="B184" s="2" t="s">
        <v>1965</v>
      </c>
      <c r="C184" s="2" t="s">
        <v>279</v>
      </c>
      <c r="D184" s="40" t="s">
        <v>38</v>
      </c>
      <c r="E184" s="7">
        <v>648.45000000000005</v>
      </c>
      <c r="F184" s="4">
        <v>57.19</v>
      </c>
      <c r="G184" s="4">
        <f t="shared" si="31"/>
        <v>37084.86</v>
      </c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</row>
    <row r="185" spans="1:35" outlineLevel="3" x14ac:dyDescent="0.3">
      <c r="A185" s="2" t="s">
        <v>317</v>
      </c>
      <c r="B185" s="2" t="s">
        <v>1965</v>
      </c>
      <c r="C185" s="2" t="s">
        <v>187</v>
      </c>
      <c r="D185" s="40" t="s">
        <v>38</v>
      </c>
      <c r="E185" s="7">
        <v>2726.42</v>
      </c>
      <c r="F185" s="4">
        <v>85.960000000000008</v>
      </c>
      <c r="G185" s="4">
        <f t="shared" si="31"/>
        <v>234363.06</v>
      </c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outlineLevel="3" x14ac:dyDescent="0.3">
      <c r="A186" s="2" t="s">
        <v>318</v>
      </c>
      <c r="B186" s="2" t="s">
        <v>1965</v>
      </c>
      <c r="C186" s="2" t="s">
        <v>193</v>
      </c>
      <c r="D186" s="40" t="s">
        <v>35</v>
      </c>
      <c r="E186" s="7">
        <v>2399.25</v>
      </c>
      <c r="F186" s="4">
        <v>8.06</v>
      </c>
      <c r="G186" s="4">
        <f t="shared" si="31"/>
        <v>19337.96</v>
      </c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</row>
    <row r="187" spans="1:35" outlineLevel="3" x14ac:dyDescent="0.3">
      <c r="A187" s="2" t="s">
        <v>319</v>
      </c>
      <c r="B187" s="2" t="s">
        <v>1965</v>
      </c>
      <c r="C187" s="2" t="s">
        <v>195</v>
      </c>
      <c r="D187" s="40" t="s">
        <v>35</v>
      </c>
      <c r="E187" s="7">
        <v>11705.58</v>
      </c>
      <c r="F187" s="4">
        <v>1.68</v>
      </c>
      <c r="G187" s="4">
        <f t="shared" si="31"/>
        <v>19665.37</v>
      </c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</row>
    <row r="188" spans="1:35" outlineLevel="3" x14ac:dyDescent="0.3">
      <c r="A188" s="2" t="s">
        <v>320</v>
      </c>
      <c r="B188" s="2" t="s">
        <v>1965</v>
      </c>
      <c r="C188" s="2" t="s">
        <v>197</v>
      </c>
      <c r="D188" s="40" t="s">
        <v>35</v>
      </c>
      <c r="E188" s="7">
        <v>12362.8</v>
      </c>
      <c r="F188" s="4">
        <v>8.82</v>
      </c>
      <c r="G188" s="4">
        <f t="shared" si="31"/>
        <v>109039.9</v>
      </c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</row>
    <row r="189" spans="1:35" outlineLevel="3" x14ac:dyDescent="0.3">
      <c r="A189" s="2" t="s">
        <v>321</v>
      </c>
      <c r="B189" s="2" t="s">
        <v>1965</v>
      </c>
      <c r="C189" s="2" t="s">
        <v>199</v>
      </c>
      <c r="D189" s="40" t="s">
        <v>35</v>
      </c>
      <c r="E189" s="7">
        <v>85482.5</v>
      </c>
      <c r="F189" s="4">
        <v>1.96</v>
      </c>
      <c r="G189" s="4">
        <f t="shared" si="31"/>
        <v>167545.70000000001</v>
      </c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</row>
    <row r="190" spans="1:35" outlineLevel="2" x14ac:dyDescent="0.3">
      <c r="A190" s="55" t="s">
        <v>322</v>
      </c>
      <c r="B190" s="55"/>
      <c r="C190" s="55" t="s">
        <v>203</v>
      </c>
      <c r="D190" s="56"/>
      <c r="E190" s="57"/>
      <c r="F190" s="58"/>
      <c r="G190" s="58">
        <f t="shared" ref="G190" si="32">SUM(G191:G197)</f>
        <v>629761.09000000008</v>
      </c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</row>
    <row r="191" spans="1:35" outlineLevel="3" x14ac:dyDescent="0.3">
      <c r="A191" s="2" t="s">
        <v>323</v>
      </c>
      <c r="B191" s="2" t="s">
        <v>1965</v>
      </c>
      <c r="C191" s="2" t="s">
        <v>205</v>
      </c>
      <c r="D191" s="40" t="s">
        <v>30</v>
      </c>
      <c r="E191" s="7">
        <v>1023.94</v>
      </c>
      <c r="F191" s="4">
        <v>60.28</v>
      </c>
      <c r="G191" s="4">
        <f t="shared" ref="G191:G197" si="33">ROUND(E191*F191,2)</f>
        <v>61723.1</v>
      </c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</row>
    <row r="192" spans="1:35" outlineLevel="3" x14ac:dyDescent="0.3">
      <c r="A192" s="2" t="s">
        <v>324</v>
      </c>
      <c r="B192" s="2" t="s">
        <v>1965</v>
      </c>
      <c r="C192" s="2" t="s">
        <v>288</v>
      </c>
      <c r="D192" s="40" t="s">
        <v>30</v>
      </c>
      <c r="E192" s="7">
        <v>153.91</v>
      </c>
      <c r="F192" s="4">
        <v>179.34</v>
      </c>
      <c r="G192" s="4">
        <f t="shared" si="33"/>
        <v>27602.22</v>
      </c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</row>
    <row r="193" spans="1:35" outlineLevel="3" x14ac:dyDescent="0.3">
      <c r="A193" s="2" t="s">
        <v>325</v>
      </c>
      <c r="B193" s="2" t="s">
        <v>1965</v>
      </c>
      <c r="C193" s="178" t="s">
        <v>211</v>
      </c>
      <c r="D193" s="40" t="s">
        <v>212</v>
      </c>
      <c r="E193" s="7">
        <v>26919.360000000001</v>
      </c>
      <c r="F193" s="4">
        <v>4.29</v>
      </c>
      <c r="G193" s="4">
        <f t="shared" si="33"/>
        <v>115484.05</v>
      </c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</row>
    <row r="194" spans="1:35" outlineLevel="3" x14ac:dyDescent="0.3">
      <c r="A194" s="2" t="s">
        <v>326</v>
      </c>
      <c r="B194" s="2" t="s">
        <v>1965</v>
      </c>
      <c r="C194" s="2" t="s">
        <v>214</v>
      </c>
      <c r="D194" s="40" t="s">
        <v>212</v>
      </c>
      <c r="E194" s="7">
        <v>26919.360000000001</v>
      </c>
      <c r="F194" s="4">
        <v>1.78</v>
      </c>
      <c r="G194" s="4">
        <f t="shared" si="33"/>
        <v>47916.46</v>
      </c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</row>
    <row r="195" spans="1:35" outlineLevel="3" x14ac:dyDescent="0.3">
      <c r="A195" s="2" t="s">
        <v>327</v>
      </c>
      <c r="B195" s="2" t="s">
        <v>1965</v>
      </c>
      <c r="C195" s="2" t="s">
        <v>292</v>
      </c>
      <c r="D195" s="40" t="s">
        <v>38</v>
      </c>
      <c r="E195" s="177">
        <v>451.67</v>
      </c>
      <c r="F195" s="4">
        <v>733.12</v>
      </c>
      <c r="G195" s="4">
        <f t="shared" si="33"/>
        <v>331128.31</v>
      </c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outlineLevel="3" x14ac:dyDescent="0.3">
      <c r="A196" s="2" t="s">
        <v>328</v>
      </c>
      <c r="B196" s="2" t="s">
        <v>1965</v>
      </c>
      <c r="C196" s="2" t="s">
        <v>224</v>
      </c>
      <c r="D196" s="40" t="s">
        <v>45</v>
      </c>
      <c r="E196" s="7">
        <v>905.4</v>
      </c>
      <c r="F196" s="4">
        <v>41.19</v>
      </c>
      <c r="G196" s="4">
        <f t="shared" si="33"/>
        <v>37293.43</v>
      </c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</row>
    <row r="197" spans="1:35" outlineLevel="3" x14ac:dyDescent="0.3">
      <c r="A197" s="2" t="s">
        <v>329</v>
      </c>
      <c r="B197" s="2" t="s">
        <v>1965</v>
      </c>
      <c r="C197" s="2" t="s">
        <v>220</v>
      </c>
      <c r="D197" s="40" t="s">
        <v>30</v>
      </c>
      <c r="E197" s="7">
        <v>2683.34</v>
      </c>
      <c r="F197" s="4">
        <v>3.21</v>
      </c>
      <c r="G197" s="4">
        <f t="shared" si="33"/>
        <v>8613.52</v>
      </c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</row>
    <row r="198" spans="1:35" outlineLevel="1" x14ac:dyDescent="0.3">
      <c r="A198" s="59" t="s">
        <v>330</v>
      </c>
      <c r="B198" s="59"/>
      <c r="C198" s="59" t="s">
        <v>331</v>
      </c>
      <c r="D198" s="60"/>
      <c r="E198" s="61"/>
      <c r="F198" s="62"/>
      <c r="G198" s="62">
        <f t="shared" ref="G198" si="34">G199+G205+G217</f>
        <v>60453.25</v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</row>
    <row r="199" spans="1:35" outlineLevel="2" x14ac:dyDescent="0.3">
      <c r="A199" s="55" t="s">
        <v>332</v>
      </c>
      <c r="B199" s="55"/>
      <c r="C199" s="55" t="s">
        <v>163</v>
      </c>
      <c r="D199" s="56"/>
      <c r="E199" s="57"/>
      <c r="F199" s="58"/>
      <c r="G199" s="58">
        <f t="shared" ref="G199" si="35">SUM(G200:G204)</f>
        <v>4284.13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outlineLevel="3" x14ac:dyDescent="0.3">
      <c r="A200" s="2" t="s">
        <v>333</v>
      </c>
      <c r="B200" s="2" t="s">
        <v>1966</v>
      </c>
      <c r="C200" s="2" t="s">
        <v>263</v>
      </c>
      <c r="D200" s="40" t="s">
        <v>30</v>
      </c>
      <c r="E200" s="7">
        <v>136.80000000000001</v>
      </c>
      <c r="F200" s="4">
        <v>3.5700000000000003</v>
      </c>
      <c r="G200" s="4">
        <f>ROUND(E200*F200,2)</f>
        <v>488.38</v>
      </c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</row>
    <row r="201" spans="1:35" outlineLevel="3" x14ac:dyDescent="0.3">
      <c r="A201" s="2" t="s">
        <v>334</v>
      </c>
      <c r="B201" s="2" t="s">
        <v>1966</v>
      </c>
      <c r="C201" s="2" t="s">
        <v>167</v>
      </c>
      <c r="D201" s="40" t="s">
        <v>38</v>
      </c>
      <c r="E201" s="7">
        <v>20.52</v>
      </c>
      <c r="F201" s="4">
        <v>129.67000000000002</v>
      </c>
      <c r="G201" s="4">
        <f>ROUND(E201*F201,2)</f>
        <v>2660.83</v>
      </c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</row>
    <row r="202" spans="1:35" outlineLevel="3" x14ac:dyDescent="0.3">
      <c r="A202" s="2" t="s">
        <v>335</v>
      </c>
      <c r="B202" s="2" t="s">
        <v>1966</v>
      </c>
      <c r="C202" s="2" t="s">
        <v>169</v>
      </c>
      <c r="D202" s="40" t="s">
        <v>30</v>
      </c>
      <c r="E202" s="7">
        <v>136.80000000000001</v>
      </c>
      <c r="F202" s="4">
        <v>3.93</v>
      </c>
      <c r="G202" s="4">
        <f>ROUND(E202*F202,2)</f>
        <v>537.62</v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</row>
    <row r="203" spans="1:35" outlineLevel="3" x14ac:dyDescent="0.3">
      <c r="A203" s="2" t="s">
        <v>336</v>
      </c>
      <c r="B203" s="2" t="s">
        <v>1966</v>
      </c>
      <c r="C203" s="2" t="s">
        <v>171</v>
      </c>
      <c r="D203" s="40" t="s">
        <v>45</v>
      </c>
      <c r="E203" s="7">
        <v>66</v>
      </c>
      <c r="F203" s="4">
        <v>1.35</v>
      </c>
      <c r="G203" s="4">
        <f>ROUND(E203*F203,2)</f>
        <v>89.1</v>
      </c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</row>
    <row r="204" spans="1:35" outlineLevel="3" x14ac:dyDescent="0.3">
      <c r="A204" s="2" t="s">
        <v>337</v>
      </c>
      <c r="B204" s="2" t="s">
        <v>1966</v>
      </c>
      <c r="C204" s="2" t="s">
        <v>173</v>
      </c>
      <c r="D204" s="40" t="s">
        <v>45</v>
      </c>
      <c r="E204" s="7">
        <v>66</v>
      </c>
      <c r="F204" s="4">
        <v>7.7</v>
      </c>
      <c r="G204" s="4">
        <f>ROUND(E204*F204,2)</f>
        <v>508.2</v>
      </c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</row>
    <row r="205" spans="1:35" outlineLevel="2" x14ac:dyDescent="0.3">
      <c r="A205" s="55" t="s">
        <v>338</v>
      </c>
      <c r="B205" s="55"/>
      <c r="C205" s="55" t="s">
        <v>175</v>
      </c>
      <c r="D205" s="56"/>
      <c r="E205" s="57"/>
      <c r="F205" s="58"/>
      <c r="G205" s="58">
        <f t="shared" ref="G205" si="36">SUM(G206:G216)</f>
        <v>21064.929999999997</v>
      </c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</row>
    <row r="206" spans="1:35" outlineLevel="3" x14ac:dyDescent="0.3">
      <c r="A206" s="2" t="s">
        <v>339</v>
      </c>
      <c r="B206" s="2" t="s">
        <v>1966</v>
      </c>
      <c r="C206" s="2" t="s">
        <v>177</v>
      </c>
      <c r="D206" s="40" t="s">
        <v>38</v>
      </c>
      <c r="E206" s="7">
        <v>58.05</v>
      </c>
      <c r="F206" s="4">
        <v>49.92</v>
      </c>
      <c r="G206" s="4">
        <f t="shared" ref="G206:G216" si="37">ROUND(E206*F206,2)</f>
        <v>2897.86</v>
      </c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</row>
    <row r="207" spans="1:35" outlineLevel="3" x14ac:dyDescent="0.3">
      <c r="A207" s="2" t="s">
        <v>340</v>
      </c>
      <c r="B207" s="2" t="s">
        <v>1966</v>
      </c>
      <c r="C207" s="2" t="s">
        <v>181</v>
      </c>
      <c r="D207" s="40" t="s">
        <v>30</v>
      </c>
      <c r="E207" s="7">
        <v>136.80000000000001</v>
      </c>
      <c r="F207" s="4">
        <v>10.11</v>
      </c>
      <c r="G207" s="4">
        <f t="shared" si="37"/>
        <v>1383.05</v>
      </c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</row>
    <row r="208" spans="1:35" outlineLevel="3" x14ac:dyDescent="0.3">
      <c r="A208" s="2" t="s">
        <v>341</v>
      </c>
      <c r="B208" s="2" t="s">
        <v>1966</v>
      </c>
      <c r="C208" s="2" t="s">
        <v>342</v>
      </c>
      <c r="D208" s="40" t="s">
        <v>38</v>
      </c>
      <c r="E208" s="7">
        <v>58.9</v>
      </c>
      <c r="F208" s="4">
        <v>78.239999999999995</v>
      </c>
      <c r="G208" s="4">
        <f t="shared" si="37"/>
        <v>4608.34</v>
      </c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</row>
    <row r="209" spans="1:35" outlineLevel="3" x14ac:dyDescent="0.3">
      <c r="A209" s="2" t="s">
        <v>343</v>
      </c>
      <c r="B209" s="2" t="s">
        <v>1966</v>
      </c>
      <c r="C209" s="2" t="s">
        <v>344</v>
      </c>
      <c r="D209" s="40" t="s">
        <v>38</v>
      </c>
      <c r="E209" s="7">
        <v>58.9</v>
      </c>
      <c r="F209" s="4">
        <v>60.82</v>
      </c>
      <c r="G209" s="4">
        <f t="shared" si="37"/>
        <v>3582.3</v>
      </c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</row>
    <row r="210" spans="1:35" outlineLevel="3" x14ac:dyDescent="0.3">
      <c r="A210" s="2" t="s">
        <v>345</v>
      </c>
      <c r="B210" s="2" t="s">
        <v>1966</v>
      </c>
      <c r="C210" s="2" t="s">
        <v>185</v>
      </c>
      <c r="D210" s="40" t="s">
        <v>38</v>
      </c>
      <c r="E210" s="7">
        <v>73.69</v>
      </c>
      <c r="F210" s="4">
        <v>81.790000000000006</v>
      </c>
      <c r="G210" s="4">
        <f t="shared" si="37"/>
        <v>6027.11</v>
      </c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</row>
    <row r="211" spans="1:35" outlineLevel="3" x14ac:dyDescent="0.3">
      <c r="A211" s="2" t="s">
        <v>346</v>
      </c>
      <c r="B211" s="2" t="s">
        <v>1966</v>
      </c>
      <c r="C211" s="2" t="s">
        <v>347</v>
      </c>
      <c r="D211" s="40" t="s">
        <v>35</v>
      </c>
      <c r="E211" s="7">
        <v>64.849999999999994</v>
      </c>
      <c r="F211" s="4">
        <v>8.82</v>
      </c>
      <c r="G211" s="4">
        <f t="shared" si="37"/>
        <v>571.98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outlineLevel="3" x14ac:dyDescent="0.3">
      <c r="A212" s="2" t="s">
        <v>348</v>
      </c>
      <c r="B212" s="2" t="s">
        <v>1966</v>
      </c>
      <c r="C212" s="2" t="s">
        <v>349</v>
      </c>
      <c r="D212" s="40" t="s">
        <v>35</v>
      </c>
      <c r="E212" s="7">
        <v>311.57</v>
      </c>
      <c r="F212" s="4">
        <v>1.96</v>
      </c>
      <c r="G212" s="4">
        <f t="shared" si="37"/>
        <v>610.67999999999995</v>
      </c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</row>
    <row r="213" spans="1:35" outlineLevel="3" x14ac:dyDescent="0.3">
      <c r="A213" s="2" t="s">
        <v>350</v>
      </c>
      <c r="B213" s="2" t="s">
        <v>1966</v>
      </c>
      <c r="C213" s="2" t="s">
        <v>193</v>
      </c>
      <c r="D213" s="40" t="s">
        <v>35</v>
      </c>
      <c r="E213" s="7">
        <v>51.83</v>
      </c>
      <c r="F213" s="4">
        <v>8.06</v>
      </c>
      <c r="G213" s="4">
        <f t="shared" si="37"/>
        <v>417.75</v>
      </c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</row>
    <row r="214" spans="1:35" outlineLevel="3" x14ac:dyDescent="0.3">
      <c r="A214" s="2" t="s">
        <v>351</v>
      </c>
      <c r="B214" s="2" t="s">
        <v>1966</v>
      </c>
      <c r="C214" s="2" t="s">
        <v>195</v>
      </c>
      <c r="D214" s="40" t="s">
        <v>35</v>
      </c>
      <c r="E214" s="7">
        <v>249.03</v>
      </c>
      <c r="F214" s="4">
        <v>1.68</v>
      </c>
      <c r="G214" s="4">
        <f t="shared" si="37"/>
        <v>418.37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</row>
    <row r="215" spans="1:35" outlineLevel="3" x14ac:dyDescent="0.3">
      <c r="A215" s="2" t="s">
        <v>352</v>
      </c>
      <c r="B215" s="2" t="s">
        <v>1966</v>
      </c>
      <c r="C215" s="2" t="s">
        <v>197</v>
      </c>
      <c r="D215" s="40" t="s">
        <v>35</v>
      </c>
      <c r="E215" s="7">
        <v>51.08</v>
      </c>
      <c r="F215" s="4">
        <v>8.82</v>
      </c>
      <c r="G215" s="4">
        <f t="shared" si="37"/>
        <v>450.53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</row>
    <row r="216" spans="1:35" outlineLevel="3" x14ac:dyDescent="0.3">
      <c r="A216" s="2" t="s">
        <v>353</v>
      </c>
      <c r="B216" s="2" t="s">
        <v>1966</v>
      </c>
      <c r="C216" s="2" t="s">
        <v>199</v>
      </c>
      <c r="D216" s="40" t="s">
        <v>35</v>
      </c>
      <c r="E216" s="7">
        <v>49.47</v>
      </c>
      <c r="F216" s="4">
        <v>1.96</v>
      </c>
      <c r="G216" s="4">
        <f t="shared" si="37"/>
        <v>96.96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</row>
    <row r="217" spans="1:35" outlineLevel="2" x14ac:dyDescent="0.3">
      <c r="A217" s="55" t="s">
        <v>354</v>
      </c>
      <c r="B217" s="55"/>
      <c r="C217" s="55" t="s">
        <v>203</v>
      </c>
      <c r="D217" s="56"/>
      <c r="E217" s="57"/>
      <c r="F217" s="58"/>
      <c r="G217" s="58">
        <f t="shared" ref="G217" si="38">SUM(G218:G223)</f>
        <v>35104.19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</row>
    <row r="218" spans="1:35" outlineLevel="3" x14ac:dyDescent="0.3">
      <c r="A218" s="2" t="s">
        <v>355</v>
      </c>
      <c r="B218" s="2" t="s">
        <v>1966</v>
      </c>
      <c r="C218" s="2" t="s">
        <v>356</v>
      </c>
      <c r="D218" s="40" t="s">
        <v>30</v>
      </c>
      <c r="E218" s="7">
        <v>15.51</v>
      </c>
      <c r="F218" s="4">
        <v>89.4</v>
      </c>
      <c r="G218" s="4">
        <f t="shared" ref="G218:G223" si="39">ROUND(E218*F218,2)</f>
        <v>1386.59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</row>
    <row r="219" spans="1:35" outlineLevel="3" x14ac:dyDescent="0.3">
      <c r="A219" s="2" t="s">
        <v>357</v>
      </c>
      <c r="B219" s="2" t="s">
        <v>1966</v>
      </c>
      <c r="C219" s="2" t="s">
        <v>358</v>
      </c>
      <c r="D219" s="40" t="s">
        <v>30</v>
      </c>
      <c r="E219" s="7">
        <v>35.67</v>
      </c>
      <c r="F219" s="4">
        <v>179.99</v>
      </c>
      <c r="G219" s="4">
        <f t="shared" si="39"/>
        <v>6420.24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</row>
    <row r="220" spans="1:35" outlineLevel="3" x14ac:dyDescent="0.3">
      <c r="A220" s="2" t="s">
        <v>359</v>
      </c>
      <c r="B220" s="2" t="s">
        <v>1966</v>
      </c>
      <c r="C220" s="82" t="s">
        <v>360</v>
      </c>
      <c r="D220" s="40" t="s">
        <v>38</v>
      </c>
      <c r="E220" s="7">
        <v>44.4</v>
      </c>
      <c r="F220" s="4">
        <v>440.55</v>
      </c>
      <c r="G220" s="4">
        <f t="shared" si="39"/>
        <v>19560.419999999998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</row>
    <row r="221" spans="1:35" outlineLevel="3" x14ac:dyDescent="0.3">
      <c r="A221" s="2" t="s">
        <v>361</v>
      </c>
      <c r="B221" s="2" t="s">
        <v>1966</v>
      </c>
      <c r="C221" s="2" t="s">
        <v>362</v>
      </c>
      <c r="D221" s="40" t="s">
        <v>45</v>
      </c>
      <c r="E221" s="7">
        <v>18.489999999999998</v>
      </c>
      <c r="F221" s="4">
        <v>8.83</v>
      </c>
      <c r="G221" s="4">
        <f t="shared" si="39"/>
        <v>163.27000000000001</v>
      </c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outlineLevel="3" x14ac:dyDescent="0.3">
      <c r="A222" s="2" t="s">
        <v>363</v>
      </c>
      <c r="B222" s="2" t="s">
        <v>1966</v>
      </c>
      <c r="C222" s="2" t="s">
        <v>220</v>
      </c>
      <c r="D222" s="40" t="s">
        <v>30</v>
      </c>
      <c r="E222" s="7">
        <v>169.97</v>
      </c>
      <c r="F222" s="4">
        <v>3.21</v>
      </c>
      <c r="G222" s="4">
        <f t="shared" si="39"/>
        <v>545.6</v>
      </c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</row>
    <row r="223" spans="1:35" outlineLevel="3" x14ac:dyDescent="0.3">
      <c r="A223" s="2" t="s">
        <v>364</v>
      </c>
      <c r="B223" s="2" t="s">
        <v>1966</v>
      </c>
      <c r="C223" s="2" t="s">
        <v>365</v>
      </c>
      <c r="D223" s="40" t="s">
        <v>14</v>
      </c>
      <c r="E223" s="7">
        <v>3</v>
      </c>
      <c r="F223" s="4">
        <v>2342.69</v>
      </c>
      <c r="G223" s="4">
        <f t="shared" si="39"/>
        <v>7028.07</v>
      </c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</row>
    <row r="224" spans="1:35" outlineLevel="1" x14ac:dyDescent="0.3">
      <c r="A224" s="59" t="s">
        <v>366</v>
      </c>
      <c r="B224" s="59"/>
      <c r="C224" s="59" t="s">
        <v>367</v>
      </c>
      <c r="D224" s="60"/>
      <c r="E224" s="61"/>
      <c r="F224" s="62"/>
      <c r="G224" s="62">
        <f t="shared" ref="G224" si="40">G225+G231+G243</f>
        <v>69412.09</v>
      </c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</row>
    <row r="225" spans="1:35" outlineLevel="2" x14ac:dyDescent="0.3">
      <c r="A225" s="55" t="s">
        <v>368</v>
      </c>
      <c r="B225" s="55"/>
      <c r="C225" s="55" t="s">
        <v>163</v>
      </c>
      <c r="D225" s="56"/>
      <c r="E225" s="57"/>
      <c r="F225" s="58"/>
      <c r="G225" s="58">
        <f t="shared" ref="G225" si="41">SUM(G226:G230)</f>
        <v>6088.0900000000011</v>
      </c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</row>
    <row r="226" spans="1:35" outlineLevel="3" x14ac:dyDescent="0.3">
      <c r="A226" s="2" t="s">
        <v>369</v>
      </c>
      <c r="B226" s="2" t="s">
        <v>1966</v>
      </c>
      <c r="C226" s="2" t="s">
        <v>263</v>
      </c>
      <c r="D226" s="40" t="s">
        <v>30</v>
      </c>
      <c r="E226" s="7">
        <v>199.46</v>
      </c>
      <c r="F226" s="4">
        <v>3.5700000000000003</v>
      </c>
      <c r="G226" s="4">
        <f>ROUND(E226*F226,2)</f>
        <v>712.07</v>
      </c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</row>
    <row r="227" spans="1:35" outlineLevel="3" x14ac:dyDescent="0.3">
      <c r="A227" s="2" t="s">
        <v>370</v>
      </c>
      <c r="B227" s="2" t="s">
        <v>1966</v>
      </c>
      <c r="C227" s="2" t="s">
        <v>167</v>
      </c>
      <c r="D227" s="40" t="s">
        <v>38</v>
      </c>
      <c r="E227" s="7">
        <v>29.92</v>
      </c>
      <c r="F227" s="4">
        <v>129.67000000000002</v>
      </c>
      <c r="G227" s="4">
        <f>ROUND(E227*F227,2)</f>
        <v>3879.73</v>
      </c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</row>
    <row r="228" spans="1:35" outlineLevel="3" x14ac:dyDescent="0.3">
      <c r="A228" s="2" t="s">
        <v>371</v>
      </c>
      <c r="B228" s="2" t="s">
        <v>1966</v>
      </c>
      <c r="C228" s="2" t="s">
        <v>169</v>
      </c>
      <c r="D228" s="40" t="s">
        <v>30</v>
      </c>
      <c r="E228" s="7">
        <v>199.46</v>
      </c>
      <c r="F228" s="4">
        <v>3.93</v>
      </c>
      <c r="G228" s="4">
        <f>ROUND(E228*F228,2)</f>
        <v>783.88</v>
      </c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</row>
    <row r="229" spans="1:35" outlineLevel="3" x14ac:dyDescent="0.3">
      <c r="A229" s="2" t="s">
        <v>372</v>
      </c>
      <c r="B229" s="2" t="s">
        <v>1966</v>
      </c>
      <c r="C229" s="2" t="s">
        <v>171</v>
      </c>
      <c r="D229" s="40" t="s">
        <v>45</v>
      </c>
      <c r="E229" s="7">
        <v>78.72</v>
      </c>
      <c r="F229" s="4">
        <v>1.35</v>
      </c>
      <c r="G229" s="4">
        <f>ROUND(E229*F229,2)</f>
        <v>106.27</v>
      </c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</row>
    <row r="230" spans="1:35" outlineLevel="3" x14ac:dyDescent="0.3">
      <c r="A230" s="2" t="s">
        <v>373</v>
      </c>
      <c r="B230" s="2" t="s">
        <v>1966</v>
      </c>
      <c r="C230" s="2" t="s">
        <v>173</v>
      </c>
      <c r="D230" s="40" t="s">
        <v>45</v>
      </c>
      <c r="E230" s="7">
        <v>78.72</v>
      </c>
      <c r="F230" s="4">
        <v>7.7</v>
      </c>
      <c r="G230" s="4">
        <f>ROUND(E230*F230,2)</f>
        <v>606.14</v>
      </c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</row>
    <row r="231" spans="1:35" outlineLevel="2" x14ac:dyDescent="0.3">
      <c r="A231" s="55" t="s">
        <v>374</v>
      </c>
      <c r="B231" s="55"/>
      <c r="C231" s="55" t="s">
        <v>175</v>
      </c>
      <c r="D231" s="56"/>
      <c r="E231" s="57"/>
      <c r="F231" s="58"/>
      <c r="G231" s="58">
        <f t="shared" ref="G231" si="42">SUM(G232:G242)</f>
        <v>21706.99</v>
      </c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outlineLevel="3" x14ac:dyDescent="0.3">
      <c r="A232" s="2" t="s">
        <v>375</v>
      </c>
      <c r="B232" s="2" t="s">
        <v>1966</v>
      </c>
      <c r="C232" s="2" t="s">
        <v>177</v>
      </c>
      <c r="D232" s="40" t="s">
        <v>38</v>
      </c>
      <c r="E232" s="7">
        <v>210.1</v>
      </c>
      <c r="F232" s="4">
        <v>49.92</v>
      </c>
      <c r="G232" s="4">
        <f t="shared" ref="G232:G242" si="43">ROUND(E232*F232,2)</f>
        <v>10488.19</v>
      </c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</row>
    <row r="233" spans="1:35" outlineLevel="3" x14ac:dyDescent="0.3">
      <c r="A233" s="2" t="s">
        <v>376</v>
      </c>
      <c r="B233" s="2" t="s">
        <v>1966</v>
      </c>
      <c r="C233" s="2" t="s">
        <v>181</v>
      </c>
      <c r="D233" s="40" t="s">
        <v>30</v>
      </c>
      <c r="E233" s="7">
        <v>199.46</v>
      </c>
      <c r="F233" s="4">
        <v>10.11</v>
      </c>
      <c r="G233" s="4">
        <f t="shared" si="43"/>
        <v>2016.54</v>
      </c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</row>
    <row r="234" spans="1:35" outlineLevel="3" x14ac:dyDescent="0.3">
      <c r="A234" s="2" t="s">
        <v>377</v>
      </c>
      <c r="B234" s="2" t="s">
        <v>1966</v>
      </c>
      <c r="C234" s="2" t="s">
        <v>342</v>
      </c>
      <c r="D234" s="40" t="s">
        <v>38</v>
      </c>
      <c r="E234" s="7">
        <v>0.08</v>
      </c>
      <c r="F234" s="4">
        <v>78.239999999999995</v>
      </c>
      <c r="G234" s="4">
        <f t="shared" si="43"/>
        <v>6.26</v>
      </c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</row>
    <row r="235" spans="1:35" outlineLevel="3" x14ac:dyDescent="0.3">
      <c r="A235" s="2" t="s">
        <v>378</v>
      </c>
      <c r="B235" s="2" t="s">
        <v>1966</v>
      </c>
      <c r="C235" s="2" t="s">
        <v>344</v>
      </c>
      <c r="D235" s="40" t="s">
        <v>38</v>
      </c>
      <c r="E235" s="7">
        <v>0.08</v>
      </c>
      <c r="F235" s="4">
        <v>60.82</v>
      </c>
      <c r="G235" s="4">
        <f t="shared" si="43"/>
        <v>4.87</v>
      </c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</row>
    <row r="236" spans="1:35" outlineLevel="3" x14ac:dyDescent="0.3">
      <c r="A236" s="2" t="s">
        <v>379</v>
      </c>
      <c r="B236" s="2" t="s">
        <v>1966</v>
      </c>
      <c r="C236" s="2" t="s">
        <v>185</v>
      </c>
      <c r="D236" s="40" t="s">
        <v>38</v>
      </c>
      <c r="E236" s="7">
        <v>73.69</v>
      </c>
      <c r="F236" s="4">
        <v>81.790000000000006</v>
      </c>
      <c r="G236" s="4">
        <f t="shared" si="43"/>
        <v>6027.11</v>
      </c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</row>
    <row r="237" spans="1:35" outlineLevel="3" x14ac:dyDescent="0.3">
      <c r="A237" s="2" t="s">
        <v>380</v>
      </c>
      <c r="B237" s="2" t="s">
        <v>1966</v>
      </c>
      <c r="C237" s="2" t="s">
        <v>347</v>
      </c>
      <c r="D237" s="40" t="s">
        <v>35</v>
      </c>
      <c r="E237" s="7">
        <v>64.849999999999994</v>
      </c>
      <c r="F237" s="4">
        <v>8.82</v>
      </c>
      <c r="G237" s="4">
        <f t="shared" si="43"/>
        <v>571.98</v>
      </c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</row>
    <row r="238" spans="1:35" outlineLevel="3" x14ac:dyDescent="0.3">
      <c r="A238" s="2" t="s">
        <v>381</v>
      </c>
      <c r="B238" s="2" t="s">
        <v>1966</v>
      </c>
      <c r="C238" s="2" t="s">
        <v>349</v>
      </c>
      <c r="D238" s="40" t="s">
        <v>35</v>
      </c>
      <c r="E238" s="7">
        <v>311.38</v>
      </c>
      <c r="F238" s="4">
        <v>1.96</v>
      </c>
      <c r="G238" s="4">
        <f t="shared" si="43"/>
        <v>610.29999999999995</v>
      </c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</row>
    <row r="239" spans="1:35" outlineLevel="3" x14ac:dyDescent="0.3">
      <c r="A239" s="2" t="s">
        <v>382</v>
      </c>
      <c r="B239" s="2" t="s">
        <v>1966</v>
      </c>
      <c r="C239" s="2" t="s">
        <v>193</v>
      </c>
      <c r="D239" s="40" t="s">
        <v>35</v>
      </c>
      <c r="E239" s="7">
        <v>7.0000000000000007E-2</v>
      </c>
      <c r="F239" s="4">
        <v>8.06</v>
      </c>
      <c r="G239" s="4">
        <f t="shared" si="43"/>
        <v>0.56000000000000005</v>
      </c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</row>
    <row r="240" spans="1:35" outlineLevel="3" x14ac:dyDescent="0.3">
      <c r="A240" s="2" t="s">
        <v>383</v>
      </c>
      <c r="B240" s="2" t="s">
        <v>1966</v>
      </c>
      <c r="C240" s="2" t="s">
        <v>195</v>
      </c>
      <c r="D240" s="40" t="s">
        <v>35</v>
      </c>
      <c r="E240" s="7">
        <v>0.34</v>
      </c>
      <c r="F240" s="4">
        <v>1.68</v>
      </c>
      <c r="G240" s="4">
        <f t="shared" si="43"/>
        <v>0.56999999999999995</v>
      </c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</row>
    <row r="241" spans="1:35" outlineLevel="3" x14ac:dyDescent="0.3">
      <c r="A241" s="2" t="s">
        <v>384</v>
      </c>
      <c r="B241" s="2" t="s">
        <v>1966</v>
      </c>
      <c r="C241" s="2" t="s">
        <v>197</v>
      </c>
      <c r="D241" s="40" t="s">
        <v>35</v>
      </c>
      <c r="E241" s="7">
        <v>184.89</v>
      </c>
      <c r="F241" s="4">
        <v>8.82</v>
      </c>
      <c r="G241" s="4">
        <f t="shared" si="43"/>
        <v>1630.73</v>
      </c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outlineLevel="3" x14ac:dyDescent="0.3">
      <c r="A242" s="2" t="s">
        <v>385</v>
      </c>
      <c r="B242" s="2" t="s">
        <v>1966</v>
      </c>
      <c r="C242" s="2" t="s">
        <v>199</v>
      </c>
      <c r="D242" s="40" t="s">
        <v>35</v>
      </c>
      <c r="E242" s="7">
        <v>178.51</v>
      </c>
      <c r="F242" s="4">
        <v>1.96</v>
      </c>
      <c r="G242" s="4">
        <f t="shared" si="43"/>
        <v>349.88</v>
      </c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</row>
    <row r="243" spans="1:35" outlineLevel="2" x14ac:dyDescent="0.3">
      <c r="A243" s="55" t="s">
        <v>386</v>
      </c>
      <c r="B243" s="55"/>
      <c r="C243" s="55" t="s">
        <v>203</v>
      </c>
      <c r="D243" s="56"/>
      <c r="E243" s="57"/>
      <c r="F243" s="58"/>
      <c r="G243" s="58">
        <f t="shared" ref="G243" si="44">SUM(G244:G249)</f>
        <v>41617.01</v>
      </c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</row>
    <row r="244" spans="1:35" outlineLevel="3" x14ac:dyDescent="0.3">
      <c r="A244" s="2" t="s">
        <v>387</v>
      </c>
      <c r="B244" s="2" t="s">
        <v>1966</v>
      </c>
      <c r="C244" s="2" t="s">
        <v>356</v>
      </c>
      <c r="D244" s="40" t="s">
        <v>30</v>
      </c>
      <c r="E244" s="7">
        <v>15.53</v>
      </c>
      <c r="F244" s="4">
        <v>89.4</v>
      </c>
      <c r="G244" s="4">
        <f t="shared" ref="G244:G249" si="45">ROUND(E244*F244,2)</f>
        <v>1388.38</v>
      </c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</row>
    <row r="245" spans="1:35" outlineLevel="3" x14ac:dyDescent="0.3">
      <c r="A245" s="2" t="s">
        <v>388</v>
      </c>
      <c r="B245" s="2" t="s">
        <v>1966</v>
      </c>
      <c r="C245" s="2" t="s">
        <v>358</v>
      </c>
      <c r="D245" s="40" t="s">
        <v>30</v>
      </c>
      <c r="E245" s="7">
        <v>28.52</v>
      </c>
      <c r="F245" s="4">
        <v>179.99</v>
      </c>
      <c r="G245" s="4">
        <f t="shared" si="45"/>
        <v>5133.3100000000004</v>
      </c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</row>
    <row r="246" spans="1:35" outlineLevel="3" x14ac:dyDescent="0.3">
      <c r="A246" s="2" t="s">
        <v>389</v>
      </c>
      <c r="B246" s="2" t="s">
        <v>1966</v>
      </c>
      <c r="C246" s="82" t="s">
        <v>360</v>
      </c>
      <c r="D246" s="40" t="s">
        <v>38</v>
      </c>
      <c r="E246" s="7">
        <v>51.55</v>
      </c>
      <c r="F246" s="4">
        <v>440.55</v>
      </c>
      <c r="G246" s="4">
        <f t="shared" si="45"/>
        <v>22710.35</v>
      </c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</row>
    <row r="247" spans="1:35" outlineLevel="3" x14ac:dyDescent="0.3">
      <c r="A247" s="2" t="s">
        <v>390</v>
      </c>
      <c r="B247" s="2" t="s">
        <v>1966</v>
      </c>
      <c r="C247" s="2" t="s">
        <v>362</v>
      </c>
      <c r="D247" s="40" t="s">
        <v>45</v>
      </c>
      <c r="E247" s="7">
        <v>15.1</v>
      </c>
      <c r="F247" s="4">
        <v>8.83</v>
      </c>
      <c r="G247" s="4">
        <f t="shared" si="45"/>
        <v>133.33000000000001</v>
      </c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</row>
    <row r="248" spans="1:35" outlineLevel="3" x14ac:dyDescent="0.3">
      <c r="A248" s="2" t="s">
        <v>391</v>
      </c>
      <c r="B248" s="2" t="s">
        <v>1966</v>
      </c>
      <c r="C248" s="2" t="s">
        <v>220</v>
      </c>
      <c r="D248" s="40" t="s">
        <v>30</v>
      </c>
      <c r="E248" s="7">
        <v>167.66</v>
      </c>
      <c r="F248" s="4">
        <v>3.21</v>
      </c>
      <c r="G248" s="4">
        <f t="shared" si="45"/>
        <v>538.19000000000005</v>
      </c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</row>
    <row r="249" spans="1:35" outlineLevel="3" x14ac:dyDescent="0.3">
      <c r="A249" s="2" t="s">
        <v>392</v>
      </c>
      <c r="B249" s="2" t="s">
        <v>1966</v>
      </c>
      <c r="C249" s="2" t="s">
        <v>365</v>
      </c>
      <c r="D249" s="40" t="s">
        <v>14</v>
      </c>
      <c r="E249" s="7">
        <v>5</v>
      </c>
      <c r="F249" s="4">
        <v>2342.69</v>
      </c>
      <c r="G249" s="4">
        <f t="shared" si="45"/>
        <v>11713.45</v>
      </c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</row>
    <row r="250" spans="1:35" outlineLevel="1" x14ac:dyDescent="0.3">
      <c r="A250" s="59" t="s">
        <v>393</v>
      </c>
      <c r="B250" s="59"/>
      <c r="C250" s="59" t="s">
        <v>394</v>
      </c>
      <c r="D250" s="60"/>
      <c r="E250" s="61"/>
      <c r="F250" s="62"/>
      <c r="G250" s="62">
        <f t="shared" ref="G250" si="46">G251+G257+G269</f>
        <v>39387.9</v>
      </c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</row>
    <row r="251" spans="1:35" outlineLevel="2" x14ac:dyDescent="0.3">
      <c r="A251" s="55" t="s">
        <v>395</v>
      </c>
      <c r="B251" s="55"/>
      <c r="C251" s="55" t="s">
        <v>163</v>
      </c>
      <c r="D251" s="56"/>
      <c r="E251" s="57"/>
      <c r="F251" s="58"/>
      <c r="G251" s="58">
        <f t="shared" ref="G251" si="47">SUM(G252:G256)</f>
        <v>4653.91</v>
      </c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outlineLevel="3" x14ac:dyDescent="0.3">
      <c r="A252" s="2" t="s">
        <v>396</v>
      </c>
      <c r="B252" s="2" t="s">
        <v>1966</v>
      </c>
      <c r="C252" s="2" t="s">
        <v>263</v>
      </c>
      <c r="D252" s="40" t="s">
        <v>30</v>
      </c>
      <c r="E252" s="7">
        <v>149.51</v>
      </c>
      <c r="F252" s="4">
        <v>3.5700000000000003</v>
      </c>
      <c r="G252" s="4">
        <f>ROUND(E252*F252,2)</f>
        <v>533.75</v>
      </c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</row>
    <row r="253" spans="1:35" outlineLevel="3" x14ac:dyDescent="0.3">
      <c r="A253" s="2" t="s">
        <v>397</v>
      </c>
      <c r="B253" s="2" t="s">
        <v>1966</v>
      </c>
      <c r="C253" s="2" t="s">
        <v>167</v>
      </c>
      <c r="D253" s="40" t="s">
        <v>38</v>
      </c>
      <c r="E253" s="7">
        <v>22.43</v>
      </c>
      <c r="F253" s="4">
        <v>129.67000000000002</v>
      </c>
      <c r="G253" s="4">
        <f>ROUND(E253*F253,2)</f>
        <v>2908.5</v>
      </c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</row>
    <row r="254" spans="1:35" outlineLevel="3" x14ac:dyDescent="0.3">
      <c r="A254" s="2" t="s">
        <v>398</v>
      </c>
      <c r="B254" s="2" t="s">
        <v>1966</v>
      </c>
      <c r="C254" s="2" t="s">
        <v>169</v>
      </c>
      <c r="D254" s="40" t="s">
        <v>30</v>
      </c>
      <c r="E254" s="7">
        <v>149.51</v>
      </c>
      <c r="F254" s="4">
        <v>3.93</v>
      </c>
      <c r="G254" s="4">
        <f>ROUND(E254*F254,2)</f>
        <v>587.57000000000005</v>
      </c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</row>
    <row r="255" spans="1:35" outlineLevel="3" x14ac:dyDescent="0.3">
      <c r="A255" s="2" t="s">
        <v>399</v>
      </c>
      <c r="B255" s="2" t="s">
        <v>1966</v>
      </c>
      <c r="C255" s="2" t="s">
        <v>171</v>
      </c>
      <c r="D255" s="40" t="s">
        <v>45</v>
      </c>
      <c r="E255" s="7">
        <v>68.959999999999994</v>
      </c>
      <c r="F255" s="4">
        <v>1.35</v>
      </c>
      <c r="G255" s="4">
        <f>ROUND(E255*F255,2)</f>
        <v>93.1</v>
      </c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outlineLevel="3" x14ac:dyDescent="0.3">
      <c r="A256" s="2" t="s">
        <v>400</v>
      </c>
      <c r="B256" s="2" t="s">
        <v>1966</v>
      </c>
      <c r="C256" s="2" t="s">
        <v>173</v>
      </c>
      <c r="D256" s="40" t="s">
        <v>45</v>
      </c>
      <c r="E256" s="7">
        <v>68.959999999999994</v>
      </c>
      <c r="F256" s="4">
        <v>7.7</v>
      </c>
      <c r="G256" s="4">
        <f>ROUND(E256*F256,2)</f>
        <v>530.99</v>
      </c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</row>
    <row r="257" spans="1:35" outlineLevel="2" x14ac:dyDescent="0.3">
      <c r="A257" s="55" t="s">
        <v>401</v>
      </c>
      <c r="B257" s="55"/>
      <c r="C257" s="55" t="s">
        <v>175</v>
      </c>
      <c r="D257" s="56"/>
      <c r="E257" s="57"/>
      <c r="F257" s="58"/>
      <c r="G257" s="58">
        <f t="shared" ref="G257" si="48">SUM(G258:G268)</f>
        <v>12473.95</v>
      </c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</row>
    <row r="258" spans="1:35" outlineLevel="3" x14ac:dyDescent="0.3">
      <c r="A258" s="2" t="s">
        <v>402</v>
      </c>
      <c r="B258" s="2" t="s">
        <v>1966</v>
      </c>
      <c r="C258" s="2" t="s">
        <v>177</v>
      </c>
      <c r="D258" s="40" t="s">
        <v>38</v>
      </c>
      <c r="E258" s="7">
        <v>55.07</v>
      </c>
      <c r="F258" s="4">
        <v>49.92</v>
      </c>
      <c r="G258" s="4">
        <f t="shared" ref="G258:G268" si="49">ROUND(E258*F258,2)</f>
        <v>2749.09</v>
      </c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</row>
    <row r="259" spans="1:35" outlineLevel="3" x14ac:dyDescent="0.3">
      <c r="A259" s="2" t="s">
        <v>403</v>
      </c>
      <c r="B259" s="2" t="s">
        <v>1966</v>
      </c>
      <c r="C259" s="2" t="s">
        <v>181</v>
      </c>
      <c r="D259" s="40" t="s">
        <v>30</v>
      </c>
      <c r="E259" s="7">
        <v>149.51</v>
      </c>
      <c r="F259" s="4">
        <v>10.11</v>
      </c>
      <c r="G259" s="4">
        <f t="shared" si="49"/>
        <v>1511.55</v>
      </c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</row>
    <row r="260" spans="1:35" outlineLevel="3" x14ac:dyDescent="0.3">
      <c r="A260" s="2" t="s">
        <v>404</v>
      </c>
      <c r="B260" s="2" t="s">
        <v>1966</v>
      </c>
      <c r="C260" s="2" t="s">
        <v>342</v>
      </c>
      <c r="D260" s="40" t="s">
        <v>38</v>
      </c>
      <c r="E260" s="7">
        <v>3.16</v>
      </c>
      <c r="F260" s="4">
        <v>78.239999999999995</v>
      </c>
      <c r="G260" s="4">
        <f t="shared" si="49"/>
        <v>247.24</v>
      </c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</row>
    <row r="261" spans="1:35" outlineLevel="3" x14ac:dyDescent="0.3">
      <c r="A261" s="2" t="s">
        <v>405</v>
      </c>
      <c r="B261" s="2" t="s">
        <v>1966</v>
      </c>
      <c r="C261" s="2" t="s">
        <v>344</v>
      </c>
      <c r="D261" s="40" t="s">
        <v>38</v>
      </c>
      <c r="E261" s="7">
        <v>3.16</v>
      </c>
      <c r="F261" s="4">
        <v>60.82</v>
      </c>
      <c r="G261" s="4">
        <f t="shared" si="49"/>
        <v>192.19</v>
      </c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</row>
    <row r="262" spans="1:35" outlineLevel="3" x14ac:dyDescent="0.3">
      <c r="A262" s="2" t="s">
        <v>406</v>
      </c>
      <c r="B262" s="2" t="s">
        <v>1966</v>
      </c>
      <c r="C262" s="2" t="s">
        <v>185</v>
      </c>
      <c r="D262" s="40" t="s">
        <v>38</v>
      </c>
      <c r="E262" s="7">
        <v>73.69</v>
      </c>
      <c r="F262" s="4">
        <v>81.790000000000006</v>
      </c>
      <c r="G262" s="4">
        <f t="shared" si="49"/>
        <v>6027.11</v>
      </c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</row>
    <row r="263" spans="1:35" outlineLevel="3" x14ac:dyDescent="0.3">
      <c r="A263" s="2" t="s">
        <v>407</v>
      </c>
      <c r="B263" s="2" t="s">
        <v>1966</v>
      </c>
      <c r="C263" s="2" t="s">
        <v>347</v>
      </c>
      <c r="D263" s="40" t="s">
        <v>35</v>
      </c>
      <c r="E263" s="7">
        <v>64.849999999999994</v>
      </c>
      <c r="F263" s="4">
        <v>8.82</v>
      </c>
      <c r="G263" s="4">
        <f t="shared" si="49"/>
        <v>571.98</v>
      </c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</row>
    <row r="264" spans="1:35" outlineLevel="3" x14ac:dyDescent="0.3">
      <c r="A264" s="2" t="s">
        <v>408</v>
      </c>
      <c r="B264" s="2" t="s">
        <v>1966</v>
      </c>
      <c r="C264" s="2" t="s">
        <v>349</v>
      </c>
      <c r="D264" s="40" t="s">
        <v>35</v>
      </c>
      <c r="E264" s="7">
        <v>311.52999999999997</v>
      </c>
      <c r="F264" s="4">
        <v>1.96</v>
      </c>
      <c r="G264" s="4">
        <f t="shared" si="49"/>
        <v>610.6</v>
      </c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</row>
    <row r="265" spans="1:35" outlineLevel="3" x14ac:dyDescent="0.3">
      <c r="A265" s="2" t="s">
        <v>409</v>
      </c>
      <c r="B265" s="2" t="s">
        <v>1966</v>
      </c>
      <c r="C265" s="2" t="s">
        <v>193</v>
      </c>
      <c r="D265" s="40" t="s">
        <v>35</v>
      </c>
      <c r="E265" s="7">
        <v>2.78</v>
      </c>
      <c r="F265" s="4">
        <v>8.06</v>
      </c>
      <c r="G265" s="4">
        <f t="shared" si="49"/>
        <v>22.41</v>
      </c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</row>
    <row r="266" spans="1:35" outlineLevel="3" x14ac:dyDescent="0.3">
      <c r="A266" s="2" t="s">
        <v>410</v>
      </c>
      <c r="B266" s="2" t="s">
        <v>1966</v>
      </c>
      <c r="C266" s="2" t="s">
        <v>195</v>
      </c>
      <c r="D266" s="40" t="s">
        <v>35</v>
      </c>
      <c r="E266" s="7">
        <v>13.36</v>
      </c>
      <c r="F266" s="4">
        <v>1.68</v>
      </c>
      <c r="G266" s="4">
        <f t="shared" si="49"/>
        <v>22.44</v>
      </c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</row>
    <row r="267" spans="1:35" outlineLevel="3" x14ac:dyDescent="0.3">
      <c r="A267" s="2" t="s">
        <v>411</v>
      </c>
      <c r="B267" s="2" t="s">
        <v>1966</v>
      </c>
      <c r="C267" s="2" t="s">
        <v>197</v>
      </c>
      <c r="D267" s="40" t="s">
        <v>35</v>
      </c>
      <c r="E267" s="7">
        <v>48.46</v>
      </c>
      <c r="F267" s="4">
        <v>8.82</v>
      </c>
      <c r="G267" s="4">
        <f t="shared" si="49"/>
        <v>427.42</v>
      </c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outlineLevel="3" x14ac:dyDescent="0.3">
      <c r="A268" s="2" t="s">
        <v>412</v>
      </c>
      <c r="B268" s="2" t="s">
        <v>1966</v>
      </c>
      <c r="C268" s="2" t="s">
        <v>199</v>
      </c>
      <c r="D268" s="40" t="s">
        <v>35</v>
      </c>
      <c r="E268" s="7">
        <v>46.9</v>
      </c>
      <c r="F268" s="4">
        <v>1.96</v>
      </c>
      <c r="G268" s="4">
        <f t="shared" si="49"/>
        <v>91.92</v>
      </c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</row>
    <row r="269" spans="1:35" outlineLevel="2" x14ac:dyDescent="0.3">
      <c r="A269" s="55" t="s">
        <v>413</v>
      </c>
      <c r="B269" s="55"/>
      <c r="C269" s="55" t="s">
        <v>203</v>
      </c>
      <c r="D269" s="56"/>
      <c r="E269" s="57"/>
      <c r="F269" s="58"/>
      <c r="G269" s="58">
        <f t="shared" ref="G269" si="50">SUM(G270:G275)</f>
        <v>22260.04</v>
      </c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</row>
    <row r="270" spans="1:35" outlineLevel="3" x14ac:dyDescent="0.3">
      <c r="A270" s="2" t="s">
        <v>414</v>
      </c>
      <c r="B270" s="2" t="s">
        <v>1966</v>
      </c>
      <c r="C270" s="2" t="s">
        <v>356</v>
      </c>
      <c r="D270" s="40" t="s">
        <v>30</v>
      </c>
      <c r="E270" s="7">
        <v>14.35</v>
      </c>
      <c r="F270" s="4">
        <v>89.4</v>
      </c>
      <c r="G270" s="4">
        <f t="shared" ref="G270:G275" si="51">ROUND(E270*F270,2)</f>
        <v>1282.8900000000001</v>
      </c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</row>
    <row r="271" spans="1:35" outlineLevel="3" x14ac:dyDescent="0.3">
      <c r="A271" s="2" t="s">
        <v>415</v>
      </c>
      <c r="B271" s="2" t="s">
        <v>1966</v>
      </c>
      <c r="C271" s="2" t="s">
        <v>358</v>
      </c>
      <c r="D271" s="40" t="s">
        <v>30</v>
      </c>
      <c r="E271" s="7">
        <v>31.87</v>
      </c>
      <c r="F271" s="4">
        <v>179.99</v>
      </c>
      <c r="G271" s="4">
        <f t="shared" si="51"/>
        <v>5736.28</v>
      </c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</row>
    <row r="272" spans="1:35" outlineLevel="3" x14ac:dyDescent="0.3">
      <c r="A272" s="2" t="s">
        <v>416</v>
      </c>
      <c r="B272" s="2" t="s">
        <v>1966</v>
      </c>
      <c r="C272" s="82" t="s">
        <v>360</v>
      </c>
      <c r="D272" s="40" t="s">
        <v>38</v>
      </c>
      <c r="E272" s="7">
        <v>17.309999999999999</v>
      </c>
      <c r="F272" s="4">
        <v>440.55</v>
      </c>
      <c r="G272" s="4">
        <f t="shared" si="51"/>
        <v>7625.92</v>
      </c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</row>
    <row r="273" spans="1:35" outlineLevel="3" x14ac:dyDescent="0.3">
      <c r="A273" s="2" t="s">
        <v>417</v>
      </c>
      <c r="B273" s="2" t="s">
        <v>1966</v>
      </c>
      <c r="C273" s="2" t="s">
        <v>362</v>
      </c>
      <c r="D273" s="40" t="s">
        <v>45</v>
      </c>
      <c r="E273" s="7">
        <v>11.73</v>
      </c>
      <c r="F273" s="4">
        <v>8.83</v>
      </c>
      <c r="G273" s="4">
        <f t="shared" si="51"/>
        <v>103.58</v>
      </c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outlineLevel="3" x14ac:dyDescent="0.3">
      <c r="A274" s="2" t="s">
        <v>418</v>
      </c>
      <c r="B274" s="2" t="s">
        <v>1966</v>
      </c>
      <c r="C274" s="2" t="s">
        <v>220</v>
      </c>
      <c r="D274" s="40" t="s">
        <v>30</v>
      </c>
      <c r="E274" s="7">
        <v>150.56</v>
      </c>
      <c r="F274" s="4">
        <v>3.21</v>
      </c>
      <c r="G274" s="4">
        <f t="shared" si="51"/>
        <v>483.3</v>
      </c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</row>
    <row r="275" spans="1:35" outlineLevel="3" x14ac:dyDescent="0.3">
      <c r="A275" s="2" t="s">
        <v>419</v>
      </c>
      <c r="B275" s="2" t="s">
        <v>1966</v>
      </c>
      <c r="C275" s="2" t="s">
        <v>365</v>
      </c>
      <c r="D275" s="40" t="s">
        <v>14</v>
      </c>
      <c r="E275" s="7">
        <v>3</v>
      </c>
      <c r="F275" s="4">
        <v>2342.69</v>
      </c>
      <c r="G275" s="4">
        <f t="shared" si="51"/>
        <v>7028.07</v>
      </c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</row>
    <row r="276" spans="1:35" outlineLevel="1" x14ac:dyDescent="0.3">
      <c r="A276" s="59" t="s">
        <v>420</v>
      </c>
      <c r="B276" s="59"/>
      <c r="C276" s="59" t="s">
        <v>421</v>
      </c>
      <c r="D276" s="60"/>
      <c r="E276" s="61"/>
      <c r="F276" s="62"/>
      <c r="G276" s="62">
        <f t="shared" ref="G276" si="52">G277+G283+G295</f>
        <v>114012.78999999998</v>
      </c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</row>
    <row r="277" spans="1:35" outlineLevel="2" x14ac:dyDescent="0.3">
      <c r="A277" s="55" t="s">
        <v>422</v>
      </c>
      <c r="B277" s="55"/>
      <c r="C277" s="55" t="s">
        <v>163</v>
      </c>
      <c r="D277" s="56"/>
      <c r="E277" s="57"/>
      <c r="F277" s="58"/>
      <c r="G277" s="58">
        <f t="shared" ref="G277" si="53">SUM(G278:G282)</f>
        <v>11238.519999999999</v>
      </c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</row>
    <row r="278" spans="1:35" outlineLevel="3" x14ac:dyDescent="0.3">
      <c r="A278" s="2" t="s">
        <v>423</v>
      </c>
      <c r="B278" s="2" t="s">
        <v>1966</v>
      </c>
      <c r="C278" s="2" t="s">
        <v>263</v>
      </c>
      <c r="D278" s="40" t="s">
        <v>30</v>
      </c>
      <c r="E278" s="7">
        <v>377.12</v>
      </c>
      <c r="F278" s="4">
        <v>3.5700000000000003</v>
      </c>
      <c r="G278" s="4">
        <f>ROUND(E278*F278,2)</f>
        <v>1346.32</v>
      </c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</row>
    <row r="279" spans="1:35" outlineLevel="3" x14ac:dyDescent="0.3">
      <c r="A279" s="2" t="s">
        <v>424</v>
      </c>
      <c r="B279" s="2" t="s">
        <v>1966</v>
      </c>
      <c r="C279" s="2" t="s">
        <v>167</v>
      </c>
      <c r="D279" s="40" t="s">
        <v>38</v>
      </c>
      <c r="E279" s="7">
        <v>56.57</v>
      </c>
      <c r="F279" s="4">
        <v>129.67000000000002</v>
      </c>
      <c r="G279" s="4">
        <f>ROUND(E279*F279,2)</f>
        <v>7335.43</v>
      </c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outlineLevel="3" x14ac:dyDescent="0.3">
      <c r="A280" s="2" t="s">
        <v>425</v>
      </c>
      <c r="B280" s="2" t="s">
        <v>1966</v>
      </c>
      <c r="C280" s="2" t="s">
        <v>169</v>
      </c>
      <c r="D280" s="40" t="s">
        <v>30</v>
      </c>
      <c r="E280" s="7">
        <v>377.12</v>
      </c>
      <c r="F280" s="4">
        <v>3.93</v>
      </c>
      <c r="G280" s="4">
        <f>ROUND(E280*F280,2)</f>
        <v>1482.08</v>
      </c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</row>
    <row r="281" spans="1:35" outlineLevel="3" x14ac:dyDescent="0.3">
      <c r="A281" s="2" t="s">
        <v>426</v>
      </c>
      <c r="B281" s="2" t="s">
        <v>1966</v>
      </c>
      <c r="C281" s="2" t="s">
        <v>171</v>
      </c>
      <c r="D281" s="40" t="s">
        <v>45</v>
      </c>
      <c r="E281" s="7">
        <v>118.75</v>
      </c>
      <c r="F281" s="4">
        <v>1.35</v>
      </c>
      <c r="G281" s="4">
        <f>ROUND(E281*F281,2)</f>
        <v>160.31</v>
      </c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</row>
    <row r="282" spans="1:35" outlineLevel="3" x14ac:dyDescent="0.3">
      <c r="A282" s="2" t="s">
        <v>427</v>
      </c>
      <c r="B282" s="2" t="s">
        <v>1966</v>
      </c>
      <c r="C282" s="2" t="s">
        <v>173</v>
      </c>
      <c r="D282" s="40" t="s">
        <v>45</v>
      </c>
      <c r="E282" s="7">
        <v>118.75</v>
      </c>
      <c r="F282" s="4">
        <v>7.7</v>
      </c>
      <c r="G282" s="4">
        <f>ROUND(E282*F282,2)</f>
        <v>914.38</v>
      </c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</row>
    <row r="283" spans="1:35" outlineLevel="2" x14ac:dyDescent="0.3">
      <c r="A283" s="55" t="s">
        <v>428</v>
      </c>
      <c r="B283" s="55"/>
      <c r="C283" s="55" t="s">
        <v>175</v>
      </c>
      <c r="D283" s="56"/>
      <c r="E283" s="57"/>
      <c r="F283" s="58"/>
      <c r="G283" s="58">
        <f t="shared" ref="G283" si="54">SUM(G284:G294)</f>
        <v>24739.369999999995</v>
      </c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</row>
    <row r="284" spans="1:35" outlineLevel="3" x14ac:dyDescent="0.3">
      <c r="A284" s="2" t="s">
        <v>429</v>
      </c>
      <c r="B284" s="2" t="s">
        <v>1966</v>
      </c>
      <c r="C284" s="2" t="s">
        <v>177</v>
      </c>
      <c r="D284" s="40" t="s">
        <v>38</v>
      </c>
      <c r="E284" s="7">
        <v>230.27</v>
      </c>
      <c r="F284" s="4">
        <v>49.92</v>
      </c>
      <c r="G284" s="4">
        <f t="shared" ref="G284:G294" si="55">ROUND(E284*F284,2)</f>
        <v>11495.08</v>
      </c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</row>
    <row r="285" spans="1:35" outlineLevel="3" x14ac:dyDescent="0.3">
      <c r="A285" s="2" t="s">
        <v>430</v>
      </c>
      <c r="B285" s="2" t="s">
        <v>1966</v>
      </c>
      <c r="C285" s="2" t="s">
        <v>181</v>
      </c>
      <c r="D285" s="40" t="s">
        <v>30</v>
      </c>
      <c r="E285" s="7">
        <v>377.12</v>
      </c>
      <c r="F285" s="4">
        <v>10.11</v>
      </c>
      <c r="G285" s="4">
        <f t="shared" si="55"/>
        <v>3812.68</v>
      </c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outlineLevel="3" x14ac:dyDescent="0.3">
      <c r="A286" s="2" t="s">
        <v>431</v>
      </c>
      <c r="B286" s="2" t="s">
        <v>1966</v>
      </c>
      <c r="C286" s="2" t="s">
        <v>342</v>
      </c>
      <c r="D286" s="40" t="s">
        <v>38</v>
      </c>
      <c r="E286" s="7">
        <v>0.33</v>
      </c>
      <c r="F286" s="4">
        <v>78.239999999999995</v>
      </c>
      <c r="G286" s="4">
        <f t="shared" si="55"/>
        <v>25.82</v>
      </c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</row>
    <row r="287" spans="1:35" outlineLevel="3" x14ac:dyDescent="0.3">
      <c r="A287" s="2" t="s">
        <v>432</v>
      </c>
      <c r="B287" s="2" t="s">
        <v>1966</v>
      </c>
      <c r="C287" s="2" t="s">
        <v>344</v>
      </c>
      <c r="D287" s="40" t="s">
        <v>38</v>
      </c>
      <c r="E287" s="7">
        <v>0.33</v>
      </c>
      <c r="F287" s="4">
        <v>60.82</v>
      </c>
      <c r="G287" s="4">
        <f t="shared" si="55"/>
        <v>20.07</v>
      </c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</row>
    <row r="288" spans="1:35" outlineLevel="3" x14ac:dyDescent="0.3">
      <c r="A288" s="2" t="s">
        <v>433</v>
      </c>
      <c r="B288" s="2" t="s">
        <v>1966</v>
      </c>
      <c r="C288" s="2" t="s">
        <v>185</v>
      </c>
      <c r="D288" s="40" t="s">
        <v>38</v>
      </c>
      <c r="E288" s="7">
        <v>73.69</v>
      </c>
      <c r="F288" s="4">
        <v>81.790000000000006</v>
      </c>
      <c r="G288" s="4">
        <f t="shared" si="55"/>
        <v>6027.11</v>
      </c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</row>
    <row r="289" spans="1:35" outlineLevel="3" x14ac:dyDescent="0.3">
      <c r="A289" s="2" t="s">
        <v>434</v>
      </c>
      <c r="B289" s="2" t="s">
        <v>1966</v>
      </c>
      <c r="C289" s="2" t="s">
        <v>347</v>
      </c>
      <c r="D289" s="40" t="s">
        <v>35</v>
      </c>
      <c r="E289" s="7">
        <v>64.849999999999994</v>
      </c>
      <c r="F289" s="4">
        <v>8.82</v>
      </c>
      <c r="G289" s="4">
        <f t="shared" si="55"/>
        <v>571.98</v>
      </c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</row>
    <row r="290" spans="1:35" outlineLevel="3" x14ac:dyDescent="0.3">
      <c r="A290" s="2" t="s">
        <v>435</v>
      </c>
      <c r="B290" s="2" t="s">
        <v>1966</v>
      </c>
      <c r="C290" s="2" t="s">
        <v>349</v>
      </c>
      <c r="D290" s="40" t="s">
        <v>35</v>
      </c>
      <c r="E290" s="7">
        <v>311.49</v>
      </c>
      <c r="F290" s="4">
        <v>1.96</v>
      </c>
      <c r="G290" s="4">
        <f t="shared" si="55"/>
        <v>610.52</v>
      </c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</row>
    <row r="291" spans="1:35" outlineLevel="3" x14ac:dyDescent="0.3">
      <c r="A291" s="2" t="s">
        <v>436</v>
      </c>
      <c r="B291" s="2" t="s">
        <v>1966</v>
      </c>
      <c r="C291" s="2" t="s">
        <v>193</v>
      </c>
      <c r="D291" s="40" t="s">
        <v>35</v>
      </c>
      <c r="E291" s="7">
        <v>0.28999999999999998</v>
      </c>
      <c r="F291" s="4">
        <v>8.06</v>
      </c>
      <c r="G291" s="4">
        <f t="shared" si="55"/>
        <v>2.34</v>
      </c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</row>
    <row r="292" spans="1:35" outlineLevel="3" x14ac:dyDescent="0.3">
      <c r="A292" s="2" t="s">
        <v>437</v>
      </c>
      <c r="B292" s="2" t="s">
        <v>1966</v>
      </c>
      <c r="C292" s="2" t="s">
        <v>195</v>
      </c>
      <c r="D292" s="40" t="s">
        <v>35</v>
      </c>
      <c r="E292" s="7">
        <v>1.4</v>
      </c>
      <c r="F292" s="4">
        <v>1.68</v>
      </c>
      <c r="G292" s="4">
        <f t="shared" si="55"/>
        <v>2.35</v>
      </c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</row>
    <row r="293" spans="1:35" outlineLevel="3" x14ac:dyDescent="0.3">
      <c r="A293" s="2" t="s">
        <v>438</v>
      </c>
      <c r="B293" s="2" t="s">
        <v>1966</v>
      </c>
      <c r="C293" s="2" t="s">
        <v>197</v>
      </c>
      <c r="D293" s="40" t="s">
        <v>35</v>
      </c>
      <c r="E293" s="7">
        <v>202.64</v>
      </c>
      <c r="F293" s="4">
        <v>8.82</v>
      </c>
      <c r="G293" s="4">
        <f t="shared" si="55"/>
        <v>1787.28</v>
      </c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</row>
    <row r="294" spans="1:35" outlineLevel="3" x14ac:dyDescent="0.3">
      <c r="A294" s="2" t="s">
        <v>439</v>
      </c>
      <c r="B294" s="2" t="s">
        <v>1966</v>
      </c>
      <c r="C294" s="2" t="s">
        <v>199</v>
      </c>
      <c r="D294" s="40" t="s">
        <v>35</v>
      </c>
      <c r="E294" s="7">
        <v>195.99</v>
      </c>
      <c r="F294" s="4">
        <v>1.96</v>
      </c>
      <c r="G294" s="4">
        <f t="shared" si="55"/>
        <v>384.14</v>
      </c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</row>
    <row r="295" spans="1:35" outlineLevel="2" x14ac:dyDescent="0.3">
      <c r="A295" s="55" t="s">
        <v>440</v>
      </c>
      <c r="B295" s="55"/>
      <c r="C295" s="55" t="s">
        <v>203</v>
      </c>
      <c r="D295" s="56"/>
      <c r="E295" s="57"/>
      <c r="F295" s="58"/>
      <c r="G295" s="58">
        <f t="shared" ref="G295" si="56">SUM(G296:G301)</f>
        <v>78034.899999999994</v>
      </c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</row>
    <row r="296" spans="1:35" outlineLevel="3" x14ac:dyDescent="0.3">
      <c r="A296" s="2" t="s">
        <v>441</v>
      </c>
      <c r="B296" s="2" t="s">
        <v>1966</v>
      </c>
      <c r="C296" s="2" t="s">
        <v>356</v>
      </c>
      <c r="D296" s="40" t="s">
        <v>30</v>
      </c>
      <c r="E296" s="7">
        <v>74.010000000000005</v>
      </c>
      <c r="F296" s="4">
        <v>89.4</v>
      </c>
      <c r="G296" s="4">
        <f t="shared" ref="G296:G301" si="57">ROUND(E296*F296,2)</f>
        <v>6616.49</v>
      </c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</row>
    <row r="297" spans="1:35" outlineLevel="3" x14ac:dyDescent="0.3">
      <c r="A297" s="2" t="s">
        <v>442</v>
      </c>
      <c r="B297" s="2" t="s">
        <v>1966</v>
      </c>
      <c r="C297" s="2" t="s">
        <v>358</v>
      </c>
      <c r="D297" s="40" t="s">
        <v>30</v>
      </c>
      <c r="E297" s="7">
        <v>47.9</v>
      </c>
      <c r="F297" s="4">
        <v>179.99</v>
      </c>
      <c r="G297" s="4">
        <f t="shared" si="57"/>
        <v>8621.52</v>
      </c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</row>
    <row r="298" spans="1:35" outlineLevel="3" x14ac:dyDescent="0.3">
      <c r="A298" s="2" t="s">
        <v>443</v>
      </c>
      <c r="B298" s="2" t="s">
        <v>1966</v>
      </c>
      <c r="C298" s="82" t="s">
        <v>360</v>
      </c>
      <c r="D298" s="40" t="s">
        <v>38</v>
      </c>
      <c r="E298" s="7">
        <v>91.82</v>
      </c>
      <c r="F298" s="4">
        <v>440.55</v>
      </c>
      <c r="G298" s="4">
        <f t="shared" si="57"/>
        <v>40451.300000000003</v>
      </c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</row>
    <row r="299" spans="1:35" outlineLevel="3" x14ac:dyDescent="0.3">
      <c r="A299" s="2" t="s">
        <v>444</v>
      </c>
      <c r="B299" s="2" t="s">
        <v>1966</v>
      </c>
      <c r="C299" s="2" t="s">
        <v>362</v>
      </c>
      <c r="D299" s="40" t="s">
        <v>45</v>
      </c>
      <c r="E299" s="7">
        <v>22.33</v>
      </c>
      <c r="F299" s="4">
        <v>8.83</v>
      </c>
      <c r="G299" s="4">
        <f t="shared" si="57"/>
        <v>197.17</v>
      </c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</row>
    <row r="300" spans="1:35" outlineLevel="3" x14ac:dyDescent="0.3">
      <c r="A300" s="2" t="s">
        <v>445</v>
      </c>
      <c r="B300" s="2" t="s">
        <v>1966</v>
      </c>
      <c r="C300" s="2" t="s">
        <v>220</v>
      </c>
      <c r="D300" s="40" t="s">
        <v>30</v>
      </c>
      <c r="E300" s="7">
        <v>331.53</v>
      </c>
      <c r="F300" s="4">
        <v>3.21</v>
      </c>
      <c r="G300" s="4">
        <f t="shared" si="57"/>
        <v>1064.21</v>
      </c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</row>
    <row r="301" spans="1:35" outlineLevel="3" x14ac:dyDescent="0.3">
      <c r="A301" s="2" t="s">
        <v>446</v>
      </c>
      <c r="B301" s="2" t="s">
        <v>1966</v>
      </c>
      <c r="C301" s="2" t="s">
        <v>365</v>
      </c>
      <c r="D301" s="40" t="s">
        <v>14</v>
      </c>
      <c r="E301" s="7">
        <v>9</v>
      </c>
      <c r="F301" s="4">
        <v>2342.69</v>
      </c>
      <c r="G301" s="4">
        <f t="shared" si="57"/>
        <v>21084.21</v>
      </c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</row>
    <row r="302" spans="1:35" outlineLevel="1" x14ac:dyDescent="0.3">
      <c r="A302" s="59" t="s">
        <v>447</v>
      </c>
      <c r="B302" s="59"/>
      <c r="C302" s="59" t="s">
        <v>448</v>
      </c>
      <c r="D302" s="60"/>
      <c r="E302" s="61"/>
      <c r="F302" s="62"/>
      <c r="G302" s="62">
        <f t="shared" ref="G302" si="58">G303+G309+G317</f>
        <v>80184.84</v>
      </c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</row>
    <row r="303" spans="1:35" outlineLevel="2" x14ac:dyDescent="0.3">
      <c r="A303" s="55" t="s">
        <v>449</v>
      </c>
      <c r="B303" s="55"/>
      <c r="C303" s="55" t="s">
        <v>163</v>
      </c>
      <c r="D303" s="56"/>
      <c r="E303" s="57"/>
      <c r="F303" s="58"/>
      <c r="G303" s="58">
        <f t="shared" ref="G303" si="59">SUM(G304:G308)</f>
        <v>7277.3599999999988</v>
      </c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</row>
    <row r="304" spans="1:35" outlineLevel="3" x14ac:dyDescent="0.3">
      <c r="A304" s="2" t="s">
        <v>450</v>
      </c>
      <c r="B304" s="2" t="s">
        <v>1966</v>
      </c>
      <c r="C304" s="2" t="s">
        <v>263</v>
      </c>
      <c r="D304" s="40" t="s">
        <v>30</v>
      </c>
      <c r="E304" s="7">
        <v>242.62</v>
      </c>
      <c r="F304" s="4">
        <v>3.5700000000000003</v>
      </c>
      <c r="G304" s="4">
        <f>ROUND(E304*F304,2)</f>
        <v>866.15</v>
      </c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</row>
    <row r="305" spans="1:35" outlineLevel="3" x14ac:dyDescent="0.3">
      <c r="A305" s="2" t="s">
        <v>451</v>
      </c>
      <c r="B305" s="2" t="s">
        <v>1966</v>
      </c>
      <c r="C305" s="2" t="s">
        <v>167</v>
      </c>
      <c r="D305" s="40" t="s">
        <v>38</v>
      </c>
      <c r="E305" s="7">
        <v>36.39</v>
      </c>
      <c r="F305" s="4">
        <v>129.67000000000002</v>
      </c>
      <c r="G305" s="4">
        <f>ROUND(E305*F305,2)</f>
        <v>4718.6899999999996</v>
      </c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</row>
    <row r="306" spans="1:35" outlineLevel="3" x14ac:dyDescent="0.3">
      <c r="A306" s="2" t="s">
        <v>452</v>
      </c>
      <c r="B306" s="2" t="s">
        <v>1966</v>
      </c>
      <c r="C306" s="2" t="s">
        <v>169</v>
      </c>
      <c r="D306" s="40" t="s">
        <v>30</v>
      </c>
      <c r="E306" s="7">
        <v>242.62</v>
      </c>
      <c r="F306" s="4">
        <v>3.93</v>
      </c>
      <c r="G306" s="4">
        <f>ROUND(E306*F306,2)</f>
        <v>953.5</v>
      </c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</row>
    <row r="307" spans="1:35" outlineLevel="3" x14ac:dyDescent="0.3">
      <c r="A307" s="2" t="s">
        <v>453</v>
      </c>
      <c r="B307" s="2" t="s">
        <v>1966</v>
      </c>
      <c r="C307" s="2" t="s">
        <v>171</v>
      </c>
      <c r="D307" s="40" t="s">
        <v>45</v>
      </c>
      <c r="E307" s="7">
        <v>81.66</v>
      </c>
      <c r="F307" s="4">
        <v>1.35</v>
      </c>
      <c r="G307" s="4">
        <f>ROUND(E307*F307,2)</f>
        <v>110.24</v>
      </c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</row>
    <row r="308" spans="1:35" outlineLevel="3" x14ac:dyDescent="0.3">
      <c r="A308" s="2" t="s">
        <v>454</v>
      </c>
      <c r="B308" s="2" t="s">
        <v>1966</v>
      </c>
      <c r="C308" s="2" t="s">
        <v>173</v>
      </c>
      <c r="D308" s="40" t="s">
        <v>45</v>
      </c>
      <c r="E308" s="7">
        <v>81.66</v>
      </c>
      <c r="F308" s="4">
        <v>7.7</v>
      </c>
      <c r="G308" s="4">
        <f>ROUND(E308*F308,2)</f>
        <v>628.78</v>
      </c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</row>
    <row r="309" spans="1:35" outlineLevel="2" x14ac:dyDescent="0.3">
      <c r="A309" s="55" t="s">
        <v>455</v>
      </c>
      <c r="B309" s="55"/>
      <c r="C309" s="55" t="s">
        <v>175</v>
      </c>
      <c r="D309" s="56"/>
      <c r="E309" s="57"/>
      <c r="F309" s="58"/>
      <c r="G309" s="58">
        <f t="shared" ref="G309" si="60">SUM(G310:G316)</f>
        <v>25896.649999999998</v>
      </c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</row>
    <row r="310" spans="1:35" outlineLevel="3" x14ac:dyDescent="0.3">
      <c r="A310" s="2" t="s">
        <v>456</v>
      </c>
      <c r="B310" s="2" t="s">
        <v>1966</v>
      </c>
      <c r="C310" s="2" t="s">
        <v>177</v>
      </c>
      <c r="D310" s="40" t="s">
        <v>38</v>
      </c>
      <c r="E310" s="7">
        <v>273.51</v>
      </c>
      <c r="F310" s="4">
        <v>49.92</v>
      </c>
      <c r="G310" s="4">
        <f t="shared" ref="G310:G316" si="61">ROUND(E310*F310,2)</f>
        <v>13653.62</v>
      </c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</row>
    <row r="311" spans="1:35" outlineLevel="3" x14ac:dyDescent="0.3">
      <c r="A311" s="2" t="s">
        <v>457</v>
      </c>
      <c r="B311" s="2" t="s">
        <v>1966</v>
      </c>
      <c r="C311" s="2" t="s">
        <v>181</v>
      </c>
      <c r="D311" s="40" t="s">
        <v>30</v>
      </c>
      <c r="E311" s="7">
        <v>242.62</v>
      </c>
      <c r="F311" s="4">
        <v>10.11</v>
      </c>
      <c r="G311" s="4">
        <f t="shared" si="61"/>
        <v>2452.89</v>
      </c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</row>
    <row r="312" spans="1:35" outlineLevel="3" x14ac:dyDescent="0.3">
      <c r="A312" s="2" t="s">
        <v>458</v>
      </c>
      <c r="B312" s="2" t="s">
        <v>1966</v>
      </c>
      <c r="C312" s="2" t="s">
        <v>185</v>
      </c>
      <c r="D312" s="40" t="s">
        <v>38</v>
      </c>
      <c r="E312" s="7">
        <v>73.69</v>
      </c>
      <c r="F312" s="4">
        <v>81.790000000000006</v>
      </c>
      <c r="G312" s="4">
        <f t="shared" si="61"/>
        <v>6027.11</v>
      </c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</row>
    <row r="313" spans="1:35" outlineLevel="3" x14ac:dyDescent="0.3">
      <c r="A313" s="2" t="s">
        <v>459</v>
      </c>
      <c r="B313" s="2" t="s">
        <v>1966</v>
      </c>
      <c r="C313" s="2" t="s">
        <v>347</v>
      </c>
      <c r="D313" s="40" t="s">
        <v>35</v>
      </c>
      <c r="E313" s="7">
        <v>64.849999999999994</v>
      </c>
      <c r="F313" s="4">
        <v>8.82</v>
      </c>
      <c r="G313" s="4">
        <f t="shared" si="61"/>
        <v>571.98</v>
      </c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</row>
    <row r="314" spans="1:35" outlineLevel="3" x14ac:dyDescent="0.3">
      <c r="A314" s="2" t="s">
        <v>460</v>
      </c>
      <c r="B314" s="2" t="s">
        <v>1966</v>
      </c>
      <c r="C314" s="2" t="s">
        <v>349</v>
      </c>
      <c r="D314" s="40" t="s">
        <v>35</v>
      </c>
      <c r="E314" s="7">
        <v>311.64</v>
      </c>
      <c r="F314" s="4">
        <v>1.96</v>
      </c>
      <c r="G314" s="4">
        <f t="shared" si="61"/>
        <v>610.80999999999995</v>
      </c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</row>
    <row r="315" spans="1:35" outlineLevel="3" x14ac:dyDescent="0.3">
      <c r="A315" s="2" t="s">
        <v>461</v>
      </c>
      <c r="B315" s="2" t="s">
        <v>1966</v>
      </c>
      <c r="C315" s="2" t="s">
        <v>197</v>
      </c>
      <c r="D315" s="40" t="s">
        <v>35</v>
      </c>
      <c r="E315" s="7">
        <v>240.69</v>
      </c>
      <c r="F315" s="4">
        <v>8.82</v>
      </c>
      <c r="G315" s="4">
        <f t="shared" si="61"/>
        <v>2122.89</v>
      </c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</row>
    <row r="316" spans="1:35" outlineLevel="3" x14ac:dyDescent="0.3">
      <c r="A316" s="2" t="s">
        <v>462</v>
      </c>
      <c r="B316" s="2" t="s">
        <v>1966</v>
      </c>
      <c r="C316" s="2" t="s">
        <v>199</v>
      </c>
      <c r="D316" s="40" t="s">
        <v>35</v>
      </c>
      <c r="E316" s="7">
        <v>233.34</v>
      </c>
      <c r="F316" s="4">
        <v>1.96</v>
      </c>
      <c r="G316" s="4">
        <f t="shared" si="61"/>
        <v>457.35</v>
      </c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</row>
    <row r="317" spans="1:35" outlineLevel="2" x14ac:dyDescent="0.3">
      <c r="A317" s="55" t="s">
        <v>463</v>
      </c>
      <c r="B317" s="55"/>
      <c r="C317" s="55" t="s">
        <v>203</v>
      </c>
      <c r="D317" s="56"/>
      <c r="E317" s="57"/>
      <c r="F317" s="58"/>
      <c r="G317" s="58">
        <f t="shared" ref="G317" si="62">SUM(G318:G323)</f>
        <v>47010.830000000009</v>
      </c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</row>
    <row r="318" spans="1:35" outlineLevel="3" x14ac:dyDescent="0.3">
      <c r="A318" s="2" t="s">
        <v>464</v>
      </c>
      <c r="B318" s="2" t="s">
        <v>1966</v>
      </c>
      <c r="C318" s="2" t="s">
        <v>356</v>
      </c>
      <c r="D318" s="40" t="s">
        <v>30</v>
      </c>
      <c r="E318" s="7">
        <v>18.5</v>
      </c>
      <c r="F318" s="4">
        <v>89.4</v>
      </c>
      <c r="G318" s="4">
        <f t="shared" ref="G318:G323" si="63">ROUND(E318*F318,2)</f>
        <v>1653.9</v>
      </c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</row>
    <row r="319" spans="1:35" outlineLevel="3" x14ac:dyDescent="0.3">
      <c r="A319" s="2" t="s">
        <v>465</v>
      </c>
      <c r="B319" s="2" t="s">
        <v>1966</v>
      </c>
      <c r="C319" s="2" t="s">
        <v>358</v>
      </c>
      <c r="D319" s="40" t="s">
        <v>30</v>
      </c>
      <c r="E319" s="7">
        <v>40.96</v>
      </c>
      <c r="F319" s="4">
        <v>179.99</v>
      </c>
      <c r="G319" s="4">
        <f t="shared" si="63"/>
        <v>7372.39</v>
      </c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</row>
    <row r="320" spans="1:35" outlineLevel="3" x14ac:dyDescent="0.3">
      <c r="A320" s="2" t="s">
        <v>466</v>
      </c>
      <c r="B320" s="2" t="s">
        <v>1966</v>
      </c>
      <c r="C320" s="82" t="s">
        <v>360</v>
      </c>
      <c r="D320" s="40" t="s">
        <v>38</v>
      </c>
      <c r="E320" s="7">
        <v>62.98</v>
      </c>
      <c r="F320" s="4">
        <v>440.55</v>
      </c>
      <c r="G320" s="4">
        <f t="shared" si="63"/>
        <v>27745.84</v>
      </c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</row>
    <row r="321" spans="1:35" outlineLevel="3" x14ac:dyDescent="0.3">
      <c r="A321" s="2" t="s">
        <v>467</v>
      </c>
      <c r="B321" s="2" t="s">
        <v>1966</v>
      </c>
      <c r="C321" s="2" t="s">
        <v>362</v>
      </c>
      <c r="D321" s="40" t="s">
        <v>45</v>
      </c>
      <c r="E321" s="7">
        <v>14.38</v>
      </c>
      <c r="F321" s="4">
        <v>8.83</v>
      </c>
      <c r="G321" s="4">
        <f t="shared" si="63"/>
        <v>126.98</v>
      </c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</row>
    <row r="322" spans="1:35" outlineLevel="3" x14ac:dyDescent="0.3">
      <c r="A322" s="2" t="s">
        <v>468</v>
      </c>
      <c r="B322" s="2" t="s">
        <v>1966</v>
      </c>
      <c r="C322" s="2" t="s">
        <v>220</v>
      </c>
      <c r="D322" s="40" t="s">
        <v>30</v>
      </c>
      <c r="E322" s="7">
        <v>230.83</v>
      </c>
      <c r="F322" s="4">
        <v>3.21</v>
      </c>
      <c r="G322" s="4">
        <f t="shared" si="63"/>
        <v>740.96</v>
      </c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</row>
    <row r="323" spans="1:35" outlineLevel="3" x14ac:dyDescent="0.3">
      <c r="A323" s="2" t="s">
        <v>469</v>
      </c>
      <c r="B323" s="2" t="s">
        <v>1966</v>
      </c>
      <c r="C323" s="2" t="s">
        <v>365</v>
      </c>
      <c r="D323" s="40" t="s">
        <v>14</v>
      </c>
      <c r="E323" s="7">
        <v>4</v>
      </c>
      <c r="F323" s="4">
        <v>2342.69</v>
      </c>
      <c r="G323" s="4">
        <f t="shared" si="63"/>
        <v>9370.76</v>
      </c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</row>
    <row r="324" spans="1:35" outlineLevel="1" x14ac:dyDescent="0.3">
      <c r="A324" s="59" t="s">
        <v>470</v>
      </c>
      <c r="B324" s="59"/>
      <c r="C324" s="59" t="s">
        <v>471</v>
      </c>
      <c r="D324" s="60"/>
      <c r="E324" s="61"/>
      <c r="F324" s="62"/>
      <c r="G324" s="62">
        <f t="shared" ref="G324" si="64">G325+G331+G339</f>
        <v>130291.90999999999</v>
      </c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</row>
    <row r="325" spans="1:35" outlineLevel="2" x14ac:dyDescent="0.3">
      <c r="A325" s="55" t="s">
        <v>472</v>
      </c>
      <c r="B325" s="55"/>
      <c r="C325" s="55" t="s">
        <v>163</v>
      </c>
      <c r="D325" s="56"/>
      <c r="E325" s="57"/>
      <c r="F325" s="58"/>
      <c r="G325" s="58">
        <f t="shared" ref="G325" si="65">SUM(G326:G330)</f>
        <v>8473.5400000000009</v>
      </c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</row>
    <row r="326" spans="1:35" outlineLevel="3" x14ac:dyDescent="0.3">
      <c r="A326" s="2" t="s">
        <v>473</v>
      </c>
      <c r="B326" s="2" t="s">
        <v>1966</v>
      </c>
      <c r="C326" s="2" t="s">
        <v>263</v>
      </c>
      <c r="D326" s="40" t="s">
        <v>30</v>
      </c>
      <c r="E326" s="7">
        <v>285.52999999999997</v>
      </c>
      <c r="F326" s="4">
        <v>3.5700000000000003</v>
      </c>
      <c r="G326" s="4">
        <f>ROUND(E326*F326,2)</f>
        <v>1019.34</v>
      </c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</row>
    <row r="327" spans="1:35" outlineLevel="3" x14ac:dyDescent="0.3">
      <c r="A327" s="2" t="s">
        <v>474</v>
      </c>
      <c r="B327" s="2" t="s">
        <v>1966</v>
      </c>
      <c r="C327" s="2" t="s">
        <v>167</v>
      </c>
      <c r="D327" s="40" t="s">
        <v>38</v>
      </c>
      <c r="E327" s="7">
        <v>42.83</v>
      </c>
      <c r="F327" s="4">
        <v>129.67000000000002</v>
      </c>
      <c r="G327" s="4">
        <f>ROUND(E327*F327,2)</f>
        <v>5553.77</v>
      </c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</row>
    <row r="328" spans="1:35" outlineLevel="3" x14ac:dyDescent="0.3">
      <c r="A328" s="2" t="s">
        <v>475</v>
      </c>
      <c r="B328" s="2" t="s">
        <v>1966</v>
      </c>
      <c r="C328" s="2" t="s">
        <v>169</v>
      </c>
      <c r="D328" s="40" t="s">
        <v>30</v>
      </c>
      <c r="E328" s="7">
        <v>285.52999999999997</v>
      </c>
      <c r="F328" s="4">
        <v>3.93</v>
      </c>
      <c r="G328" s="4">
        <f>ROUND(E328*F328,2)</f>
        <v>1122.1300000000001</v>
      </c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</row>
    <row r="329" spans="1:35" outlineLevel="3" x14ac:dyDescent="0.3">
      <c r="A329" s="2" t="s">
        <v>476</v>
      </c>
      <c r="B329" s="2" t="s">
        <v>1966</v>
      </c>
      <c r="C329" s="2" t="s">
        <v>171</v>
      </c>
      <c r="D329" s="40" t="s">
        <v>45</v>
      </c>
      <c r="E329" s="7">
        <v>86</v>
      </c>
      <c r="F329" s="4">
        <v>1.35</v>
      </c>
      <c r="G329" s="4">
        <f>ROUND(E329*F329,2)</f>
        <v>116.1</v>
      </c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</row>
    <row r="330" spans="1:35" outlineLevel="3" x14ac:dyDescent="0.3">
      <c r="A330" s="2" t="s">
        <v>477</v>
      </c>
      <c r="B330" s="2" t="s">
        <v>1966</v>
      </c>
      <c r="C330" s="2" t="s">
        <v>173</v>
      </c>
      <c r="D330" s="40" t="s">
        <v>45</v>
      </c>
      <c r="E330" s="7">
        <v>86</v>
      </c>
      <c r="F330" s="4">
        <v>7.7</v>
      </c>
      <c r="G330" s="4">
        <f>ROUND(E330*F330,2)</f>
        <v>662.2</v>
      </c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</row>
    <row r="331" spans="1:35" outlineLevel="2" x14ac:dyDescent="0.3">
      <c r="A331" s="55" t="s">
        <v>478</v>
      </c>
      <c r="B331" s="55"/>
      <c r="C331" s="55" t="s">
        <v>175</v>
      </c>
      <c r="D331" s="56"/>
      <c r="E331" s="57"/>
      <c r="F331" s="58"/>
      <c r="G331" s="58">
        <f t="shared" ref="G331" si="66">SUM(G332:G338)</f>
        <v>72993.749999999985</v>
      </c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</row>
    <row r="332" spans="1:35" outlineLevel="3" x14ac:dyDescent="0.3">
      <c r="A332" s="2" t="s">
        <v>479</v>
      </c>
      <c r="B332" s="82" t="s">
        <v>1966</v>
      </c>
      <c r="C332" s="82" t="s">
        <v>273</v>
      </c>
      <c r="D332" s="40" t="s">
        <v>38</v>
      </c>
      <c r="E332" s="7">
        <v>548.53</v>
      </c>
      <c r="F332" s="4">
        <v>105.23</v>
      </c>
      <c r="G332" s="4">
        <f t="shared" ref="G332:G338" si="67">ROUND(E332*F332,2)</f>
        <v>57721.81</v>
      </c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</row>
    <row r="333" spans="1:35" outlineLevel="3" x14ac:dyDescent="0.3">
      <c r="A333" s="2" t="s">
        <v>480</v>
      </c>
      <c r="B333" s="2" t="s">
        <v>1966</v>
      </c>
      <c r="C333" s="2" t="s">
        <v>181</v>
      </c>
      <c r="D333" s="40" t="s">
        <v>30</v>
      </c>
      <c r="E333" s="7">
        <v>285.52999999999997</v>
      </c>
      <c r="F333" s="4">
        <v>10.11</v>
      </c>
      <c r="G333" s="4">
        <f t="shared" si="67"/>
        <v>2886.71</v>
      </c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</row>
    <row r="334" spans="1:35" outlineLevel="3" x14ac:dyDescent="0.3">
      <c r="A334" s="2" t="s">
        <v>481</v>
      </c>
      <c r="B334" s="2" t="s">
        <v>1966</v>
      </c>
      <c r="C334" s="2" t="s">
        <v>185</v>
      </c>
      <c r="D334" s="40" t="s">
        <v>38</v>
      </c>
      <c r="E334" s="7">
        <v>73.69</v>
      </c>
      <c r="F334" s="4">
        <v>81.790000000000006</v>
      </c>
      <c r="G334" s="4">
        <f t="shared" si="67"/>
        <v>6027.11</v>
      </c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</row>
    <row r="335" spans="1:35" outlineLevel="3" x14ac:dyDescent="0.3">
      <c r="A335" s="2" t="s">
        <v>482</v>
      </c>
      <c r="B335" s="2" t="s">
        <v>1966</v>
      </c>
      <c r="C335" s="2" t="s">
        <v>347</v>
      </c>
      <c r="D335" s="40" t="s">
        <v>35</v>
      </c>
      <c r="E335" s="7">
        <v>64.849999999999994</v>
      </c>
      <c r="F335" s="4">
        <v>8.82</v>
      </c>
      <c r="G335" s="4">
        <f t="shared" si="67"/>
        <v>571.98</v>
      </c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</row>
    <row r="336" spans="1:35" outlineLevel="3" x14ac:dyDescent="0.3">
      <c r="A336" s="2" t="s">
        <v>483</v>
      </c>
      <c r="B336" s="2" t="s">
        <v>1966</v>
      </c>
      <c r="C336" s="2" t="s">
        <v>349</v>
      </c>
      <c r="D336" s="40" t="s">
        <v>35</v>
      </c>
      <c r="E336" s="7">
        <v>311.68</v>
      </c>
      <c r="F336" s="4">
        <v>1.96</v>
      </c>
      <c r="G336" s="4">
        <f t="shared" si="67"/>
        <v>610.89</v>
      </c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</row>
    <row r="337" spans="1:35" outlineLevel="3" x14ac:dyDescent="0.3">
      <c r="A337" s="2" t="s">
        <v>484</v>
      </c>
      <c r="B337" s="2" t="s">
        <v>1966</v>
      </c>
      <c r="C337" s="2" t="s">
        <v>197</v>
      </c>
      <c r="D337" s="40" t="s">
        <v>35</v>
      </c>
      <c r="E337" s="7">
        <v>482.71</v>
      </c>
      <c r="F337" s="4">
        <v>8.82</v>
      </c>
      <c r="G337" s="4">
        <f t="shared" si="67"/>
        <v>4257.5</v>
      </c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</row>
    <row r="338" spans="1:35" outlineLevel="3" x14ac:dyDescent="0.3">
      <c r="A338" s="2" t="s">
        <v>485</v>
      </c>
      <c r="B338" s="2" t="s">
        <v>1966</v>
      </c>
      <c r="C338" s="2" t="s">
        <v>199</v>
      </c>
      <c r="D338" s="40" t="s">
        <v>35</v>
      </c>
      <c r="E338" s="7">
        <v>468.24</v>
      </c>
      <c r="F338" s="4">
        <v>1.96</v>
      </c>
      <c r="G338" s="4">
        <f t="shared" si="67"/>
        <v>917.75</v>
      </c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</row>
    <row r="339" spans="1:35" outlineLevel="2" x14ac:dyDescent="0.3">
      <c r="A339" s="55" t="s">
        <v>486</v>
      </c>
      <c r="B339" s="55"/>
      <c r="C339" s="55" t="s">
        <v>203</v>
      </c>
      <c r="D339" s="56"/>
      <c r="E339" s="57"/>
      <c r="F339" s="58"/>
      <c r="G339" s="58">
        <f t="shared" ref="G339" si="68">SUM(G340:G345)</f>
        <v>48824.62000000001</v>
      </c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</row>
    <row r="340" spans="1:35" outlineLevel="3" x14ac:dyDescent="0.3">
      <c r="A340" s="2" t="s">
        <v>487</v>
      </c>
      <c r="B340" s="2" t="s">
        <v>1966</v>
      </c>
      <c r="C340" s="2" t="s">
        <v>356</v>
      </c>
      <c r="D340" s="40" t="s">
        <v>30</v>
      </c>
      <c r="E340" s="7">
        <v>18.02</v>
      </c>
      <c r="F340" s="4">
        <v>89.4</v>
      </c>
      <c r="G340" s="4">
        <f t="shared" ref="G340:G345" si="69">ROUND(E340*F340,2)</f>
        <v>1610.99</v>
      </c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</row>
    <row r="341" spans="1:35" outlineLevel="3" x14ac:dyDescent="0.3">
      <c r="A341" s="2" t="s">
        <v>488</v>
      </c>
      <c r="B341" s="2" t="s">
        <v>1966</v>
      </c>
      <c r="C341" s="2" t="s">
        <v>358</v>
      </c>
      <c r="D341" s="40" t="s">
        <v>30</v>
      </c>
      <c r="E341" s="7">
        <v>52.98</v>
      </c>
      <c r="F341" s="4">
        <v>179.99</v>
      </c>
      <c r="G341" s="4">
        <f t="shared" si="69"/>
        <v>9535.8700000000008</v>
      </c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</row>
    <row r="342" spans="1:35" outlineLevel="3" x14ac:dyDescent="0.3">
      <c r="A342" s="2" t="s">
        <v>489</v>
      </c>
      <c r="B342" s="2" t="s">
        <v>1966</v>
      </c>
      <c r="C342" s="82" t="s">
        <v>360</v>
      </c>
      <c r="D342" s="40" t="s">
        <v>38</v>
      </c>
      <c r="E342" s="7">
        <v>62.24</v>
      </c>
      <c r="F342" s="4">
        <v>440.55</v>
      </c>
      <c r="G342" s="4">
        <f t="shared" si="69"/>
        <v>27419.83</v>
      </c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</row>
    <row r="343" spans="1:35" outlineLevel="3" x14ac:dyDescent="0.3">
      <c r="A343" s="2" t="s">
        <v>490</v>
      </c>
      <c r="B343" s="2" t="s">
        <v>1966</v>
      </c>
      <c r="C343" s="2" t="s">
        <v>362</v>
      </c>
      <c r="D343" s="40" t="s">
        <v>45</v>
      </c>
      <c r="E343" s="7">
        <v>15.14</v>
      </c>
      <c r="F343" s="4">
        <v>8.83</v>
      </c>
      <c r="G343" s="4">
        <f t="shared" si="69"/>
        <v>133.69</v>
      </c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</row>
    <row r="344" spans="1:35" outlineLevel="3" x14ac:dyDescent="0.3">
      <c r="A344" s="2" t="s">
        <v>491</v>
      </c>
      <c r="B344" s="2" t="s">
        <v>1966</v>
      </c>
      <c r="C344" s="2" t="s">
        <v>220</v>
      </c>
      <c r="D344" s="40" t="s">
        <v>30</v>
      </c>
      <c r="E344" s="7">
        <v>234.73</v>
      </c>
      <c r="F344" s="4">
        <v>3.21</v>
      </c>
      <c r="G344" s="4">
        <f t="shared" si="69"/>
        <v>753.48</v>
      </c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</row>
    <row r="345" spans="1:35" outlineLevel="3" x14ac:dyDescent="0.3">
      <c r="A345" s="2" t="s">
        <v>492</v>
      </c>
      <c r="B345" s="2" t="s">
        <v>1966</v>
      </c>
      <c r="C345" s="2" t="s">
        <v>365</v>
      </c>
      <c r="D345" s="40" t="s">
        <v>14</v>
      </c>
      <c r="E345" s="7">
        <v>4</v>
      </c>
      <c r="F345" s="4">
        <v>2342.69</v>
      </c>
      <c r="G345" s="4">
        <f t="shared" si="69"/>
        <v>9370.76</v>
      </c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</row>
    <row r="346" spans="1:35" outlineLevel="1" x14ac:dyDescent="0.3">
      <c r="A346" s="59" t="s">
        <v>493</v>
      </c>
      <c r="B346" s="59"/>
      <c r="C346" s="59" t="s">
        <v>494</v>
      </c>
      <c r="D346" s="60"/>
      <c r="E346" s="61"/>
      <c r="F346" s="62"/>
      <c r="G346" s="62">
        <f t="shared" ref="G346" si="70">G347+G353+G361</f>
        <v>202667.58999999997</v>
      </c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</row>
    <row r="347" spans="1:35" outlineLevel="2" x14ac:dyDescent="0.3">
      <c r="A347" s="55" t="s">
        <v>495</v>
      </c>
      <c r="B347" s="55"/>
      <c r="C347" s="55" t="s">
        <v>163</v>
      </c>
      <c r="D347" s="56"/>
      <c r="E347" s="57"/>
      <c r="F347" s="58"/>
      <c r="G347" s="58">
        <f t="shared" ref="G347" si="71">SUM(G348:G352)</f>
        <v>12300.43</v>
      </c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</row>
    <row r="348" spans="1:35" outlineLevel="3" x14ac:dyDescent="0.3">
      <c r="A348" s="2" t="s">
        <v>496</v>
      </c>
      <c r="B348" s="2" t="s">
        <v>1966</v>
      </c>
      <c r="C348" s="2" t="s">
        <v>263</v>
      </c>
      <c r="D348" s="40" t="s">
        <v>30</v>
      </c>
      <c r="E348" s="7">
        <v>420.95</v>
      </c>
      <c r="F348" s="4">
        <v>3.5700000000000003</v>
      </c>
      <c r="G348" s="4">
        <f>ROUND(E348*F348,2)</f>
        <v>1502.79</v>
      </c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</row>
    <row r="349" spans="1:35" outlineLevel="3" x14ac:dyDescent="0.3">
      <c r="A349" s="2" t="s">
        <v>497</v>
      </c>
      <c r="B349" s="2" t="s">
        <v>1966</v>
      </c>
      <c r="C349" s="2" t="s">
        <v>167</v>
      </c>
      <c r="D349" s="40" t="s">
        <v>38</v>
      </c>
      <c r="E349" s="7">
        <v>63.14</v>
      </c>
      <c r="F349" s="4">
        <v>129.67000000000002</v>
      </c>
      <c r="G349" s="4">
        <f>ROUND(E349*F349,2)</f>
        <v>8187.36</v>
      </c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</row>
    <row r="350" spans="1:35" outlineLevel="3" x14ac:dyDescent="0.3">
      <c r="A350" s="2" t="s">
        <v>498</v>
      </c>
      <c r="B350" s="2" t="s">
        <v>1966</v>
      </c>
      <c r="C350" s="2" t="s">
        <v>169</v>
      </c>
      <c r="D350" s="40" t="s">
        <v>30</v>
      </c>
      <c r="E350" s="7">
        <v>420.95</v>
      </c>
      <c r="F350" s="4">
        <v>3.93</v>
      </c>
      <c r="G350" s="4">
        <f>ROUND(E350*F350,2)</f>
        <v>1654.33</v>
      </c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</row>
    <row r="351" spans="1:35" outlineLevel="3" x14ac:dyDescent="0.3">
      <c r="A351" s="2" t="s">
        <v>499</v>
      </c>
      <c r="B351" s="2" t="s">
        <v>1966</v>
      </c>
      <c r="C351" s="2" t="s">
        <v>171</v>
      </c>
      <c r="D351" s="40" t="s">
        <v>45</v>
      </c>
      <c r="E351" s="7">
        <v>105.63</v>
      </c>
      <c r="F351" s="4">
        <v>1.35</v>
      </c>
      <c r="G351" s="4">
        <f>ROUND(E351*F351,2)</f>
        <v>142.6</v>
      </c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</row>
    <row r="352" spans="1:35" outlineLevel="3" x14ac:dyDescent="0.3">
      <c r="A352" s="2" t="s">
        <v>500</v>
      </c>
      <c r="B352" s="2" t="s">
        <v>1966</v>
      </c>
      <c r="C352" s="2" t="s">
        <v>173</v>
      </c>
      <c r="D352" s="40" t="s">
        <v>45</v>
      </c>
      <c r="E352" s="7">
        <v>105.63</v>
      </c>
      <c r="F352" s="4">
        <v>7.7</v>
      </c>
      <c r="G352" s="4">
        <f>ROUND(E352*F352,2)</f>
        <v>813.35</v>
      </c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</row>
    <row r="353" spans="1:35" outlineLevel="2" x14ac:dyDescent="0.3">
      <c r="A353" s="55" t="s">
        <v>501</v>
      </c>
      <c r="B353" s="55"/>
      <c r="C353" s="55" t="s">
        <v>175</v>
      </c>
      <c r="D353" s="56"/>
      <c r="E353" s="57"/>
      <c r="F353" s="58"/>
      <c r="G353" s="58">
        <f t="shared" ref="G353" si="72">SUM(G354:G360)</f>
        <v>119729.01999999999</v>
      </c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</row>
    <row r="354" spans="1:35" outlineLevel="3" x14ac:dyDescent="0.3">
      <c r="A354" s="2" t="s">
        <v>502</v>
      </c>
      <c r="B354" s="2" t="s">
        <v>1966</v>
      </c>
      <c r="C354" s="2" t="s">
        <v>271</v>
      </c>
      <c r="D354" s="40" t="s">
        <v>38</v>
      </c>
      <c r="E354" s="7">
        <v>984.98</v>
      </c>
      <c r="F354" s="4">
        <v>100.47</v>
      </c>
      <c r="G354" s="4">
        <f t="shared" ref="G354:G360" si="73">ROUND(E354*F354,2)</f>
        <v>98960.94</v>
      </c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</row>
    <row r="355" spans="1:35" outlineLevel="3" x14ac:dyDescent="0.3">
      <c r="A355" s="2" t="s">
        <v>503</v>
      </c>
      <c r="B355" s="2" t="s">
        <v>1966</v>
      </c>
      <c r="C355" s="2" t="s">
        <v>181</v>
      </c>
      <c r="D355" s="40" t="s">
        <v>30</v>
      </c>
      <c r="E355" s="7">
        <v>420.95</v>
      </c>
      <c r="F355" s="4">
        <v>10.11</v>
      </c>
      <c r="G355" s="4">
        <f t="shared" si="73"/>
        <v>4255.8</v>
      </c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</row>
    <row r="356" spans="1:35" outlineLevel="3" x14ac:dyDescent="0.3">
      <c r="A356" s="2" t="s">
        <v>504</v>
      </c>
      <c r="B356" s="2" t="s">
        <v>1966</v>
      </c>
      <c r="C356" s="2" t="s">
        <v>185</v>
      </c>
      <c r="D356" s="40" t="s">
        <v>38</v>
      </c>
      <c r="E356" s="7">
        <v>73.69</v>
      </c>
      <c r="F356" s="4">
        <v>81.790000000000006</v>
      </c>
      <c r="G356" s="4">
        <f t="shared" si="73"/>
        <v>6027.11</v>
      </c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</row>
    <row r="357" spans="1:35" outlineLevel="3" x14ac:dyDescent="0.3">
      <c r="A357" s="2" t="s">
        <v>505</v>
      </c>
      <c r="B357" s="2" t="s">
        <v>1966</v>
      </c>
      <c r="C357" s="2" t="s">
        <v>347</v>
      </c>
      <c r="D357" s="40" t="s">
        <v>35</v>
      </c>
      <c r="E357" s="7">
        <v>64.849999999999994</v>
      </c>
      <c r="F357" s="4">
        <v>8.82</v>
      </c>
      <c r="G357" s="4">
        <f t="shared" si="73"/>
        <v>571.98</v>
      </c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</row>
    <row r="358" spans="1:35" outlineLevel="3" x14ac:dyDescent="0.3">
      <c r="A358" s="2" t="s">
        <v>506</v>
      </c>
      <c r="B358" s="2" t="s">
        <v>1966</v>
      </c>
      <c r="C358" s="2" t="s">
        <v>349</v>
      </c>
      <c r="D358" s="40" t="s">
        <v>35</v>
      </c>
      <c r="E358" s="7">
        <v>312.01</v>
      </c>
      <c r="F358" s="4">
        <v>1.96</v>
      </c>
      <c r="G358" s="4">
        <f t="shared" si="73"/>
        <v>611.54</v>
      </c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</row>
    <row r="359" spans="1:35" outlineLevel="3" x14ac:dyDescent="0.3">
      <c r="A359" s="2" t="s">
        <v>507</v>
      </c>
      <c r="B359" s="2" t="s">
        <v>1966</v>
      </c>
      <c r="C359" s="2" t="s">
        <v>197</v>
      </c>
      <c r="D359" s="40" t="s">
        <v>35</v>
      </c>
      <c r="E359" s="7">
        <v>866.78</v>
      </c>
      <c r="F359" s="4">
        <v>8.82</v>
      </c>
      <c r="G359" s="4">
        <f t="shared" si="73"/>
        <v>7645</v>
      </c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</row>
    <row r="360" spans="1:35" outlineLevel="3" x14ac:dyDescent="0.3">
      <c r="A360" s="2" t="s">
        <v>508</v>
      </c>
      <c r="B360" s="2" t="s">
        <v>1966</v>
      </c>
      <c r="C360" s="2" t="s">
        <v>199</v>
      </c>
      <c r="D360" s="40" t="s">
        <v>35</v>
      </c>
      <c r="E360" s="7">
        <v>845.23</v>
      </c>
      <c r="F360" s="4">
        <v>1.96</v>
      </c>
      <c r="G360" s="4">
        <f t="shared" si="73"/>
        <v>1656.65</v>
      </c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</row>
    <row r="361" spans="1:35" outlineLevel="2" x14ac:dyDescent="0.3">
      <c r="A361" s="55" t="s">
        <v>509</v>
      </c>
      <c r="B361" s="55"/>
      <c r="C361" s="55" t="s">
        <v>203</v>
      </c>
      <c r="D361" s="56"/>
      <c r="E361" s="57"/>
      <c r="F361" s="58"/>
      <c r="G361" s="58">
        <f t="shared" ref="G361" si="74">SUM(G362:G367)</f>
        <v>70638.14</v>
      </c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</row>
    <row r="362" spans="1:35" outlineLevel="3" x14ac:dyDescent="0.3">
      <c r="A362" s="2" t="s">
        <v>510</v>
      </c>
      <c r="B362" s="2" t="s">
        <v>1966</v>
      </c>
      <c r="C362" s="2" t="s">
        <v>356</v>
      </c>
      <c r="D362" s="40" t="s">
        <v>30</v>
      </c>
      <c r="E362" s="7">
        <v>23.88</v>
      </c>
      <c r="F362" s="4">
        <v>89.4</v>
      </c>
      <c r="G362" s="4">
        <f t="shared" ref="G362:G367" si="75">ROUND(E362*F362,2)</f>
        <v>2134.87</v>
      </c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</row>
    <row r="363" spans="1:35" outlineLevel="3" x14ac:dyDescent="0.3">
      <c r="A363" s="2" t="s">
        <v>511</v>
      </c>
      <c r="B363" s="2" t="s">
        <v>1966</v>
      </c>
      <c r="C363" s="2" t="s">
        <v>358</v>
      </c>
      <c r="D363" s="40" t="s">
        <v>30</v>
      </c>
      <c r="E363" s="7">
        <v>57.45</v>
      </c>
      <c r="F363" s="4">
        <v>179.99</v>
      </c>
      <c r="G363" s="4">
        <f t="shared" si="75"/>
        <v>10340.43</v>
      </c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</row>
    <row r="364" spans="1:35" outlineLevel="3" x14ac:dyDescent="0.3">
      <c r="A364" s="2" t="s">
        <v>512</v>
      </c>
      <c r="B364" s="2" t="s">
        <v>1966</v>
      </c>
      <c r="C364" s="82" t="s">
        <v>360</v>
      </c>
      <c r="D364" s="40" t="s">
        <v>38</v>
      </c>
      <c r="E364" s="7">
        <v>102.37</v>
      </c>
      <c r="F364" s="4">
        <v>440.55</v>
      </c>
      <c r="G364" s="4">
        <f t="shared" si="75"/>
        <v>45099.1</v>
      </c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</row>
    <row r="365" spans="1:35" outlineLevel="3" x14ac:dyDescent="0.3">
      <c r="A365" s="2" t="s">
        <v>513</v>
      </c>
      <c r="B365" s="2" t="s">
        <v>1966</v>
      </c>
      <c r="C365" s="2" t="s">
        <v>362</v>
      </c>
      <c r="D365" s="40" t="s">
        <v>45</v>
      </c>
      <c r="E365" s="7">
        <v>17.170000000000002</v>
      </c>
      <c r="F365" s="4">
        <v>8.83</v>
      </c>
      <c r="G365" s="4">
        <f t="shared" si="75"/>
        <v>151.61000000000001</v>
      </c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</row>
    <row r="366" spans="1:35" outlineLevel="3" x14ac:dyDescent="0.3">
      <c r="A366" s="2" t="s">
        <v>514</v>
      </c>
      <c r="B366" s="2" t="s">
        <v>1966</v>
      </c>
      <c r="C366" s="2" t="s">
        <v>220</v>
      </c>
      <c r="D366" s="40" t="s">
        <v>30</v>
      </c>
      <c r="E366" s="7">
        <v>373.42</v>
      </c>
      <c r="F366" s="4">
        <v>3.21</v>
      </c>
      <c r="G366" s="4">
        <f t="shared" si="75"/>
        <v>1198.68</v>
      </c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</row>
    <row r="367" spans="1:35" outlineLevel="3" x14ac:dyDescent="0.3">
      <c r="A367" s="2" t="s">
        <v>515</v>
      </c>
      <c r="B367" s="2" t="s">
        <v>1966</v>
      </c>
      <c r="C367" s="2" t="s">
        <v>365</v>
      </c>
      <c r="D367" s="40" t="s">
        <v>14</v>
      </c>
      <c r="E367" s="7">
        <v>5</v>
      </c>
      <c r="F367" s="4">
        <v>2342.69</v>
      </c>
      <c r="G367" s="4">
        <f t="shared" si="75"/>
        <v>11713.45</v>
      </c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</row>
    <row r="368" spans="1:35" outlineLevel="1" x14ac:dyDescent="0.3">
      <c r="A368" s="59" t="s">
        <v>516</v>
      </c>
      <c r="B368" s="59"/>
      <c r="C368" s="59" t="s">
        <v>517</v>
      </c>
      <c r="D368" s="60"/>
      <c r="E368" s="61"/>
      <c r="F368" s="62"/>
      <c r="G368" s="62">
        <f t="shared" ref="G368" si="76">G369+G375+G383</f>
        <v>146131.04999999999</v>
      </c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</row>
    <row r="369" spans="1:35" outlineLevel="2" x14ac:dyDescent="0.3">
      <c r="A369" s="55" t="s">
        <v>518</v>
      </c>
      <c r="B369" s="55"/>
      <c r="C369" s="55" t="s">
        <v>163</v>
      </c>
      <c r="D369" s="56"/>
      <c r="E369" s="57"/>
      <c r="F369" s="58"/>
      <c r="G369" s="58">
        <f t="shared" ref="G369" si="77">SUM(G370:G374)</f>
        <v>8909.1999999999989</v>
      </c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</row>
    <row r="370" spans="1:35" outlineLevel="3" x14ac:dyDescent="0.3">
      <c r="A370" s="2" t="s">
        <v>519</v>
      </c>
      <c r="B370" s="2" t="s">
        <v>1966</v>
      </c>
      <c r="C370" s="2" t="s">
        <v>263</v>
      </c>
      <c r="D370" s="40" t="s">
        <v>30</v>
      </c>
      <c r="E370" s="7">
        <v>296.35000000000002</v>
      </c>
      <c r="F370" s="4">
        <v>3.5700000000000003</v>
      </c>
      <c r="G370" s="4">
        <f>ROUND(E370*F370,2)</f>
        <v>1057.97</v>
      </c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</row>
    <row r="371" spans="1:35" outlineLevel="3" x14ac:dyDescent="0.3">
      <c r="A371" s="2" t="s">
        <v>520</v>
      </c>
      <c r="B371" s="2" t="s">
        <v>1966</v>
      </c>
      <c r="C371" s="2" t="s">
        <v>167</v>
      </c>
      <c r="D371" s="40" t="s">
        <v>38</v>
      </c>
      <c r="E371" s="7">
        <v>44.45</v>
      </c>
      <c r="F371" s="4">
        <v>129.67000000000002</v>
      </c>
      <c r="G371" s="4">
        <f>ROUND(E371*F371,2)</f>
        <v>5763.83</v>
      </c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</row>
    <row r="372" spans="1:35" outlineLevel="3" x14ac:dyDescent="0.3">
      <c r="A372" s="2" t="s">
        <v>521</v>
      </c>
      <c r="B372" s="2" t="s">
        <v>1966</v>
      </c>
      <c r="C372" s="2" t="s">
        <v>169</v>
      </c>
      <c r="D372" s="40" t="s">
        <v>30</v>
      </c>
      <c r="E372" s="7">
        <v>296.35000000000002</v>
      </c>
      <c r="F372" s="4">
        <v>3.93</v>
      </c>
      <c r="G372" s="4">
        <f>ROUND(E372*F372,2)</f>
        <v>1164.6600000000001</v>
      </c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</row>
    <row r="373" spans="1:35" outlineLevel="3" x14ac:dyDescent="0.3">
      <c r="A373" s="2" t="s">
        <v>522</v>
      </c>
      <c r="B373" s="2" t="s">
        <v>1966</v>
      </c>
      <c r="C373" s="2" t="s">
        <v>171</v>
      </c>
      <c r="D373" s="40" t="s">
        <v>45</v>
      </c>
      <c r="E373" s="7">
        <v>101.96</v>
      </c>
      <c r="F373" s="4">
        <v>1.35</v>
      </c>
      <c r="G373" s="4">
        <f>ROUND(E373*F373,2)</f>
        <v>137.65</v>
      </c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</row>
    <row r="374" spans="1:35" outlineLevel="3" x14ac:dyDescent="0.3">
      <c r="A374" s="2" t="s">
        <v>523</v>
      </c>
      <c r="B374" s="2" t="s">
        <v>1966</v>
      </c>
      <c r="C374" s="2" t="s">
        <v>173</v>
      </c>
      <c r="D374" s="40" t="s">
        <v>45</v>
      </c>
      <c r="E374" s="7">
        <v>101.96</v>
      </c>
      <c r="F374" s="4">
        <v>7.7</v>
      </c>
      <c r="G374" s="4">
        <f>ROUND(E374*F374,2)</f>
        <v>785.09</v>
      </c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</row>
    <row r="375" spans="1:35" outlineLevel="2" x14ac:dyDescent="0.3">
      <c r="A375" s="55" t="s">
        <v>524</v>
      </c>
      <c r="B375" s="55"/>
      <c r="C375" s="55" t="s">
        <v>175</v>
      </c>
      <c r="D375" s="56"/>
      <c r="E375" s="57"/>
      <c r="F375" s="58"/>
      <c r="G375" s="58">
        <f t="shared" ref="G375" si="78">SUM(G376:G382)</f>
        <v>84818.99</v>
      </c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</row>
    <row r="376" spans="1:35" outlineLevel="3" x14ac:dyDescent="0.3">
      <c r="A376" s="2" t="s">
        <v>525</v>
      </c>
      <c r="B376" s="2" t="s">
        <v>1966</v>
      </c>
      <c r="C376" s="2" t="s">
        <v>271</v>
      </c>
      <c r="D376" s="40" t="s">
        <v>38</v>
      </c>
      <c r="E376" s="7">
        <v>624.23</v>
      </c>
      <c r="F376" s="4">
        <v>100.47</v>
      </c>
      <c r="G376" s="4">
        <f t="shared" ref="G376:G382" si="79">ROUND(E376*F376,2)</f>
        <v>62716.39</v>
      </c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</row>
    <row r="377" spans="1:35" outlineLevel="3" x14ac:dyDescent="0.3">
      <c r="A377" s="2" t="s">
        <v>526</v>
      </c>
      <c r="B377" s="2" t="s">
        <v>1966</v>
      </c>
      <c r="C377" s="2" t="s">
        <v>181</v>
      </c>
      <c r="D377" s="40" t="s">
        <v>30</v>
      </c>
      <c r="E377" s="7">
        <v>296.35000000000002</v>
      </c>
      <c r="F377" s="4">
        <v>10.11</v>
      </c>
      <c r="G377" s="4">
        <f t="shared" si="79"/>
        <v>2996.1</v>
      </c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</row>
    <row r="378" spans="1:35" outlineLevel="3" x14ac:dyDescent="0.3">
      <c r="A378" s="2" t="s">
        <v>527</v>
      </c>
      <c r="B378" s="2" t="s">
        <v>1966</v>
      </c>
      <c r="C378" s="2" t="s">
        <v>185</v>
      </c>
      <c r="D378" s="40" t="s">
        <v>38</v>
      </c>
      <c r="E378" s="7">
        <v>73.69</v>
      </c>
      <c r="F378" s="4">
        <v>81.790000000000006</v>
      </c>
      <c r="G378" s="4">
        <f t="shared" si="79"/>
        <v>6027.11</v>
      </c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</row>
    <row r="379" spans="1:35" outlineLevel="3" x14ac:dyDescent="0.3">
      <c r="A379" s="2" t="s">
        <v>528</v>
      </c>
      <c r="B379" s="2" t="s">
        <v>1966</v>
      </c>
      <c r="C379" s="2" t="s">
        <v>347</v>
      </c>
      <c r="D379" s="40" t="s">
        <v>35</v>
      </c>
      <c r="E379" s="7">
        <v>64.849999999999994</v>
      </c>
      <c r="F379" s="4">
        <v>8.82</v>
      </c>
      <c r="G379" s="4">
        <f t="shared" si="79"/>
        <v>571.98</v>
      </c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</row>
    <row r="380" spans="1:35" outlineLevel="3" x14ac:dyDescent="0.3">
      <c r="A380" s="2" t="s">
        <v>529</v>
      </c>
      <c r="B380" s="2" t="s">
        <v>1966</v>
      </c>
      <c r="C380" s="2" t="s">
        <v>349</v>
      </c>
      <c r="D380" s="40" t="s">
        <v>35</v>
      </c>
      <c r="E380" s="7">
        <v>304.52999999999997</v>
      </c>
      <c r="F380" s="4">
        <v>1.96</v>
      </c>
      <c r="G380" s="4">
        <f t="shared" si="79"/>
        <v>596.88</v>
      </c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</row>
    <row r="381" spans="1:35" outlineLevel="3" x14ac:dyDescent="0.3">
      <c r="A381" s="2" t="s">
        <v>530</v>
      </c>
      <c r="B381" s="2" t="s">
        <v>1966</v>
      </c>
      <c r="C381" s="2" t="s">
        <v>197</v>
      </c>
      <c r="D381" s="40" t="s">
        <v>35</v>
      </c>
      <c r="E381" s="7">
        <v>549.32000000000005</v>
      </c>
      <c r="F381" s="4">
        <v>8.82</v>
      </c>
      <c r="G381" s="4">
        <f t="shared" si="79"/>
        <v>4845</v>
      </c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</row>
    <row r="382" spans="1:35" outlineLevel="3" x14ac:dyDescent="0.3">
      <c r="A382" s="2" t="s">
        <v>531</v>
      </c>
      <c r="B382" s="2" t="s">
        <v>1966</v>
      </c>
      <c r="C382" s="2" t="s">
        <v>199</v>
      </c>
      <c r="D382" s="40" t="s">
        <v>35</v>
      </c>
      <c r="E382" s="7">
        <v>3604.86</v>
      </c>
      <c r="F382" s="4">
        <v>1.96</v>
      </c>
      <c r="G382" s="4">
        <f t="shared" si="79"/>
        <v>7065.53</v>
      </c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</row>
    <row r="383" spans="1:35" outlineLevel="2" x14ac:dyDescent="0.3">
      <c r="A383" s="55" t="s">
        <v>532</v>
      </c>
      <c r="B383" s="55"/>
      <c r="C383" s="55" t="s">
        <v>203</v>
      </c>
      <c r="D383" s="56"/>
      <c r="E383" s="57"/>
      <c r="F383" s="58"/>
      <c r="G383" s="58">
        <f t="shared" ref="G383" si="80">SUM(G384:G389)</f>
        <v>52402.86</v>
      </c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</row>
    <row r="384" spans="1:35" outlineLevel="3" x14ac:dyDescent="0.3">
      <c r="A384" s="2" t="s">
        <v>533</v>
      </c>
      <c r="B384" s="2" t="s">
        <v>1966</v>
      </c>
      <c r="C384" s="2" t="s">
        <v>356</v>
      </c>
      <c r="D384" s="40" t="s">
        <v>30</v>
      </c>
      <c r="E384" s="7">
        <v>15.53</v>
      </c>
      <c r="F384" s="4">
        <v>89.4</v>
      </c>
      <c r="G384" s="4">
        <f t="shared" ref="G384:G389" si="81">ROUND(E384*F384,2)</f>
        <v>1388.38</v>
      </c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</row>
    <row r="385" spans="1:35" outlineLevel="3" x14ac:dyDescent="0.3">
      <c r="A385" s="2" t="s">
        <v>534</v>
      </c>
      <c r="B385" s="2" t="s">
        <v>1966</v>
      </c>
      <c r="C385" s="2" t="s">
        <v>358</v>
      </c>
      <c r="D385" s="40" t="s">
        <v>30</v>
      </c>
      <c r="E385" s="7">
        <v>28.52</v>
      </c>
      <c r="F385" s="4">
        <v>179.99</v>
      </c>
      <c r="G385" s="4">
        <f t="shared" si="81"/>
        <v>5133.3100000000004</v>
      </c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</row>
    <row r="386" spans="1:35" outlineLevel="3" x14ac:dyDescent="0.3">
      <c r="A386" s="2" t="s">
        <v>535</v>
      </c>
      <c r="B386" s="2" t="s">
        <v>1966</v>
      </c>
      <c r="C386" s="82" t="s">
        <v>360</v>
      </c>
      <c r="D386" s="40" t="s">
        <v>38</v>
      </c>
      <c r="E386" s="7">
        <v>65.319999999999993</v>
      </c>
      <c r="F386" s="4">
        <v>440.55</v>
      </c>
      <c r="G386" s="4">
        <f t="shared" si="81"/>
        <v>28776.73</v>
      </c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</row>
    <row r="387" spans="1:35" outlineLevel="3" x14ac:dyDescent="0.3">
      <c r="A387" s="2" t="s">
        <v>536</v>
      </c>
      <c r="B387" s="2" t="s">
        <v>1966</v>
      </c>
      <c r="C387" s="2" t="s">
        <v>362</v>
      </c>
      <c r="D387" s="40" t="s">
        <v>45</v>
      </c>
      <c r="E387" s="7">
        <v>18.96</v>
      </c>
      <c r="F387" s="4">
        <v>8.83</v>
      </c>
      <c r="G387" s="4">
        <f t="shared" si="81"/>
        <v>167.42</v>
      </c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</row>
    <row r="388" spans="1:35" outlineLevel="3" x14ac:dyDescent="0.3">
      <c r="A388" s="2" t="s">
        <v>537</v>
      </c>
      <c r="B388" s="2" t="s">
        <v>1966</v>
      </c>
      <c r="C388" s="2" t="s">
        <v>220</v>
      </c>
      <c r="D388" s="40" t="s">
        <v>30</v>
      </c>
      <c r="E388" s="7">
        <v>167.66</v>
      </c>
      <c r="F388" s="4">
        <v>3.21</v>
      </c>
      <c r="G388" s="4">
        <f t="shared" si="81"/>
        <v>538.19000000000005</v>
      </c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</row>
    <row r="389" spans="1:35" outlineLevel="3" x14ac:dyDescent="0.3">
      <c r="A389" s="2" t="s">
        <v>538</v>
      </c>
      <c r="B389" s="2" t="s">
        <v>1966</v>
      </c>
      <c r="C389" s="2" t="s">
        <v>365</v>
      </c>
      <c r="D389" s="40" t="s">
        <v>14</v>
      </c>
      <c r="E389" s="7">
        <v>7</v>
      </c>
      <c r="F389" s="4">
        <v>2342.69</v>
      </c>
      <c r="G389" s="4">
        <f t="shared" si="81"/>
        <v>16398.830000000002</v>
      </c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</row>
    <row r="390" spans="1:35" outlineLevel="1" x14ac:dyDescent="0.3">
      <c r="A390" s="59" t="s">
        <v>539</v>
      </c>
      <c r="B390" s="59"/>
      <c r="C390" s="59" t="s">
        <v>540</v>
      </c>
      <c r="D390" s="60"/>
      <c r="E390" s="61"/>
      <c r="F390" s="62"/>
      <c r="G390" s="62">
        <f t="shared" ref="G390" si="82">G391+G397+G407</f>
        <v>65756.62</v>
      </c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</row>
    <row r="391" spans="1:35" outlineLevel="2" x14ac:dyDescent="0.3">
      <c r="A391" s="55" t="s">
        <v>541</v>
      </c>
      <c r="B391" s="55"/>
      <c r="C391" s="55" t="s">
        <v>163</v>
      </c>
      <c r="D391" s="56"/>
      <c r="E391" s="57"/>
      <c r="F391" s="58"/>
      <c r="G391" s="58">
        <f t="shared" ref="G391" si="83">SUM(G392:G396)</f>
        <v>4907.1100000000006</v>
      </c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</row>
    <row r="392" spans="1:35" outlineLevel="3" x14ac:dyDescent="0.3">
      <c r="A392" s="2" t="s">
        <v>542</v>
      </c>
      <c r="B392" s="2" t="s">
        <v>1966</v>
      </c>
      <c r="C392" s="2" t="s">
        <v>263</v>
      </c>
      <c r="D392" s="40" t="s">
        <v>30</v>
      </c>
      <c r="E392" s="7">
        <v>158.69</v>
      </c>
      <c r="F392" s="4">
        <v>3.5700000000000003</v>
      </c>
      <c r="G392" s="4">
        <f>ROUND(E392*F392,2)</f>
        <v>566.52</v>
      </c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</row>
    <row r="393" spans="1:35" outlineLevel="3" x14ac:dyDescent="0.3">
      <c r="A393" s="2" t="s">
        <v>543</v>
      </c>
      <c r="B393" s="2" t="s">
        <v>1966</v>
      </c>
      <c r="C393" s="2" t="s">
        <v>167</v>
      </c>
      <c r="D393" s="40" t="s">
        <v>38</v>
      </c>
      <c r="E393" s="7">
        <v>23.8</v>
      </c>
      <c r="F393" s="4">
        <v>129.67000000000002</v>
      </c>
      <c r="G393" s="4">
        <f>ROUND(E393*F393,2)</f>
        <v>3086.15</v>
      </c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</row>
    <row r="394" spans="1:35" outlineLevel="3" x14ac:dyDescent="0.3">
      <c r="A394" s="2" t="s">
        <v>544</v>
      </c>
      <c r="B394" s="2" t="s">
        <v>1966</v>
      </c>
      <c r="C394" s="2" t="s">
        <v>169</v>
      </c>
      <c r="D394" s="40" t="s">
        <v>30</v>
      </c>
      <c r="E394" s="7">
        <v>158.69</v>
      </c>
      <c r="F394" s="4">
        <v>3.93</v>
      </c>
      <c r="G394" s="4">
        <f>ROUND(E394*F394,2)</f>
        <v>623.65</v>
      </c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</row>
    <row r="395" spans="1:35" outlineLevel="3" x14ac:dyDescent="0.3">
      <c r="A395" s="2" t="s">
        <v>545</v>
      </c>
      <c r="B395" s="2" t="s">
        <v>1966</v>
      </c>
      <c r="C395" s="2" t="s">
        <v>171</v>
      </c>
      <c r="D395" s="40" t="s">
        <v>45</v>
      </c>
      <c r="E395" s="7">
        <v>69.7</v>
      </c>
      <c r="F395" s="4">
        <v>1.35</v>
      </c>
      <c r="G395" s="4">
        <f>ROUND(E395*F395,2)</f>
        <v>94.1</v>
      </c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</row>
    <row r="396" spans="1:35" outlineLevel="3" x14ac:dyDescent="0.3">
      <c r="A396" s="2" t="s">
        <v>546</v>
      </c>
      <c r="B396" s="2" t="s">
        <v>1966</v>
      </c>
      <c r="C396" s="2" t="s">
        <v>173</v>
      </c>
      <c r="D396" s="40" t="s">
        <v>45</v>
      </c>
      <c r="E396" s="7">
        <v>69.7</v>
      </c>
      <c r="F396" s="4">
        <v>7.7</v>
      </c>
      <c r="G396" s="4">
        <f>ROUND(E396*F396,2)</f>
        <v>536.69000000000005</v>
      </c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</row>
    <row r="397" spans="1:35" outlineLevel="2" x14ac:dyDescent="0.3">
      <c r="A397" s="55" t="s">
        <v>547</v>
      </c>
      <c r="B397" s="55"/>
      <c r="C397" s="55" t="s">
        <v>175</v>
      </c>
      <c r="D397" s="56"/>
      <c r="E397" s="57"/>
      <c r="F397" s="58"/>
      <c r="G397" s="58">
        <f t="shared" ref="G397" si="84">SUM(G398:G406)</f>
        <v>31321.609999999997</v>
      </c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</row>
    <row r="398" spans="1:35" outlineLevel="3" x14ac:dyDescent="0.3">
      <c r="A398" s="2" t="s">
        <v>548</v>
      </c>
      <c r="B398" s="2" t="s">
        <v>1966</v>
      </c>
      <c r="C398" s="2" t="s">
        <v>177</v>
      </c>
      <c r="D398" s="40" t="s">
        <v>38</v>
      </c>
      <c r="E398" s="7">
        <v>46.42</v>
      </c>
      <c r="F398" s="4">
        <v>49.92</v>
      </c>
      <c r="G398" s="4">
        <f t="shared" ref="G398:G406" si="85">ROUND(E398*F398,2)</f>
        <v>2317.29</v>
      </c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</row>
    <row r="399" spans="1:35" outlineLevel="3" x14ac:dyDescent="0.3">
      <c r="A399" s="2" t="s">
        <v>549</v>
      </c>
      <c r="B399" s="2" t="s">
        <v>1966</v>
      </c>
      <c r="C399" s="2" t="s">
        <v>271</v>
      </c>
      <c r="D399" s="40" t="s">
        <v>38</v>
      </c>
      <c r="E399" s="7">
        <v>46.42</v>
      </c>
      <c r="F399" s="4">
        <v>100.47</v>
      </c>
      <c r="G399" s="4">
        <f t="shared" si="85"/>
        <v>4663.82</v>
      </c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</row>
    <row r="400" spans="1:35" outlineLevel="3" x14ac:dyDescent="0.3">
      <c r="A400" s="2" t="s">
        <v>550</v>
      </c>
      <c r="B400" s="82" t="s">
        <v>1966</v>
      </c>
      <c r="C400" s="82" t="s">
        <v>273</v>
      </c>
      <c r="D400" s="40" t="s">
        <v>38</v>
      </c>
      <c r="E400" s="7">
        <v>139.26</v>
      </c>
      <c r="F400" s="4">
        <v>105.23</v>
      </c>
      <c r="G400" s="4">
        <f t="shared" si="85"/>
        <v>14654.33</v>
      </c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</row>
    <row r="401" spans="1:35" outlineLevel="3" x14ac:dyDescent="0.3">
      <c r="A401" s="2" t="s">
        <v>551</v>
      </c>
      <c r="B401" s="2" t="s">
        <v>1966</v>
      </c>
      <c r="C401" s="2" t="s">
        <v>181</v>
      </c>
      <c r="D401" s="40" t="s">
        <v>30</v>
      </c>
      <c r="E401" s="7">
        <v>158.69</v>
      </c>
      <c r="F401" s="4">
        <v>10.11</v>
      </c>
      <c r="G401" s="4">
        <f t="shared" si="85"/>
        <v>1604.36</v>
      </c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</row>
    <row r="402" spans="1:35" outlineLevel="3" x14ac:dyDescent="0.3">
      <c r="A402" s="2" t="s">
        <v>552</v>
      </c>
      <c r="B402" s="2" t="s">
        <v>1966</v>
      </c>
      <c r="C402" s="2" t="s">
        <v>185</v>
      </c>
      <c r="D402" s="40" t="s">
        <v>38</v>
      </c>
      <c r="E402" s="7">
        <v>73.69</v>
      </c>
      <c r="F402" s="4">
        <v>81.790000000000006</v>
      </c>
      <c r="G402" s="4">
        <f t="shared" si="85"/>
        <v>6027.11</v>
      </c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</row>
    <row r="403" spans="1:35" outlineLevel="3" x14ac:dyDescent="0.3">
      <c r="A403" s="2" t="s">
        <v>553</v>
      </c>
      <c r="B403" s="2" t="s">
        <v>1966</v>
      </c>
      <c r="C403" s="2" t="s">
        <v>347</v>
      </c>
      <c r="D403" s="40" t="s">
        <v>35</v>
      </c>
      <c r="E403" s="7">
        <v>64.849999999999994</v>
      </c>
      <c r="F403" s="4">
        <v>8.82</v>
      </c>
      <c r="G403" s="4">
        <f t="shared" si="85"/>
        <v>571.98</v>
      </c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</row>
    <row r="404" spans="1:35" outlineLevel="3" x14ac:dyDescent="0.3">
      <c r="A404" s="2" t="s">
        <v>554</v>
      </c>
      <c r="B404" s="2" t="s">
        <v>1966</v>
      </c>
      <c r="C404" s="2" t="s">
        <v>349</v>
      </c>
      <c r="D404" s="40" t="s">
        <v>35</v>
      </c>
      <c r="E404" s="7">
        <v>304.57</v>
      </c>
      <c r="F404" s="4">
        <v>1.96</v>
      </c>
      <c r="G404" s="4">
        <f t="shared" si="85"/>
        <v>596.96</v>
      </c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</row>
    <row r="405" spans="1:35" outlineLevel="3" x14ac:dyDescent="0.3">
      <c r="A405" s="2" t="s">
        <v>555</v>
      </c>
      <c r="B405" s="2" t="s">
        <v>1966</v>
      </c>
      <c r="C405" s="2" t="s">
        <v>197</v>
      </c>
      <c r="D405" s="40" t="s">
        <v>35</v>
      </c>
      <c r="E405" s="7">
        <v>40.85</v>
      </c>
      <c r="F405" s="4">
        <v>8.82</v>
      </c>
      <c r="G405" s="4">
        <f t="shared" si="85"/>
        <v>360.3</v>
      </c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</row>
    <row r="406" spans="1:35" outlineLevel="3" x14ac:dyDescent="0.3">
      <c r="A406" s="2" t="s">
        <v>556</v>
      </c>
      <c r="B406" s="2" t="s">
        <v>1966</v>
      </c>
      <c r="C406" s="2" t="s">
        <v>199</v>
      </c>
      <c r="D406" s="40" t="s">
        <v>35</v>
      </c>
      <c r="E406" s="7">
        <v>268.08999999999997</v>
      </c>
      <c r="F406" s="4">
        <v>1.96</v>
      </c>
      <c r="G406" s="4">
        <f t="shared" si="85"/>
        <v>525.46</v>
      </c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</row>
    <row r="407" spans="1:35" outlineLevel="2" x14ac:dyDescent="0.3">
      <c r="A407" s="55" t="s">
        <v>557</v>
      </c>
      <c r="B407" s="55"/>
      <c r="C407" s="55" t="s">
        <v>203</v>
      </c>
      <c r="D407" s="56"/>
      <c r="E407" s="57"/>
      <c r="F407" s="58"/>
      <c r="G407" s="58">
        <f t="shared" ref="G407" si="86">SUM(G408:G413)</f>
        <v>29527.9</v>
      </c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</row>
    <row r="408" spans="1:35" outlineLevel="3" x14ac:dyDescent="0.3">
      <c r="A408" s="2" t="s">
        <v>558</v>
      </c>
      <c r="B408" s="2" t="s">
        <v>1966</v>
      </c>
      <c r="C408" s="2" t="s">
        <v>356</v>
      </c>
      <c r="D408" s="40" t="s">
        <v>30</v>
      </c>
      <c r="E408" s="7">
        <v>14.33</v>
      </c>
      <c r="F408" s="4">
        <v>89.4</v>
      </c>
      <c r="G408" s="4">
        <f t="shared" ref="G408:G413" si="87">ROUND(E408*F408,2)</f>
        <v>1281.0999999999999</v>
      </c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</row>
    <row r="409" spans="1:35" outlineLevel="3" x14ac:dyDescent="0.3">
      <c r="A409" s="2" t="s">
        <v>559</v>
      </c>
      <c r="B409" s="2" t="s">
        <v>1966</v>
      </c>
      <c r="C409" s="2" t="s">
        <v>358</v>
      </c>
      <c r="D409" s="40" t="s">
        <v>30</v>
      </c>
      <c r="E409" s="7">
        <v>32.29</v>
      </c>
      <c r="F409" s="4">
        <v>179.99</v>
      </c>
      <c r="G409" s="4">
        <f t="shared" si="87"/>
        <v>5811.88</v>
      </c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</row>
    <row r="410" spans="1:35" outlineLevel="3" x14ac:dyDescent="0.3">
      <c r="A410" s="2" t="s">
        <v>560</v>
      </c>
      <c r="B410" s="2" t="s">
        <v>1966</v>
      </c>
      <c r="C410" s="82" t="s">
        <v>360</v>
      </c>
      <c r="D410" s="40" t="s">
        <v>38</v>
      </c>
      <c r="E410" s="7">
        <v>33.700000000000003</v>
      </c>
      <c r="F410" s="4">
        <v>440.55</v>
      </c>
      <c r="G410" s="4">
        <f t="shared" si="87"/>
        <v>14846.54</v>
      </c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</row>
    <row r="411" spans="1:35" outlineLevel="3" x14ac:dyDescent="0.3">
      <c r="A411" s="2" t="s">
        <v>561</v>
      </c>
      <c r="B411" s="2" t="s">
        <v>1966</v>
      </c>
      <c r="C411" s="2" t="s">
        <v>362</v>
      </c>
      <c r="D411" s="40" t="s">
        <v>45</v>
      </c>
      <c r="E411" s="7">
        <v>11.2</v>
      </c>
      <c r="F411" s="4">
        <v>8.83</v>
      </c>
      <c r="G411" s="4">
        <f t="shared" si="87"/>
        <v>98.9</v>
      </c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</row>
    <row r="412" spans="1:35" outlineLevel="3" x14ac:dyDescent="0.3">
      <c r="A412" s="2" t="s">
        <v>562</v>
      </c>
      <c r="B412" s="2" t="s">
        <v>1966</v>
      </c>
      <c r="C412" s="2" t="s">
        <v>220</v>
      </c>
      <c r="D412" s="40" t="s">
        <v>30</v>
      </c>
      <c r="E412" s="7">
        <v>143.74</v>
      </c>
      <c r="F412" s="4">
        <v>3.21</v>
      </c>
      <c r="G412" s="4">
        <f t="shared" si="87"/>
        <v>461.41</v>
      </c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</row>
    <row r="413" spans="1:35" outlineLevel="3" x14ac:dyDescent="0.3">
      <c r="A413" s="2" t="s">
        <v>563</v>
      </c>
      <c r="B413" s="2" t="s">
        <v>1966</v>
      </c>
      <c r="C413" s="2" t="s">
        <v>365</v>
      </c>
      <c r="D413" s="40" t="s">
        <v>14</v>
      </c>
      <c r="E413" s="7">
        <v>3</v>
      </c>
      <c r="F413" s="4">
        <v>2342.69</v>
      </c>
      <c r="G413" s="4">
        <f t="shared" si="87"/>
        <v>7028.07</v>
      </c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</row>
    <row r="414" spans="1:35" outlineLevel="1" x14ac:dyDescent="0.3">
      <c r="A414" s="59" t="s">
        <v>564</v>
      </c>
      <c r="B414" s="59"/>
      <c r="C414" s="59" t="s">
        <v>565</v>
      </c>
      <c r="D414" s="60"/>
      <c r="E414" s="61"/>
      <c r="F414" s="62"/>
      <c r="G414" s="62">
        <f t="shared" ref="G414" si="88">G415+G421+G435</f>
        <v>365442.75</v>
      </c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</row>
    <row r="415" spans="1:35" outlineLevel="2" x14ac:dyDescent="0.3">
      <c r="A415" s="55" t="s">
        <v>566</v>
      </c>
      <c r="B415" s="55"/>
      <c r="C415" s="55" t="s">
        <v>163</v>
      </c>
      <c r="D415" s="56"/>
      <c r="E415" s="57"/>
      <c r="F415" s="58"/>
      <c r="G415" s="58">
        <f t="shared" ref="G415" si="89">SUM(G416:G420)</f>
        <v>22579.050000000003</v>
      </c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</row>
    <row r="416" spans="1:35" outlineLevel="3" x14ac:dyDescent="0.3">
      <c r="A416" s="2" t="s">
        <v>567</v>
      </c>
      <c r="B416" s="2" t="s">
        <v>1966</v>
      </c>
      <c r="C416" s="2" t="s">
        <v>263</v>
      </c>
      <c r="D416" s="40" t="s">
        <v>30</v>
      </c>
      <c r="E416" s="7">
        <v>790.11</v>
      </c>
      <c r="F416" s="4">
        <v>3.5700000000000003</v>
      </c>
      <c r="G416" s="4">
        <f>ROUND(E416*F416,2)</f>
        <v>2820.69</v>
      </c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</row>
    <row r="417" spans="1:35" outlineLevel="3" x14ac:dyDescent="0.3">
      <c r="A417" s="2" t="s">
        <v>568</v>
      </c>
      <c r="B417" s="2" t="s">
        <v>1966</v>
      </c>
      <c r="C417" s="2" t="s">
        <v>167</v>
      </c>
      <c r="D417" s="40" t="s">
        <v>38</v>
      </c>
      <c r="E417" s="7">
        <v>118.52</v>
      </c>
      <c r="F417" s="4">
        <v>129.67000000000002</v>
      </c>
      <c r="G417" s="4">
        <f>ROUND(E417*F417,2)</f>
        <v>15368.49</v>
      </c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</row>
    <row r="418" spans="1:35" outlineLevel="3" x14ac:dyDescent="0.3">
      <c r="A418" s="2" t="s">
        <v>569</v>
      </c>
      <c r="B418" s="2" t="s">
        <v>1966</v>
      </c>
      <c r="C418" s="2" t="s">
        <v>169</v>
      </c>
      <c r="D418" s="40" t="s">
        <v>30</v>
      </c>
      <c r="E418" s="7">
        <v>790.11</v>
      </c>
      <c r="F418" s="4">
        <v>3.93</v>
      </c>
      <c r="G418" s="4">
        <f>ROUND(E418*F418,2)</f>
        <v>3105.13</v>
      </c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</row>
    <row r="419" spans="1:35" outlineLevel="3" x14ac:dyDescent="0.3">
      <c r="A419" s="2" t="s">
        <v>570</v>
      </c>
      <c r="B419" s="2" t="s">
        <v>1966</v>
      </c>
      <c r="C419" s="2" t="s">
        <v>171</v>
      </c>
      <c r="D419" s="40" t="s">
        <v>45</v>
      </c>
      <c r="E419" s="7">
        <v>141.96</v>
      </c>
      <c r="F419" s="4">
        <v>1.35</v>
      </c>
      <c r="G419" s="4">
        <f>ROUND(E419*F419,2)</f>
        <v>191.65</v>
      </c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</row>
    <row r="420" spans="1:35" outlineLevel="3" x14ac:dyDescent="0.3">
      <c r="A420" s="2" t="s">
        <v>571</v>
      </c>
      <c r="B420" s="2" t="s">
        <v>1966</v>
      </c>
      <c r="C420" s="2" t="s">
        <v>173</v>
      </c>
      <c r="D420" s="40" t="s">
        <v>45</v>
      </c>
      <c r="E420" s="7">
        <v>141.96</v>
      </c>
      <c r="F420" s="4">
        <v>7.7</v>
      </c>
      <c r="G420" s="4">
        <f>ROUND(E420*F420,2)</f>
        <v>1093.0899999999999</v>
      </c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</row>
    <row r="421" spans="1:35" outlineLevel="2" x14ac:dyDescent="0.3">
      <c r="A421" s="55" t="s">
        <v>572</v>
      </c>
      <c r="B421" s="55"/>
      <c r="C421" s="55" t="s">
        <v>175</v>
      </c>
      <c r="D421" s="56"/>
      <c r="E421" s="57"/>
      <c r="F421" s="58"/>
      <c r="G421" s="58">
        <f t="shared" ref="G421" si="90">SUM(G422:G434)</f>
        <v>233587.24000000002</v>
      </c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</row>
    <row r="422" spans="1:35" outlineLevel="3" x14ac:dyDescent="0.3">
      <c r="A422" s="2" t="s">
        <v>573</v>
      </c>
      <c r="B422" s="2" t="s">
        <v>1966</v>
      </c>
      <c r="C422" s="2" t="s">
        <v>177</v>
      </c>
      <c r="D422" s="40" t="s">
        <v>38</v>
      </c>
      <c r="E422" s="7">
        <v>450.11</v>
      </c>
      <c r="F422" s="4">
        <v>49.92</v>
      </c>
      <c r="G422" s="4">
        <f t="shared" ref="G422:G434" si="91">ROUND(E422*F422,2)</f>
        <v>22469.49</v>
      </c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</row>
    <row r="423" spans="1:35" outlineLevel="3" x14ac:dyDescent="0.3">
      <c r="A423" s="2" t="s">
        <v>574</v>
      </c>
      <c r="B423" s="2" t="s">
        <v>1966</v>
      </c>
      <c r="C423" s="2" t="s">
        <v>271</v>
      </c>
      <c r="D423" s="40" t="s">
        <v>38</v>
      </c>
      <c r="E423" s="7">
        <v>450.11</v>
      </c>
      <c r="F423" s="4">
        <v>100.47</v>
      </c>
      <c r="G423" s="4">
        <f t="shared" si="91"/>
        <v>45222.55</v>
      </c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</row>
    <row r="424" spans="1:35" outlineLevel="3" x14ac:dyDescent="0.3">
      <c r="A424" s="2" t="s">
        <v>575</v>
      </c>
      <c r="B424" s="82" t="s">
        <v>1966</v>
      </c>
      <c r="C424" s="82" t="s">
        <v>273</v>
      </c>
      <c r="D424" s="40" t="s">
        <v>38</v>
      </c>
      <c r="E424" s="7">
        <v>1350.33</v>
      </c>
      <c r="F424" s="4">
        <v>105.23</v>
      </c>
      <c r="G424" s="4">
        <f t="shared" si="91"/>
        <v>142095.23000000001</v>
      </c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</row>
    <row r="425" spans="1:35" outlineLevel="3" x14ac:dyDescent="0.3">
      <c r="A425" s="2" t="s">
        <v>576</v>
      </c>
      <c r="B425" s="2" t="s">
        <v>1966</v>
      </c>
      <c r="C425" s="2" t="s">
        <v>181</v>
      </c>
      <c r="D425" s="40" t="s">
        <v>30</v>
      </c>
      <c r="E425" s="7">
        <v>790.11</v>
      </c>
      <c r="F425" s="4">
        <v>10.11</v>
      </c>
      <c r="G425" s="4">
        <f t="shared" si="91"/>
        <v>7988.01</v>
      </c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</row>
    <row r="426" spans="1:35" outlineLevel="3" x14ac:dyDescent="0.3">
      <c r="A426" s="2" t="s">
        <v>577</v>
      </c>
      <c r="B426" s="2" t="s">
        <v>1966</v>
      </c>
      <c r="C426" s="2" t="s">
        <v>342</v>
      </c>
      <c r="D426" s="40" t="s">
        <v>38</v>
      </c>
      <c r="E426" s="7">
        <v>0.08</v>
      </c>
      <c r="F426" s="4">
        <v>78.239999999999995</v>
      </c>
      <c r="G426" s="4">
        <f t="shared" si="91"/>
        <v>6.26</v>
      </c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</row>
    <row r="427" spans="1:35" outlineLevel="3" x14ac:dyDescent="0.3">
      <c r="A427" s="2" t="s">
        <v>578</v>
      </c>
      <c r="B427" s="2" t="s">
        <v>1966</v>
      </c>
      <c r="C427" s="2" t="s">
        <v>344</v>
      </c>
      <c r="D427" s="40" t="s">
        <v>38</v>
      </c>
      <c r="E427" s="7">
        <v>0.08</v>
      </c>
      <c r="F427" s="4">
        <v>60.82</v>
      </c>
      <c r="G427" s="4">
        <f t="shared" si="91"/>
        <v>4.87</v>
      </c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</row>
    <row r="428" spans="1:35" outlineLevel="3" x14ac:dyDescent="0.3">
      <c r="A428" s="2" t="s">
        <v>579</v>
      </c>
      <c r="B428" s="2" t="s">
        <v>1966</v>
      </c>
      <c r="C428" s="2" t="s">
        <v>185</v>
      </c>
      <c r="D428" s="40" t="s">
        <v>38</v>
      </c>
      <c r="E428" s="7">
        <v>73.69</v>
      </c>
      <c r="F428" s="4">
        <v>81.790000000000006</v>
      </c>
      <c r="G428" s="4">
        <f t="shared" si="91"/>
        <v>6027.11</v>
      </c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</row>
    <row r="429" spans="1:35" outlineLevel="3" x14ac:dyDescent="0.3">
      <c r="A429" s="2" t="s">
        <v>580</v>
      </c>
      <c r="B429" s="2" t="s">
        <v>1966</v>
      </c>
      <c r="C429" s="2" t="s">
        <v>347</v>
      </c>
      <c r="D429" s="40" t="s">
        <v>35</v>
      </c>
      <c r="E429" s="7">
        <v>64.849999999999994</v>
      </c>
      <c r="F429" s="4">
        <v>8.82</v>
      </c>
      <c r="G429" s="4">
        <f t="shared" si="91"/>
        <v>571.98</v>
      </c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</row>
    <row r="430" spans="1:35" outlineLevel="3" x14ac:dyDescent="0.3">
      <c r="A430" s="2" t="s">
        <v>581</v>
      </c>
      <c r="B430" s="2" t="s">
        <v>1966</v>
      </c>
      <c r="C430" s="2" t="s">
        <v>349</v>
      </c>
      <c r="D430" s="40" t="s">
        <v>35</v>
      </c>
      <c r="E430" s="7">
        <v>305.64</v>
      </c>
      <c r="F430" s="4">
        <v>1.96</v>
      </c>
      <c r="G430" s="4">
        <f t="shared" si="91"/>
        <v>599.04999999999995</v>
      </c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</row>
    <row r="431" spans="1:35" outlineLevel="3" x14ac:dyDescent="0.3">
      <c r="A431" s="2" t="s">
        <v>582</v>
      </c>
      <c r="B431" s="2" t="s">
        <v>1966</v>
      </c>
      <c r="C431" s="2" t="s">
        <v>193</v>
      </c>
      <c r="D431" s="40" t="s">
        <v>35</v>
      </c>
      <c r="E431" s="7">
        <v>7.0000000000000007E-2</v>
      </c>
      <c r="F431" s="4">
        <v>8.06</v>
      </c>
      <c r="G431" s="4">
        <f t="shared" si="91"/>
        <v>0.56000000000000005</v>
      </c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</row>
    <row r="432" spans="1:35" outlineLevel="3" x14ac:dyDescent="0.3">
      <c r="A432" s="2" t="s">
        <v>583</v>
      </c>
      <c r="B432" s="2" t="s">
        <v>1966</v>
      </c>
      <c r="C432" s="2" t="s">
        <v>195</v>
      </c>
      <c r="D432" s="40" t="s">
        <v>35</v>
      </c>
      <c r="E432" s="7">
        <v>0.34</v>
      </c>
      <c r="F432" s="4">
        <v>1.68</v>
      </c>
      <c r="G432" s="4">
        <f t="shared" si="91"/>
        <v>0.56999999999999995</v>
      </c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</row>
    <row r="433" spans="1:35" outlineLevel="3" x14ac:dyDescent="0.3">
      <c r="A433" s="2" t="s">
        <v>584</v>
      </c>
      <c r="B433" s="2" t="s">
        <v>1966</v>
      </c>
      <c r="C433" s="2" t="s">
        <v>197</v>
      </c>
      <c r="D433" s="40" t="s">
        <v>35</v>
      </c>
      <c r="E433" s="7">
        <v>396.1</v>
      </c>
      <c r="F433" s="4">
        <v>8.82</v>
      </c>
      <c r="G433" s="4">
        <f t="shared" si="91"/>
        <v>3493.6</v>
      </c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</row>
    <row r="434" spans="1:35" outlineLevel="3" x14ac:dyDescent="0.3">
      <c r="A434" s="2" t="s">
        <v>585</v>
      </c>
      <c r="B434" s="2" t="s">
        <v>1966</v>
      </c>
      <c r="C434" s="2" t="s">
        <v>199</v>
      </c>
      <c r="D434" s="40" t="s">
        <v>35</v>
      </c>
      <c r="E434" s="7">
        <v>2606.1</v>
      </c>
      <c r="F434" s="4">
        <v>1.96</v>
      </c>
      <c r="G434" s="4">
        <f t="shared" si="91"/>
        <v>5107.96</v>
      </c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</row>
    <row r="435" spans="1:35" outlineLevel="2" x14ac:dyDescent="0.3">
      <c r="A435" s="55" t="s">
        <v>586</v>
      </c>
      <c r="B435" s="55"/>
      <c r="C435" s="55" t="s">
        <v>203</v>
      </c>
      <c r="D435" s="56"/>
      <c r="E435" s="57"/>
      <c r="F435" s="58"/>
      <c r="G435" s="58">
        <f t="shared" ref="G435" si="92">SUM(G436:G441)</f>
        <v>109276.45999999999</v>
      </c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</row>
    <row r="436" spans="1:35" outlineLevel="3" x14ac:dyDescent="0.3">
      <c r="A436" s="2" t="s">
        <v>587</v>
      </c>
      <c r="B436" s="2" t="s">
        <v>1966</v>
      </c>
      <c r="C436" s="2" t="s">
        <v>356</v>
      </c>
      <c r="D436" s="40" t="s">
        <v>30</v>
      </c>
      <c r="E436" s="7">
        <v>35.61</v>
      </c>
      <c r="F436" s="4">
        <v>89.4</v>
      </c>
      <c r="G436" s="4">
        <f t="shared" ref="G436:G441" si="93">ROUND(E436*F436,2)</f>
        <v>3183.53</v>
      </c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</row>
    <row r="437" spans="1:35" outlineLevel="3" x14ac:dyDescent="0.3">
      <c r="A437" s="2" t="s">
        <v>588</v>
      </c>
      <c r="B437" s="2" t="s">
        <v>1966</v>
      </c>
      <c r="C437" s="2" t="s">
        <v>358</v>
      </c>
      <c r="D437" s="40" t="s">
        <v>30</v>
      </c>
      <c r="E437" s="7">
        <v>90.75</v>
      </c>
      <c r="F437" s="4">
        <v>179.99</v>
      </c>
      <c r="G437" s="4">
        <f t="shared" si="93"/>
        <v>16334.09</v>
      </c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</row>
    <row r="438" spans="1:35" outlineLevel="3" x14ac:dyDescent="0.3">
      <c r="A438" s="2" t="s">
        <v>589</v>
      </c>
      <c r="B438" s="2" t="s">
        <v>1966</v>
      </c>
      <c r="C438" s="82" t="s">
        <v>360</v>
      </c>
      <c r="D438" s="40" t="s">
        <v>38</v>
      </c>
      <c r="E438" s="7">
        <v>166.66</v>
      </c>
      <c r="F438" s="4">
        <v>440.55</v>
      </c>
      <c r="G438" s="4">
        <f t="shared" si="93"/>
        <v>73422.06</v>
      </c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</row>
    <row r="439" spans="1:35" outlineLevel="3" x14ac:dyDescent="0.3">
      <c r="A439" s="2" t="s">
        <v>590</v>
      </c>
      <c r="B439" s="2" t="s">
        <v>1966</v>
      </c>
      <c r="C439" s="2" t="s">
        <v>362</v>
      </c>
      <c r="D439" s="40" t="s">
        <v>45</v>
      </c>
      <c r="E439" s="7">
        <v>27.73</v>
      </c>
      <c r="F439" s="4">
        <v>8.83</v>
      </c>
      <c r="G439" s="4">
        <f t="shared" si="93"/>
        <v>244.86</v>
      </c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</row>
    <row r="440" spans="1:35" outlineLevel="3" x14ac:dyDescent="0.3">
      <c r="A440" s="2" t="s">
        <v>591</v>
      </c>
      <c r="B440" s="2" t="s">
        <v>1966</v>
      </c>
      <c r="C440" s="2" t="s">
        <v>220</v>
      </c>
      <c r="D440" s="40" t="s">
        <v>30</v>
      </c>
      <c r="E440" s="7">
        <v>634.20000000000005</v>
      </c>
      <c r="F440" s="4">
        <v>3.21</v>
      </c>
      <c r="G440" s="4">
        <f t="shared" si="93"/>
        <v>2035.78</v>
      </c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</row>
    <row r="441" spans="1:35" outlineLevel="3" x14ac:dyDescent="0.3">
      <c r="A441" s="2" t="s">
        <v>592</v>
      </c>
      <c r="B441" s="2" t="s">
        <v>1966</v>
      </c>
      <c r="C441" s="2" t="s">
        <v>365</v>
      </c>
      <c r="D441" s="40" t="s">
        <v>14</v>
      </c>
      <c r="E441" s="7">
        <v>6</v>
      </c>
      <c r="F441" s="4">
        <v>2342.69</v>
      </c>
      <c r="G441" s="4">
        <f t="shared" si="93"/>
        <v>14056.14</v>
      </c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</row>
    <row r="442" spans="1:35" outlineLevel="1" x14ac:dyDescent="0.3">
      <c r="A442" s="59" t="s">
        <v>593</v>
      </c>
      <c r="B442" s="59"/>
      <c r="C442" s="59" t="s">
        <v>594</v>
      </c>
      <c r="D442" s="60"/>
      <c r="E442" s="61"/>
      <c r="F442" s="62"/>
      <c r="G442" s="62">
        <f t="shared" ref="G442" si="94">G443+G449+G463</f>
        <v>2355630.0800000001</v>
      </c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</row>
    <row r="443" spans="1:35" outlineLevel="2" x14ac:dyDescent="0.3">
      <c r="A443" s="55" t="s">
        <v>595</v>
      </c>
      <c r="B443" s="55"/>
      <c r="C443" s="55" t="s">
        <v>163</v>
      </c>
      <c r="D443" s="56"/>
      <c r="E443" s="57"/>
      <c r="F443" s="58"/>
      <c r="G443" s="58">
        <f t="shared" ref="G443" si="95">SUM(G444:G448)</f>
        <v>95103.89</v>
      </c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</row>
    <row r="444" spans="1:35" outlineLevel="3" x14ac:dyDescent="0.3">
      <c r="A444" s="2" t="s">
        <v>596</v>
      </c>
      <c r="B444" s="2" t="s">
        <v>1964</v>
      </c>
      <c r="C444" s="2" t="s">
        <v>165</v>
      </c>
      <c r="D444" s="40" t="s">
        <v>30</v>
      </c>
      <c r="E444" s="7">
        <v>3918.67</v>
      </c>
      <c r="F444" s="4">
        <v>2.95</v>
      </c>
      <c r="G444" s="4">
        <f>ROUND(E444*F444,2)</f>
        <v>11560.08</v>
      </c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</row>
    <row r="445" spans="1:35" outlineLevel="3" x14ac:dyDescent="0.3">
      <c r="A445" s="2" t="s">
        <v>597</v>
      </c>
      <c r="B445" s="2" t="s">
        <v>1964</v>
      </c>
      <c r="C445" s="2" t="s">
        <v>167</v>
      </c>
      <c r="D445" s="40" t="s">
        <v>38</v>
      </c>
      <c r="E445" s="7">
        <v>587.79999999999995</v>
      </c>
      <c r="F445" s="4">
        <v>129.67000000000002</v>
      </c>
      <c r="G445" s="4">
        <f>ROUND(E445*F445,2)</f>
        <v>76220.03</v>
      </c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</row>
    <row r="446" spans="1:35" outlineLevel="3" x14ac:dyDescent="0.3">
      <c r="A446" s="2" t="s">
        <v>598</v>
      </c>
      <c r="B446" s="2" t="s">
        <v>1964</v>
      </c>
      <c r="C446" s="2" t="s">
        <v>169</v>
      </c>
      <c r="D446" s="40" t="s">
        <v>30</v>
      </c>
      <c r="E446" s="7">
        <v>816.36</v>
      </c>
      <c r="F446" s="4">
        <v>3.93</v>
      </c>
      <c r="G446" s="4">
        <f>ROUND(E446*F446,2)</f>
        <v>3208.29</v>
      </c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</row>
    <row r="447" spans="1:35" outlineLevel="3" x14ac:dyDescent="0.3">
      <c r="A447" s="2" t="s">
        <v>599</v>
      </c>
      <c r="B447" s="2" t="s">
        <v>1964</v>
      </c>
      <c r="C447" s="2" t="s">
        <v>171</v>
      </c>
      <c r="D447" s="40" t="s">
        <v>45</v>
      </c>
      <c r="E447" s="7">
        <v>454.75</v>
      </c>
      <c r="F447" s="4">
        <v>1.35</v>
      </c>
      <c r="G447" s="4">
        <f>ROUND(E447*F447,2)</f>
        <v>613.91</v>
      </c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</row>
    <row r="448" spans="1:35" outlineLevel="3" x14ac:dyDescent="0.3">
      <c r="A448" s="2" t="s">
        <v>600</v>
      </c>
      <c r="B448" s="2" t="s">
        <v>1964</v>
      </c>
      <c r="C448" s="2" t="s">
        <v>173</v>
      </c>
      <c r="D448" s="40" t="s">
        <v>45</v>
      </c>
      <c r="E448" s="7">
        <v>454.75</v>
      </c>
      <c r="F448" s="4">
        <v>7.7</v>
      </c>
      <c r="G448" s="4">
        <f>ROUND(E448*F448,2)</f>
        <v>3501.58</v>
      </c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</row>
    <row r="449" spans="1:35" outlineLevel="2" x14ac:dyDescent="0.3">
      <c r="A449" s="55" t="s">
        <v>601</v>
      </c>
      <c r="B449" s="55"/>
      <c r="C449" s="55" t="s">
        <v>175</v>
      </c>
      <c r="D449" s="56"/>
      <c r="E449" s="57"/>
      <c r="F449" s="58"/>
      <c r="G449" s="58">
        <f t="shared" ref="G449" si="96">SUM(G450:G462)</f>
        <v>1520874.9600000002</v>
      </c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</row>
    <row r="450" spans="1:35" outlineLevel="3" x14ac:dyDescent="0.3">
      <c r="A450" s="2" t="s">
        <v>602</v>
      </c>
      <c r="B450" s="2" t="s">
        <v>1964</v>
      </c>
      <c r="C450" s="2" t="s">
        <v>177</v>
      </c>
      <c r="D450" s="40" t="s">
        <v>38</v>
      </c>
      <c r="E450" s="7">
        <v>17402.419999999998</v>
      </c>
      <c r="F450" s="4">
        <v>49.92</v>
      </c>
      <c r="G450" s="4">
        <f t="shared" ref="G450:G462" si="97">ROUND(E450*F450,2)</f>
        <v>868728.81</v>
      </c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</row>
    <row r="451" spans="1:35" outlineLevel="3" x14ac:dyDescent="0.3">
      <c r="A451" s="2" t="s">
        <v>603</v>
      </c>
      <c r="B451" s="2" t="s">
        <v>1964</v>
      </c>
      <c r="C451" s="2" t="s">
        <v>179</v>
      </c>
      <c r="D451" s="40" t="s">
        <v>38</v>
      </c>
      <c r="E451" s="7">
        <v>7.56</v>
      </c>
      <c r="F451" s="4">
        <v>44.56</v>
      </c>
      <c r="G451" s="4">
        <f t="shared" si="97"/>
        <v>336.87</v>
      </c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</row>
    <row r="452" spans="1:35" outlineLevel="3" x14ac:dyDescent="0.3">
      <c r="A452" s="2" t="s">
        <v>604</v>
      </c>
      <c r="B452" s="2" t="s">
        <v>1964</v>
      </c>
      <c r="C452" s="2" t="s">
        <v>181</v>
      </c>
      <c r="D452" s="40" t="s">
        <v>30</v>
      </c>
      <c r="E452" s="7">
        <v>816.36</v>
      </c>
      <c r="F452" s="4">
        <v>10.11</v>
      </c>
      <c r="G452" s="4">
        <f t="shared" si="97"/>
        <v>8253.4</v>
      </c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</row>
    <row r="453" spans="1:35" outlineLevel="3" x14ac:dyDescent="0.3">
      <c r="A453" s="2" t="s">
        <v>605</v>
      </c>
      <c r="B453" s="2" t="s">
        <v>1964</v>
      </c>
      <c r="C453" s="2" t="s">
        <v>183</v>
      </c>
      <c r="D453" s="40" t="s">
        <v>38</v>
      </c>
      <c r="E453" s="7">
        <v>1545.57</v>
      </c>
      <c r="F453" s="4">
        <v>96.78</v>
      </c>
      <c r="G453" s="4">
        <f t="shared" si="97"/>
        <v>149580.26</v>
      </c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</row>
    <row r="454" spans="1:35" outlineLevel="3" x14ac:dyDescent="0.3">
      <c r="A454" s="2" t="s">
        <v>606</v>
      </c>
      <c r="B454" s="2" t="s">
        <v>1964</v>
      </c>
      <c r="C454" s="2" t="s">
        <v>185</v>
      </c>
      <c r="D454" s="40" t="s">
        <v>38</v>
      </c>
      <c r="E454" s="7">
        <v>364.8</v>
      </c>
      <c r="F454" s="4">
        <v>81.790000000000006</v>
      </c>
      <c r="G454" s="4">
        <f t="shared" si="97"/>
        <v>29836.99</v>
      </c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</row>
    <row r="455" spans="1:35" outlineLevel="3" x14ac:dyDescent="0.3">
      <c r="A455" s="2" t="s">
        <v>607</v>
      </c>
      <c r="B455" s="2" t="s">
        <v>1964</v>
      </c>
      <c r="C455" s="2" t="s">
        <v>187</v>
      </c>
      <c r="D455" s="40" t="s">
        <v>38</v>
      </c>
      <c r="E455" s="7">
        <v>1545.57</v>
      </c>
      <c r="F455" s="4">
        <v>85.960000000000008</v>
      </c>
      <c r="G455" s="4">
        <f t="shared" si="97"/>
        <v>132857.20000000001</v>
      </c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</row>
    <row r="456" spans="1:35" outlineLevel="3" x14ac:dyDescent="0.3">
      <c r="A456" s="2" t="s">
        <v>608</v>
      </c>
      <c r="B456" s="2" t="s">
        <v>1964</v>
      </c>
      <c r="C456" s="2" t="s">
        <v>189</v>
      </c>
      <c r="D456" s="40" t="s">
        <v>35</v>
      </c>
      <c r="E456" s="7">
        <v>321.02</v>
      </c>
      <c r="F456" s="4">
        <v>8.82</v>
      </c>
      <c r="G456" s="4">
        <f t="shared" si="97"/>
        <v>2831.4</v>
      </c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</row>
    <row r="457" spans="1:35" outlineLevel="3" x14ac:dyDescent="0.3">
      <c r="A457" s="2" t="s">
        <v>609</v>
      </c>
      <c r="B457" s="2" t="s">
        <v>1964</v>
      </c>
      <c r="C457" s="2" t="s">
        <v>191</v>
      </c>
      <c r="D457" s="40" t="s">
        <v>35</v>
      </c>
      <c r="E457" s="7">
        <v>533.33000000000004</v>
      </c>
      <c r="F457" s="4">
        <v>1.96</v>
      </c>
      <c r="G457" s="4">
        <f t="shared" si="97"/>
        <v>1045.33</v>
      </c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</row>
    <row r="458" spans="1:35" outlineLevel="3" x14ac:dyDescent="0.3">
      <c r="A458" s="2" t="s">
        <v>610</v>
      </c>
      <c r="B458" s="2" t="s">
        <v>1964</v>
      </c>
      <c r="C458" s="2" t="s">
        <v>193</v>
      </c>
      <c r="D458" s="40" t="s">
        <v>35</v>
      </c>
      <c r="E458" s="7">
        <v>1360.09</v>
      </c>
      <c r="F458" s="4">
        <v>8.06</v>
      </c>
      <c r="G458" s="4">
        <f t="shared" si="97"/>
        <v>10962.33</v>
      </c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</row>
    <row r="459" spans="1:35" outlineLevel="3" x14ac:dyDescent="0.3">
      <c r="A459" s="2" t="s">
        <v>611</v>
      </c>
      <c r="B459" s="2" t="s">
        <v>1964</v>
      </c>
      <c r="C459" s="2" t="s">
        <v>195</v>
      </c>
      <c r="D459" s="40" t="s">
        <v>35</v>
      </c>
      <c r="E459" s="7">
        <v>3019.64</v>
      </c>
      <c r="F459" s="4">
        <v>1.68</v>
      </c>
      <c r="G459" s="4">
        <f t="shared" si="97"/>
        <v>5073</v>
      </c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</row>
    <row r="460" spans="1:35" outlineLevel="3" x14ac:dyDescent="0.3">
      <c r="A460" s="2" t="s">
        <v>612</v>
      </c>
      <c r="B460" s="2" t="s">
        <v>1964</v>
      </c>
      <c r="C460" s="2" t="s">
        <v>197</v>
      </c>
      <c r="D460" s="40" t="s">
        <v>35</v>
      </c>
      <c r="E460" s="7">
        <v>10729.81</v>
      </c>
      <c r="F460" s="4">
        <v>8.82</v>
      </c>
      <c r="G460" s="4">
        <f t="shared" si="97"/>
        <v>94636.92</v>
      </c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</row>
    <row r="461" spans="1:35" outlineLevel="3" x14ac:dyDescent="0.3">
      <c r="A461" s="2" t="s">
        <v>613</v>
      </c>
      <c r="B461" s="2" t="s">
        <v>1964</v>
      </c>
      <c r="C461" s="2" t="s">
        <v>199</v>
      </c>
      <c r="D461" s="40" t="s">
        <v>35</v>
      </c>
      <c r="E461" s="7">
        <v>68716.13</v>
      </c>
      <c r="F461" s="4">
        <v>1.96</v>
      </c>
      <c r="G461" s="4">
        <f t="shared" si="97"/>
        <v>134683.60999999999</v>
      </c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</row>
    <row r="462" spans="1:35" outlineLevel="3" x14ac:dyDescent="0.3">
      <c r="A462" s="2" t="s">
        <v>614</v>
      </c>
      <c r="B462" s="2" t="s">
        <v>1964</v>
      </c>
      <c r="C462" s="2" t="s">
        <v>201</v>
      </c>
      <c r="D462" s="40" t="s">
        <v>38</v>
      </c>
      <c r="E462" s="7">
        <v>5209.45</v>
      </c>
      <c r="F462" s="4">
        <v>15.75</v>
      </c>
      <c r="G462" s="4">
        <f t="shared" si="97"/>
        <v>82048.84</v>
      </c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</row>
    <row r="463" spans="1:35" outlineLevel="2" x14ac:dyDescent="0.3">
      <c r="A463" s="55" t="s">
        <v>615</v>
      </c>
      <c r="B463" s="55"/>
      <c r="C463" s="55" t="s">
        <v>203</v>
      </c>
      <c r="D463" s="56"/>
      <c r="E463" s="57"/>
      <c r="F463" s="58"/>
      <c r="G463" s="58">
        <f t="shared" ref="G463" si="98">SUM(G464:G488)</f>
        <v>739651.23</v>
      </c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</row>
    <row r="464" spans="1:35" outlineLevel="3" x14ac:dyDescent="0.3">
      <c r="A464" s="2" t="s">
        <v>616</v>
      </c>
      <c r="B464" s="2" t="s">
        <v>1964</v>
      </c>
      <c r="C464" s="2" t="s">
        <v>205</v>
      </c>
      <c r="D464" s="40" t="s">
        <v>30</v>
      </c>
      <c r="E464" s="7">
        <v>504.14</v>
      </c>
      <c r="F464" s="4">
        <v>60.28</v>
      </c>
      <c r="G464" s="4">
        <f t="shared" ref="G464:G488" si="99">ROUND(E464*F464,2)</f>
        <v>30389.56</v>
      </c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</row>
    <row r="465" spans="1:35" outlineLevel="3" x14ac:dyDescent="0.3">
      <c r="A465" s="2" t="s">
        <v>617</v>
      </c>
      <c r="B465" s="2" t="s">
        <v>1964</v>
      </c>
      <c r="C465" s="2" t="s">
        <v>207</v>
      </c>
      <c r="D465" s="40" t="s">
        <v>30</v>
      </c>
      <c r="E465" s="7">
        <v>841.1</v>
      </c>
      <c r="F465" s="4">
        <v>98.3</v>
      </c>
      <c r="G465" s="4">
        <f t="shared" si="99"/>
        <v>82680.13</v>
      </c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</row>
    <row r="466" spans="1:35" outlineLevel="3" x14ac:dyDescent="0.3">
      <c r="A466" s="2" t="s">
        <v>618</v>
      </c>
      <c r="B466" s="2" t="s">
        <v>1964</v>
      </c>
      <c r="C466" s="2" t="s">
        <v>209</v>
      </c>
      <c r="D466" s="40" t="s">
        <v>30</v>
      </c>
      <c r="E466" s="7">
        <v>841.1</v>
      </c>
      <c r="F466" s="4">
        <v>202.27</v>
      </c>
      <c r="G466" s="4">
        <f t="shared" si="99"/>
        <v>170129.3</v>
      </c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</row>
    <row r="467" spans="1:35" outlineLevel="3" x14ac:dyDescent="0.3">
      <c r="A467" s="2" t="s">
        <v>619</v>
      </c>
      <c r="B467" s="2" t="s">
        <v>1964</v>
      </c>
      <c r="C467" s="2" t="s">
        <v>211</v>
      </c>
      <c r="D467" s="40" t="s">
        <v>212</v>
      </c>
      <c r="E467" s="7">
        <v>18018.89</v>
      </c>
      <c r="F467" s="4">
        <v>4.29</v>
      </c>
      <c r="G467" s="4">
        <f t="shared" si="99"/>
        <v>77301.039999999994</v>
      </c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</row>
    <row r="468" spans="1:35" outlineLevel="3" x14ac:dyDescent="0.3">
      <c r="A468" s="2" t="s">
        <v>620</v>
      </c>
      <c r="B468" s="2" t="s">
        <v>1964</v>
      </c>
      <c r="C468" s="2" t="s">
        <v>214</v>
      </c>
      <c r="D468" s="40" t="s">
        <v>212</v>
      </c>
      <c r="E468" s="7">
        <v>18018.89</v>
      </c>
      <c r="F468" s="4">
        <v>1.78</v>
      </c>
      <c r="G468" s="4">
        <f t="shared" si="99"/>
        <v>32073.62</v>
      </c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</row>
    <row r="469" spans="1:35" outlineLevel="3" x14ac:dyDescent="0.3">
      <c r="A469" s="2" t="s">
        <v>621</v>
      </c>
      <c r="B469" s="2" t="s">
        <v>1964</v>
      </c>
      <c r="C469" s="2" t="s">
        <v>216</v>
      </c>
      <c r="D469" s="40" t="s">
        <v>38</v>
      </c>
      <c r="E469" s="177">
        <v>128.04</v>
      </c>
      <c r="F469" s="4">
        <v>757.92</v>
      </c>
      <c r="G469" s="4">
        <f t="shared" si="99"/>
        <v>97044.08</v>
      </c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</row>
    <row r="470" spans="1:35" outlineLevel="3" x14ac:dyDescent="0.3">
      <c r="A470" s="2" t="s">
        <v>622</v>
      </c>
      <c r="B470" s="2" t="s">
        <v>1964</v>
      </c>
      <c r="C470" s="2" t="s">
        <v>218</v>
      </c>
      <c r="D470" s="40" t="s">
        <v>38</v>
      </c>
      <c r="E470" s="177">
        <v>88.7</v>
      </c>
      <c r="F470" s="4">
        <v>830.2</v>
      </c>
      <c r="G470" s="4">
        <f t="shared" si="99"/>
        <v>73638.740000000005</v>
      </c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</row>
    <row r="471" spans="1:35" outlineLevel="3" x14ac:dyDescent="0.3">
      <c r="A471" s="2" t="s">
        <v>623</v>
      </c>
      <c r="B471" s="2" t="s">
        <v>1964</v>
      </c>
      <c r="C471" s="2" t="s">
        <v>220</v>
      </c>
      <c r="D471" s="40" t="s">
        <v>30</v>
      </c>
      <c r="E471" s="7">
        <v>890.88</v>
      </c>
      <c r="F471" s="4">
        <v>3.21</v>
      </c>
      <c r="G471" s="4">
        <f t="shared" si="99"/>
        <v>2859.72</v>
      </c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</row>
    <row r="472" spans="1:35" outlineLevel="3" x14ac:dyDescent="0.3">
      <c r="A472" s="2" t="s">
        <v>624</v>
      </c>
      <c r="B472" s="2" t="s">
        <v>1964</v>
      </c>
      <c r="C472" s="2" t="s">
        <v>222</v>
      </c>
      <c r="D472" s="40" t="s">
        <v>30</v>
      </c>
      <c r="E472" s="7">
        <v>890.88</v>
      </c>
      <c r="F472" s="4">
        <v>40.25</v>
      </c>
      <c r="G472" s="4">
        <f t="shared" si="99"/>
        <v>35857.919999999998</v>
      </c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</row>
    <row r="473" spans="1:35" outlineLevel="3" x14ac:dyDescent="0.3">
      <c r="A473" s="2" t="s">
        <v>625</v>
      </c>
      <c r="B473" s="2" t="s">
        <v>1964</v>
      </c>
      <c r="C473" s="2" t="s">
        <v>224</v>
      </c>
      <c r="D473" s="40" t="s">
        <v>45</v>
      </c>
      <c r="E473" s="7">
        <v>292.5</v>
      </c>
      <c r="F473" s="4">
        <v>41.19</v>
      </c>
      <c r="G473" s="4">
        <f t="shared" si="99"/>
        <v>12048.08</v>
      </c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</row>
    <row r="474" spans="1:35" outlineLevel="3" x14ac:dyDescent="0.3">
      <c r="A474" s="2" t="s">
        <v>626</v>
      </c>
      <c r="B474" s="2" t="s">
        <v>1964</v>
      </c>
      <c r="C474" s="2" t="s">
        <v>226</v>
      </c>
      <c r="D474" s="40" t="s">
        <v>14</v>
      </c>
      <c r="E474" s="7">
        <v>42</v>
      </c>
      <c r="F474" s="4">
        <v>520.79999999999995</v>
      </c>
      <c r="G474" s="4">
        <f t="shared" si="99"/>
        <v>21873.599999999999</v>
      </c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</row>
    <row r="475" spans="1:35" outlineLevel="3" x14ac:dyDescent="0.3">
      <c r="A475" s="2" t="s">
        <v>627</v>
      </c>
      <c r="B475" s="2" t="s">
        <v>1964</v>
      </c>
      <c r="C475" s="2" t="s">
        <v>228</v>
      </c>
      <c r="D475" s="40" t="s">
        <v>14</v>
      </c>
      <c r="E475" s="7">
        <v>4</v>
      </c>
      <c r="F475" s="4">
        <v>178.09</v>
      </c>
      <c r="G475" s="4">
        <f t="shared" si="99"/>
        <v>712.36</v>
      </c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</row>
    <row r="476" spans="1:35" outlineLevel="3" x14ac:dyDescent="0.3">
      <c r="A476" s="2" t="s">
        <v>628</v>
      </c>
      <c r="B476" s="2" t="s">
        <v>1964</v>
      </c>
      <c r="C476" s="2" t="s">
        <v>230</v>
      </c>
      <c r="D476" s="40" t="s">
        <v>14</v>
      </c>
      <c r="E476" s="7">
        <v>14</v>
      </c>
      <c r="F476" s="4">
        <v>515.87</v>
      </c>
      <c r="G476" s="4">
        <f t="shared" si="99"/>
        <v>7222.18</v>
      </c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</row>
    <row r="477" spans="1:35" outlineLevel="3" x14ac:dyDescent="0.3">
      <c r="A477" s="2" t="s">
        <v>629</v>
      </c>
      <c r="B477" s="2" t="s">
        <v>1964</v>
      </c>
      <c r="C477" s="2" t="s">
        <v>232</v>
      </c>
      <c r="D477" s="40" t="s">
        <v>14</v>
      </c>
      <c r="E477" s="7">
        <v>2</v>
      </c>
      <c r="F477" s="4">
        <v>254.31</v>
      </c>
      <c r="G477" s="4">
        <f t="shared" si="99"/>
        <v>508.62</v>
      </c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</row>
    <row r="478" spans="1:35" outlineLevel="3" x14ac:dyDescent="0.3">
      <c r="A478" s="2" t="s">
        <v>630</v>
      </c>
      <c r="B478" s="2" t="s">
        <v>1964</v>
      </c>
      <c r="C478" s="2" t="s">
        <v>236</v>
      </c>
      <c r="D478" s="40" t="s">
        <v>14</v>
      </c>
      <c r="E478" s="7">
        <v>42</v>
      </c>
      <c r="F478" s="4">
        <v>395.6</v>
      </c>
      <c r="G478" s="4">
        <f t="shared" si="99"/>
        <v>16615.2</v>
      </c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</row>
    <row r="479" spans="1:35" outlineLevel="3" x14ac:dyDescent="0.3">
      <c r="A479" s="2" t="s">
        <v>631</v>
      </c>
      <c r="B479" s="2" t="s">
        <v>1964</v>
      </c>
      <c r="C479" s="2" t="s">
        <v>238</v>
      </c>
      <c r="D479" s="40" t="s">
        <v>30</v>
      </c>
      <c r="E479" s="84">
        <v>328.25</v>
      </c>
      <c r="F479" s="4">
        <v>2.42</v>
      </c>
      <c r="G479" s="4">
        <f t="shared" si="99"/>
        <v>794.37</v>
      </c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</row>
    <row r="480" spans="1:35" outlineLevel="3" x14ac:dyDescent="0.3">
      <c r="A480" s="2" t="s">
        <v>632</v>
      </c>
      <c r="B480" s="2" t="s">
        <v>1964</v>
      </c>
      <c r="C480" s="2" t="s">
        <v>240</v>
      </c>
      <c r="D480" s="40" t="s">
        <v>38</v>
      </c>
      <c r="E480" s="7">
        <v>168</v>
      </c>
      <c r="F480" s="4">
        <v>160.71</v>
      </c>
      <c r="G480" s="4">
        <f t="shared" si="99"/>
        <v>26999.279999999999</v>
      </c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</row>
    <row r="481" spans="1:35" outlineLevel="3" x14ac:dyDescent="0.3">
      <c r="A481" s="2" t="s">
        <v>633</v>
      </c>
      <c r="B481" s="2" t="s">
        <v>1964</v>
      </c>
      <c r="C481" s="2" t="s">
        <v>242</v>
      </c>
      <c r="D481" s="40" t="s">
        <v>38</v>
      </c>
      <c r="E481" s="7">
        <v>8</v>
      </c>
      <c r="F481" s="4">
        <v>169.62</v>
      </c>
      <c r="G481" s="4">
        <f t="shared" si="99"/>
        <v>1356.96</v>
      </c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</row>
    <row r="482" spans="1:35" outlineLevel="3" x14ac:dyDescent="0.3">
      <c r="A482" s="2" t="s">
        <v>634</v>
      </c>
      <c r="B482" s="2" t="s">
        <v>1964</v>
      </c>
      <c r="C482" s="2" t="s">
        <v>244</v>
      </c>
      <c r="D482" s="40" t="s">
        <v>38</v>
      </c>
      <c r="E482" s="7">
        <v>84</v>
      </c>
      <c r="F482" s="4">
        <v>160.71</v>
      </c>
      <c r="G482" s="4">
        <f t="shared" si="99"/>
        <v>13499.64</v>
      </c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</row>
    <row r="483" spans="1:35" outlineLevel="3" x14ac:dyDescent="0.3">
      <c r="A483" s="2" t="s">
        <v>635</v>
      </c>
      <c r="B483" s="2" t="s">
        <v>1964</v>
      </c>
      <c r="C483" s="2" t="s">
        <v>246</v>
      </c>
      <c r="D483" s="40" t="s">
        <v>38</v>
      </c>
      <c r="E483" s="7">
        <v>4</v>
      </c>
      <c r="F483" s="4">
        <v>170.73</v>
      </c>
      <c r="G483" s="4">
        <f t="shared" si="99"/>
        <v>682.92</v>
      </c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</row>
    <row r="484" spans="1:35" outlineLevel="3" x14ac:dyDescent="0.3">
      <c r="A484" s="2" t="s">
        <v>636</v>
      </c>
      <c r="B484" s="2" t="s">
        <v>1964</v>
      </c>
      <c r="C484" s="2" t="s">
        <v>250</v>
      </c>
      <c r="D484" s="40" t="s">
        <v>38</v>
      </c>
      <c r="E484" s="7">
        <v>100.8</v>
      </c>
      <c r="F484" s="4">
        <v>170.73</v>
      </c>
      <c r="G484" s="4">
        <f t="shared" si="99"/>
        <v>17209.580000000002</v>
      </c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</row>
    <row r="485" spans="1:35" outlineLevel="3" x14ac:dyDescent="0.3">
      <c r="A485" s="2" t="s">
        <v>637</v>
      </c>
      <c r="B485" s="2" t="s">
        <v>1964</v>
      </c>
      <c r="C485" s="2" t="s">
        <v>252</v>
      </c>
      <c r="D485" s="40" t="s">
        <v>30</v>
      </c>
      <c r="E485" s="7">
        <v>328.25</v>
      </c>
      <c r="F485" s="4">
        <v>2.5500000000000003</v>
      </c>
      <c r="G485" s="4">
        <f t="shared" si="99"/>
        <v>837.04</v>
      </c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</row>
    <row r="486" spans="1:35" outlineLevel="3" x14ac:dyDescent="0.3">
      <c r="A486" s="2" t="s">
        <v>638</v>
      </c>
      <c r="B486" s="2" t="s">
        <v>1964</v>
      </c>
      <c r="C486" s="2" t="s">
        <v>254</v>
      </c>
      <c r="D486" s="40" t="s">
        <v>30</v>
      </c>
      <c r="E486" s="7">
        <v>148.36000000000001</v>
      </c>
      <c r="F486" s="4">
        <v>50.75</v>
      </c>
      <c r="G486" s="4">
        <f t="shared" si="99"/>
        <v>7529.27</v>
      </c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</row>
    <row r="487" spans="1:35" outlineLevel="3" x14ac:dyDescent="0.3">
      <c r="A487" s="2" t="s">
        <v>639</v>
      </c>
      <c r="B487" s="2" t="s">
        <v>1964</v>
      </c>
      <c r="C487" s="82" t="s">
        <v>256</v>
      </c>
      <c r="D487" s="40" t="s">
        <v>38</v>
      </c>
      <c r="E487" s="7">
        <v>7.56</v>
      </c>
      <c r="F487" s="4">
        <v>635.48</v>
      </c>
      <c r="G487" s="4">
        <f t="shared" si="99"/>
        <v>4804.2299999999996</v>
      </c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</row>
    <row r="488" spans="1:35" outlineLevel="3" x14ac:dyDescent="0.3">
      <c r="A488" s="2" t="s">
        <v>640</v>
      </c>
      <c r="B488" s="2" t="s">
        <v>1964</v>
      </c>
      <c r="C488" s="2" t="s">
        <v>258</v>
      </c>
      <c r="D488" s="40" t="s">
        <v>38</v>
      </c>
      <c r="E488" s="7">
        <v>7.42</v>
      </c>
      <c r="F488" s="4">
        <v>671.67</v>
      </c>
      <c r="G488" s="4">
        <f t="shared" si="99"/>
        <v>4983.79</v>
      </c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</row>
    <row r="489" spans="1:35" outlineLevel="1" x14ac:dyDescent="0.3">
      <c r="A489" s="59" t="s">
        <v>641</v>
      </c>
      <c r="B489" s="59"/>
      <c r="C489" s="59" t="s">
        <v>642</v>
      </c>
      <c r="D489" s="60"/>
      <c r="E489" s="61"/>
      <c r="F489" s="62"/>
      <c r="G489" s="62">
        <f t="shared" ref="G489" si="100">G490+G496+G505</f>
        <v>68289.61</v>
      </c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</row>
    <row r="490" spans="1:35" outlineLevel="2" x14ac:dyDescent="0.3">
      <c r="A490" s="55" t="s">
        <v>643</v>
      </c>
      <c r="B490" s="55"/>
      <c r="C490" s="55" t="s">
        <v>163</v>
      </c>
      <c r="D490" s="56"/>
      <c r="E490" s="57"/>
      <c r="F490" s="58"/>
      <c r="G490" s="58">
        <f t="shared" ref="G490" si="101">SUM(G491:G495)</f>
        <v>1003.9100000000001</v>
      </c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</row>
    <row r="491" spans="1:35" outlineLevel="3" x14ac:dyDescent="0.3">
      <c r="A491" s="2" t="s">
        <v>644</v>
      </c>
      <c r="B491" s="2" t="s">
        <v>1967</v>
      </c>
      <c r="C491" s="2" t="s">
        <v>263</v>
      </c>
      <c r="D491" s="40" t="s">
        <v>30</v>
      </c>
      <c r="E491" s="7">
        <v>26.55</v>
      </c>
      <c r="F491" s="4">
        <v>3.5700000000000003</v>
      </c>
      <c r="G491" s="4">
        <f>ROUND(E491*F491,2)</f>
        <v>94.78</v>
      </c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</row>
    <row r="492" spans="1:35" outlineLevel="3" x14ac:dyDescent="0.3">
      <c r="A492" s="2" t="s">
        <v>645</v>
      </c>
      <c r="B492" s="2" t="s">
        <v>1967</v>
      </c>
      <c r="C492" s="2" t="s">
        <v>167</v>
      </c>
      <c r="D492" s="40" t="s">
        <v>38</v>
      </c>
      <c r="E492" s="7">
        <v>3.98</v>
      </c>
      <c r="F492" s="4">
        <v>129.67000000000002</v>
      </c>
      <c r="G492" s="4">
        <f>ROUND(E492*F492,2)</f>
        <v>516.09</v>
      </c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</row>
    <row r="493" spans="1:35" outlineLevel="3" x14ac:dyDescent="0.3">
      <c r="A493" s="2" t="s">
        <v>646</v>
      </c>
      <c r="B493" s="2" t="s">
        <v>1967</v>
      </c>
      <c r="C493" s="2" t="s">
        <v>169</v>
      </c>
      <c r="D493" s="40" t="s">
        <v>30</v>
      </c>
      <c r="E493" s="7">
        <v>26.55</v>
      </c>
      <c r="F493" s="4">
        <v>3.93</v>
      </c>
      <c r="G493" s="4">
        <f>ROUND(E493*F493,2)</f>
        <v>104.34</v>
      </c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</row>
    <row r="494" spans="1:35" outlineLevel="3" x14ac:dyDescent="0.3">
      <c r="A494" s="2" t="s">
        <v>647</v>
      </c>
      <c r="B494" s="2" t="s">
        <v>1967</v>
      </c>
      <c r="C494" s="2" t="s">
        <v>171</v>
      </c>
      <c r="D494" s="40" t="s">
        <v>45</v>
      </c>
      <c r="E494" s="7">
        <v>31.9</v>
      </c>
      <c r="F494" s="4">
        <v>1.35</v>
      </c>
      <c r="G494" s="4">
        <f>ROUND(E494*F494,2)</f>
        <v>43.07</v>
      </c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</row>
    <row r="495" spans="1:35" outlineLevel="3" x14ac:dyDescent="0.3">
      <c r="A495" s="2" t="s">
        <v>648</v>
      </c>
      <c r="B495" s="2" t="s">
        <v>1967</v>
      </c>
      <c r="C495" s="2" t="s">
        <v>173</v>
      </c>
      <c r="D495" s="40" t="s">
        <v>45</v>
      </c>
      <c r="E495" s="7">
        <v>31.9</v>
      </c>
      <c r="F495" s="4">
        <v>7.7</v>
      </c>
      <c r="G495" s="4">
        <f>ROUND(E495*F495,2)</f>
        <v>245.63</v>
      </c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</row>
    <row r="496" spans="1:35" outlineLevel="2" x14ac:dyDescent="0.3">
      <c r="A496" s="55" t="s">
        <v>649</v>
      </c>
      <c r="B496" s="55"/>
      <c r="C496" s="55" t="s">
        <v>175</v>
      </c>
      <c r="D496" s="56"/>
      <c r="E496" s="57"/>
      <c r="F496" s="58"/>
      <c r="G496" s="58">
        <f t="shared" ref="G496" si="102">SUM(G497:G504)</f>
        <v>24834.93</v>
      </c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</row>
    <row r="497" spans="1:35" outlineLevel="3" x14ac:dyDescent="0.3">
      <c r="A497" s="2" t="s">
        <v>650</v>
      </c>
      <c r="B497" s="2" t="s">
        <v>1967</v>
      </c>
      <c r="C497" s="2" t="s">
        <v>177</v>
      </c>
      <c r="D497" s="40" t="s">
        <v>38</v>
      </c>
      <c r="E497" s="7">
        <v>62.64</v>
      </c>
      <c r="F497" s="4">
        <v>49.92</v>
      </c>
      <c r="G497" s="4">
        <f t="shared" ref="G497:G504" si="103">ROUND(E497*F497,2)</f>
        <v>3126.99</v>
      </c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</row>
    <row r="498" spans="1:35" outlineLevel="3" x14ac:dyDescent="0.3">
      <c r="A498" s="2" t="s">
        <v>651</v>
      </c>
      <c r="B498" s="2" t="s">
        <v>1967</v>
      </c>
      <c r="C498" s="2" t="s">
        <v>181</v>
      </c>
      <c r="D498" s="40" t="s">
        <v>30</v>
      </c>
      <c r="E498" s="7">
        <v>26.55</v>
      </c>
      <c r="F498" s="4">
        <v>10.11</v>
      </c>
      <c r="G498" s="4">
        <f t="shared" si="103"/>
        <v>268.42</v>
      </c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</row>
    <row r="499" spans="1:35" outlineLevel="3" x14ac:dyDescent="0.3">
      <c r="A499" s="2" t="s">
        <v>652</v>
      </c>
      <c r="B499" s="2" t="s">
        <v>1967</v>
      </c>
      <c r="C499" s="2" t="s">
        <v>183</v>
      </c>
      <c r="D499" s="40" t="s">
        <v>38</v>
      </c>
      <c r="E499" s="7">
        <v>101.17</v>
      </c>
      <c r="F499" s="4">
        <v>96.78</v>
      </c>
      <c r="G499" s="4">
        <f t="shared" si="103"/>
        <v>9791.23</v>
      </c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</row>
    <row r="500" spans="1:35" outlineLevel="3" x14ac:dyDescent="0.3">
      <c r="A500" s="2" t="s">
        <v>653</v>
      </c>
      <c r="B500" s="2" t="s">
        <v>1967</v>
      </c>
      <c r="C500" s="2" t="s">
        <v>187</v>
      </c>
      <c r="D500" s="40" t="s">
        <v>38</v>
      </c>
      <c r="E500" s="7">
        <v>101.17</v>
      </c>
      <c r="F500" s="4">
        <v>85.960000000000008</v>
      </c>
      <c r="G500" s="4">
        <f t="shared" si="103"/>
        <v>8696.57</v>
      </c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</row>
    <row r="501" spans="1:35" outlineLevel="3" x14ac:dyDescent="0.3">
      <c r="A501" s="2" t="s">
        <v>654</v>
      </c>
      <c r="B501" s="2" t="s">
        <v>1967</v>
      </c>
      <c r="C501" s="2" t="s">
        <v>193</v>
      </c>
      <c r="D501" s="40" t="s">
        <v>35</v>
      </c>
      <c r="E501" s="7">
        <v>89.03</v>
      </c>
      <c r="F501" s="4">
        <v>8.06</v>
      </c>
      <c r="G501" s="4">
        <f t="shared" si="103"/>
        <v>717.58</v>
      </c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</row>
    <row r="502" spans="1:35" outlineLevel="3" x14ac:dyDescent="0.3">
      <c r="A502" s="2" t="s">
        <v>655</v>
      </c>
      <c r="B502" s="2" t="s">
        <v>1967</v>
      </c>
      <c r="C502" s="2" t="s">
        <v>195</v>
      </c>
      <c r="D502" s="40" t="s">
        <v>35</v>
      </c>
      <c r="E502" s="7">
        <v>478.63</v>
      </c>
      <c r="F502" s="4">
        <v>1.68</v>
      </c>
      <c r="G502" s="4">
        <f t="shared" si="103"/>
        <v>804.1</v>
      </c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</row>
    <row r="503" spans="1:35" outlineLevel="3" x14ac:dyDescent="0.3">
      <c r="A503" s="2" t="s">
        <v>656</v>
      </c>
      <c r="B503" s="2" t="s">
        <v>1967</v>
      </c>
      <c r="C503" s="2" t="s">
        <v>197</v>
      </c>
      <c r="D503" s="40" t="s">
        <v>35</v>
      </c>
      <c r="E503" s="7">
        <v>120.8</v>
      </c>
      <c r="F503" s="4">
        <v>8.82</v>
      </c>
      <c r="G503" s="4">
        <f t="shared" si="103"/>
        <v>1065.46</v>
      </c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</row>
    <row r="504" spans="1:35" outlineLevel="3" x14ac:dyDescent="0.3">
      <c r="A504" s="2" t="s">
        <v>657</v>
      </c>
      <c r="B504" s="2" t="s">
        <v>1967</v>
      </c>
      <c r="C504" s="2" t="s">
        <v>199</v>
      </c>
      <c r="D504" s="40" t="s">
        <v>35</v>
      </c>
      <c r="E504" s="7">
        <v>186.01</v>
      </c>
      <c r="F504" s="4">
        <v>1.96</v>
      </c>
      <c r="G504" s="4">
        <f t="shared" si="103"/>
        <v>364.58</v>
      </c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</row>
    <row r="505" spans="1:35" outlineLevel="2" x14ac:dyDescent="0.3">
      <c r="A505" s="55" t="s">
        <v>658</v>
      </c>
      <c r="B505" s="55"/>
      <c r="C505" s="55" t="s">
        <v>203</v>
      </c>
      <c r="D505" s="56"/>
      <c r="E505" s="57"/>
      <c r="F505" s="58"/>
      <c r="G505" s="58">
        <f t="shared" ref="G505" si="104">SUM(G506:G518)</f>
        <v>42450.77</v>
      </c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</row>
    <row r="506" spans="1:35" outlineLevel="3" x14ac:dyDescent="0.3">
      <c r="A506" s="2" t="s">
        <v>659</v>
      </c>
      <c r="B506" s="2" t="s">
        <v>1967</v>
      </c>
      <c r="C506" s="2" t="s">
        <v>205</v>
      </c>
      <c r="D506" s="40" t="s">
        <v>30</v>
      </c>
      <c r="E506" s="7">
        <v>26.55</v>
      </c>
      <c r="F506" s="4">
        <v>60.28</v>
      </c>
      <c r="G506" s="4">
        <f t="shared" ref="G506:G518" si="105">ROUND(E506*F506,2)</f>
        <v>1600.43</v>
      </c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</row>
    <row r="507" spans="1:35" outlineLevel="3" x14ac:dyDescent="0.3">
      <c r="A507" s="2" t="s">
        <v>660</v>
      </c>
      <c r="B507" s="2" t="s">
        <v>1967</v>
      </c>
      <c r="C507" s="2" t="s">
        <v>661</v>
      </c>
      <c r="D507" s="40" t="s">
        <v>30</v>
      </c>
      <c r="E507" s="7">
        <v>10.74</v>
      </c>
      <c r="F507" s="4">
        <v>108.58</v>
      </c>
      <c r="G507" s="4">
        <f t="shared" si="105"/>
        <v>1166.1500000000001</v>
      </c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</row>
    <row r="508" spans="1:35" outlineLevel="3" x14ac:dyDescent="0.3">
      <c r="A508" s="2" t="s">
        <v>662</v>
      </c>
      <c r="B508" s="2" t="s">
        <v>1967</v>
      </c>
      <c r="C508" s="2" t="s">
        <v>663</v>
      </c>
      <c r="D508" s="40" t="s">
        <v>30</v>
      </c>
      <c r="E508" s="7">
        <v>71.25</v>
      </c>
      <c r="F508" s="4">
        <v>164.81</v>
      </c>
      <c r="G508" s="4">
        <f t="shared" si="105"/>
        <v>11742.71</v>
      </c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</row>
    <row r="509" spans="1:35" outlineLevel="3" x14ac:dyDescent="0.3">
      <c r="A509" s="2" t="s">
        <v>664</v>
      </c>
      <c r="B509" s="2" t="s">
        <v>1967</v>
      </c>
      <c r="C509" s="2" t="s">
        <v>211</v>
      </c>
      <c r="D509" s="40" t="s">
        <v>212</v>
      </c>
      <c r="E509" s="7">
        <v>1730.63</v>
      </c>
      <c r="F509" s="4">
        <v>4.29</v>
      </c>
      <c r="G509" s="4">
        <f t="shared" si="105"/>
        <v>7424.4</v>
      </c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</row>
    <row r="510" spans="1:35" outlineLevel="3" x14ac:dyDescent="0.3">
      <c r="A510" s="2" t="s">
        <v>665</v>
      </c>
      <c r="B510" s="2" t="s">
        <v>1967</v>
      </c>
      <c r="C510" s="2" t="s">
        <v>214</v>
      </c>
      <c r="D510" s="40" t="s">
        <v>212</v>
      </c>
      <c r="E510" s="7">
        <v>1730.63</v>
      </c>
      <c r="F510" s="4">
        <v>1.78</v>
      </c>
      <c r="G510" s="4">
        <f t="shared" si="105"/>
        <v>3080.52</v>
      </c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</row>
    <row r="511" spans="1:35" outlineLevel="3" x14ac:dyDescent="0.3">
      <c r="A511" s="2" t="s">
        <v>666</v>
      </c>
      <c r="B511" s="2" t="s">
        <v>1967</v>
      </c>
      <c r="C511" s="2" t="s">
        <v>667</v>
      </c>
      <c r="D511" s="40" t="s">
        <v>38</v>
      </c>
      <c r="E511" s="7">
        <v>11.7</v>
      </c>
      <c r="F511" s="4">
        <v>649.24</v>
      </c>
      <c r="G511" s="4">
        <f t="shared" si="105"/>
        <v>7596.11</v>
      </c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</row>
    <row r="512" spans="1:35" outlineLevel="3" x14ac:dyDescent="0.3">
      <c r="A512" s="2" t="s">
        <v>668</v>
      </c>
      <c r="B512" s="2" t="s">
        <v>1967</v>
      </c>
      <c r="C512" s="2" t="s">
        <v>669</v>
      </c>
      <c r="D512" s="40" t="s">
        <v>38</v>
      </c>
      <c r="E512" s="7">
        <v>10.35</v>
      </c>
      <c r="F512" s="4">
        <v>720.56000000000006</v>
      </c>
      <c r="G512" s="4">
        <f t="shared" si="105"/>
        <v>7457.8</v>
      </c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</row>
    <row r="513" spans="1:35" outlineLevel="3" x14ac:dyDescent="0.3">
      <c r="A513" s="2" t="s">
        <v>670</v>
      </c>
      <c r="B513" s="2" t="s">
        <v>1967</v>
      </c>
      <c r="C513" s="2" t="s">
        <v>220</v>
      </c>
      <c r="D513" s="40" t="s">
        <v>30</v>
      </c>
      <c r="E513" s="7">
        <v>101.29</v>
      </c>
      <c r="F513" s="4">
        <v>3.21</v>
      </c>
      <c r="G513" s="4">
        <f t="shared" si="105"/>
        <v>325.14</v>
      </c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</row>
    <row r="514" spans="1:35" outlineLevel="3" x14ac:dyDescent="0.3">
      <c r="A514" s="2" t="s">
        <v>671</v>
      </c>
      <c r="B514" s="2" t="s">
        <v>1967</v>
      </c>
      <c r="C514" s="2" t="s">
        <v>672</v>
      </c>
      <c r="D514" s="40" t="s">
        <v>45</v>
      </c>
      <c r="E514" s="7">
        <v>9</v>
      </c>
      <c r="F514" s="4">
        <v>42.47</v>
      </c>
      <c r="G514" s="4">
        <f t="shared" si="105"/>
        <v>382.23</v>
      </c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</row>
    <row r="515" spans="1:35" outlineLevel="3" x14ac:dyDescent="0.3">
      <c r="A515" s="2" t="s">
        <v>673</v>
      </c>
      <c r="B515" s="2" t="s">
        <v>1967</v>
      </c>
      <c r="C515" s="2" t="s">
        <v>674</v>
      </c>
      <c r="D515" s="40" t="s">
        <v>45</v>
      </c>
      <c r="E515" s="7">
        <v>8.7799999999999994</v>
      </c>
      <c r="F515" s="4">
        <v>13.98</v>
      </c>
      <c r="G515" s="4">
        <f t="shared" si="105"/>
        <v>122.74</v>
      </c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</row>
    <row r="516" spans="1:35" outlineLevel="3" x14ac:dyDescent="0.3">
      <c r="A516" s="2" t="s">
        <v>675</v>
      </c>
      <c r="B516" s="2" t="s">
        <v>1967</v>
      </c>
      <c r="C516" s="2" t="s">
        <v>676</v>
      </c>
      <c r="D516" s="40" t="s">
        <v>30</v>
      </c>
      <c r="E516" s="7">
        <v>36</v>
      </c>
      <c r="F516" s="4">
        <v>32.47</v>
      </c>
      <c r="G516" s="4">
        <f t="shared" si="105"/>
        <v>1168.92</v>
      </c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</row>
    <row r="517" spans="1:35" outlineLevel="3" x14ac:dyDescent="0.3">
      <c r="A517" s="2" t="s">
        <v>677</v>
      </c>
      <c r="B517" s="2" t="s">
        <v>1967</v>
      </c>
      <c r="C517" s="2" t="s">
        <v>362</v>
      </c>
      <c r="D517" s="40" t="s">
        <v>45</v>
      </c>
      <c r="E517" s="7">
        <v>2.4500000000000002</v>
      </c>
      <c r="F517" s="4">
        <v>8.83</v>
      </c>
      <c r="G517" s="4">
        <f t="shared" si="105"/>
        <v>21.63</v>
      </c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</row>
    <row r="518" spans="1:35" outlineLevel="3" x14ac:dyDescent="0.3">
      <c r="A518" s="2" t="s">
        <v>678</v>
      </c>
      <c r="B518" s="2" t="s">
        <v>1967</v>
      </c>
      <c r="C518" s="2" t="s">
        <v>679</v>
      </c>
      <c r="D518" s="40" t="s">
        <v>30</v>
      </c>
      <c r="E518" s="7">
        <v>31.95</v>
      </c>
      <c r="F518" s="4">
        <v>11.33</v>
      </c>
      <c r="G518" s="4">
        <f t="shared" si="105"/>
        <v>361.99</v>
      </c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</row>
    <row r="519" spans="1:35" outlineLevel="1" x14ac:dyDescent="0.3">
      <c r="A519" s="59" t="s">
        <v>680</v>
      </c>
      <c r="B519" s="59"/>
      <c r="C519" s="59" t="s">
        <v>681</v>
      </c>
      <c r="D519" s="60"/>
      <c r="E519" s="61"/>
      <c r="F519" s="62"/>
      <c r="G519" s="62">
        <f t="shared" ref="G519" si="106">G520+G526+G536</f>
        <v>272190.84000000003</v>
      </c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</row>
    <row r="520" spans="1:35" outlineLevel="2" x14ac:dyDescent="0.3">
      <c r="A520" s="55" t="s">
        <v>682</v>
      </c>
      <c r="B520" s="55"/>
      <c r="C520" s="55" t="s">
        <v>163</v>
      </c>
      <c r="D520" s="56"/>
      <c r="E520" s="57"/>
      <c r="F520" s="58"/>
      <c r="G520" s="58">
        <f t="shared" ref="G520" si="107">SUM(G521:G525)</f>
        <v>3799.55</v>
      </c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</row>
    <row r="521" spans="1:35" outlineLevel="3" x14ac:dyDescent="0.3">
      <c r="A521" s="2" t="s">
        <v>683</v>
      </c>
      <c r="B521" s="2" t="s">
        <v>1967</v>
      </c>
      <c r="C521" s="2" t="s">
        <v>263</v>
      </c>
      <c r="D521" s="40" t="s">
        <v>30</v>
      </c>
      <c r="E521" s="7">
        <v>106.76</v>
      </c>
      <c r="F521" s="4">
        <v>3.5700000000000003</v>
      </c>
      <c r="G521" s="4">
        <f>ROUND(E521*F521,2)</f>
        <v>381.13</v>
      </c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</row>
    <row r="522" spans="1:35" outlineLevel="3" x14ac:dyDescent="0.3">
      <c r="A522" s="2" t="s">
        <v>684</v>
      </c>
      <c r="B522" s="2" t="s">
        <v>1967</v>
      </c>
      <c r="C522" s="2" t="s">
        <v>167</v>
      </c>
      <c r="D522" s="40" t="s">
        <v>38</v>
      </c>
      <c r="E522" s="7">
        <v>16.010000000000002</v>
      </c>
      <c r="F522" s="4">
        <v>129.67000000000002</v>
      </c>
      <c r="G522" s="4">
        <f>ROUND(E522*F522,2)</f>
        <v>2076.02</v>
      </c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</row>
    <row r="523" spans="1:35" outlineLevel="3" x14ac:dyDescent="0.3">
      <c r="A523" s="2" t="s">
        <v>685</v>
      </c>
      <c r="B523" s="2" t="s">
        <v>1967</v>
      </c>
      <c r="C523" s="2" t="s">
        <v>169</v>
      </c>
      <c r="D523" s="40" t="s">
        <v>30</v>
      </c>
      <c r="E523" s="7">
        <v>106.76</v>
      </c>
      <c r="F523" s="4">
        <v>3.93</v>
      </c>
      <c r="G523" s="4">
        <f>ROUND(E523*F523,2)</f>
        <v>419.57</v>
      </c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</row>
    <row r="524" spans="1:35" outlineLevel="3" x14ac:dyDescent="0.3">
      <c r="A524" s="2" t="s">
        <v>686</v>
      </c>
      <c r="B524" s="2" t="s">
        <v>1967</v>
      </c>
      <c r="C524" s="2" t="s">
        <v>171</v>
      </c>
      <c r="D524" s="40" t="s">
        <v>45</v>
      </c>
      <c r="E524" s="7">
        <v>101.97</v>
      </c>
      <c r="F524" s="4">
        <v>1.35</v>
      </c>
      <c r="G524" s="4">
        <f>ROUND(E524*F524,2)</f>
        <v>137.66</v>
      </c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</row>
    <row r="525" spans="1:35" outlineLevel="3" x14ac:dyDescent="0.3">
      <c r="A525" s="2" t="s">
        <v>687</v>
      </c>
      <c r="B525" s="2" t="s">
        <v>1967</v>
      </c>
      <c r="C525" s="2" t="s">
        <v>173</v>
      </c>
      <c r="D525" s="40" t="s">
        <v>45</v>
      </c>
      <c r="E525" s="7">
        <v>101.97</v>
      </c>
      <c r="F525" s="4">
        <v>7.7</v>
      </c>
      <c r="G525" s="4">
        <f>ROUND(E525*F525,2)</f>
        <v>785.17</v>
      </c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</row>
    <row r="526" spans="1:35" outlineLevel="2" x14ac:dyDescent="0.3">
      <c r="A526" s="55" t="s">
        <v>688</v>
      </c>
      <c r="B526" s="55"/>
      <c r="C526" s="55" t="s">
        <v>175</v>
      </c>
      <c r="D526" s="56"/>
      <c r="E526" s="57"/>
      <c r="F526" s="58"/>
      <c r="G526" s="58">
        <f t="shared" ref="G526" si="108">SUM(G527:G535)</f>
        <v>112412.31</v>
      </c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</row>
    <row r="527" spans="1:35" outlineLevel="3" x14ac:dyDescent="0.3">
      <c r="A527" s="2" t="s">
        <v>689</v>
      </c>
      <c r="B527" s="2" t="s">
        <v>1967</v>
      </c>
      <c r="C527" s="2" t="s">
        <v>177</v>
      </c>
      <c r="D527" s="40" t="s">
        <v>38</v>
      </c>
      <c r="E527" s="7">
        <v>192.22</v>
      </c>
      <c r="F527" s="4">
        <v>49.92</v>
      </c>
      <c r="G527" s="4">
        <f t="shared" ref="G527:G535" si="109">ROUND(E527*F527,2)</f>
        <v>9595.6200000000008</v>
      </c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</row>
    <row r="528" spans="1:35" outlineLevel="3" x14ac:dyDescent="0.3">
      <c r="A528" s="2" t="s">
        <v>690</v>
      </c>
      <c r="B528" s="2" t="s">
        <v>1967</v>
      </c>
      <c r="C528" s="2" t="s">
        <v>271</v>
      </c>
      <c r="D528" s="40" t="s">
        <v>38</v>
      </c>
      <c r="E528" s="7">
        <v>288.32</v>
      </c>
      <c r="F528" s="4">
        <v>100.47</v>
      </c>
      <c r="G528" s="4">
        <f t="shared" si="109"/>
        <v>28967.51</v>
      </c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</row>
    <row r="529" spans="1:35" outlineLevel="3" x14ac:dyDescent="0.3">
      <c r="A529" s="2" t="s">
        <v>691</v>
      </c>
      <c r="B529" s="2" t="s">
        <v>1967</v>
      </c>
      <c r="C529" s="2" t="s">
        <v>181</v>
      </c>
      <c r="D529" s="40" t="s">
        <v>30</v>
      </c>
      <c r="E529" s="7">
        <v>106.76</v>
      </c>
      <c r="F529" s="4">
        <v>10.11</v>
      </c>
      <c r="G529" s="4">
        <f t="shared" si="109"/>
        <v>1079.3399999999999</v>
      </c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</row>
    <row r="530" spans="1:35" outlineLevel="3" x14ac:dyDescent="0.3">
      <c r="A530" s="2" t="s">
        <v>692</v>
      </c>
      <c r="B530" s="2" t="s">
        <v>1967</v>
      </c>
      <c r="C530" s="2" t="s">
        <v>183</v>
      </c>
      <c r="D530" s="40" t="s">
        <v>38</v>
      </c>
      <c r="E530" s="7">
        <v>343.52</v>
      </c>
      <c r="F530" s="4">
        <v>96.78</v>
      </c>
      <c r="G530" s="4">
        <f t="shared" si="109"/>
        <v>33245.870000000003</v>
      </c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</row>
    <row r="531" spans="1:35" outlineLevel="3" x14ac:dyDescent="0.3">
      <c r="A531" s="2" t="s">
        <v>693</v>
      </c>
      <c r="B531" s="2" t="s">
        <v>1967</v>
      </c>
      <c r="C531" s="2" t="s">
        <v>187</v>
      </c>
      <c r="D531" s="40" t="s">
        <v>38</v>
      </c>
      <c r="E531" s="7">
        <v>343.52</v>
      </c>
      <c r="F531" s="4">
        <v>85.960000000000008</v>
      </c>
      <c r="G531" s="4">
        <f t="shared" si="109"/>
        <v>29528.98</v>
      </c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</row>
    <row r="532" spans="1:35" outlineLevel="3" x14ac:dyDescent="0.3">
      <c r="A532" s="2" t="s">
        <v>694</v>
      </c>
      <c r="B532" s="2" t="s">
        <v>1967</v>
      </c>
      <c r="C532" s="2" t="s">
        <v>193</v>
      </c>
      <c r="D532" s="40" t="s">
        <v>35</v>
      </c>
      <c r="E532" s="7">
        <v>302.31</v>
      </c>
      <c r="F532" s="4">
        <v>8.06</v>
      </c>
      <c r="G532" s="4">
        <f t="shared" si="109"/>
        <v>2436.62</v>
      </c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</row>
    <row r="533" spans="1:35" outlineLevel="3" x14ac:dyDescent="0.3">
      <c r="A533" s="2" t="s">
        <v>695</v>
      </c>
      <c r="B533" s="2" t="s">
        <v>1967</v>
      </c>
      <c r="C533" s="2" t="s">
        <v>195</v>
      </c>
      <c r="D533" s="40" t="s">
        <v>35</v>
      </c>
      <c r="E533" s="7">
        <v>1585.03</v>
      </c>
      <c r="F533" s="4">
        <v>1.68</v>
      </c>
      <c r="G533" s="4">
        <f t="shared" si="109"/>
        <v>2662.85</v>
      </c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</row>
    <row r="534" spans="1:35" outlineLevel="3" x14ac:dyDescent="0.3">
      <c r="A534" s="2" t="s">
        <v>696</v>
      </c>
      <c r="B534" s="2" t="s">
        <v>1967</v>
      </c>
      <c r="C534" s="2" t="s">
        <v>197</v>
      </c>
      <c r="D534" s="40" t="s">
        <v>35</v>
      </c>
      <c r="E534" s="7">
        <v>422.89</v>
      </c>
      <c r="F534" s="4">
        <v>8.82</v>
      </c>
      <c r="G534" s="4">
        <f t="shared" si="109"/>
        <v>3729.89</v>
      </c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</row>
    <row r="535" spans="1:35" outlineLevel="3" x14ac:dyDescent="0.3">
      <c r="A535" s="2" t="s">
        <v>697</v>
      </c>
      <c r="B535" s="2" t="s">
        <v>1967</v>
      </c>
      <c r="C535" s="2" t="s">
        <v>199</v>
      </c>
      <c r="D535" s="40" t="s">
        <v>35</v>
      </c>
      <c r="E535" s="7">
        <v>594.71</v>
      </c>
      <c r="F535" s="4">
        <v>1.96</v>
      </c>
      <c r="G535" s="4">
        <f t="shared" si="109"/>
        <v>1165.6300000000001</v>
      </c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</row>
    <row r="536" spans="1:35" outlineLevel="2" x14ac:dyDescent="0.3">
      <c r="A536" s="55" t="s">
        <v>698</v>
      </c>
      <c r="B536" s="55"/>
      <c r="C536" s="55" t="s">
        <v>203</v>
      </c>
      <c r="D536" s="56"/>
      <c r="E536" s="57"/>
      <c r="F536" s="58"/>
      <c r="G536" s="58">
        <f t="shared" ref="G536" si="110">SUM(G537:G551)</f>
        <v>155978.98000000001</v>
      </c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</row>
    <row r="537" spans="1:35" outlineLevel="3" x14ac:dyDescent="0.3">
      <c r="A537" s="2" t="s">
        <v>699</v>
      </c>
      <c r="B537" s="2" t="s">
        <v>1967</v>
      </c>
      <c r="C537" s="2" t="s">
        <v>205</v>
      </c>
      <c r="D537" s="40" t="s">
        <v>30</v>
      </c>
      <c r="E537" s="7">
        <v>16.010000000000002</v>
      </c>
      <c r="F537" s="4">
        <v>60.28</v>
      </c>
      <c r="G537" s="4">
        <f t="shared" ref="G537:G551" si="111">ROUND(E537*F537,2)</f>
        <v>965.08</v>
      </c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</row>
    <row r="538" spans="1:35" outlineLevel="3" x14ac:dyDescent="0.3">
      <c r="A538" s="2" t="s">
        <v>700</v>
      </c>
      <c r="B538" s="2" t="s">
        <v>1967</v>
      </c>
      <c r="C538" s="2" t="s">
        <v>661</v>
      </c>
      <c r="D538" s="40" t="s">
        <v>30</v>
      </c>
      <c r="E538" s="7">
        <v>43.76</v>
      </c>
      <c r="F538" s="4">
        <v>108.58</v>
      </c>
      <c r="G538" s="4">
        <f t="shared" si="111"/>
        <v>4751.46</v>
      </c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</row>
    <row r="539" spans="1:35" outlineLevel="3" x14ac:dyDescent="0.3">
      <c r="A539" s="2" t="s">
        <v>701</v>
      </c>
      <c r="B539" s="2" t="s">
        <v>1967</v>
      </c>
      <c r="C539" s="2" t="s">
        <v>702</v>
      </c>
      <c r="D539" s="40" t="s">
        <v>30</v>
      </c>
      <c r="E539" s="7">
        <v>146.38</v>
      </c>
      <c r="F539" s="4">
        <v>153.39000000000001</v>
      </c>
      <c r="G539" s="4">
        <f t="shared" si="111"/>
        <v>22453.23</v>
      </c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</row>
    <row r="540" spans="1:35" outlineLevel="3" x14ac:dyDescent="0.3">
      <c r="A540" s="2" t="s">
        <v>703</v>
      </c>
      <c r="B540" s="2" t="s">
        <v>1967</v>
      </c>
      <c r="C540" s="2" t="s">
        <v>663</v>
      </c>
      <c r="D540" s="40" t="s">
        <v>30</v>
      </c>
      <c r="E540" s="7">
        <v>56.82</v>
      </c>
      <c r="F540" s="4">
        <v>164.81</v>
      </c>
      <c r="G540" s="4">
        <f t="shared" si="111"/>
        <v>9364.5</v>
      </c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</row>
    <row r="541" spans="1:35" outlineLevel="3" x14ac:dyDescent="0.3">
      <c r="A541" s="2" t="s">
        <v>704</v>
      </c>
      <c r="B541" s="2" t="s">
        <v>1967</v>
      </c>
      <c r="C541" s="2" t="s">
        <v>705</v>
      </c>
      <c r="D541" s="40" t="s">
        <v>30</v>
      </c>
      <c r="E541" s="7">
        <v>78.349999999999994</v>
      </c>
      <c r="F541" s="4">
        <v>180.02</v>
      </c>
      <c r="G541" s="4">
        <f t="shared" si="111"/>
        <v>14104.57</v>
      </c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</row>
    <row r="542" spans="1:35" outlineLevel="3" x14ac:dyDescent="0.3">
      <c r="A542" s="2" t="s">
        <v>706</v>
      </c>
      <c r="B542" s="2" t="s">
        <v>1967</v>
      </c>
      <c r="C542" s="2" t="s">
        <v>211</v>
      </c>
      <c r="D542" s="40" t="s">
        <v>212</v>
      </c>
      <c r="E542" s="7">
        <v>6523.48</v>
      </c>
      <c r="F542" s="4">
        <v>4.29</v>
      </c>
      <c r="G542" s="4">
        <f t="shared" si="111"/>
        <v>27985.73</v>
      </c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</row>
    <row r="543" spans="1:35" outlineLevel="3" x14ac:dyDescent="0.3">
      <c r="A543" s="2" t="s">
        <v>707</v>
      </c>
      <c r="B543" s="2" t="s">
        <v>1967</v>
      </c>
      <c r="C543" s="2" t="s">
        <v>214</v>
      </c>
      <c r="D543" s="40" t="s">
        <v>212</v>
      </c>
      <c r="E543" s="7">
        <v>6523.48</v>
      </c>
      <c r="F543" s="4">
        <v>1.78</v>
      </c>
      <c r="G543" s="4">
        <f t="shared" si="111"/>
        <v>11611.79</v>
      </c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</row>
    <row r="544" spans="1:35" outlineLevel="3" x14ac:dyDescent="0.3">
      <c r="A544" s="2" t="s">
        <v>708</v>
      </c>
      <c r="B544" s="2" t="s">
        <v>1967</v>
      </c>
      <c r="C544" s="2" t="s">
        <v>667</v>
      </c>
      <c r="D544" s="40" t="s">
        <v>38</v>
      </c>
      <c r="E544" s="7">
        <v>41.98</v>
      </c>
      <c r="F544" s="4">
        <v>649.24</v>
      </c>
      <c r="G544" s="4">
        <f t="shared" si="111"/>
        <v>27255.1</v>
      </c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</row>
    <row r="545" spans="1:35" outlineLevel="3" x14ac:dyDescent="0.3">
      <c r="A545" s="2" t="s">
        <v>709</v>
      </c>
      <c r="B545" s="2" t="s">
        <v>1967</v>
      </c>
      <c r="C545" s="2" t="s">
        <v>669</v>
      </c>
      <c r="D545" s="40" t="s">
        <v>38</v>
      </c>
      <c r="E545" s="7">
        <v>36.92</v>
      </c>
      <c r="F545" s="4">
        <v>720.56000000000006</v>
      </c>
      <c r="G545" s="4">
        <f t="shared" si="111"/>
        <v>26603.08</v>
      </c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</row>
    <row r="546" spans="1:35" outlineLevel="3" x14ac:dyDescent="0.3">
      <c r="A546" s="2" t="s">
        <v>710</v>
      </c>
      <c r="B546" s="2" t="s">
        <v>1967</v>
      </c>
      <c r="C546" s="2" t="s">
        <v>220</v>
      </c>
      <c r="D546" s="40" t="s">
        <v>30</v>
      </c>
      <c r="E546" s="7">
        <v>415.99</v>
      </c>
      <c r="F546" s="4">
        <v>3.21</v>
      </c>
      <c r="G546" s="4">
        <f t="shared" si="111"/>
        <v>1335.33</v>
      </c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</row>
    <row r="547" spans="1:35" outlineLevel="3" x14ac:dyDescent="0.3">
      <c r="A547" s="2" t="s">
        <v>711</v>
      </c>
      <c r="B547" s="2" t="s">
        <v>1967</v>
      </c>
      <c r="C547" s="2" t="s">
        <v>672</v>
      </c>
      <c r="D547" s="40" t="s">
        <v>45</v>
      </c>
      <c r="E547" s="7">
        <v>44</v>
      </c>
      <c r="F547" s="4">
        <v>42.47</v>
      </c>
      <c r="G547" s="4">
        <f t="shared" si="111"/>
        <v>1868.68</v>
      </c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</row>
    <row r="548" spans="1:35" outlineLevel="3" x14ac:dyDescent="0.3">
      <c r="A548" s="2" t="s">
        <v>712</v>
      </c>
      <c r="B548" s="2" t="s">
        <v>1967</v>
      </c>
      <c r="C548" s="2" t="s">
        <v>674</v>
      </c>
      <c r="D548" s="40" t="s">
        <v>45</v>
      </c>
      <c r="E548" s="7">
        <v>7.13</v>
      </c>
      <c r="F548" s="4">
        <v>13.98</v>
      </c>
      <c r="G548" s="4">
        <f t="shared" si="111"/>
        <v>99.68</v>
      </c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</row>
    <row r="549" spans="1:35" outlineLevel="3" x14ac:dyDescent="0.3">
      <c r="A549" s="2" t="s">
        <v>713</v>
      </c>
      <c r="B549" s="2" t="s">
        <v>1967</v>
      </c>
      <c r="C549" s="2" t="s">
        <v>676</v>
      </c>
      <c r="D549" s="40" t="s">
        <v>30</v>
      </c>
      <c r="E549" s="7">
        <v>175.4</v>
      </c>
      <c r="F549" s="4">
        <v>32.47</v>
      </c>
      <c r="G549" s="4">
        <f t="shared" si="111"/>
        <v>5695.24</v>
      </c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</row>
    <row r="550" spans="1:35" outlineLevel="3" x14ac:dyDescent="0.3">
      <c r="A550" s="2" t="s">
        <v>714</v>
      </c>
      <c r="B550" s="2" t="s">
        <v>1967</v>
      </c>
      <c r="C550" s="2" t="s">
        <v>362</v>
      </c>
      <c r="D550" s="40" t="s">
        <v>45</v>
      </c>
      <c r="E550" s="7">
        <v>13.88</v>
      </c>
      <c r="F550" s="4">
        <v>8.83</v>
      </c>
      <c r="G550" s="4">
        <f t="shared" si="111"/>
        <v>122.56</v>
      </c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</row>
    <row r="551" spans="1:35" outlineLevel="3" x14ac:dyDescent="0.3">
      <c r="A551" s="2" t="s">
        <v>715</v>
      </c>
      <c r="B551" s="2" t="s">
        <v>1967</v>
      </c>
      <c r="C551" s="2" t="s">
        <v>679</v>
      </c>
      <c r="D551" s="40" t="s">
        <v>30</v>
      </c>
      <c r="E551" s="7">
        <v>155.6</v>
      </c>
      <c r="F551" s="4">
        <v>11.33</v>
      </c>
      <c r="G551" s="4">
        <f t="shared" si="111"/>
        <v>1762.95</v>
      </c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</row>
    <row r="552" spans="1:35" outlineLevel="1" x14ac:dyDescent="0.3">
      <c r="A552" s="59" t="s">
        <v>716</v>
      </c>
      <c r="B552" s="59"/>
      <c r="C552" s="59" t="s">
        <v>717</v>
      </c>
      <c r="D552" s="60"/>
      <c r="E552" s="61"/>
      <c r="F552" s="62"/>
      <c r="G552" s="62">
        <f t="shared" ref="G552" si="112">G553+G557+G566</f>
        <v>29412.870000000003</v>
      </c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</row>
    <row r="553" spans="1:35" outlineLevel="2" x14ac:dyDescent="0.3">
      <c r="A553" s="55" t="s">
        <v>718</v>
      </c>
      <c r="B553" s="55"/>
      <c r="C553" s="55" t="s">
        <v>163</v>
      </c>
      <c r="D553" s="56"/>
      <c r="E553" s="57"/>
      <c r="F553" s="58"/>
      <c r="G553" s="58">
        <f t="shared" ref="G553" si="113">SUM(G554:G556)</f>
        <v>733.45</v>
      </c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</row>
    <row r="554" spans="1:35" outlineLevel="3" x14ac:dyDescent="0.3">
      <c r="A554" s="2" t="s">
        <v>719</v>
      </c>
      <c r="B554" s="2" t="s">
        <v>1968</v>
      </c>
      <c r="C554" s="2" t="s">
        <v>169</v>
      </c>
      <c r="D554" s="40" t="s">
        <v>30</v>
      </c>
      <c r="E554" s="7">
        <v>16.38</v>
      </c>
      <c r="F554" s="4">
        <v>3.93</v>
      </c>
      <c r="G554" s="4">
        <f>ROUND(E554*F554,2)</f>
        <v>64.37</v>
      </c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</row>
    <row r="555" spans="1:35" outlineLevel="3" x14ac:dyDescent="0.3">
      <c r="A555" s="2" t="s">
        <v>720</v>
      </c>
      <c r="B555" s="2" t="s">
        <v>1968</v>
      </c>
      <c r="C555" s="2" t="s">
        <v>171</v>
      </c>
      <c r="D555" s="40" t="s">
        <v>45</v>
      </c>
      <c r="E555" s="7">
        <v>103.2</v>
      </c>
      <c r="F555" s="4">
        <v>1.35</v>
      </c>
      <c r="G555" s="4">
        <f>ROUND(E555*F555,2)</f>
        <v>139.32</v>
      </c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</row>
    <row r="556" spans="1:35" outlineLevel="3" x14ac:dyDescent="0.3">
      <c r="A556" s="2" t="s">
        <v>721</v>
      </c>
      <c r="B556" s="2" t="s">
        <v>1968</v>
      </c>
      <c r="C556" s="2" t="s">
        <v>173</v>
      </c>
      <c r="D556" s="40" t="s">
        <v>45</v>
      </c>
      <c r="E556" s="7">
        <v>68.8</v>
      </c>
      <c r="F556" s="4">
        <v>7.7</v>
      </c>
      <c r="G556" s="4">
        <f>ROUND(E556*F556,2)</f>
        <v>529.76</v>
      </c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</row>
    <row r="557" spans="1:35" outlineLevel="2" x14ac:dyDescent="0.3">
      <c r="A557" s="55" t="s">
        <v>722</v>
      </c>
      <c r="B557" s="55"/>
      <c r="C557" s="55" t="s">
        <v>175</v>
      </c>
      <c r="D557" s="56"/>
      <c r="E557" s="57"/>
      <c r="F557" s="58"/>
      <c r="G557" s="58">
        <f t="shared" ref="G557" si="114">SUM(G558:G565)</f>
        <v>498.97000000000008</v>
      </c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</row>
    <row r="558" spans="1:35" outlineLevel="3" x14ac:dyDescent="0.3">
      <c r="A558" s="2" t="s">
        <v>723</v>
      </c>
      <c r="B558" s="2" t="s">
        <v>1968</v>
      </c>
      <c r="C558" s="2" t="s">
        <v>177</v>
      </c>
      <c r="D558" s="40" t="s">
        <v>38</v>
      </c>
      <c r="E558" s="7">
        <v>2.81</v>
      </c>
      <c r="F558" s="4">
        <v>49.92</v>
      </c>
      <c r="G558" s="4">
        <f t="shared" ref="G558:G565" si="115">ROUND(E558*F558,2)</f>
        <v>140.28</v>
      </c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</row>
    <row r="559" spans="1:35" outlineLevel="3" x14ac:dyDescent="0.3">
      <c r="A559" s="2" t="s">
        <v>724</v>
      </c>
      <c r="B559" s="2" t="s">
        <v>1968</v>
      </c>
      <c r="C559" s="2" t="s">
        <v>181</v>
      </c>
      <c r="D559" s="40" t="s">
        <v>30</v>
      </c>
      <c r="E559" s="7">
        <v>6.76</v>
      </c>
      <c r="F559" s="4">
        <v>10.11</v>
      </c>
      <c r="G559" s="4">
        <f t="shared" si="115"/>
        <v>68.34</v>
      </c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</row>
    <row r="560" spans="1:35" outlineLevel="3" x14ac:dyDescent="0.3">
      <c r="A560" s="2" t="s">
        <v>725</v>
      </c>
      <c r="B560" s="2" t="s">
        <v>1968</v>
      </c>
      <c r="C560" s="2" t="s">
        <v>183</v>
      </c>
      <c r="D560" s="40" t="s">
        <v>38</v>
      </c>
      <c r="E560" s="7">
        <v>1.38</v>
      </c>
      <c r="F560" s="4">
        <v>96.78</v>
      </c>
      <c r="G560" s="4">
        <f t="shared" si="115"/>
        <v>133.56</v>
      </c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</row>
    <row r="561" spans="1:35" outlineLevel="3" x14ac:dyDescent="0.3">
      <c r="A561" s="2" t="s">
        <v>726</v>
      </c>
      <c r="B561" s="2" t="s">
        <v>1968</v>
      </c>
      <c r="C561" s="2" t="s">
        <v>187</v>
      </c>
      <c r="D561" s="40" t="s">
        <v>38</v>
      </c>
      <c r="E561" s="7">
        <v>1.38</v>
      </c>
      <c r="F561" s="4">
        <v>85.960000000000008</v>
      </c>
      <c r="G561" s="4">
        <f t="shared" si="115"/>
        <v>118.62</v>
      </c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</row>
    <row r="562" spans="1:35" outlineLevel="3" x14ac:dyDescent="0.3">
      <c r="A562" s="2" t="s">
        <v>727</v>
      </c>
      <c r="B562" s="2" t="s">
        <v>1968</v>
      </c>
      <c r="C562" s="2" t="s">
        <v>193</v>
      </c>
      <c r="D562" s="40" t="s">
        <v>35</v>
      </c>
      <c r="E562" s="7">
        <v>1.21</v>
      </c>
      <c r="F562" s="4">
        <v>8.06</v>
      </c>
      <c r="G562" s="4">
        <f t="shared" si="115"/>
        <v>9.75</v>
      </c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</row>
    <row r="563" spans="1:35" outlineLevel="3" x14ac:dyDescent="0.3">
      <c r="A563" s="2" t="s">
        <v>728</v>
      </c>
      <c r="B563" s="2" t="s">
        <v>1968</v>
      </c>
      <c r="C563" s="2" t="s">
        <v>195</v>
      </c>
      <c r="D563" s="40" t="s">
        <v>35</v>
      </c>
      <c r="E563" s="7">
        <v>1.17</v>
      </c>
      <c r="F563" s="4">
        <v>1.68</v>
      </c>
      <c r="G563" s="4">
        <f t="shared" si="115"/>
        <v>1.97</v>
      </c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</row>
    <row r="564" spans="1:35" outlineLevel="3" x14ac:dyDescent="0.3">
      <c r="A564" s="2" t="s">
        <v>729</v>
      </c>
      <c r="B564" s="2" t="s">
        <v>1968</v>
      </c>
      <c r="C564" s="2" t="s">
        <v>197</v>
      </c>
      <c r="D564" s="40" t="s">
        <v>35</v>
      </c>
      <c r="E564" s="7">
        <v>2.4700000000000002</v>
      </c>
      <c r="F564" s="4">
        <v>8.82</v>
      </c>
      <c r="G564" s="4">
        <f t="shared" si="115"/>
        <v>21.79</v>
      </c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</row>
    <row r="565" spans="1:35" outlineLevel="3" x14ac:dyDescent="0.3">
      <c r="A565" s="2" t="s">
        <v>730</v>
      </c>
      <c r="B565" s="2" t="s">
        <v>1968</v>
      </c>
      <c r="C565" s="2" t="s">
        <v>199</v>
      </c>
      <c r="D565" s="40" t="s">
        <v>35</v>
      </c>
      <c r="E565" s="7">
        <v>2.38</v>
      </c>
      <c r="F565" s="4">
        <v>1.96</v>
      </c>
      <c r="G565" s="4">
        <f t="shared" si="115"/>
        <v>4.66</v>
      </c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</row>
    <row r="566" spans="1:35" outlineLevel="2" x14ac:dyDescent="0.3">
      <c r="A566" s="55" t="s">
        <v>731</v>
      </c>
      <c r="B566" s="55"/>
      <c r="C566" s="55" t="s">
        <v>203</v>
      </c>
      <c r="D566" s="56"/>
      <c r="E566" s="57"/>
      <c r="F566" s="58"/>
      <c r="G566" s="58">
        <f t="shared" ref="G566" si="116">SUM(G567:G578)</f>
        <v>28180.45</v>
      </c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</row>
    <row r="567" spans="1:35" outlineLevel="3" x14ac:dyDescent="0.3">
      <c r="A567" s="2" t="s">
        <v>732</v>
      </c>
      <c r="B567" s="2" t="s">
        <v>1968</v>
      </c>
      <c r="C567" s="2" t="s">
        <v>205</v>
      </c>
      <c r="D567" s="40" t="s">
        <v>30</v>
      </c>
      <c r="E567" s="7">
        <v>2.6</v>
      </c>
      <c r="F567" s="4">
        <v>60.28</v>
      </c>
      <c r="G567" s="4">
        <f t="shared" ref="G567:G578" si="117">ROUND(E567*F567,2)</f>
        <v>156.72999999999999</v>
      </c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</row>
    <row r="568" spans="1:35" outlineLevel="3" x14ac:dyDescent="0.3">
      <c r="A568" s="2" t="s">
        <v>733</v>
      </c>
      <c r="B568" s="2" t="s">
        <v>1968</v>
      </c>
      <c r="C568" s="2" t="s">
        <v>661</v>
      </c>
      <c r="D568" s="40" t="s">
        <v>30</v>
      </c>
      <c r="E568" s="7">
        <v>14.4</v>
      </c>
      <c r="F568" s="4">
        <v>108.58</v>
      </c>
      <c r="G568" s="4">
        <f t="shared" si="117"/>
        <v>1563.55</v>
      </c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</row>
    <row r="569" spans="1:35" outlineLevel="3" x14ac:dyDescent="0.3">
      <c r="A569" s="2" t="s">
        <v>734</v>
      </c>
      <c r="B569" s="2" t="s">
        <v>1968</v>
      </c>
      <c r="C569" s="2" t="s">
        <v>735</v>
      </c>
      <c r="D569" s="40" t="s">
        <v>30</v>
      </c>
      <c r="E569" s="7">
        <v>6.16</v>
      </c>
      <c r="F569" s="4">
        <v>143.24</v>
      </c>
      <c r="G569" s="4">
        <f t="shared" si="117"/>
        <v>882.36</v>
      </c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</row>
    <row r="570" spans="1:35" outlineLevel="3" x14ac:dyDescent="0.3">
      <c r="A570" s="2" t="s">
        <v>736</v>
      </c>
      <c r="B570" s="2" t="s">
        <v>1968</v>
      </c>
      <c r="C570" s="2" t="s">
        <v>737</v>
      </c>
      <c r="D570" s="40" t="s">
        <v>30</v>
      </c>
      <c r="E570" s="7">
        <v>9.6</v>
      </c>
      <c r="F570" s="4">
        <v>126.62</v>
      </c>
      <c r="G570" s="4">
        <f t="shared" si="117"/>
        <v>1215.55</v>
      </c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</row>
    <row r="571" spans="1:35" outlineLevel="3" x14ac:dyDescent="0.3">
      <c r="A571" s="2" t="s">
        <v>738</v>
      </c>
      <c r="B571" s="2" t="s">
        <v>1968</v>
      </c>
      <c r="C571" s="2" t="s">
        <v>211</v>
      </c>
      <c r="D571" s="40" t="s">
        <v>212</v>
      </c>
      <c r="E571" s="7">
        <v>726.23</v>
      </c>
      <c r="F571" s="4">
        <v>4.29</v>
      </c>
      <c r="G571" s="4">
        <f t="shared" si="117"/>
        <v>3115.53</v>
      </c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</row>
    <row r="572" spans="1:35" outlineLevel="3" x14ac:dyDescent="0.3">
      <c r="A572" s="2" t="s">
        <v>739</v>
      </c>
      <c r="B572" s="2" t="s">
        <v>1968</v>
      </c>
      <c r="C572" s="2" t="s">
        <v>214</v>
      </c>
      <c r="D572" s="40" t="s">
        <v>212</v>
      </c>
      <c r="E572" s="7">
        <v>726.23</v>
      </c>
      <c r="F572" s="4">
        <v>1.78</v>
      </c>
      <c r="G572" s="4">
        <f t="shared" si="117"/>
        <v>1292.69</v>
      </c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</row>
    <row r="573" spans="1:35" outlineLevel="3" x14ac:dyDescent="0.3">
      <c r="A573" s="2" t="s">
        <v>740</v>
      </c>
      <c r="B573" s="2" t="s">
        <v>1968</v>
      </c>
      <c r="C573" s="2" t="s">
        <v>667</v>
      </c>
      <c r="D573" s="40" t="s">
        <v>38</v>
      </c>
      <c r="E573" s="7">
        <v>2.08</v>
      </c>
      <c r="F573" s="4">
        <v>649.24</v>
      </c>
      <c r="G573" s="4">
        <f t="shared" si="117"/>
        <v>1350.42</v>
      </c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</row>
    <row r="574" spans="1:35" outlineLevel="3" x14ac:dyDescent="0.3">
      <c r="A574" s="2" t="s">
        <v>741</v>
      </c>
      <c r="B574" s="2" t="s">
        <v>1968</v>
      </c>
      <c r="C574" s="2" t="s">
        <v>742</v>
      </c>
      <c r="D574" s="40" t="s">
        <v>38</v>
      </c>
      <c r="E574" s="177">
        <v>3.09</v>
      </c>
      <c r="F574" s="4">
        <v>794.49</v>
      </c>
      <c r="G574" s="4">
        <f t="shared" si="117"/>
        <v>2454.9699999999998</v>
      </c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</row>
    <row r="575" spans="1:35" outlineLevel="3" x14ac:dyDescent="0.3">
      <c r="A575" s="2" t="s">
        <v>743</v>
      </c>
      <c r="B575" s="2" t="s">
        <v>1968</v>
      </c>
      <c r="C575" s="2" t="s">
        <v>744</v>
      </c>
      <c r="D575" s="40" t="s">
        <v>38</v>
      </c>
      <c r="E575" s="177">
        <v>2.2799999999999998</v>
      </c>
      <c r="F575" s="4">
        <v>773.15</v>
      </c>
      <c r="G575" s="4">
        <f t="shared" si="117"/>
        <v>1762.78</v>
      </c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</row>
    <row r="576" spans="1:35" outlineLevel="3" x14ac:dyDescent="0.3">
      <c r="A576" s="2" t="s">
        <v>745</v>
      </c>
      <c r="B576" s="2" t="s">
        <v>1968</v>
      </c>
      <c r="C576" s="2" t="s">
        <v>220</v>
      </c>
      <c r="D576" s="40" t="s">
        <v>30</v>
      </c>
      <c r="E576" s="7">
        <v>2.0499999999999998</v>
      </c>
      <c r="F576" s="4">
        <v>3.21</v>
      </c>
      <c r="G576" s="4">
        <f t="shared" si="117"/>
        <v>6.58</v>
      </c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</row>
    <row r="577" spans="1:35" outlineLevel="3" x14ac:dyDescent="0.3">
      <c r="A577" s="2" t="s">
        <v>746</v>
      </c>
      <c r="B577" s="2" t="s">
        <v>1968</v>
      </c>
      <c r="C577" s="2" t="s">
        <v>362</v>
      </c>
      <c r="D577" s="40" t="s">
        <v>45</v>
      </c>
      <c r="E577" s="7">
        <v>61.43</v>
      </c>
      <c r="F577" s="4">
        <v>8.83</v>
      </c>
      <c r="G577" s="4">
        <f t="shared" si="117"/>
        <v>542.42999999999995</v>
      </c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</row>
    <row r="578" spans="1:35" outlineLevel="3" x14ac:dyDescent="0.3">
      <c r="A578" s="2" t="s">
        <v>747</v>
      </c>
      <c r="B578" s="2" t="s">
        <v>1968</v>
      </c>
      <c r="C578" s="2" t="s">
        <v>748</v>
      </c>
      <c r="D578" s="40" t="s">
        <v>45</v>
      </c>
      <c r="E578" s="7">
        <v>11.4</v>
      </c>
      <c r="F578" s="4">
        <v>1213.76</v>
      </c>
      <c r="G578" s="4">
        <f t="shared" si="117"/>
        <v>13836.86</v>
      </c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</row>
    <row r="579" spans="1:35" outlineLevel="1" x14ac:dyDescent="0.3">
      <c r="A579" s="59" t="s">
        <v>749</v>
      </c>
      <c r="B579" s="59"/>
      <c r="C579" s="59" t="s">
        <v>750</v>
      </c>
      <c r="D579" s="60"/>
      <c r="E579" s="61"/>
      <c r="F579" s="62"/>
      <c r="G579" s="62">
        <f t="shared" ref="G579" si="118">G580+G586+G591+G596+G601+G611+G618+G628+G637+G642+G646</f>
        <v>814691.22</v>
      </c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</row>
    <row r="580" spans="1:35" outlineLevel="2" x14ac:dyDescent="0.3">
      <c r="A580" s="55" t="s">
        <v>751</v>
      </c>
      <c r="B580" s="55"/>
      <c r="C580" s="55" t="s">
        <v>163</v>
      </c>
      <c r="D580" s="56"/>
      <c r="E580" s="57"/>
      <c r="F580" s="58"/>
      <c r="G580" s="58">
        <f t="shared" ref="G580" si="119">SUM(G581:G585)</f>
        <v>62181.29</v>
      </c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</row>
    <row r="581" spans="1:35" outlineLevel="3" x14ac:dyDescent="0.3">
      <c r="A581" s="2" t="s">
        <v>752</v>
      </c>
      <c r="B581" s="2" t="s">
        <v>1969</v>
      </c>
      <c r="C581" s="2" t="s">
        <v>753</v>
      </c>
      <c r="D581" s="40" t="s">
        <v>30</v>
      </c>
      <c r="E581" s="7">
        <v>9472.82</v>
      </c>
      <c r="F581" s="4">
        <v>3.21</v>
      </c>
      <c r="G581" s="4">
        <f>ROUND(E581*F581,2)</f>
        <v>30407.75</v>
      </c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</row>
    <row r="582" spans="1:35" outlineLevel="3" x14ac:dyDescent="0.3">
      <c r="A582" s="2" t="s">
        <v>754</v>
      </c>
      <c r="B582" s="2" t="s">
        <v>1969</v>
      </c>
      <c r="C582" s="2" t="s">
        <v>263</v>
      </c>
      <c r="D582" s="40" t="s">
        <v>30</v>
      </c>
      <c r="E582" s="7">
        <v>4736.41</v>
      </c>
      <c r="F582" s="4">
        <v>3.5700000000000003</v>
      </c>
      <c r="G582" s="4">
        <f>ROUND(E582*F582,2)</f>
        <v>16908.98</v>
      </c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</row>
    <row r="583" spans="1:35" outlineLevel="3" x14ac:dyDescent="0.3">
      <c r="A583" s="2" t="s">
        <v>755</v>
      </c>
      <c r="B583" s="2" t="s">
        <v>1969</v>
      </c>
      <c r="C583" s="2" t="s">
        <v>171</v>
      </c>
      <c r="D583" s="40" t="s">
        <v>45</v>
      </c>
      <c r="E583" s="7">
        <v>1465.59</v>
      </c>
      <c r="F583" s="4">
        <v>1.35</v>
      </c>
      <c r="G583" s="4">
        <f>ROUND(E583*F583,2)</f>
        <v>1978.55</v>
      </c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</row>
    <row r="584" spans="1:35" outlineLevel="3" x14ac:dyDescent="0.3">
      <c r="A584" s="2" t="s">
        <v>756</v>
      </c>
      <c r="B584" s="2" t="s">
        <v>1969</v>
      </c>
      <c r="C584" s="2" t="s">
        <v>173</v>
      </c>
      <c r="D584" s="40" t="s">
        <v>45</v>
      </c>
      <c r="E584" s="7">
        <v>1465.59</v>
      </c>
      <c r="F584" s="4">
        <v>7.7</v>
      </c>
      <c r="G584" s="4">
        <f>ROUND(E584*F584,2)</f>
        <v>11285.04</v>
      </c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</row>
    <row r="585" spans="1:35" outlineLevel="3" x14ac:dyDescent="0.3">
      <c r="A585" s="2" t="s">
        <v>757</v>
      </c>
      <c r="B585" s="2" t="s">
        <v>1969</v>
      </c>
      <c r="C585" s="2" t="s">
        <v>758</v>
      </c>
      <c r="D585" s="40" t="s">
        <v>14</v>
      </c>
      <c r="E585" s="7">
        <v>7</v>
      </c>
      <c r="F585" s="4">
        <v>228.71</v>
      </c>
      <c r="G585" s="4">
        <f>ROUND(E585*F585,2)</f>
        <v>1600.97</v>
      </c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</row>
    <row r="586" spans="1:35" outlineLevel="2" x14ac:dyDescent="0.3">
      <c r="A586" s="55" t="s">
        <v>759</v>
      </c>
      <c r="B586" s="55"/>
      <c r="C586" s="55" t="s">
        <v>175</v>
      </c>
      <c r="D586" s="56"/>
      <c r="E586" s="57"/>
      <c r="F586" s="58"/>
      <c r="G586" s="58">
        <f t="shared" ref="G586" si="120">SUM(G587:G590)</f>
        <v>105504.75</v>
      </c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</row>
    <row r="587" spans="1:35" outlineLevel="3" x14ac:dyDescent="0.3">
      <c r="A587" s="2" t="s">
        <v>760</v>
      </c>
      <c r="B587" s="2" t="s">
        <v>1969</v>
      </c>
      <c r="C587" s="2" t="s">
        <v>177</v>
      </c>
      <c r="D587" s="40" t="s">
        <v>38</v>
      </c>
      <c r="E587" s="7">
        <v>1565.19</v>
      </c>
      <c r="F587" s="4">
        <v>49.92</v>
      </c>
      <c r="G587" s="4">
        <f>ROUND(E587*F587,2)</f>
        <v>78134.28</v>
      </c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</row>
    <row r="588" spans="1:35" outlineLevel="3" x14ac:dyDescent="0.3">
      <c r="A588" s="2" t="s">
        <v>761</v>
      </c>
      <c r="B588" s="2" t="s">
        <v>1969</v>
      </c>
      <c r="C588" s="2" t="s">
        <v>762</v>
      </c>
      <c r="D588" s="40" t="s">
        <v>30</v>
      </c>
      <c r="E588" s="7">
        <v>5217.3</v>
      </c>
      <c r="F588" s="4">
        <v>1.95</v>
      </c>
      <c r="G588" s="4">
        <f>ROUND(E588*F588,2)</f>
        <v>10173.74</v>
      </c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</row>
    <row r="589" spans="1:35" outlineLevel="3" x14ac:dyDescent="0.3">
      <c r="A589" s="2" t="s">
        <v>763</v>
      </c>
      <c r="B589" s="2" t="s">
        <v>1969</v>
      </c>
      <c r="C589" s="2" t="s">
        <v>197</v>
      </c>
      <c r="D589" s="40" t="s">
        <v>35</v>
      </c>
      <c r="E589" s="7">
        <v>1377.37</v>
      </c>
      <c r="F589" s="4">
        <v>8.82</v>
      </c>
      <c r="G589" s="4">
        <f>ROUND(E589*F589,2)</f>
        <v>12148.4</v>
      </c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</row>
    <row r="590" spans="1:35" outlineLevel="3" x14ac:dyDescent="0.3">
      <c r="A590" s="2" t="s">
        <v>764</v>
      </c>
      <c r="B590" s="2" t="s">
        <v>1969</v>
      </c>
      <c r="C590" s="2" t="s">
        <v>199</v>
      </c>
      <c r="D590" s="40" t="s">
        <v>35</v>
      </c>
      <c r="E590" s="7">
        <v>2575.6799999999998</v>
      </c>
      <c r="F590" s="4">
        <v>1.96</v>
      </c>
      <c r="G590" s="4">
        <f>ROUND(E590*F590,2)</f>
        <v>5048.33</v>
      </c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</row>
    <row r="591" spans="1:35" outlineLevel="2" x14ac:dyDescent="0.3">
      <c r="A591" s="55" t="s">
        <v>765</v>
      </c>
      <c r="B591" s="55"/>
      <c r="C591" s="55" t="s">
        <v>766</v>
      </c>
      <c r="D591" s="56"/>
      <c r="E591" s="57"/>
      <c r="F591" s="58"/>
      <c r="G591" s="58">
        <f t="shared" ref="G591" si="121">SUM(G592:G595)</f>
        <v>58721.53</v>
      </c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</row>
    <row r="592" spans="1:35" outlineLevel="3" x14ac:dyDescent="0.3">
      <c r="A592" s="2" t="s">
        <v>767</v>
      </c>
      <c r="B592" s="2" t="s">
        <v>1969</v>
      </c>
      <c r="C592" s="2" t="s">
        <v>768</v>
      </c>
      <c r="D592" s="40" t="s">
        <v>38</v>
      </c>
      <c r="E592" s="7">
        <v>403.43</v>
      </c>
      <c r="F592" s="4">
        <v>96.01</v>
      </c>
      <c r="G592" s="4">
        <f>ROUND(E592*F592,2)</f>
        <v>38733.31</v>
      </c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</row>
    <row r="593" spans="1:35" outlineLevel="3" x14ac:dyDescent="0.3">
      <c r="A593" s="2" t="s">
        <v>769</v>
      </c>
      <c r="B593" s="2" t="s">
        <v>1969</v>
      </c>
      <c r="C593" s="2" t="s">
        <v>193</v>
      </c>
      <c r="D593" s="40" t="s">
        <v>35</v>
      </c>
      <c r="E593" s="7">
        <v>355.02</v>
      </c>
      <c r="F593" s="4">
        <v>8.06</v>
      </c>
      <c r="G593" s="4">
        <f>ROUND(E593*F593,2)</f>
        <v>2861.46</v>
      </c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</row>
    <row r="594" spans="1:35" outlineLevel="3" x14ac:dyDescent="0.3">
      <c r="A594" s="2" t="s">
        <v>770</v>
      </c>
      <c r="B594" s="2" t="s">
        <v>1969</v>
      </c>
      <c r="C594" s="2" t="s">
        <v>195</v>
      </c>
      <c r="D594" s="40" t="s">
        <v>35</v>
      </c>
      <c r="E594" s="7">
        <v>2101.87</v>
      </c>
      <c r="F594" s="4">
        <v>1.68</v>
      </c>
      <c r="G594" s="4">
        <f>ROUND(E594*F594,2)</f>
        <v>3531.14</v>
      </c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</row>
    <row r="595" spans="1:35" outlineLevel="3" x14ac:dyDescent="0.3">
      <c r="A595" s="2" t="s">
        <v>771</v>
      </c>
      <c r="B595" s="2" t="s">
        <v>1969</v>
      </c>
      <c r="C595" s="2" t="s">
        <v>772</v>
      </c>
      <c r="D595" s="40" t="s">
        <v>30</v>
      </c>
      <c r="E595" s="7">
        <v>1344.77</v>
      </c>
      <c r="F595" s="4">
        <v>10.11</v>
      </c>
      <c r="G595" s="4">
        <f>ROUND(E595*F595,2)</f>
        <v>13595.62</v>
      </c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</row>
    <row r="596" spans="1:35" outlineLevel="2" x14ac:dyDescent="0.3">
      <c r="A596" s="55" t="s">
        <v>773</v>
      </c>
      <c r="B596" s="55"/>
      <c r="C596" s="55" t="s">
        <v>774</v>
      </c>
      <c r="D596" s="56"/>
      <c r="E596" s="57"/>
      <c r="F596" s="58"/>
      <c r="G596" s="58">
        <f t="shared" ref="G596" si="122">SUM(G597:G600)</f>
        <v>116231.62</v>
      </c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</row>
    <row r="597" spans="1:35" outlineLevel="3" x14ac:dyDescent="0.3">
      <c r="A597" s="2" t="s">
        <v>775</v>
      </c>
      <c r="B597" s="2" t="s">
        <v>1969</v>
      </c>
      <c r="C597" s="2" t="s">
        <v>776</v>
      </c>
      <c r="D597" s="40" t="s">
        <v>38</v>
      </c>
      <c r="E597" s="7">
        <v>989.6</v>
      </c>
      <c r="F597" s="4">
        <v>54.01</v>
      </c>
      <c r="G597" s="4">
        <f>ROUND(E597*F597,2)</f>
        <v>53448.3</v>
      </c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</row>
    <row r="598" spans="1:35" outlineLevel="3" x14ac:dyDescent="0.3">
      <c r="A598" s="2" t="s">
        <v>777</v>
      </c>
      <c r="B598" s="2" t="s">
        <v>1969</v>
      </c>
      <c r="C598" s="2" t="s">
        <v>193</v>
      </c>
      <c r="D598" s="40" t="s">
        <v>35</v>
      </c>
      <c r="E598" s="7">
        <v>870.85</v>
      </c>
      <c r="F598" s="4">
        <v>8.06</v>
      </c>
      <c r="G598" s="4">
        <f>ROUND(E598*F598,2)</f>
        <v>7019.05</v>
      </c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</row>
    <row r="599" spans="1:35" outlineLevel="3" x14ac:dyDescent="0.3">
      <c r="A599" s="2" t="s">
        <v>778</v>
      </c>
      <c r="B599" s="2" t="s">
        <v>1969</v>
      </c>
      <c r="C599" s="2" t="s">
        <v>195</v>
      </c>
      <c r="D599" s="40" t="s">
        <v>35</v>
      </c>
      <c r="E599" s="7">
        <v>5155.82</v>
      </c>
      <c r="F599" s="4">
        <v>1.68</v>
      </c>
      <c r="G599" s="4">
        <f>ROUND(E599*F599,2)</f>
        <v>8661.7800000000007</v>
      </c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</row>
    <row r="600" spans="1:35" outlineLevel="3" x14ac:dyDescent="0.3">
      <c r="A600" s="2" t="s">
        <v>779</v>
      </c>
      <c r="B600" s="2" t="s">
        <v>1969</v>
      </c>
      <c r="C600" s="2" t="s">
        <v>772</v>
      </c>
      <c r="D600" s="40" t="s">
        <v>30</v>
      </c>
      <c r="E600" s="7">
        <v>4659</v>
      </c>
      <c r="F600" s="4">
        <v>10.11</v>
      </c>
      <c r="G600" s="4">
        <f>ROUND(E600*F600,2)</f>
        <v>47102.49</v>
      </c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</row>
    <row r="601" spans="1:35" outlineLevel="2" x14ac:dyDescent="0.3">
      <c r="A601" s="55" t="s">
        <v>780</v>
      </c>
      <c r="B601" s="55"/>
      <c r="C601" s="55" t="s">
        <v>781</v>
      </c>
      <c r="D601" s="56"/>
      <c r="E601" s="57"/>
      <c r="F601" s="58"/>
      <c r="G601" s="58">
        <f t="shared" ref="G601" si="123">SUM(G602:G610)</f>
        <v>24385.589999999997</v>
      </c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</row>
    <row r="602" spans="1:35" outlineLevel="3" x14ac:dyDescent="0.3">
      <c r="A602" s="2" t="s">
        <v>782</v>
      </c>
      <c r="B602" s="2" t="s">
        <v>1969</v>
      </c>
      <c r="C602" s="2" t="s">
        <v>177</v>
      </c>
      <c r="D602" s="40" t="s">
        <v>38</v>
      </c>
      <c r="E602" s="7">
        <v>49.05</v>
      </c>
      <c r="F602" s="4">
        <v>49.92</v>
      </c>
      <c r="G602" s="4">
        <f t="shared" ref="G602:G610" si="124">ROUND(E602*F602,2)</f>
        <v>2448.58</v>
      </c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</row>
    <row r="603" spans="1:35" outlineLevel="3" x14ac:dyDescent="0.3">
      <c r="A603" s="2" t="s">
        <v>783</v>
      </c>
      <c r="B603" s="2" t="s">
        <v>1969</v>
      </c>
      <c r="C603" s="2" t="s">
        <v>181</v>
      </c>
      <c r="D603" s="40" t="s">
        <v>30</v>
      </c>
      <c r="E603" s="7">
        <v>290.38</v>
      </c>
      <c r="F603" s="4">
        <v>10.11</v>
      </c>
      <c r="G603" s="4">
        <f t="shared" si="124"/>
        <v>2935.74</v>
      </c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</row>
    <row r="604" spans="1:35" outlineLevel="3" x14ac:dyDescent="0.3">
      <c r="A604" s="2" t="s">
        <v>784</v>
      </c>
      <c r="B604" s="2" t="s">
        <v>1969</v>
      </c>
      <c r="C604" s="2" t="s">
        <v>276</v>
      </c>
      <c r="D604" s="40" t="s">
        <v>30</v>
      </c>
      <c r="E604" s="7">
        <v>245.25</v>
      </c>
      <c r="F604" s="4">
        <v>5.09</v>
      </c>
      <c r="G604" s="4">
        <f t="shared" si="124"/>
        <v>1248.32</v>
      </c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</row>
    <row r="605" spans="1:35" outlineLevel="3" x14ac:dyDescent="0.3">
      <c r="A605" s="2" t="s">
        <v>785</v>
      </c>
      <c r="B605" s="2" t="s">
        <v>1969</v>
      </c>
      <c r="C605" s="2" t="s">
        <v>347</v>
      </c>
      <c r="D605" s="40" t="s">
        <v>35</v>
      </c>
      <c r="E605" s="7">
        <v>24.41</v>
      </c>
      <c r="F605" s="4">
        <v>8.82</v>
      </c>
      <c r="G605" s="4">
        <f t="shared" si="124"/>
        <v>215.3</v>
      </c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</row>
    <row r="606" spans="1:35" outlineLevel="3" x14ac:dyDescent="0.3">
      <c r="A606" s="2" t="s">
        <v>786</v>
      </c>
      <c r="B606" s="2" t="s">
        <v>1969</v>
      </c>
      <c r="C606" s="2" t="s">
        <v>193</v>
      </c>
      <c r="D606" s="40" t="s">
        <v>35</v>
      </c>
      <c r="E606" s="7">
        <v>367.11</v>
      </c>
      <c r="F606" s="4">
        <v>8.06</v>
      </c>
      <c r="G606" s="4">
        <f t="shared" si="124"/>
        <v>2958.91</v>
      </c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</row>
    <row r="607" spans="1:35" outlineLevel="3" x14ac:dyDescent="0.3">
      <c r="A607" s="2" t="s">
        <v>787</v>
      </c>
      <c r="B607" s="2" t="s">
        <v>1969</v>
      </c>
      <c r="C607" s="2" t="s">
        <v>197</v>
      </c>
      <c r="D607" s="40" t="s">
        <v>35</v>
      </c>
      <c r="E607" s="7">
        <v>43.16</v>
      </c>
      <c r="F607" s="4">
        <v>8.82</v>
      </c>
      <c r="G607" s="4">
        <f t="shared" si="124"/>
        <v>380.67</v>
      </c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</row>
    <row r="608" spans="1:35" outlineLevel="3" x14ac:dyDescent="0.3">
      <c r="A608" s="2" t="s">
        <v>788</v>
      </c>
      <c r="B608" s="2" t="s">
        <v>1969</v>
      </c>
      <c r="C608" s="2" t="s">
        <v>199</v>
      </c>
      <c r="D608" s="40" t="s">
        <v>35</v>
      </c>
      <c r="E608" s="7">
        <v>137.34</v>
      </c>
      <c r="F608" s="4">
        <v>1.96</v>
      </c>
      <c r="G608" s="4">
        <f t="shared" si="124"/>
        <v>269.19</v>
      </c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</row>
    <row r="609" spans="1:35" outlineLevel="3" x14ac:dyDescent="0.3">
      <c r="A609" s="2" t="s">
        <v>789</v>
      </c>
      <c r="B609" s="2" t="s">
        <v>1969</v>
      </c>
      <c r="C609" s="2" t="s">
        <v>790</v>
      </c>
      <c r="D609" s="40" t="s">
        <v>38</v>
      </c>
      <c r="E609" s="7">
        <v>417.17</v>
      </c>
      <c r="F609" s="4">
        <v>26.25</v>
      </c>
      <c r="G609" s="4">
        <f t="shared" si="124"/>
        <v>10950.71</v>
      </c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</row>
    <row r="610" spans="1:35" outlineLevel="3" x14ac:dyDescent="0.3">
      <c r="A610" s="2" t="s">
        <v>791</v>
      </c>
      <c r="B610" s="2" t="s">
        <v>1969</v>
      </c>
      <c r="C610" s="82" t="s">
        <v>792</v>
      </c>
      <c r="D610" s="40" t="s">
        <v>38</v>
      </c>
      <c r="E610" s="7">
        <v>27.74</v>
      </c>
      <c r="F610" s="4">
        <v>107.36</v>
      </c>
      <c r="G610" s="4">
        <f t="shared" si="124"/>
        <v>2978.17</v>
      </c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</row>
    <row r="611" spans="1:35" outlineLevel="2" x14ac:dyDescent="0.3">
      <c r="A611" s="55" t="s">
        <v>793</v>
      </c>
      <c r="B611" s="55"/>
      <c r="C611" s="55" t="s">
        <v>794</v>
      </c>
      <c r="D611" s="56"/>
      <c r="E611" s="57"/>
      <c r="F611" s="58"/>
      <c r="G611" s="58">
        <f t="shared" ref="G611" si="125">SUM(G612:G617)</f>
        <v>78376.079999999987</v>
      </c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</row>
    <row r="612" spans="1:35" outlineLevel="3" x14ac:dyDescent="0.3">
      <c r="A612" s="2" t="s">
        <v>795</v>
      </c>
      <c r="B612" s="2" t="s">
        <v>1969</v>
      </c>
      <c r="C612" s="2" t="s">
        <v>177</v>
      </c>
      <c r="D612" s="40" t="s">
        <v>38</v>
      </c>
      <c r="E612" s="7">
        <v>233.09</v>
      </c>
      <c r="F612" s="4">
        <v>49.92</v>
      </c>
      <c r="G612" s="4">
        <f t="shared" ref="G612:G617" si="126">ROUND(E612*F612,2)</f>
        <v>11635.85</v>
      </c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</row>
    <row r="613" spans="1:35" outlineLevel="3" x14ac:dyDescent="0.3">
      <c r="A613" s="2" t="s">
        <v>796</v>
      </c>
      <c r="B613" s="2" t="s">
        <v>1969</v>
      </c>
      <c r="C613" s="2" t="s">
        <v>181</v>
      </c>
      <c r="D613" s="40" t="s">
        <v>30</v>
      </c>
      <c r="E613" s="7">
        <v>1063.8800000000001</v>
      </c>
      <c r="F613" s="4">
        <v>10.11</v>
      </c>
      <c r="G613" s="4">
        <f t="shared" si="126"/>
        <v>10755.83</v>
      </c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</row>
    <row r="614" spans="1:35" outlineLevel="3" x14ac:dyDescent="0.3">
      <c r="A614" s="2" t="s">
        <v>797</v>
      </c>
      <c r="B614" s="2" t="s">
        <v>1969</v>
      </c>
      <c r="C614" s="2" t="s">
        <v>347</v>
      </c>
      <c r="D614" s="40" t="s">
        <v>35</v>
      </c>
      <c r="E614" s="7">
        <v>404.34</v>
      </c>
      <c r="F614" s="4">
        <v>8.82</v>
      </c>
      <c r="G614" s="4">
        <f t="shared" si="126"/>
        <v>3566.28</v>
      </c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</row>
    <row r="615" spans="1:35" outlineLevel="3" x14ac:dyDescent="0.3">
      <c r="A615" s="2" t="s">
        <v>798</v>
      </c>
      <c r="B615" s="2" t="s">
        <v>1969</v>
      </c>
      <c r="C615" s="2" t="s">
        <v>197</v>
      </c>
      <c r="D615" s="40" t="s">
        <v>35</v>
      </c>
      <c r="E615" s="7">
        <v>205.12</v>
      </c>
      <c r="F615" s="4">
        <v>8.82</v>
      </c>
      <c r="G615" s="4">
        <f t="shared" si="126"/>
        <v>1809.16</v>
      </c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</row>
    <row r="616" spans="1:35" outlineLevel="3" x14ac:dyDescent="0.3">
      <c r="A616" s="2" t="s">
        <v>799</v>
      </c>
      <c r="B616" s="2" t="s">
        <v>1969</v>
      </c>
      <c r="C616" s="2" t="s">
        <v>199</v>
      </c>
      <c r="D616" s="40" t="s">
        <v>35</v>
      </c>
      <c r="E616" s="7">
        <v>652.65</v>
      </c>
      <c r="F616" s="4">
        <v>1.96</v>
      </c>
      <c r="G616" s="4">
        <f t="shared" si="126"/>
        <v>1279.19</v>
      </c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</row>
    <row r="617" spans="1:35" outlineLevel="3" x14ac:dyDescent="0.3">
      <c r="A617" s="2" t="s">
        <v>800</v>
      </c>
      <c r="B617" s="2" t="s">
        <v>1969</v>
      </c>
      <c r="C617" s="82" t="s">
        <v>792</v>
      </c>
      <c r="D617" s="40" t="s">
        <v>38</v>
      </c>
      <c r="E617" s="7">
        <v>459.48</v>
      </c>
      <c r="F617" s="4">
        <v>107.36</v>
      </c>
      <c r="G617" s="4">
        <f t="shared" si="126"/>
        <v>49329.77</v>
      </c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</row>
    <row r="618" spans="1:35" outlineLevel="2" x14ac:dyDescent="0.3">
      <c r="A618" s="55" t="s">
        <v>801</v>
      </c>
      <c r="B618" s="55"/>
      <c r="C618" s="55" t="s">
        <v>802</v>
      </c>
      <c r="D618" s="56"/>
      <c r="E618" s="57"/>
      <c r="F618" s="58"/>
      <c r="G618" s="58">
        <f t="shared" ref="G618" si="127">SUM(G619:G627)</f>
        <v>20337.310000000001</v>
      </c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</row>
    <row r="619" spans="1:35" outlineLevel="3" x14ac:dyDescent="0.3">
      <c r="A619" s="2" t="s">
        <v>803</v>
      </c>
      <c r="B619" s="2" t="s">
        <v>1969</v>
      </c>
      <c r="C619" s="2" t="s">
        <v>177</v>
      </c>
      <c r="D619" s="40" t="s">
        <v>38</v>
      </c>
      <c r="E619" s="7">
        <v>10.36</v>
      </c>
      <c r="F619" s="4">
        <v>49.92</v>
      </c>
      <c r="G619" s="4">
        <f t="shared" ref="G619:G627" si="128">ROUND(E619*F619,2)</f>
        <v>517.16999999999996</v>
      </c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</row>
    <row r="620" spans="1:35" outlineLevel="3" x14ac:dyDescent="0.3">
      <c r="A620" s="2" t="s">
        <v>804</v>
      </c>
      <c r="B620" s="2" t="s">
        <v>1969</v>
      </c>
      <c r="C620" s="2" t="s">
        <v>181</v>
      </c>
      <c r="D620" s="40" t="s">
        <v>30</v>
      </c>
      <c r="E620" s="7">
        <v>139</v>
      </c>
      <c r="F620" s="4">
        <v>10.11</v>
      </c>
      <c r="G620" s="4">
        <f t="shared" si="128"/>
        <v>1405.29</v>
      </c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</row>
    <row r="621" spans="1:35" outlineLevel="3" x14ac:dyDescent="0.3">
      <c r="A621" s="2" t="s">
        <v>805</v>
      </c>
      <c r="B621" s="2" t="s">
        <v>1969</v>
      </c>
      <c r="C621" s="2" t="s">
        <v>347</v>
      </c>
      <c r="D621" s="40" t="s">
        <v>35</v>
      </c>
      <c r="E621" s="7">
        <v>15.34</v>
      </c>
      <c r="F621" s="4">
        <v>8.82</v>
      </c>
      <c r="G621" s="4">
        <f t="shared" si="128"/>
        <v>135.30000000000001</v>
      </c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</row>
    <row r="622" spans="1:35" outlineLevel="3" x14ac:dyDescent="0.3">
      <c r="A622" s="2" t="s">
        <v>806</v>
      </c>
      <c r="B622" s="2" t="s">
        <v>1969</v>
      </c>
      <c r="C622" s="2" t="s">
        <v>193</v>
      </c>
      <c r="D622" s="40" t="s">
        <v>35</v>
      </c>
      <c r="E622" s="7">
        <v>90.81</v>
      </c>
      <c r="F622" s="4">
        <v>8.06</v>
      </c>
      <c r="G622" s="4">
        <f t="shared" si="128"/>
        <v>731.93</v>
      </c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</row>
    <row r="623" spans="1:35" outlineLevel="3" x14ac:dyDescent="0.3">
      <c r="A623" s="2" t="s">
        <v>807</v>
      </c>
      <c r="B623" s="2" t="s">
        <v>1969</v>
      </c>
      <c r="C623" s="2" t="s">
        <v>197</v>
      </c>
      <c r="D623" s="40" t="s">
        <v>35</v>
      </c>
      <c r="E623" s="7">
        <v>9.1199999999999992</v>
      </c>
      <c r="F623" s="4">
        <v>8.82</v>
      </c>
      <c r="G623" s="4">
        <f t="shared" si="128"/>
        <v>80.44</v>
      </c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</row>
    <row r="624" spans="1:35" outlineLevel="3" x14ac:dyDescent="0.3">
      <c r="A624" s="2" t="s">
        <v>808</v>
      </c>
      <c r="B624" s="2" t="s">
        <v>1969</v>
      </c>
      <c r="C624" s="2" t="s">
        <v>199</v>
      </c>
      <c r="D624" s="40" t="s">
        <v>35</v>
      </c>
      <c r="E624" s="7">
        <v>29.01</v>
      </c>
      <c r="F624" s="4">
        <v>1.96</v>
      </c>
      <c r="G624" s="4">
        <f t="shared" si="128"/>
        <v>56.86</v>
      </c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</row>
    <row r="625" spans="1:35" outlineLevel="3" x14ac:dyDescent="0.3">
      <c r="A625" s="2" t="s">
        <v>809</v>
      </c>
      <c r="B625" s="2" t="s">
        <v>1969</v>
      </c>
      <c r="C625" s="2" t="s">
        <v>790</v>
      </c>
      <c r="D625" s="40" t="s">
        <v>38</v>
      </c>
      <c r="E625" s="7">
        <v>23.82</v>
      </c>
      <c r="F625" s="4">
        <v>26.25</v>
      </c>
      <c r="G625" s="4">
        <f t="shared" si="128"/>
        <v>625.28</v>
      </c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</row>
    <row r="626" spans="1:35" outlineLevel="3" x14ac:dyDescent="0.3">
      <c r="A626" s="2" t="s">
        <v>810</v>
      </c>
      <c r="B626" s="2" t="s">
        <v>1969</v>
      </c>
      <c r="C626" s="82" t="s">
        <v>792</v>
      </c>
      <c r="D626" s="40" t="s">
        <v>38</v>
      </c>
      <c r="E626" s="7">
        <v>17.43</v>
      </c>
      <c r="F626" s="4">
        <v>107.36</v>
      </c>
      <c r="G626" s="4">
        <f t="shared" si="128"/>
        <v>1871.28</v>
      </c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</row>
    <row r="627" spans="1:35" outlineLevel="3" x14ac:dyDescent="0.3">
      <c r="A627" s="2" t="s">
        <v>811</v>
      </c>
      <c r="B627" s="2" t="s">
        <v>1969</v>
      </c>
      <c r="C627" s="2" t="s">
        <v>812</v>
      </c>
      <c r="D627" s="40" t="s">
        <v>45</v>
      </c>
      <c r="E627" s="7">
        <v>85.8</v>
      </c>
      <c r="F627" s="4">
        <v>173.82</v>
      </c>
      <c r="G627" s="4">
        <f t="shared" si="128"/>
        <v>14913.76</v>
      </c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</row>
    <row r="628" spans="1:35" outlineLevel="2" x14ac:dyDescent="0.3">
      <c r="A628" s="55" t="s">
        <v>813</v>
      </c>
      <c r="B628" s="55"/>
      <c r="C628" s="55" t="s">
        <v>814</v>
      </c>
      <c r="D628" s="56"/>
      <c r="E628" s="57"/>
      <c r="F628" s="58"/>
      <c r="G628" s="58">
        <f t="shared" ref="G628" si="129">SUM(G629:G636)</f>
        <v>37880.6</v>
      </c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</row>
    <row r="629" spans="1:35" outlineLevel="3" x14ac:dyDescent="0.3">
      <c r="A629" s="2" t="s">
        <v>815</v>
      </c>
      <c r="B629" s="2" t="s">
        <v>1969</v>
      </c>
      <c r="C629" s="2" t="s">
        <v>177</v>
      </c>
      <c r="D629" s="40" t="s">
        <v>38</v>
      </c>
      <c r="E629" s="7">
        <v>24.86</v>
      </c>
      <c r="F629" s="4">
        <v>49.92</v>
      </c>
      <c r="G629" s="4">
        <f t="shared" ref="G629:G636" si="130">ROUND(E629*F629,2)</f>
        <v>1241.01</v>
      </c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</row>
    <row r="630" spans="1:35" outlineLevel="3" x14ac:dyDescent="0.3">
      <c r="A630" s="2" t="s">
        <v>816</v>
      </c>
      <c r="B630" s="2" t="s">
        <v>1969</v>
      </c>
      <c r="C630" s="2" t="s">
        <v>181</v>
      </c>
      <c r="D630" s="40" t="s">
        <v>30</v>
      </c>
      <c r="E630" s="7">
        <v>176.71</v>
      </c>
      <c r="F630" s="4">
        <v>10.11</v>
      </c>
      <c r="G630" s="4">
        <f t="shared" si="130"/>
        <v>1786.54</v>
      </c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</row>
    <row r="631" spans="1:35" outlineLevel="3" x14ac:dyDescent="0.3">
      <c r="A631" s="2" t="s">
        <v>817</v>
      </c>
      <c r="B631" s="2" t="s">
        <v>1969</v>
      </c>
      <c r="C631" s="2" t="s">
        <v>347</v>
      </c>
      <c r="D631" s="40" t="s">
        <v>35</v>
      </c>
      <c r="E631" s="7">
        <v>155.51</v>
      </c>
      <c r="F631" s="4">
        <v>8.82</v>
      </c>
      <c r="G631" s="4">
        <f t="shared" si="130"/>
        <v>1371.6</v>
      </c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</row>
    <row r="632" spans="1:35" outlineLevel="3" x14ac:dyDescent="0.3">
      <c r="A632" s="2" t="s">
        <v>818</v>
      </c>
      <c r="B632" s="2" t="s">
        <v>1969</v>
      </c>
      <c r="C632" s="2" t="s">
        <v>193</v>
      </c>
      <c r="D632" s="40" t="s">
        <v>35</v>
      </c>
      <c r="E632" s="7">
        <v>25.74</v>
      </c>
      <c r="F632" s="4">
        <v>8.06</v>
      </c>
      <c r="G632" s="4">
        <f t="shared" si="130"/>
        <v>207.46</v>
      </c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</row>
    <row r="633" spans="1:35" outlineLevel="3" x14ac:dyDescent="0.3">
      <c r="A633" s="2" t="s">
        <v>819</v>
      </c>
      <c r="B633" s="2" t="s">
        <v>1969</v>
      </c>
      <c r="C633" s="2" t="s">
        <v>197</v>
      </c>
      <c r="D633" s="40" t="s">
        <v>35</v>
      </c>
      <c r="E633" s="7">
        <v>21.88</v>
      </c>
      <c r="F633" s="4">
        <v>8.82</v>
      </c>
      <c r="G633" s="4">
        <f t="shared" si="130"/>
        <v>192.98</v>
      </c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</row>
    <row r="634" spans="1:35" outlineLevel="3" x14ac:dyDescent="0.3">
      <c r="A634" s="2" t="s">
        <v>820</v>
      </c>
      <c r="B634" s="2" t="s">
        <v>1969</v>
      </c>
      <c r="C634" s="2" t="s">
        <v>199</v>
      </c>
      <c r="D634" s="40" t="s">
        <v>35</v>
      </c>
      <c r="E634" s="7">
        <v>69.61</v>
      </c>
      <c r="F634" s="4">
        <v>1.96</v>
      </c>
      <c r="G634" s="4">
        <f t="shared" si="130"/>
        <v>136.44</v>
      </c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</row>
    <row r="635" spans="1:35" outlineLevel="3" x14ac:dyDescent="0.3">
      <c r="A635" s="2" t="s">
        <v>821</v>
      </c>
      <c r="B635" s="2" t="s">
        <v>1969</v>
      </c>
      <c r="C635" s="2" t="s">
        <v>790</v>
      </c>
      <c r="D635" s="40" t="s">
        <v>38</v>
      </c>
      <c r="E635" s="7">
        <v>24.86</v>
      </c>
      <c r="F635" s="4">
        <v>26.25</v>
      </c>
      <c r="G635" s="4">
        <f t="shared" si="130"/>
        <v>652.58000000000004</v>
      </c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</row>
    <row r="636" spans="1:35" outlineLevel="3" x14ac:dyDescent="0.3">
      <c r="A636" s="2" t="s">
        <v>822</v>
      </c>
      <c r="B636" s="2" t="s">
        <v>1969</v>
      </c>
      <c r="C636" s="82" t="s">
        <v>823</v>
      </c>
      <c r="D636" s="40" t="s">
        <v>30</v>
      </c>
      <c r="E636" s="7">
        <v>176.71</v>
      </c>
      <c r="F636" s="4">
        <v>182.74</v>
      </c>
      <c r="G636" s="4">
        <f t="shared" si="130"/>
        <v>32291.99</v>
      </c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</row>
    <row r="637" spans="1:35" outlineLevel="2" x14ac:dyDescent="0.3">
      <c r="A637" s="55" t="s">
        <v>824</v>
      </c>
      <c r="B637" s="55"/>
      <c r="C637" s="55" t="s">
        <v>825</v>
      </c>
      <c r="D637" s="56"/>
      <c r="E637" s="57"/>
      <c r="F637" s="58"/>
      <c r="G637" s="58">
        <f t="shared" ref="G637" si="131">SUM(G638:G641)</f>
        <v>236052.2</v>
      </c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</row>
    <row r="638" spans="1:35" outlineLevel="3" x14ac:dyDescent="0.3">
      <c r="A638" s="2" t="s">
        <v>826</v>
      </c>
      <c r="B638" s="2" t="s">
        <v>1969</v>
      </c>
      <c r="C638" s="2" t="s">
        <v>827</v>
      </c>
      <c r="D638" s="40" t="s">
        <v>30</v>
      </c>
      <c r="E638" s="7">
        <v>60670.5</v>
      </c>
      <c r="F638" s="4">
        <v>2.31</v>
      </c>
      <c r="G638" s="4">
        <f>ROUND(E638*F638,2)</f>
        <v>140148.85999999999</v>
      </c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</row>
    <row r="639" spans="1:35" outlineLevel="3" x14ac:dyDescent="0.3">
      <c r="A639" s="2" t="s">
        <v>828</v>
      </c>
      <c r="B639" s="2" t="s">
        <v>1969</v>
      </c>
      <c r="C639" s="2" t="s">
        <v>829</v>
      </c>
      <c r="D639" s="40" t="s">
        <v>11</v>
      </c>
      <c r="E639" s="7">
        <v>1</v>
      </c>
      <c r="F639" s="4">
        <v>79328.58</v>
      </c>
      <c r="G639" s="4">
        <f>ROUND(E639*F639,2)</f>
        <v>79328.58</v>
      </c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</row>
    <row r="640" spans="1:35" outlineLevel="3" x14ac:dyDescent="0.3">
      <c r="A640" s="2" t="s">
        <v>830</v>
      </c>
      <c r="B640" s="2" t="s">
        <v>1969</v>
      </c>
      <c r="C640" s="2" t="s">
        <v>831</v>
      </c>
      <c r="D640" s="40" t="s">
        <v>14</v>
      </c>
      <c r="E640" s="7">
        <v>231</v>
      </c>
      <c r="F640" s="4">
        <v>35.65</v>
      </c>
      <c r="G640" s="4">
        <f>ROUND(E640*F640,2)</f>
        <v>8235.15</v>
      </c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</row>
    <row r="641" spans="1:35" outlineLevel="3" x14ac:dyDescent="0.3">
      <c r="A641" s="2" t="s">
        <v>832</v>
      </c>
      <c r="B641" s="2" t="s">
        <v>1969</v>
      </c>
      <c r="C641" s="2" t="s">
        <v>833</v>
      </c>
      <c r="D641" s="40" t="s">
        <v>14</v>
      </c>
      <c r="E641" s="7">
        <v>4659</v>
      </c>
      <c r="F641" s="4">
        <v>1.79</v>
      </c>
      <c r="G641" s="4">
        <f>ROUND(E641*F641,2)</f>
        <v>8339.61</v>
      </c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</row>
    <row r="642" spans="1:35" outlineLevel="2" x14ac:dyDescent="0.3">
      <c r="A642" s="55" t="s">
        <v>834</v>
      </c>
      <c r="B642" s="55"/>
      <c r="C642" s="55" t="s">
        <v>835</v>
      </c>
      <c r="D642" s="56"/>
      <c r="E642" s="57"/>
      <c r="F642" s="58"/>
      <c r="G642" s="58">
        <f t="shared" ref="G642" si="132">SUM(G643:G645)</f>
        <v>57778.41</v>
      </c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</row>
    <row r="643" spans="1:35" outlineLevel="3" x14ac:dyDescent="0.3">
      <c r="A643" s="2" t="s">
        <v>836</v>
      </c>
      <c r="B643" s="2" t="s">
        <v>1969</v>
      </c>
      <c r="C643" s="2" t="s">
        <v>837</v>
      </c>
      <c r="D643" s="40" t="s">
        <v>14</v>
      </c>
      <c r="E643" s="7">
        <v>231</v>
      </c>
      <c r="F643" s="4">
        <v>15</v>
      </c>
      <c r="G643" s="4">
        <f>ROUND(E643*F643,2)</f>
        <v>3465</v>
      </c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</row>
    <row r="644" spans="1:35" outlineLevel="3" x14ac:dyDescent="0.3">
      <c r="A644" s="2" t="s">
        <v>838</v>
      </c>
      <c r="B644" s="2" t="s">
        <v>1969</v>
      </c>
      <c r="C644" s="2" t="s">
        <v>839</v>
      </c>
      <c r="D644" s="40" t="s">
        <v>14</v>
      </c>
      <c r="E644" s="7">
        <v>4659</v>
      </c>
      <c r="F644" s="4">
        <v>10</v>
      </c>
      <c r="G644" s="4">
        <f>ROUND(E644*F644,2)</f>
        <v>46590</v>
      </c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</row>
    <row r="645" spans="1:35" outlineLevel="3" x14ac:dyDescent="0.3">
      <c r="A645" s="2" t="s">
        <v>840</v>
      </c>
      <c r="B645" s="2" t="s">
        <v>1969</v>
      </c>
      <c r="C645" s="2" t="s">
        <v>841</v>
      </c>
      <c r="D645" s="40" t="s">
        <v>17</v>
      </c>
      <c r="E645" s="7">
        <v>3</v>
      </c>
      <c r="F645" s="4">
        <v>2574.4700000000003</v>
      </c>
      <c r="G645" s="4">
        <f>ROUND(E645*F645,2)</f>
        <v>7723.41</v>
      </c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</row>
    <row r="646" spans="1:35" outlineLevel="2" x14ac:dyDescent="0.3">
      <c r="A646" s="55" t="s">
        <v>842</v>
      </c>
      <c r="B646" s="55"/>
      <c r="C646" s="55" t="s">
        <v>843</v>
      </c>
      <c r="D646" s="56"/>
      <c r="E646" s="57"/>
      <c r="F646" s="58"/>
      <c r="G646" s="58">
        <f t="shared" ref="G646" si="133">SUM(G647:G648)</f>
        <v>17241.84</v>
      </c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</row>
    <row r="647" spans="1:35" outlineLevel="3" x14ac:dyDescent="0.3">
      <c r="A647" s="2" t="s">
        <v>844</v>
      </c>
      <c r="B647" s="2" t="s">
        <v>1969</v>
      </c>
      <c r="C647" s="2" t="s">
        <v>845</v>
      </c>
      <c r="D647" s="40" t="s">
        <v>14</v>
      </c>
      <c r="E647" s="7">
        <v>231</v>
      </c>
      <c r="F647" s="4">
        <v>7.43</v>
      </c>
      <c r="G647" s="4">
        <f>ROUND(E647*F647,2)</f>
        <v>1716.33</v>
      </c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</row>
    <row r="648" spans="1:35" outlineLevel="3" x14ac:dyDescent="0.3">
      <c r="A648" s="2" t="s">
        <v>846</v>
      </c>
      <c r="B648" s="2" t="s">
        <v>1969</v>
      </c>
      <c r="C648" s="2" t="s">
        <v>847</v>
      </c>
      <c r="D648" s="40" t="s">
        <v>14</v>
      </c>
      <c r="E648" s="7">
        <v>231</v>
      </c>
      <c r="F648" s="4">
        <v>67.210000000000008</v>
      </c>
      <c r="G648" s="4">
        <f>ROUND(E648*F648,2)</f>
        <v>15525.51</v>
      </c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</row>
    <row r="649" spans="1:35" s="9" customFormat="1" x14ac:dyDescent="0.3">
      <c r="A649" s="64" t="s">
        <v>848</v>
      </c>
      <c r="B649" s="64"/>
      <c r="C649" s="64" t="s">
        <v>849</v>
      </c>
      <c r="D649" s="65"/>
      <c r="E649" s="66"/>
      <c r="F649" s="67"/>
      <c r="G649" s="67">
        <f t="shared" ref="G649" si="134">G650+G676+G796+G896+G980+G1115+G1201+G1305+G1401</f>
        <v>10054824.380000001</v>
      </c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</row>
    <row r="650" spans="1:35" outlineLevel="1" x14ac:dyDescent="0.3">
      <c r="A650" s="59" t="s">
        <v>850</v>
      </c>
      <c r="B650" s="59"/>
      <c r="C650" s="59" t="s">
        <v>851</v>
      </c>
      <c r="D650" s="60"/>
      <c r="E650" s="61"/>
      <c r="F650" s="62"/>
      <c r="G650" s="62">
        <f t="shared" ref="G650" si="135">G651+G655+G664</f>
        <v>381103.22000000003</v>
      </c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</row>
    <row r="651" spans="1:35" outlineLevel="2" x14ac:dyDescent="0.3">
      <c r="A651" s="55" t="s">
        <v>852</v>
      </c>
      <c r="B651" s="55"/>
      <c r="C651" s="55" t="s">
        <v>163</v>
      </c>
      <c r="D651" s="56"/>
      <c r="E651" s="57"/>
      <c r="F651" s="58"/>
      <c r="G651" s="58">
        <f t="shared" ref="G651" si="136">SUM(G652:G654)</f>
        <v>1603.19</v>
      </c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</row>
    <row r="652" spans="1:35" outlineLevel="3" x14ac:dyDescent="0.3">
      <c r="A652" s="2" t="s">
        <v>853</v>
      </c>
      <c r="B652" s="2" t="s">
        <v>1970</v>
      </c>
      <c r="C652" s="2" t="s">
        <v>854</v>
      </c>
      <c r="D652" s="40" t="s">
        <v>30</v>
      </c>
      <c r="E652" s="7">
        <v>198.54</v>
      </c>
      <c r="F652" s="4">
        <v>3.58</v>
      </c>
      <c r="G652" s="4">
        <f>ROUND(E652*F652,2)</f>
        <v>710.77</v>
      </c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</row>
    <row r="653" spans="1:35" outlineLevel="3" x14ac:dyDescent="0.3">
      <c r="A653" s="2" t="s">
        <v>855</v>
      </c>
      <c r="B653" s="2" t="s">
        <v>1970</v>
      </c>
      <c r="C653" s="2" t="s">
        <v>171</v>
      </c>
      <c r="D653" s="40" t="s">
        <v>45</v>
      </c>
      <c r="E653" s="7">
        <v>98.61</v>
      </c>
      <c r="F653" s="4">
        <v>1.35</v>
      </c>
      <c r="G653" s="4">
        <f>ROUND(E653*F653,2)</f>
        <v>133.12</v>
      </c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</row>
    <row r="654" spans="1:35" outlineLevel="3" x14ac:dyDescent="0.3">
      <c r="A654" s="2" t="s">
        <v>856</v>
      </c>
      <c r="B654" s="2" t="s">
        <v>1970</v>
      </c>
      <c r="C654" s="2" t="s">
        <v>173</v>
      </c>
      <c r="D654" s="40" t="s">
        <v>45</v>
      </c>
      <c r="E654" s="7">
        <v>98.61</v>
      </c>
      <c r="F654" s="4">
        <v>7.7</v>
      </c>
      <c r="G654" s="4">
        <f>ROUND(E654*F654,2)</f>
        <v>759.3</v>
      </c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</row>
    <row r="655" spans="1:35" outlineLevel="2" x14ac:dyDescent="0.3">
      <c r="A655" s="55" t="s">
        <v>857</v>
      </c>
      <c r="B655" s="55"/>
      <c r="C655" s="55" t="s">
        <v>175</v>
      </c>
      <c r="D655" s="56"/>
      <c r="E655" s="57"/>
      <c r="F655" s="58"/>
      <c r="G655" s="58">
        <f t="shared" ref="G655" si="137">SUM(G656:G663)</f>
        <v>276431.40000000002</v>
      </c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</row>
    <row r="656" spans="1:35" outlineLevel="3" x14ac:dyDescent="0.3">
      <c r="A656" s="2" t="s">
        <v>858</v>
      </c>
      <c r="B656" s="2" t="s">
        <v>1970</v>
      </c>
      <c r="C656" s="2" t="s">
        <v>859</v>
      </c>
      <c r="D656" s="40" t="s">
        <v>38</v>
      </c>
      <c r="E656" s="7">
        <v>907.57</v>
      </c>
      <c r="F656" s="4">
        <v>114.32000000000001</v>
      </c>
      <c r="G656" s="4">
        <f t="shared" ref="G656:G663" si="138">ROUND(E656*F656,2)</f>
        <v>103753.4</v>
      </c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</row>
    <row r="657" spans="1:35" outlineLevel="3" x14ac:dyDescent="0.3">
      <c r="A657" s="2" t="s">
        <v>860</v>
      </c>
      <c r="B657" s="2" t="s">
        <v>1970</v>
      </c>
      <c r="C657" s="2" t="s">
        <v>181</v>
      </c>
      <c r="D657" s="40" t="s">
        <v>30</v>
      </c>
      <c r="E657" s="7">
        <v>198.54</v>
      </c>
      <c r="F657" s="4">
        <v>10.11</v>
      </c>
      <c r="G657" s="4">
        <f t="shared" si="138"/>
        <v>2007.24</v>
      </c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</row>
    <row r="658" spans="1:35" outlineLevel="3" x14ac:dyDescent="0.3">
      <c r="A658" s="2" t="s">
        <v>861</v>
      </c>
      <c r="B658" s="2" t="s">
        <v>1970</v>
      </c>
      <c r="C658" s="2" t="s">
        <v>342</v>
      </c>
      <c r="D658" s="40" t="s">
        <v>38</v>
      </c>
      <c r="E658" s="7">
        <v>1037.98</v>
      </c>
      <c r="F658" s="4">
        <v>78.239999999999995</v>
      </c>
      <c r="G658" s="4">
        <f t="shared" si="138"/>
        <v>81211.56</v>
      </c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</row>
    <row r="659" spans="1:35" outlineLevel="3" x14ac:dyDescent="0.3">
      <c r="A659" s="2" t="s">
        <v>862</v>
      </c>
      <c r="B659" s="2" t="s">
        <v>1970</v>
      </c>
      <c r="C659" s="2" t="s">
        <v>2113</v>
      </c>
      <c r="D659" s="40" t="s">
        <v>38</v>
      </c>
      <c r="E659" s="7">
        <v>1037.98</v>
      </c>
      <c r="F659" s="4">
        <v>60.82</v>
      </c>
      <c r="G659" s="4">
        <f t="shared" si="138"/>
        <v>63129.94</v>
      </c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</row>
    <row r="660" spans="1:35" outlineLevel="3" x14ac:dyDescent="0.3">
      <c r="A660" s="2" t="s">
        <v>863</v>
      </c>
      <c r="B660" s="2" t="s">
        <v>1970</v>
      </c>
      <c r="C660" s="2" t="s">
        <v>193</v>
      </c>
      <c r="D660" s="40" t="s">
        <v>35</v>
      </c>
      <c r="E660" s="7">
        <v>1037.98</v>
      </c>
      <c r="F660" s="4">
        <v>8.06</v>
      </c>
      <c r="G660" s="4">
        <f t="shared" si="138"/>
        <v>8366.1200000000008</v>
      </c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</row>
    <row r="661" spans="1:35" outlineLevel="3" x14ac:dyDescent="0.3">
      <c r="A661" s="2" t="s">
        <v>864</v>
      </c>
      <c r="B661" s="2" t="s">
        <v>1970</v>
      </c>
      <c r="C661" s="2" t="s">
        <v>195</v>
      </c>
      <c r="D661" s="40" t="s">
        <v>35</v>
      </c>
      <c r="E661" s="7">
        <v>4837</v>
      </c>
      <c r="F661" s="4">
        <v>1.68</v>
      </c>
      <c r="G661" s="4">
        <f t="shared" si="138"/>
        <v>8126.16</v>
      </c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</row>
    <row r="662" spans="1:35" outlineLevel="3" x14ac:dyDescent="0.3">
      <c r="A662" s="2" t="s">
        <v>865</v>
      </c>
      <c r="B662" s="2" t="s">
        <v>1970</v>
      </c>
      <c r="C662" s="2" t="s">
        <v>197</v>
      </c>
      <c r="D662" s="40" t="s">
        <v>35</v>
      </c>
      <c r="E662" s="7">
        <v>907.57</v>
      </c>
      <c r="F662" s="4">
        <v>8.82</v>
      </c>
      <c r="G662" s="4">
        <f t="shared" si="138"/>
        <v>8004.77</v>
      </c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</row>
    <row r="663" spans="1:35" outlineLevel="3" x14ac:dyDescent="0.3">
      <c r="A663" s="2" t="s">
        <v>866</v>
      </c>
      <c r="B663" s="2" t="s">
        <v>1970</v>
      </c>
      <c r="C663" s="2" t="s">
        <v>199</v>
      </c>
      <c r="D663" s="40" t="s">
        <v>35</v>
      </c>
      <c r="E663" s="7">
        <v>934.8</v>
      </c>
      <c r="F663" s="4">
        <v>1.96</v>
      </c>
      <c r="G663" s="4">
        <f t="shared" si="138"/>
        <v>1832.21</v>
      </c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</row>
    <row r="664" spans="1:35" outlineLevel="2" x14ac:dyDescent="0.3">
      <c r="A664" s="55" t="s">
        <v>867</v>
      </c>
      <c r="B664" s="55"/>
      <c r="C664" s="55" t="s">
        <v>203</v>
      </c>
      <c r="D664" s="56"/>
      <c r="E664" s="57"/>
      <c r="F664" s="58"/>
      <c r="G664" s="58">
        <f t="shared" ref="G664" si="139">SUM(G665:G675)</f>
        <v>103068.63000000002</v>
      </c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</row>
    <row r="665" spans="1:35" outlineLevel="3" x14ac:dyDescent="0.3">
      <c r="A665" s="2" t="s">
        <v>868</v>
      </c>
      <c r="B665" s="2" t="s">
        <v>1970</v>
      </c>
      <c r="C665" s="2" t="s">
        <v>205</v>
      </c>
      <c r="D665" s="40" t="s">
        <v>30</v>
      </c>
      <c r="E665" s="7">
        <v>48</v>
      </c>
      <c r="F665" s="4">
        <v>60.28</v>
      </c>
      <c r="G665" s="4">
        <f t="shared" ref="G665:G675" si="140">ROUND(E665*F665,2)</f>
        <v>2893.44</v>
      </c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</row>
    <row r="666" spans="1:35" outlineLevel="3" x14ac:dyDescent="0.3">
      <c r="A666" s="2" t="s">
        <v>869</v>
      </c>
      <c r="B666" s="2" t="s">
        <v>1970</v>
      </c>
      <c r="C666" s="2" t="s">
        <v>211</v>
      </c>
      <c r="D666" s="40" t="s">
        <v>212</v>
      </c>
      <c r="E666" s="7">
        <v>3186</v>
      </c>
      <c r="F666" s="4">
        <v>4.29</v>
      </c>
      <c r="G666" s="4">
        <f t="shared" si="140"/>
        <v>13667.94</v>
      </c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</row>
    <row r="667" spans="1:35" outlineLevel="3" x14ac:dyDescent="0.3">
      <c r="A667" s="2" t="s">
        <v>870</v>
      </c>
      <c r="B667" s="2" t="s">
        <v>1970</v>
      </c>
      <c r="C667" s="2" t="s">
        <v>214</v>
      </c>
      <c r="D667" s="40" t="s">
        <v>212</v>
      </c>
      <c r="E667" s="7">
        <v>3186</v>
      </c>
      <c r="F667" s="4">
        <v>1.78</v>
      </c>
      <c r="G667" s="4">
        <f t="shared" si="140"/>
        <v>5671.08</v>
      </c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</row>
    <row r="668" spans="1:35" outlineLevel="3" x14ac:dyDescent="0.3">
      <c r="A668" s="2" t="s">
        <v>871</v>
      </c>
      <c r="B668" s="2" t="s">
        <v>1970</v>
      </c>
      <c r="C668" s="2" t="s">
        <v>872</v>
      </c>
      <c r="D668" s="40" t="s">
        <v>30</v>
      </c>
      <c r="E668" s="7">
        <v>56.55</v>
      </c>
      <c r="F668" s="4">
        <v>157.70000000000002</v>
      </c>
      <c r="G668" s="4">
        <f t="shared" si="140"/>
        <v>8917.94</v>
      </c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</row>
    <row r="669" spans="1:35" outlineLevel="3" x14ac:dyDescent="0.3">
      <c r="A669" s="2" t="s">
        <v>873</v>
      </c>
      <c r="B669" s="2" t="s">
        <v>1970</v>
      </c>
      <c r="C669" s="2" t="s">
        <v>874</v>
      </c>
      <c r="D669" s="40" t="s">
        <v>30</v>
      </c>
      <c r="E669" s="7">
        <v>242.83</v>
      </c>
      <c r="F669" s="4">
        <v>89.4</v>
      </c>
      <c r="G669" s="4">
        <f t="shared" si="140"/>
        <v>21709</v>
      </c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</row>
    <row r="670" spans="1:35" outlineLevel="3" x14ac:dyDescent="0.3">
      <c r="A670" s="2" t="s">
        <v>875</v>
      </c>
      <c r="B670" s="2" t="s">
        <v>1970</v>
      </c>
      <c r="C670" s="2" t="s">
        <v>292</v>
      </c>
      <c r="D670" s="40" t="s">
        <v>38</v>
      </c>
      <c r="E670" s="177">
        <v>29.04</v>
      </c>
      <c r="F670" s="4">
        <v>678.62</v>
      </c>
      <c r="G670" s="4">
        <f t="shared" si="140"/>
        <v>19707.12</v>
      </c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</row>
    <row r="671" spans="1:35" outlineLevel="3" x14ac:dyDescent="0.3">
      <c r="A671" s="2" t="s">
        <v>876</v>
      </c>
      <c r="B671" s="2" t="s">
        <v>1970</v>
      </c>
      <c r="C671" s="82" t="s">
        <v>360</v>
      </c>
      <c r="D671" s="40" t="s">
        <v>38</v>
      </c>
      <c r="E671" s="7">
        <v>60.11</v>
      </c>
      <c r="F671" s="4">
        <v>440.55</v>
      </c>
      <c r="G671" s="4">
        <f t="shared" si="140"/>
        <v>26481.46</v>
      </c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</row>
    <row r="672" spans="1:35" outlineLevel="3" x14ac:dyDescent="0.3">
      <c r="A672" s="2" t="s">
        <v>877</v>
      </c>
      <c r="B672" s="2" t="s">
        <v>1970</v>
      </c>
      <c r="C672" s="2" t="s">
        <v>220</v>
      </c>
      <c r="D672" s="40" t="s">
        <v>30</v>
      </c>
      <c r="E672" s="7">
        <v>495.11</v>
      </c>
      <c r="F672" s="4">
        <v>3.21</v>
      </c>
      <c r="G672" s="4">
        <f t="shared" si="140"/>
        <v>1589.3</v>
      </c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</row>
    <row r="673" spans="1:35" outlineLevel="3" x14ac:dyDescent="0.3">
      <c r="A673" s="2" t="s">
        <v>878</v>
      </c>
      <c r="B673" s="2" t="s">
        <v>1970</v>
      </c>
      <c r="C673" s="2" t="s">
        <v>879</v>
      </c>
      <c r="D673" s="40" t="s">
        <v>45</v>
      </c>
      <c r="E673" s="7">
        <v>12.9</v>
      </c>
      <c r="F673" s="4">
        <v>17.8</v>
      </c>
      <c r="G673" s="4">
        <f t="shared" si="140"/>
        <v>229.62</v>
      </c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</row>
    <row r="674" spans="1:35" outlineLevel="3" x14ac:dyDescent="0.3">
      <c r="A674" s="2" t="s">
        <v>880</v>
      </c>
      <c r="B674" s="2" t="s">
        <v>1970</v>
      </c>
      <c r="C674" s="2" t="s">
        <v>224</v>
      </c>
      <c r="D674" s="40" t="s">
        <v>45</v>
      </c>
      <c r="E674" s="7">
        <v>12.9</v>
      </c>
      <c r="F674" s="4">
        <v>41.19</v>
      </c>
      <c r="G674" s="4">
        <f t="shared" si="140"/>
        <v>531.35</v>
      </c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</row>
    <row r="675" spans="1:35" outlineLevel="3" x14ac:dyDescent="0.3">
      <c r="A675" s="2" t="s">
        <v>881</v>
      </c>
      <c r="B675" s="2" t="s">
        <v>1970</v>
      </c>
      <c r="C675" s="2" t="s">
        <v>882</v>
      </c>
      <c r="D675" s="40" t="s">
        <v>30</v>
      </c>
      <c r="E675" s="7">
        <v>3.24</v>
      </c>
      <c r="F675" s="4">
        <v>515.54999999999995</v>
      </c>
      <c r="G675" s="4">
        <f t="shared" si="140"/>
        <v>1670.38</v>
      </c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</row>
    <row r="676" spans="1:35" outlineLevel="1" x14ac:dyDescent="0.3">
      <c r="A676" s="59" t="s">
        <v>883</v>
      </c>
      <c r="B676" s="59"/>
      <c r="C676" s="59" t="s">
        <v>884</v>
      </c>
      <c r="D676" s="60"/>
      <c r="E676" s="61"/>
      <c r="F676" s="62"/>
      <c r="G676" s="62">
        <f t="shared" ref="G676" si="141">G677+G768</f>
        <v>5262246.34</v>
      </c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</row>
    <row r="677" spans="1:35" outlineLevel="2" x14ac:dyDescent="0.3">
      <c r="A677" s="55" t="s">
        <v>885</v>
      </c>
      <c r="B677" s="55"/>
      <c r="C677" s="55" t="s">
        <v>886</v>
      </c>
      <c r="D677" s="56"/>
      <c r="E677" s="57"/>
      <c r="F677" s="58"/>
      <c r="G677" s="58">
        <f t="shared" ref="G677" si="142">G678+G685+G736+G749+G758</f>
        <v>4717035.04</v>
      </c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</row>
    <row r="678" spans="1:35" outlineLevel="3" x14ac:dyDescent="0.3">
      <c r="A678" s="51" t="s">
        <v>887</v>
      </c>
      <c r="B678" s="51"/>
      <c r="C678" s="51" t="s">
        <v>888</v>
      </c>
      <c r="D678" s="52"/>
      <c r="E678" s="53"/>
      <c r="F678" s="54"/>
      <c r="G678" s="54">
        <f t="shared" ref="G678" si="143">SUM(G679:G684)</f>
        <v>18303.399999999998</v>
      </c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</row>
    <row r="679" spans="1:35" outlineLevel="4" x14ac:dyDescent="0.3">
      <c r="A679" s="2" t="s">
        <v>889</v>
      </c>
      <c r="B679" s="2" t="s">
        <v>1977</v>
      </c>
      <c r="C679" s="2" t="s">
        <v>890</v>
      </c>
      <c r="D679" s="40" t="s">
        <v>45</v>
      </c>
      <c r="E679" s="84">
        <v>580.79999999999995</v>
      </c>
      <c r="F679" s="4">
        <v>0.95000000000000007</v>
      </c>
      <c r="G679" s="4">
        <f t="shared" ref="G679:G684" si="144">ROUND(E679*F679,2)</f>
        <v>551.76</v>
      </c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</row>
    <row r="680" spans="1:35" outlineLevel="4" x14ac:dyDescent="0.3">
      <c r="A680" s="2" t="s">
        <v>891</v>
      </c>
      <c r="B680" s="2" t="s">
        <v>1977</v>
      </c>
      <c r="C680" s="2" t="s">
        <v>892</v>
      </c>
      <c r="D680" s="40" t="s">
        <v>45</v>
      </c>
      <c r="E680" s="7">
        <v>580.79999999999995</v>
      </c>
      <c r="F680" s="4">
        <v>0.3</v>
      </c>
      <c r="G680" s="4">
        <f t="shared" si="144"/>
        <v>174.24</v>
      </c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</row>
    <row r="681" spans="1:35" outlineLevel="4" x14ac:dyDescent="0.3">
      <c r="A681" s="2" t="s">
        <v>893</v>
      </c>
      <c r="B681" s="2" t="s">
        <v>1977</v>
      </c>
      <c r="C681" s="2" t="s">
        <v>894</v>
      </c>
      <c r="D681" s="40" t="s">
        <v>45</v>
      </c>
      <c r="E681" s="84">
        <v>1161.5999999999999</v>
      </c>
      <c r="F681" s="4">
        <v>1.35</v>
      </c>
      <c r="G681" s="4">
        <f t="shared" si="144"/>
        <v>1568.16</v>
      </c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</row>
    <row r="682" spans="1:35" outlineLevel="4" x14ac:dyDescent="0.3">
      <c r="A682" s="2" t="s">
        <v>895</v>
      </c>
      <c r="B682" s="2" t="s">
        <v>1977</v>
      </c>
      <c r="C682" s="2" t="s">
        <v>896</v>
      </c>
      <c r="D682" s="40" t="s">
        <v>45</v>
      </c>
      <c r="E682" s="84">
        <v>1161.5999999999999</v>
      </c>
      <c r="F682" s="4">
        <v>7.7</v>
      </c>
      <c r="G682" s="4">
        <f t="shared" si="144"/>
        <v>8944.32</v>
      </c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</row>
    <row r="683" spans="1:35" outlineLevel="4" x14ac:dyDescent="0.3">
      <c r="A683" s="2" t="s">
        <v>897</v>
      </c>
      <c r="B683" s="2" t="s">
        <v>1977</v>
      </c>
      <c r="C683" s="2" t="s">
        <v>898</v>
      </c>
      <c r="D683" s="40" t="s">
        <v>14</v>
      </c>
      <c r="E683" s="7">
        <v>18</v>
      </c>
      <c r="F683" s="4">
        <v>228.71</v>
      </c>
      <c r="G683" s="4">
        <f t="shared" si="144"/>
        <v>4116.78</v>
      </c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</row>
    <row r="684" spans="1:35" outlineLevel="4" x14ac:dyDescent="0.3">
      <c r="A684" s="2" t="s">
        <v>899</v>
      </c>
      <c r="B684" s="2" t="s">
        <v>1977</v>
      </c>
      <c r="C684" s="2" t="s">
        <v>900</v>
      </c>
      <c r="D684" s="40" t="s">
        <v>14</v>
      </c>
      <c r="E684" s="7">
        <v>17</v>
      </c>
      <c r="F684" s="4">
        <v>173.42000000000002</v>
      </c>
      <c r="G684" s="4">
        <f t="shared" si="144"/>
        <v>2948.14</v>
      </c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</row>
    <row r="685" spans="1:35" outlineLevel="3" x14ac:dyDescent="0.3">
      <c r="A685" s="51" t="s">
        <v>901</v>
      </c>
      <c r="B685" s="51"/>
      <c r="C685" s="51" t="s">
        <v>902</v>
      </c>
      <c r="D685" s="52"/>
      <c r="E685" s="53"/>
      <c r="F685" s="54"/>
      <c r="G685" s="54">
        <f t="shared" ref="G685" si="145">SUM(G686:G735)</f>
        <v>3532369.7500000005</v>
      </c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</row>
    <row r="686" spans="1:35" outlineLevel="4" x14ac:dyDescent="0.3">
      <c r="A686" s="2" t="s">
        <v>903</v>
      </c>
      <c r="B686" s="2" t="s">
        <v>1977</v>
      </c>
      <c r="C686" s="2" t="s">
        <v>904</v>
      </c>
      <c r="D686" s="40" t="s">
        <v>45</v>
      </c>
      <c r="E686" s="7">
        <v>1.7</v>
      </c>
      <c r="F686" s="4">
        <v>179.53</v>
      </c>
      <c r="G686" s="4">
        <f t="shared" ref="G686:G717" si="146">ROUND(E686*F686,2)</f>
        <v>305.2</v>
      </c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</row>
    <row r="687" spans="1:35" outlineLevel="4" x14ac:dyDescent="0.3">
      <c r="A687" s="2" t="s">
        <v>905</v>
      </c>
      <c r="B687" s="2" t="s">
        <v>1977</v>
      </c>
      <c r="C687" s="2" t="s">
        <v>906</v>
      </c>
      <c r="D687" s="40" t="s">
        <v>45</v>
      </c>
      <c r="E687" s="7">
        <v>53.4</v>
      </c>
      <c r="F687" s="4">
        <v>372.5</v>
      </c>
      <c r="G687" s="4">
        <f t="shared" si="146"/>
        <v>19891.5</v>
      </c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</row>
    <row r="688" spans="1:35" outlineLevel="4" x14ac:dyDescent="0.3">
      <c r="A688" s="2" t="s">
        <v>907</v>
      </c>
      <c r="B688" s="2" t="s">
        <v>1977</v>
      </c>
      <c r="C688" s="2" t="s">
        <v>908</v>
      </c>
      <c r="D688" s="40" t="s">
        <v>45</v>
      </c>
      <c r="E688" s="7">
        <v>51.7</v>
      </c>
      <c r="F688" s="4">
        <v>445.68</v>
      </c>
      <c r="G688" s="4">
        <f t="shared" si="146"/>
        <v>23041.66</v>
      </c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</row>
    <row r="689" spans="1:35" outlineLevel="4" x14ac:dyDescent="0.3">
      <c r="A689" s="2" t="s">
        <v>909</v>
      </c>
      <c r="B689" s="2" t="s">
        <v>1977</v>
      </c>
      <c r="C689" s="2" t="s">
        <v>910</v>
      </c>
      <c r="D689" s="40" t="s">
        <v>45</v>
      </c>
      <c r="E689" s="7">
        <v>3.5</v>
      </c>
      <c r="F689" s="4">
        <v>519.96</v>
      </c>
      <c r="G689" s="4">
        <f t="shared" si="146"/>
        <v>1819.86</v>
      </c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</row>
    <row r="690" spans="1:35" outlineLevel="4" x14ac:dyDescent="0.3">
      <c r="A690" s="2" t="s">
        <v>911</v>
      </c>
      <c r="B690" s="2" t="s">
        <v>1977</v>
      </c>
      <c r="C690" s="2" t="s">
        <v>912</v>
      </c>
      <c r="D690" s="40" t="s">
        <v>45</v>
      </c>
      <c r="E690" s="7">
        <v>4.3</v>
      </c>
      <c r="F690" s="4">
        <v>554.62</v>
      </c>
      <c r="G690" s="4">
        <f t="shared" si="146"/>
        <v>2384.87</v>
      </c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</row>
    <row r="691" spans="1:35" outlineLevel="4" x14ac:dyDescent="0.3">
      <c r="A691" s="2" t="s">
        <v>913</v>
      </c>
      <c r="B691" s="2" t="s">
        <v>1977</v>
      </c>
      <c r="C691" s="2" t="s">
        <v>914</v>
      </c>
      <c r="D691" s="40" t="s">
        <v>45</v>
      </c>
      <c r="E691" s="7">
        <v>14.2</v>
      </c>
      <c r="F691" s="4">
        <v>639.94000000000005</v>
      </c>
      <c r="G691" s="4">
        <f t="shared" si="146"/>
        <v>9087.15</v>
      </c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</row>
    <row r="692" spans="1:35" outlineLevel="4" x14ac:dyDescent="0.3">
      <c r="A692" s="2" t="s">
        <v>915</v>
      </c>
      <c r="B692" s="2" t="s">
        <v>1977</v>
      </c>
      <c r="C692" s="2" t="s">
        <v>916</v>
      </c>
      <c r="D692" s="40" t="s">
        <v>45</v>
      </c>
      <c r="E692" s="7">
        <v>186.3</v>
      </c>
      <c r="F692" s="4">
        <v>734.04</v>
      </c>
      <c r="G692" s="4">
        <f t="shared" si="146"/>
        <v>136751.65</v>
      </c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</row>
    <row r="693" spans="1:35" outlineLevel="4" x14ac:dyDescent="0.3">
      <c r="A693" s="2" t="s">
        <v>917</v>
      </c>
      <c r="B693" s="2" t="s">
        <v>1977</v>
      </c>
      <c r="C693" s="2" t="s">
        <v>918</v>
      </c>
      <c r="D693" s="40" t="s">
        <v>45</v>
      </c>
      <c r="E693" s="7">
        <v>130.19999999999999</v>
      </c>
      <c r="F693" s="4">
        <v>924.36</v>
      </c>
      <c r="G693" s="4">
        <f t="shared" si="146"/>
        <v>120351.67</v>
      </c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</row>
    <row r="694" spans="1:35" outlineLevel="4" x14ac:dyDescent="0.3">
      <c r="A694" s="2" t="s">
        <v>919</v>
      </c>
      <c r="B694" s="2" t="s">
        <v>1977</v>
      </c>
      <c r="C694" s="2" t="s">
        <v>920</v>
      </c>
      <c r="D694" s="40" t="s">
        <v>45</v>
      </c>
      <c r="E694" s="7">
        <v>6.9</v>
      </c>
      <c r="F694" s="4">
        <v>779.93000000000006</v>
      </c>
      <c r="G694" s="4">
        <f t="shared" si="146"/>
        <v>5381.52</v>
      </c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</row>
    <row r="695" spans="1:35" outlineLevel="4" x14ac:dyDescent="0.3">
      <c r="A695" s="2" t="s">
        <v>921</v>
      </c>
      <c r="B695" s="2" t="s">
        <v>1977</v>
      </c>
      <c r="C695" s="82" t="s">
        <v>922</v>
      </c>
      <c r="D695" s="83" t="s">
        <v>45</v>
      </c>
      <c r="E695" s="84">
        <v>66.3</v>
      </c>
      <c r="F695" s="4">
        <v>891.33</v>
      </c>
      <c r="G695" s="4">
        <f t="shared" si="146"/>
        <v>59095.18</v>
      </c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</row>
    <row r="696" spans="1:35" outlineLevel="4" x14ac:dyDescent="0.3">
      <c r="A696" s="2" t="s">
        <v>923</v>
      </c>
      <c r="B696" s="2" t="s">
        <v>1977</v>
      </c>
      <c r="C696" s="2" t="s">
        <v>924</v>
      </c>
      <c r="D696" s="40" t="s">
        <v>45</v>
      </c>
      <c r="E696" s="7">
        <v>34.4</v>
      </c>
      <c r="F696" s="4">
        <v>1134.44</v>
      </c>
      <c r="G696" s="4">
        <f t="shared" si="146"/>
        <v>39024.74</v>
      </c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</row>
    <row r="697" spans="1:35" outlineLevel="4" x14ac:dyDescent="0.3">
      <c r="A697" s="2" t="s">
        <v>925</v>
      </c>
      <c r="B697" s="2" t="s">
        <v>1977</v>
      </c>
      <c r="C697" s="2" t="s">
        <v>926</v>
      </c>
      <c r="D697" s="40" t="s">
        <v>45</v>
      </c>
      <c r="E697" s="7">
        <v>6.4</v>
      </c>
      <c r="F697" s="4">
        <v>693.26</v>
      </c>
      <c r="G697" s="4">
        <f t="shared" si="146"/>
        <v>4436.8599999999997</v>
      </c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</row>
    <row r="698" spans="1:35" outlineLevel="4" x14ac:dyDescent="0.3">
      <c r="A698" s="2" t="s">
        <v>927</v>
      </c>
      <c r="B698" s="2" t="s">
        <v>1977</v>
      </c>
      <c r="C698" s="2" t="s">
        <v>928</v>
      </c>
      <c r="D698" s="40" t="s">
        <v>45</v>
      </c>
      <c r="E698" s="7">
        <v>21.5</v>
      </c>
      <c r="F698" s="4">
        <v>805.07</v>
      </c>
      <c r="G698" s="4">
        <f t="shared" si="146"/>
        <v>17309.009999999998</v>
      </c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</row>
    <row r="699" spans="1:35" outlineLevel="4" x14ac:dyDescent="0.3">
      <c r="A699" s="2" t="s">
        <v>929</v>
      </c>
      <c r="B699" s="2" t="s">
        <v>1980</v>
      </c>
      <c r="C699" s="2" t="s">
        <v>930</v>
      </c>
      <c r="D699" s="40" t="s">
        <v>45</v>
      </c>
      <c r="E699" s="7">
        <v>1.7</v>
      </c>
      <c r="F699" s="4">
        <v>955.59</v>
      </c>
      <c r="G699" s="4">
        <f t="shared" si="146"/>
        <v>1624.5</v>
      </c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</row>
    <row r="700" spans="1:35" outlineLevel="4" x14ac:dyDescent="0.3">
      <c r="A700" s="2" t="s">
        <v>931</v>
      </c>
      <c r="B700" s="2" t="s">
        <v>1980</v>
      </c>
      <c r="C700" s="82" t="s">
        <v>932</v>
      </c>
      <c r="D700" s="83" t="s">
        <v>45</v>
      </c>
      <c r="E700" s="84">
        <v>53.4</v>
      </c>
      <c r="F700" s="4">
        <v>1008.72</v>
      </c>
      <c r="G700" s="4">
        <f t="shared" si="146"/>
        <v>53865.65</v>
      </c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</row>
    <row r="701" spans="1:35" outlineLevel="4" x14ac:dyDescent="0.3">
      <c r="A701" s="2" t="s">
        <v>933</v>
      </c>
      <c r="B701" s="2" t="s">
        <v>1980</v>
      </c>
      <c r="C701" s="2" t="s">
        <v>934</v>
      </c>
      <c r="D701" s="40" t="s">
        <v>45</v>
      </c>
      <c r="E701" s="7">
        <v>62.4</v>
      </c>
      <c r="F701" s="4">
        <v>1068.06</v>
      </c>
      <c r="G701" s="4">
        <f t="shared" si="146"/>
        <v>66646.94</v>
      </c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</row>
    <row r="702" spans="1:35" outlineLevel="4" x14ac:dyDescent="0.3">
      <c r="A702" s="2" t="s">
        <v>935</v>
      </c>
      <c r="B702" s="2" t="s">
        <v>1980</v>
      </c>
      <c r="C702" s="2" t="s">
        <v>936</v>
      </c>
      <c r="D702" s="40" t="s">
        <v>45</v>
      </c>
      <c r="E702" s="7">
        <v>46.1</v>
      </c>
      <c r="F702" s="4">
        <v>1210.48</v>
      </c>
      <c r="G702" s="4">
        <f t="shared" si="146"/>
        <v>55803.13</v>
      </c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</row>
    <row r="703" spans="1:35" outlineLevel="4" x14ac:dyDescent="0.3">
      <c r="A703" s="2" t="s">
        <v>937</v>
      </c>
      <c r="B703" s="2" t="s">
        <v>1980</v>
      </c>
      <c r="C703" s="82" t="s">
        <v>938</v>
      </c>
      <c r="D703" s="83" t="s">
        <v>45</v>
      </c>
      <c r="E703" s="84">
        <v>252.6</v>
      </c>
      <c r="F703" s="4">
        <v>1296.95</v>
      </c>
      <c r="G703" s="4">
        <f t="shared" si="146"/>
        <v>327609.57</v>
      </c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</row>
    <row r="704" spans="1:35" outlineLevel="4" x14ac:dyDescent="0.3">
      <c r="A704" s="2" t="s">
        <v>939</v>
      </c>
      <c r="B704" s="2" t="s">
        <v>1980</v>
      </c>
      <c r="C704" s="2" t="s">
        <v>940</v>
      </c>
      <c r="D704" s="40" t="s">
        <v>45</v>
      </c>
      <c r="E704" s="7">
        <v>164.6</v>
      </c>
      <c r="F704" s="4">
        <v>1396.7</v>
      </c>
      <c r="G704" s="4">
        <f t="shared" si="146"/>
        <v>229896.82</v>
      </c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</row>
    <row r="705" spans="1:35" outlineLevel="4" x14ac:dyDescent="0.3">
      <c r="A705" s="2" t="s">
        <v>941</v>
      </c>
      <c r="B705" s="2" t="s">
        <v>1977</v>
      </c>
      <c r="C705" s="2" t="s">
        <v>942</v>
      </c>
      <c r="D705" s="40" t="s">
        <v>45</v>
      </c>
      <c r="E705" s="7">
        <v>110.3</v>
      </c>
      <c r="F705" s="4">
        <v>7</v>
      </c>
      <c r="G705" s="4">
        <f t="shared" si="146"/>
        <v>772.1</v>
      </c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</row>
    <row r="706" spans="1:35" outlineLevel="4" x14ac:dyDescent="0.3">
      <c r="A706" s="2" t="s">
        <v>943</v>
      </c>
      <c r="B706" s="2" t="s">
        <v>1977</v>
      </c>
      <c r="C706" s="2" t="s">
        <v>944</v>
      </c>
      <c r="D706" s="40" t="s">
        <v>45</v>
      </c>
      <c r="E706" s="7">
        <v>335</v>
      </c>
      <c r="F706" s="4">
        <v>8.5500000000000007</v>
      </c>
      <c r="G706" s="4">
        <f t="shared" si="146"/>
        <v>2864.25</v>
      </c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</row>
    <row r="707" spans="1:35" outlineLevel="4" x14ac:dyDescent="0.3">
      <c r="A707" s="2" t="s">
        <v>945</v>
      </c>
      <c r="B707" s="2" t="s">
        <v>1977</v>
      </c>
      <c r="C707" s="82" t="s">
        <v>946</v>
      </c>
      <c r="D707" s="83" t="s">
        <v>45</v>
      </c>
      <c r="E707" s="84">
        <v>107.6</v>
      </c>
      <c r="F707" s="4">
        <v>10.52</v>
      </c>
      <c r="G707" s="4">
        <f t="shared" si="146"/>
        <v>1131.95</v>
      </c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</row>
    <row r="708" spans="1:35" outlineLevel="4" x14ac:dyDescent="0.3">
      <c r="A708" s="2" t="s">
        <v>947</v>
      </c>
      <c r="B708" s="2" t="s">
        <v>1977</v>
      </c>
      <c r="C708" s="2" t="s">
        <v>948</v>
      </c>
      <c r="D708" s="40" t="s">
        <v>45</v>
      </c>
      <c r="E708" s="7">
        <v>27.9</v>
      </c>
      <c r="F708" s="4">
        <v>10.9</v>
      </c>
      <c r="G708" s="4">
        <f t="shared" si="146"/>
        <v>304.11</v>
      </c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</row>
    <row r="709" spans="1:35" outlineLevel="4" x14ac:dyDescent="0.3">
      <c r="A709" s="2" t="s">
        <v>949</v>
      </c>
      <c r="B709" s="2" t="s">
        <v>1977</v>
      </c>
      <c r="C709" s="2" t="s">
        <v>950</v>
      </c>
      <c r="D709" s="40" t="s">
        <v>45</v>
      </c>
      <c r="E709" s="7">
        <v>110.3</v>
      </c>
      <c r="F709" s="4">
        <v>18.740000000000002</v>
      </c>
      <c r="G709" s="4">
        <f t="shared" si="146"/>
        <v>2067.02</v>
      </c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</row>
    <row r="710" spans="1:35" outlineLevel="4" x14ac:dyDescent="0.3">
      <c r="A710" s="2" t="s">
        <v>951</v>
      </c>
      <c r="B710" s="2" t="s">
        <v>1977</v>
      </c>
      <c r="C710" s="2" t="s">
        <v>952</v>
      </c>
      <c r="D710" s="40" t="s">
        <v>45</v>
      </c>
      <c r="E710" s="7">
        <v>335</v>
      </c>
      <c r="F710" s="4">
        <v>34.380000000000003</v>
      </c>
      <c r="G710" s="4">
        <f t="shared" si="146"/>
        <v>11517.3</v>
      </c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</row>
    <row r="711" spans="1:35" outlineLevel="4" x14ac:dyDescent="0.3">
      <c r="A711" s="2" t="s">
        <v>953</v>
      </c>
      <c r="B711" s="2" t="s">
        <v>1977</v>
      </c>
      <c r="C711" s="2" t="s">
        <v>954</v>
      </c>
      <c r="D711" s="40" t="s">
        <v>45</v>
      </c>
      <c r="E711" s="7">
        <v>107.6</v>
      </c>
      <c r="F711" s="4">
        <v>42.19</v>
      </c>
      <c r="G711" s="4">
        <f t="shared" si="146"/>
        <v>4539.6400000000003</v>
      </c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</row>
    <row r="712" spans="1:35" outlineLevel="4" x14ac:dyDescent="0.3">
      <c r="A712" s="2" t="s">
        <v>955</v>
      </c>
      <c r="B712" s="2" t="s">
        <v>1977</v>
      </c>
      <c r="C712" s="2" t="s">
        <v>956</v>
      </c>
      <c r="D712" s="40" t="s">
        <v>45</v>
      </c>
      <c r="E712" s="7">
        <v>27.9</v>
      </c>
      <c r="F712" s="4">
        <v>43.79</v>
      </c>
      <c r="G712" s="4">
        <f t="shared" si="146"/>
        <v>1221.74</v>
      </c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</row>
    <row r="713" spans="1:35" outlineLevel="4" x14ac:dyDescent="0.3">
      <c r="A713" s="2" t="s">
        <v>957</v>
      </c>
      <c r="B713" s="2" t="s">
        <v>1977</v>
      </c>
      <c r="C713" s="2" t="s">
        <v>958</v>
      </c>
      <c r="D713" s="40" t="s">
        <v>45</v>
      </c>
      <c r="E713" s="7">
        <v>110.3</v>
      </c>
      <c r="F713" s="4">
        <v>82.45</v>
      </c>
      <c r="G713" s="4">
        <f t="shared" si="146"/>
        <v>9094.24</v>
      </c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</row>
    <row r="714" spans="1:35" outlineLevel="4" x14ac:dyDescent="0.3">
      <c r="A714" s="2" t="s">
        <v>959</v>
      </c>
      <c r="B714" s="2" t="s">
        <v>1977</v>
      </c>
      <c r="C714" s="2" t="s">
        <v>960</v>
      </c>
      <c r="D714" s="40" t="s">
        <v>45</v>
      </c>
      <c r="E714" s="7">
        <v>335</v>
      </c>
      <c r="F714" s="4">
        <v>128.22999999999999</v>
      </c>
      <c r="G714" s="4">
        <f t="shared" si="146"/>
        <v>42957.05</v>
      </c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</row>
    <row r="715" spans="1:35" outlineLevel="4" x14ac:dyDescent="0.3">
      <c r="A715" s="2" t="s">
        <v>961</v>
      </c>
      <c r="B715" s="2" t="s">
        <v>1977</v>
      </c>
      <c r="C715" s="2" t="s">
        <v>962</v>
      </c>
      <c r="D715" s="40" t="s">
        <v>45</v>
      </c>
      <c r="E715" s="7">
        <v>107.6</v>
      </c>
      <c r="F715" s="4">
        <v>190.88</v>
      </c>
      <c r="G715" s="4">
        <f t="shared" si="146"/>
        <v>20538.689999999999</v>
      </c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</row>
    <row r="716" spans="1:35" outlineLevel="4" x14ac:dyDescent="0.3">
      <c r="A716" s="2" t="s">
        <v>963</v>
      </c>
      <c r="B716" s="2" t="s">
        <v>1977</v>
      </c>
      <c r="C716" s="2" t="s">
        <v>964</v>
      </c>
      <c r="D716" s="40" t="s">
        <v>45</v>
      </c>
      <c r="E716" s="7">
        <v>27.9</v>
      </c>
      <c r="F716" s="4">
        <v>206.4</v>
      </c>
      <c r="G716" s="4">
        <f t="shared" si="146"/>
        <v>5758.56</v>
      </c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</row>
    <row r="717" spans="1:35" outlineLevel="4" x14ac:dyDescent="0.3">
      <c r="A717" s="2" t="s">
        <v>965</v>
      </c>
      <c r="B717" s="2" t="s">
        <v>1977</v>
      </c>
      <c r="C717" s="2" t="s">
        <v>966</v>
      </c>
      <c r="D717" s="40" t="s">
        <v>45</v>
      </c>
      <c r="E717" s="7">
        <v>1.7</v>
      </c>
      <c r="F717" s="4">
        <v>696.06000000000006</v>
      </c>
      <c r="G717" s="4">
        <f t="shared" si="146"/>
        <v>1183.3</v>
      </c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</row>
    <row r="718" spans="1:35" outlineLevel="4" x14ac:dyDescent="0.3">
      <c r="A718" s="2" t="s">
        <v>967</v>
      </c>
      <c r="B718" s="2" t="s">
        <v>1977</v>
      </c>
      <c r="C718" s="2" t="s">
        <v>968</v>
      </c>
      <c r="D718" s="40" t="s">
        <v>45</v>
      </c>
      <c r="E718" s="7">
        <v>53.4</v>
      </c>
      <c r="F718" s="4">
        <v>1293.8900000000001</v>
      </c>
      <c r="G718" s="4">
        <f t="shared" ref="G718:G735" si="147">ROUND(E718*F718,2)</f>
        <v>69093.73</v>
      </c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</row>
    <row r="719" spans="1:35" outlineLevel="4" x14ac:dyDescent="0.3">
      <c r="A719" s="2" t="s">
        <v>969</v>
      </c>
      <c r="B719" s="2" t="s">
        <v>1977</v>
      </c>
      <c r="C719" s="2" t="s">
        <v>970</v>
      </c>
      <c r="D719" s="40" t="s">
        <v>45</v>
      </c>
      <c r="E719" s="7">
        <v>51.7</v>
      </c>
      <c r="F719" s="4">
        <v>1900.5900000000001</v>
      </c>
      <c r="G719" s="4">
        <f t="shared" si="147"/>
        <v>98260.5</v>
      </c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</row>
    <row r="720" spans="1:35" outlineLevel="4" x14ac:dyDescent="0.3">
      <c r="A720" s="2" t="s">
        <v>971</v>
      </c>
      <c r="B720" s="2" t="s">
        <v>1977</v>
      </c>
      <c r="C720" s="2" t="s">
        <v>972</v>
      </c>
      <c r="D720" s="40" t="s">
        <v>45</v>
      </c>
      <c r="E720" s="7">
        <v>3.5</v>
      </c>
      <c r="F720" s="4">
        <v>2433.5100000000002</v>
      </c>
      <c r="G720" s="4">
        <f t="shared" si="147"/>
        <v>8517.2900000000009</v>
      </c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</row>
    <row r="721" spans="1:35" outlineLevel="4" x14ac:dyDescent="0.3">
      <c r="A721" s="2" t="s">
        <v>973</v>
      </c>
      <c r="B721" s="2" t="s">
        <v>1977</v>
      </c>
      <c r="C721" s="2" t="s">
        <v>974</v>
      </c>
      <c r="D721" s="40" t="s">
        <v>45</v>
      </c>
      <c r="E721" s="7">
        <v>4.3</v>
      </c>
      <c r="F721" s="4">
        <v>1626.13</v>
      </c>
      <c r="G721" s="4">
        <f t="shared" si="147"/>
        <v>6992.36</v>
      </c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</row>
    <row r="722" spans="1:35" outlineLevel="4" x14ac:dyDescent="0.3">
      <c r="A722" s="2" t="s">
        <v>975</v>
      </c>
      <c r="B722" s="2" t="s">
        <v>1977</v>
      </c>
      <c r="C722" s="2" t="s">
        <v>976</v>
      </c>
      <c r="D722" s="40" t="s">
        <v>45</v>
      </c>
      <c r="E722" s="7">
        <v>14.2</v>
      </c>
      <c r="F722" s="4">
        <v>2310.2000000000003</v>
      </c>
      <c r="G722" s="4">
        <f t="shared" si="147"/>
        <v>32804.839999999997</v>
      </c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</row>
    <row r="723" spans="1:35" outlineLevel="4" x14ac:dyDescent="0.3">
      <c r="A723" s="2" t="s">
        <v>977</v>
      </c>
      <c r="B723" s="2" t="s">
        <v>1977</v>
      </c>
      <c r="C723" s="2" t="s">
        <v>978</v>
      </c>
      <c r="D723" s="40" t="s">
        <v>45</v>
      </c>
      <c r="E723" s="7">
        <v>186.3</v>
      </c>
      <c r="F723" s="4">
        <v>3133.4</v>
      </c>
      <c r="G723" s="4">
        <f t="shared" si="147"/>
        <v>583752.42000000004</v>
      </c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</row>
    <row r="724" spans="1:35" outlineLevel="4" x14ac:dyDescent="0.3">
      <c r="A724" s="2" t="s">
        <v>979</v>
      </c>
      <c r="B724" s="2" t="s">
        <v>1977</v>
      </c>
      <c r="C724" s="2" t="s">
        <v>980</v>
      </c>
      <c r="D724" s="40" t="s">
        <v>45</v>
      </c>
      <c r="E724" s="7">
        <v>130.19999999999999</v>
      </c>
      <c r="F724" s="4">
        <v>4384.55</v>
      </c>
      <c r="G724" s="4">
        <f t="shared" si="147"/>
        <v>570868.41</v>
      </c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</row>
    <row r="725" spans="1:35" outlineLevel="4" x14ac:dyDescent="0.3">
      <c r="A725" s="2" t="s">
        <v>981</v>
      </c>
      <c r="B725" s="2" t="s">
        <v>1977</v>
      </c>
      <c r="C725" s="2" t="s">
        <v>982</v>
      </c>
      <c r="D725" s="40" t="s">
        <v>45</v>
      </c>
      <c r="E725" s="7">
        <v>6.9</v>
      </c>
      <c r="F725" s="4">
        <v>1999.76</v>
      </c>
      <c r="G725" s="4">
        <f t="shared" si="147"/>
        <v>13798.34</v>
      </c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</row>
    <row r="726" spans="1:35" outlineLevel="4" x14ac:dyDescent="0.3">
      <c r="A726" s="2" t="s">
        <v>983</v>
      </c>
      <c r="B726" s="2" t="s">
        <v>1977</v>
      </c>
      <c r="C726" s="2" t="s">
        <v>984</v>
      </c>
      <c r="D726" s="40" t="s">
        <v>45</v>
      </c>
      <c r="E726" s="7">
        <v>66.3</v>
      </c>
      <c r="F726" s="4">
        <v>2925.32</v>
      </c>
      <c r="G726" s="4">
        <f t="shared" si="147"/>
        <v>193948.72</v>
      </c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</row>
    <row r="727" spans="1:35" outlineLevel="4" x14ac:dyDescent="0.3">
      <c r="A727" s="2" t="s">
        <v>985</v>
      </c>
      <c r="B727" s="2" t="s">
        <v>1977</v>
      </c>
      <c r="C727" s="2" t="s">
        <v>986</v>
      </c>
      <c r="D727" s="40" t="s">
        <v>45</v>
      </c>
      <c r="E727" s="7">
        <v>34.4</v>
      </c>
      <c r="F727" s="4">
        <v>4868.34</v>
      </c>
      <c r="G727" s="4">
        <f t="shared" si="147"/>
        <v>167470.9</v>
      </c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</row>
    <row r="728" spans="1:35" outlineLevel="4" x14ac:dyDescent="0.3">
      <c r="A728" s="2" t="s">
        <v>987</v>
      </c>
      <c r="B728" s="2" t="s">
        <v>1977</v>
      </c>
      <c r="C728" s="2" t="s">
        <v>988</v>
      </c>
      <c r="D728" s="40" t="s">
        <v>45</v>
      </c>
      <c r="E728" s="7">
        <v>6.4</v>
      </c>
      <c r="F728" s="4">
        <v>999.07</v>
      </c>
      <c r="G728" s="4">
        <f t="shared" si="147"/>
        <v>6394.05</v>
      </c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</row>
    <row r="729" spans="1:35" outlineLevel="4" x14ac:dyDescent="0.3">
      <c r="A729" s="2" t="s">
        <v>989</v>
      </c>
      <c r="B729" s="2" t="s">
        <v>1977</v>
      </c>
      <c r="C729" s="2" t="s">
        <v>990</v>
      </c>
      <c r="D729" s="40" t="s">
        <v>45</v>
      </c>
      <c r="E729" s="7">
        <v>21.5</v>
      </c>
      <c r="F729" s="4">
        <v>1908.95</v>
      </c>
      <c r="G729" s="4">
        <f t="shared" si="147"/>
        <v>41042.43</v>
      </c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</row>
    <row r="730" spans="1:35" outlineLevel="4" x14ac:dyDescent="0.3">
      <c r="A730" s="2" t="s">
        <v>991</v>
      </c>
      <c r="B730" s="2" t="s">
        <v>1977</v>
      </c>
      <c r="C730" s="2" t="s">
        <v>992</v>
      </c>
      <c r="D730" s="40" t="s">
        <v>38</v>
      </c>
      <c r="E730" s="7">
        <v>2742.36</v>
      </c>
      <c r="F730" s="4">
        <v>78.239999999999995</v>
      </c>
      <c r="G730" s="4">
        <f t="shared" si="147"/>
        <v>214562.25</v>
      </c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</row>
    <row r="731" spans="1:35" outlineLevel="4" x14ac:dyDescent="0.3">
      <c r="A731" s="2" t="s">
        <v>993</v>
      </c>
      <c r="B731" s="2" t="s">
        <v>1977</v>
      </c>
      <c r="C731" s="2" t="s">
        <v>994</v>
      </c>
      <c r="D731" s="40" t="s">
        <v>38</v>
      </c>
      <c r="E731" s="7">
        <v>1453.31</v>
      </c>
      <c r="F731" s="4">
        <v>98.76</v>
      </c>
      <c r="G731" s="4">
        <f t="shared" si="147"/>
        <v>143528.9</v>
      </c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</row>
    <row r="732" spans="1:35" outlineLevel="4" x14ac:dyDescent="0.3">
      <c r="A732" s="2" t="s">
        <v>995</v>
      </c>
      <c r="B732" s="2" t="s">
        <v>1977</v>
      </c>
      <c r="C732" s="2" t="s">
        <v>996</v>
      </c>
      <c r="D732" s="40" t="s">
        <v>35</v>
      </c>
      <c r="E732" s="7">
        <v>3692.2</v>
      </c>
      <c r="F732" s="4">
        <v>8.06</v>
      </c>
      <c r="G732" s="4">
        <f t="shared" si="147"/>
        <v>29759.13</v>
      </c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</row>
    <row r="733" spans="1:35" outlineLevel="4" x14ac:dyDescent="0.3">
      <c r="A733" s="2" t="s">
        <v>997</v>
      </c>
      <c r="B733" s="2" t="s">
        <v>1977</v>
      </c>
      <c r="C733" s="2" t="s">
        <v>998</v>
      </c>
      <c r="D733" s="40" t="s">
        <v>35</v>
      </c>
      <c r="E733" s="7">
        <v>17353</v>
      </c>
      <c r="F733" s="4">
        <v>1.68</v>
      </c>
      <c r="G733" s="4">
        <f t="shared" si="147"/>
        <v>29153.040000000001</v>
      </c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</row>
    <row r="734" spans="1:35" outlineLevel="4" x14ac:dyDescent="0.3">
      <c r="A734" s="2" t="s">
        <v>999</v>
      </c>
      <c r="B734" s="2" t="s">
        <v>1977</v>
      </c>
      <c r="C734" s="2" t="s">
        <v>1000</v>
      </c>
      <c r="D734" s="40" t="s">
        <v>35</v>
      </c>
      <c r="E734" s="7">
        <v>4191.51</v>
      </c>
      <c r="F734" s="4">
        <v>8.82</v>
      </c>
      <c r="G734" s="4">
        <f t="shared" si="147"/>
        <v>36969.120000000003</v>
      </c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</row>
    <row r="735" spans="1:35" outlineLevel="4" x14ac:dyDescent="0.3">
      <c r="A735" s="2" t="s">
        <v>1001</v>
      </c>
      <c r="B735" s="2" t="s">
        <v>1977</v>
      </c>
      <c r="C735" s="2" t="s">
        <v>1002</v>
      </c>
      <c r="D735" s="40" t="s">
        <v>35</v>
      </c>
      <c r="E735" s="7">
        <v>3661.17</v>
      </c>
      <c r="F735" s="4">
        <v>1.96</v>
      </c>
      <c r="G735" s="4">
        <f t="shared" si="147"/>
        <v>7175.89</v>
      </c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</row>
    <row r="736" spans="1:35" outlineLevel="3" x14ac:dyDescent="0.3">
      <c r="A736" s="51" t="s">
        <v>1003</v>
      </c>
      <c r="B736" s="51"/>
      <c r="C736" s="51" t="s">
        <v>1004</v>
      </c>
      <c r="D736" s="52"/>
      <c r="E736" s="53"/>
      <c r="F736" s="54"/>
      <c r="G736" s="54">
        <f t="shared" ref="G736" si="148">SUM(G737:G748)</f>
        <v>741886.22000000009</v>
      </c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</row>
    <row r="737" spans="1:35" outlineLevel="4" x14ac:dyDescent="0.3">
      <c r="A737" s="2" t="s">
        <v>1005</v>
      </c>
      <c r="B737" s="2" t="s">
        <v>1972</v>
      </c>
      <c r="C737" s="2" t="s">
        <v>1006</v>
      </c>
      <c r="D737" s="40" t="s">
        <v>45</v>
      </c>
      <c r="E737" s="7">
        <v>117.7</v>
      </c>
      <c r="F737" s="4">
        <v>276.02</v>
      </c>
      <c r="G737" s="4">
        <f t="shared" ref="G737:G748" si="149">ROUND(E737*F737,2)</f>
        <v>32487.55</v>
      </c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</row>
    <row r="738" spans="1:35" outlineLevel="4" x14ac:dyDescent="0.3">
      <c r="A738" s="2" t="s">
        <v>1007</v>
      </c>
      <c r="B738" s="2" t="s">
        <v>1972</v>
      </c>
      <c r="C738" s="2" t="s">
        <v>1008</v>
      </c>
      <c r="D738" s="40" t="s">
        <v>45</v>
      </c>
      <c r="E738" s="7">
        <v>353.06</v>
      </c>
      <c r="F738" s="4">
        <v>744.71</v>
      </c>
      <c r="G738" s="4">
        <f t="shared" si="149"/>
        <v>262927.31</v>
      </c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</row>
    <row r="739" spans="1:35" outlineLevel="4" x14ac:dyDescent="0.3">
      <c r="A739" s="2" t="s">
        <v>1009</v>
      </c>
      <c r="B739" s="2" t="s">
        <v>1972</v>
      </c>
      <c r="C739" s="2" t="s">
        <v>1010</v>
      </c>
      <c r="D739" s="40" t="s">
        <v>45</v>
      </c>
      <c r="E739" s="7">
        <v>114.5</v>
      </c>
      <c r="F739" s="4">
        <v>1593.19</v>
      </c>
      <c r="G739" s="4">
        <f t="shared" si="149"/>
        <v>182420.26</v>
      </c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</row>
    <row r="740" spans="1:35" outlineLevel="4" x14ac:dyDescent="0.3">
      <c r="A740" s="2" t="s">
        <v>1011</v>
      </c>
      <c r="B740" s="2" t="s">
        <v>1972</v>
      </c>
      <c r="C740" s="2" t="s">
        <v>1012</v>
      </c>
      <c r="D740" s="40" t="s">
        <v>45</v>
      </c>
      <c r="E740" s="7">
        <v>30.7</v>
      </c>
      <c r="F740" s="4">
        <v>2146.96</v>
      </c>
      <c r="G740" s="4">
        <f t="shared" si="149"/>
        <v>65911.67</v>
      </c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</row>
    <row r="741" spans="1:35" outlineLevel="4" x14ac:dyDescent="0.3">
      <c r="A741" s="2" t="s">
        <v>1013</v>
      </c>
      <c r="B741" s="2" t="s">
        <v>1977</v>
      </c>
      <c r="C741" s="2" t="s">
        <v>1014</v>
      </c>
      <c r="D741" s="40" t="s">
        <v>45</v>
      </c>
      <c r="E741" s="7">
        <v>117.7</v>
      </c>
      <c r="F741" s="4">
        <v>144.81</v>
      </c>
      <c r="G741" s="4">
        <f t="shared" si="149"/>
        <v>17044.14</v>
      </c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</row>
    <row r="742" spans="1:35" outlineLevel="4" x14ac:dyDescent="0.3">
      <c r="A742" s="2" t="s">
        <v>1015</v>
      </c>
      <c r="B742" s="2" t="s">
        <v>1977</v>
      </c>
      <c r="C742" s="2" t="s">
        <v>1016</v>
      </c>
      <c r="D742" s="40" t="s">
        <v>45</v>
      </c>
      <c r="E742" s="7">
        <v>353.06</v>
      </c>
      <c r="F742" s="4">
        <v>256.64999999999998</v>
      </c>
      <c r="G742" s="4">
        <f t="shared" si="149"/>
        <v>90612.85</v>
      </c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</row>
    <row r="743" spans="1:35" outlineLevel="4" x14ac:dyDescent="0.3">
      <c r="A743" s="2" t="s">
        <v>1017</v>
      </c>
      <c r="B743" s="2" t="s">
        <v>1977</v>
      </c>
      <c r="C743" s="2" t="s">
        <v>1018</v>
      </c>
      <c r="D743" s="40" t="s">
        <v>45</v>
      </c>
      <c r="E743" s="7">
        <v>114.5</v>
      </c>
      <c r="F743" s="4">
        <v>382.62</v>
      </c>
      <c r="G743" s="4">
        <f t="shared" si="149"/>
        <v>43809.99</v>
      </c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</row>
    <row r="744" spans="1:35" outlineLevel="4" x14ac:dyDescent="0.3">
      <c r="A744" s="2" t="s">
        <v>1019</v>
      </c>
      <c r="B744" s="2" t="s">
        <v>1977</v>
      </c>
      <c r="C744" s="2" t="s">
        <v>1020</v>
      </c>
      <c r="D744" s="40" t="s">
        <v>45</v>
      </c>
      <c r="E744" s="7">
        <v>30.7</v>
      </c>
      <c r="F744" s="4">
        <v>503.23</v>
      </c>
      <c r="G744" s="4">
        <f t="shared" si="149"/>
        <v>15449.16</v>
      </c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</row>
    <row r="745" spans="1:35" outlineLevel="4" x14ac:dyDescent="0.3">
      <c r="A745" s="2" t="s">
        <v>1021</v>
      </c>
      <c r="B745" s="2" t="s">
        <v>1977</v>
      </c>
      <c r="C745" s="2" t="s">
        <v>1022</v>
      </c>
      <c r="D745" s="40" t="s">
        <v>45</v>
      </c>
      <c r="E745" s="7">
        <v>117.7</v>
      </c>
      <c r="F745" s="4">
        <v>23.400000000000002</v>
      </c>
      <c r="G745" s="4">
        <f t="shared" si="149"/>
        <v>2754.18</v>
      </c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</row>
    <row r="746" spans="1:35" outlineLevel="4" x14ac:dyDescent="0.3">
      <c r="A746" s="2" t="s">
        <v>1023</v>
      </c>
      <c r="B746" s="2" t="s">
        <v>1977</v>
      </c>
      <c r="C746" s="2" t="s">
        <v>1024</v>
      </c>
      <c r="D746" s="40" t="s">
        <v>45</v>
      </c>
      <c r="E746" s="7">
        <v>353.06</v>
      </c>
      <c r="F746" s="4">
        <v>42.93</v>
      </c>
      <c r="G746" s="4">
        <f t="shared" si="149"/>
        <v>15156.87</v>
      </c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</row>
    <row r="747" spans="1:35" outlineLevel="4" x14ac:dyDescent="0.3">
      <c r="A747" s="2" t="s">
        <v>1025</v>
      </c>
      <c r="B747" s="2" t="s">
        <v>1977</v>
      </c>
      <c r="C747" s="2" t="s">
        <v>1026</v>
      </c>
      <c r="D747" s="40" t="s">
        <v>45</v>
      </c>
      <c r="E747" s="7">
        <v>114.5</v>
      </c>
      <c r="F747" s="4">
        <v>87.39</v>
      </c>
      <c r="G747" s="4">
        <f t="shared" si="149"/>
        <v>10006.16</v>
      </c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</row>
    <row r="748" spans="1:35" outlineLevel="4" x14ac:dyDescent="0.3">
      <c r="A748" s="2" t="s">
        <v>1027</v>
      </c>
      <c r="B748" s="2" t="s">
        <v>1977</v>
      </c>
      <c r="C748" s="2" t="s">
        <v>1028</v>
      </c>
      <c r="D748" s="40" t="s">
        <v>45</v>
      </c>
      <c r="E748" s="7">
        <v>30.7</v>
      </c>
      <c r="F748" s="4">
        <v>107.69</v>
      </c>
      <c r="G748" s="4">
        <f t="shared" si="149"/>
        <v>3306.08</v>
      </c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</row>
    <row r="749" spans="1:35" outlineLevel="3" x14ac:dyDescent="0.3">
      <c r="A749" s="51" t="s">
        <v>1029</v>
      </c>
      <c r="B749" s="51"/>
      <c r="C749" s="51" t="s">
        <v>1030</v>
      </c>
      <c r="D749" s="52"/>
      <c r="E749" s="53"/>
      <c r="F749" s="54"/>
      <c r="G749" s="54">
        <f t="shared" ref="G749" si="150">SUM(G750:G757)</f>
        <v>416632.33000000007</v>
      </c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</row>
    <row r="750" spans="1:35" outlineLevel="4" x14ac:dyDescent="0.3">
      <c r="A750" s="2" t="s">
        <v>1031</v>
      </c>
      <c r="B750" s="2" t="s">
        <v>1971</v>
      </c>
      <c r="C750" s="2" t="s">
        <v>1032</v>
      </c>
      <c r="D750" s="40" t="s">
        <v>14</v>
      </c>
      <c r="E750" s="7">
        <v>1</v>
      </c>
      <c r="F750" s="4">
        <v>22357.46</v>
      </c>
      <c r="G750" s="4">
        <f t="shared" ref="G750:G757" si="151">ROUND(E750*F750,2)</f>
        <v>22357.46</v>
      </c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</row>
    <row r="751" spans="1:35" outlineLevel="4" x14ac:dyDescent="0.3">
      <c r="A751" s="2" t="s">
        <v>1033</v>
      </c>
      <c r="B751" s="2" t="s">
        <v>1971</v>
      </c>
      <c r="C751" s="2" t="s">
        <v>1034</v>
      </c>
      <c r="D751" s="40" t="s">
        <v>14</v>
      </c>
      <c r="E751" s="7">
        <v>1</v>
      </c>
      <c r="F751" s="4">
        <v>25290.760000000002</v>
      </c>
      <c r="G751" s="4">
        <f t="shared" si="151"/>
        <v>25290.76</v>
      </c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</row>
    <row r="752" spans="1:35" outlineLevel="4" x14ac:dyDescent="0.3">
      <c r="A752" s="2" t="s">
        <v>1035</v>
      </c>
      <c r="B752" s="2" t="s">
        <v>1971</v>
      </c>
      <c r="C752" s="2" t="s">
        <v>1036</v>
      </c>
      <c r="D752" s="40" t="s">
        <v>14</v>
      </c>
      <c r="E752" s="7">
        <v>2</v>
      </c>
      <c r="F752" s="4">
        <v>32863.919999999998</v>
      </c>
      <c r="G752" s="4">
        <f t="shared" si="151"/>
        <v>65727.839999999997</v>
      </c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</row>
    <row r="753" spans="1:35" outlineLevel="4" x14ac:dyDescent="0.3">
      <c r="A753" s="2" t="s">
        <v>1037</v>
      </c>
      <c r="B753" s="2" t="s">
        <v>1971</v>
      </c>
      <c r="C753" s="2" t="s">
        <v>1038</v>
      </c>
      <c r="D753" s="40" t="s">
        <v>14</v>
      </c>
      <c r="E753" s="7">
        <v>1</v>
      </c>
      <c r="F753" s="4">
        <v>37330.639999999999</v>
      </c>
      <c r="G753" s="4">
        <f t="shared" si="151"/>
        <v>37330.639999999999</v>
      </c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</row>
    <row r="754" spans="1:35" outlineLevel="4" x14ac:dyDescent="0.3">
      <c r="A754" s="2" t="s">
        <v>1039</v>
      </c>
      <c r="B754" s="2" t="s">
        <v>1971</v>
      </c>
      <c r="C754" s="2" t="s">
        <v>1040</v>
      </c>
      <c r="D754" s="40" t="s">
        <v>14</v>
      </c>
      <c r="E754" s="7">
        <v>2</v>
      </c>
      <c r="F754" s="4">
        <v>41097.360000000001</v>
      </c>
      <c r="G754" s="4">
        <f t="shared" si="151"/>
        <v>82194.720000000001</v>
      </c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</row>
    <row r="755" spans="1:35" outlineLevel="4" x14ac:dyDescent="0.3">
      <c r="A755" s="2" t="s">
        <v>1041</v>
      </c>
      <c r="B755" s="2" t="s">
        <v>1971</v>
      </c>
      <c r="C755" s="2" t="s">
        <v>1042</v>
      </c>
      <c r="D755" s="40" t="s">
        <v>14</v>
      </c>
      <c r="E755" s="7">
        <v>2</v>
      </c>
      <c r="F755" s="4">
        <v>44252.25</v>
      </c>
      <c r="G755" s="4">
        <f t="shared" si="151"/>
        <v>88504.5</v>
      </c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</row>
    <row r="756" spans="1:35" outlineLevel="4" x14ac:dyDescent="0.3">
      <c r="A756" s="2" t="s">
        <v>1043</v>
      </c>
      <c r="B756" s="2" t="s">
        <v>1971</v>
      </c>
      <c r="C756" s="82" t="s">
        <v>1044</v>
      </c>
      <c r="D756" s="83" t="s">
        <v>14</v>
      </c>
      <c r="E756" s="84">
        <v>1</v>
      </c>
      <c r="F756" s="4">
        <v>55256.700000000004</v>
      </c>
      <c r="G756" s="4">
        <f t="shared" si="151"/>
        <v>55256.7</v>
      </c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</row>
    <row r="757" spans="1:35" outlineLevel="4" x14ac:dyDescent="0.3">
      <c r="A757" s="2" t="s">
        <v>1045</v>
      </c>
      <c r="B757" s="2" t="s">
        <v>1971</v>
      </c>
      <c r="C757" s="2" t="s">
        <v>1046</v>
      </c>
      <c r="D757" s="40" t="s">
        <v>14</v>
      </c>
      <c r="E757" s="7">
        <v>1</v>
      </c>
      <c r="F757" s="4">
        <v>39969.71</v>
      </c>
      <c r="G757" s="4">
        <f t="shared" si="151"/>
        <v>39969.71</v>
      </c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</row>
    <row r="758" spans="1:35" outlineLevel="3" x14ac:dyDescent="0.3">
      <c r="A758" s="51" t="s">
        <v>1047</v>
      </c>
      <c r="B758" s="51"/>
      <c r="C758" s="51" t="s">
        <v>1048</v>
      </c>
      <c r="D758" s="52"/>
      <c r="E758" s="53"/>
      <c r="F758" s="54"/>
      <c r="G758" s="54">
        <f t="shared" ref="G758" si="152">SUM(G759:G767)</f>
        <v>7843.34</v>
      </c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</row>
    <row r="759" spans="1:35" outlineLevel="4" x14ac:dyDescent="0.3">
      <c r="A759" s="2" t="s">
        <v>1049</v>
      </c>
      <c r="B759" s="2" t="s">
        <v>1979</v>
      </c>
      <c r="C759" s="2" t="s">
        <v>1050</v>
      </c>
      <c r="D759" s="40" t="s">
        <v>38</v>
      </c>
      <c r="E759" s="7">
        <v>3.24</v>
      </c>
      <c r="F759" s="4">
        <v>192.88</v>
      </c>
      <c r="G759" s="4">
        <f t="shared" ref="G759:G767" si="153">ROUND(E759*F759,2)</f>
        <v>624.92999999999995</v>
      </c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</row>
    <row r="760" spans="1:35" outlineLevel="4" x14ac:dyDescent="0.3">
      <c r="A760" s="2" t="s">
        <v>1051</v>
      </c>
      <c r="B760" s="2" t="s">
        <v>1979</v>
      </c>
      <c r="C760" s="2" t="s">
        <v>1052</v>
      </c>
      <c r="D760" s="40" t="s">
        <v>38</v>
      </c>
      <c r="E760" s="7">
        <v>3.24</v>
      </c>
      <c r="F760" s="4">
        <v>138.84</v>
      </c>
      <c r="G760" s="4">
        <f t="shared" si="153"/>
        <v>449.84</v>
      </c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</row>
    <row r="761" spans="1:35" outlineLevel="4" x14ac:dyDescent="0.3">
      <c r="A761" s="2" t="s">
        <v>1053</v>
      </c>
      <c r="B761" s="2" t="s">
        <v>1979</v>
      </c>
      <c r="C761" s="2" t="s">
        <v>1054</v>
      </c>
      <c r="D761" s="40" t="s">
        <v>30</v>
      </c>
      <c r="E761" s="7">
        <v>42.57</v>
      </c>
      <c r="F761" s="4">
        <v>10.11</v>
      </c>
      <c r="G761" s="4">
        <f t="shared" si="153"/>
        <v>430.38</v>
      </c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</row>
    <row r="762" spans="1:35" outlineLevel="4" x14ac:dyDescent="0.3">
      <c r="A762" s="2" t="s">
        <v>1055</v>
      </c>
      <c r="B762" s="2" t="s">
        <v>1979</v>
      </c>
      <c r="C762" s="2" t="s">
        <v>1056</v>
      </c>
      <c r="D762" s="40" t="s">
        <v>38</v>
      </c>
      <c r="E762" s="7">
        <v>8.51</v>
      </c>
      <c r="F762" s="4">
        <v>67.7</v>
      </c>
      <c r="G762" s="4">
        <f t="shared" si="153"/>
        <v>576.13</v>
      </c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</row>
    <row r="763" spans="1:35" outlineLevel="4" x14ac:dyDescent="0.3">
      <c r="A763" s="2" t="s">
        <v>1057</v>
      </c>
      <c r="B763" s="2" t="s">
        <v>1979</v>
      </c>
      <c r="C763" s="2" t="s">
        <v>1058</v>
      </c>
      <c r="D763" s="40" t="s">
        <v>38</v>
      </c>
      <c r="E763" s="7">
        <v>8.51</v>
      </c>
      <c r="F763" s="4">
        <v>78.180000000000007</v>
      </c>
      <c r="G763" s="4">
        <f t="shared" si="153"/>
        <v>665.31</v>
      </c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</row>
    <row r="764" spans="1:35" outlineLevel="4" x14ac:dyDescent="0.3">
      <c r="A764" s="2" t="s">
        <v>1059</v>
      </c>
      <c r="B764" s="2" t="s">
        <v>1979</v>
      </c>
      <c r="C764" s="2" t="s">
        <v>1060</v>
      </c>
      <c r="D764" s="40" t="s">
        <v>38</v>
      </c>
      <c r="E764" s="7">
        <v>8.51</v>
      </c>
      <c r="F764" s="4">
        <v>60.82</v>
      </c>
      <c r="G764" s="4">
        <f t="shared" si="153"/>
        <v>517.58000000000004</v>
      </c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</row>
    <row r="765" spans="1:35" outlineLevel="4" x14ac:dyDescent="0.3">
      <c r="A765" s="2" t="s">
        <v>1061</v>
      </c>
      <c r="B765" s="2" t="s">
        <v>1979</v>
      </c>
      <c r="C765" s="2" t="s">
        <v>1062</v>
      </c>
      <c r="D765" s="40" t="s">
        <v>38</v>
      </c>
      <c r="E765" s="7">
        <v>8.51</v>
      </c>
      <c r="F765" s="4">
        <v>60.82</v>
      </c>
      <c r="G765" s="4">
        <f t="shared" si="153"/>
        <v>517.58000000000004</v>
      </c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</row>
    <row r="766" spans="1:35" outlineLevel="4" x14ac:dyDescent="0.3">
      <c r="A766" s="2" t="s">
        <v>1063</v>
      </c>
      <c r="B766" s="2" t="s">
        <v>1979</v>
      </c>
      <c r="C766" s="2" t="s">
        <v>1064</v>
      </c>
      <c r="D766" s="40" t="s">
        <v>30</v>
      </c>
      <c r="E766" s="7">
        <v>42.57</v>
      </c>
      <c r="F766" s="4">
        <v>7.54</v>
      </c>
      <c r="G766" s="4">
        <f t="shared" si="153"/>
        <v>320.98</v>
      </c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</row>
    <row r="767" spans="1:35" outlineLevel="4" x14ac:dyDescent="0.3">
      <c r="A767" s="2" t="s">
        <v>1065</v>
      </c>
      <c r="B767" s="2" t="s">
        <v>1979</v>
      </c>
      <c r="C767" s="2" t="s">
        <v>1066</v>
      </c>
      <c r="D767" s="40" t="s">
        <v>38</v>
      </c>
      <c r="E767" s="7">
        <v>3.24</v>
      </c>
      <c r="F767" s="4">
        <v>1154.51</v>
      </c>
      <c r="G767" s="4">
        <f t="shared" si="153"/>
        <v>3740.61</v>
      </c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</row>
    <row r="768" spans="1:35" outlineLevel="2" x14ac:dyDescent="0.3">
      <c r="A768" s="55" t="s">
        <v>1067</v>
      </c>
      <c r="B768" s="55"/>
      <c r="C768" s="55" t="s">
        <v>1068</v>
      </c>
      <c r="D768" s="56"/>
      <c r="E768" s="57"/>
      <c r="F768" s="58"/>
      <c r="G768" s="58">
        <f t="shared" ref="G768" si="154">G769+G773+G782</f>
        <v>545211.29999999993</v>
      </c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</row>
    <row r="769" spans="1:35" outlineLevel="3" x14ac:dyDescent="0.3">
      <c r="A769" s="51" t="s">
        <v>1069</v>
      </c>
      <c r="B769" s="51"/>
      <c r="C769" s="51" t="s">
        <v>888</v>
      </c>
      <c r="D769" s="52"/>
      <c r="E769" s="53"/>
      <c r="F769" s="54"/>
      <c r="G769" s="54">
        <f t="shared" ref="G769" si="155">SUM(G770:G772)</f>
        <v>3325.5699999999997</v>
      </c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</row>
    <row r="770" spans="1:35" outlineLevel="4" x14ac:dyDescent="0.3">
      <c r="A770" s="2" t="s">
        <v>1070</v>
      </c>
      <c r="B770" s="2" t="s">
        <v>1977</v>
      </c>
      <c r="C770" s="2" t="s">
        <v>1071</v>
      </c>
      <c r="D770" s="40" t="s">
        <v>30</v>
      </c>
      <c r="E770" s="7">
        <v>523.70000000000005</v>
      </c>
      <c r="F770" s="4">
        <v>3.58</v>
      </c>
      <c r="G770" s="4">
        <f>ROUND(E770*F770,2)</f>
        <v>1874.85</v>
      </c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</row>
    <row r="771" spans="1:35" outlineLevel="4" x14ac:dyDescent="0.3">
      <c r="A771" s="2" t="s">
        <v>1072</v>
      </c>
      <c r="B771" s="2" t="s">
        <v>1977</v>
      </c>
      <c r="C771" s="2" t="s">
        <v>894</v>
      </c>
      <c r="D771" s="40" t="s">
        <v>45</v>
      </c>
      <c r="E771" s="7">
        <v>160.30000000000001</v>
      </c>
      <c r="F771" s="4">
        <v>1.35</v>
      </c>
      <c r="G771" s="4">
        <f>ROUND(E771*F771,2)</f>
        <v>216.41</v>
      </c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</row>
    <row r="772" spans="1:35" outlineLevel="4" x14ac:dyDescent="0.3">
      <c r="A772" s="2" t="s">
        <v>1073</v>
      </c>
      <c r="B772" s="2" t="s">
        <v>1977</v>
      </c>
      <c r="C772" s="2" t="s">
        <v>896</v>
      </c>
      <c r="D772" s="40" t="s">
        <v>45</v>
      </c>
      <c r="E772" s="7">
        <v>160.30000000000001</v>
      </c>
      <c r="F772" s="4">
        <v>7.7</v>
      </c>
      <c r="G772" s="4">
        <f>ROUND(E772*F772,2)</f>
        <v>1234.31</v>
      </c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</row>
    <row r="773" spans="1:35" outlineLevel="3" x14ac:dyDescent="0.3">
      <c r="A773" s="51" t="s">
        <v>1074</v>
      </c>
      <c r="B773" s="51"/>
      <c r="C773" s="51" t="s">
        <v>902</v>
      </c>
      <c r="D773" s="52"/>
      <c r="E773" s="53"/>
      <c r="F773" s="54"/>
      <c r="G773" s="54">
        <f t="shared" ref="G773" si="156">SUM(G774:G781)</f>
        <v>238683.48</v>
      </c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</row>
    <row r="774" spans="1:35" outlineLevel="4" x14ac:dyDescent="0.3">
      <c r="A774" s="2" t="s">
        <v>1075</v>
      </c>
      <c r="B774" s="2" t="s">
        <v>1977</v>
      </c>
      <c r="C774" s="2" t="s">
        <v>1076</v>
      </c>
      <c r="D774" s="40" t="s">
        <v>38</v>
      </c>
      <c r="E774" s="7">
        <v>1121.9100000000001</v>
      </c>
      <c r="F774" s="4">
        <v>114.32000000000001</v>
      </c>
      <c r="G774" s="4">
        <f t="shared" ref="G774:G781" si="157">ROUND(E774*F774,2)</f>
        <v>128256.75</v>
      </c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</row>
    <row r="775" spans="1:35" outlineLevel="4" x14ac:dyDescent="0.3">
      <c r="A775" s="2" t="s">
        <v>1077</v>
      </c>
      <c r="B775" s="2" t="s">
        <v>1977</v>
      </c>
      <c r="C775" s="2" t="s">
        <v>1054</v>
      </c>
      <c r="D775" s="40" t="s">
        <v>30</v>
      </c>
      <c r="E775" s="7">
        <v>160.30000000000001</v>
      </c>
      <c r="F775" s="4">
        <v>10.11</v>
      </c>
      <c r="G775" s="4">
        <f t="shared" si="157"/>
        <v>1620.63</v>
      </c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</row>
    <row r="776" spans="1:35" outlineLevel="4" x14ac:dyDescent="0.3">
      <c r="A776" s="2" t="s">
        <v>1078</v>
      </c>
      <c r="B776" s="2" t="s">
        <v>1977</v>
      </c>
      <c r="C776" s="2" t="s">
        <v>992</v>
      </c>
      <c r="D776" s="40" t="s">
        <v>38</v>
      </c>
      <c r="E776" s="7">
        <v>587.45000000000005</v>
      </c>
      <c r="F776" s="4">
        <v>78.239999999999995</v>
      </c>
      <c r="G776" s="4">
        <f t="shared" si="157"/>
        <v>45962.09</v>
      </c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</row>
    <row r="777" spans="1:35" outlineLevel="4" x14ac:dyDescent="0.3">
      <c r="A777" s="2" t="s">
        <v>1079</v>
      </c>
      <c r="B777" s="2" t="s">
        <v>1977</v>
      </c>
      <c r="C777" s="2" t="s">
        <v>1080</v>
      </c>
      <c r="D777" s="40" t="s">
        <v>38</v>
      </c>
      <c r="E777" s="7">
        <v>587.45000000000005</v>
      </c>
      <c r="F777" s="4">
        <v>60.82</v>
      </c>
      <c r="G777" s="4">
        <f t="shared" si="157"/>
        <v>35728.71</v>
      </c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</row>
    <row r="778" spans="1:35" outlineLevel="4" x14ac:dyDescent="0.3">
      <c r="A778" s="2" t="s">
        <v>1081</v>
      </c>
      <c r="B778" s="2" t="s">
        <v>1977</v>
      </c>
      <c r="C778" s="2" t="s">
        <v>996</v>
      </c>
      <c r="D778" s="40" t="s">
        <v>35</v>
      </c>
      <c r="E778" s="7">
        <v>516.96</v>
      </c>
      <c r="F778" s="4">
        <v>8.06</v>
      </c>
      <c r="G778" s="4">
        <f t="shared" si="157"/>
        <v>4166.7</v>
      </c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</row>
    <row r="779" spans="1:35" outlineLevel="4" x14ac:dyDescent="0.3">
      <c r="A779" s="2" t="s">
        <v>1082</v>
      </c>
      <c r="B779" s="2" t="s">
        <v>1977</v>
      </c>
      <c r="C779" s="2" t="s">
        <v>998</v>
      </c>
      <c r="D779" s="40" t="s">
        <v>35</v>
      </c>
      <c r="E779" s="7">
        <v>2625.9</v>
      </c>
      <c r="F779" s="4">
        <v>1.68</v>
      </c>
      <c r="G779" s="4">
        <f t="shared" si="157"/>
        <v>4411.51</v>
      </c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</row>
    <row r="780" spans="1:35" outlineLevel="4" x14ac:dyDescent="0.3">
      <c r="A780" s="2" t="s">
        <v>1083</v>
      </c>
      <c r="B780" s="2" t="s">
        <v>1977</v>
      </c>
      <c r="C780" s="2" t="s">
        <v>1000</v>
      </c>
      <c r="D780" s="40" t="s">
        <v>35</v>
      </c>
      <c r="E780" s="7">
        <v>987.28</v>
      </c>
      <c r="F780" s="4">
        <v>8.82</v>
      </c>
      <c r="G780" s="4">
        <f t="shared" si="157"/>
        <v>8707.81</v>
      </c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</row>
    <row r="781" spans="1:35" outlineLevel="4" x14ac:dyDescent="0.3">
      <c r="A781" s="2" t="s">
        <v>1084</v>
      </c>
      <c r="B781" s="2" t="s">
        <v>1977</v>
      </c>
      <c r="C781" s="2" t="s">
        <v>1002</v>
      </c>
      <c r="D781" s="40" t="s">
        <v>35</v>
      </c>
      <c r="E781" s="7">
        <v>5014.9399999999996</v>
      </c>
      <c r="F781" s="4">
        <v>1.96</v>
      </c>
      <c r="G781" s="4">
        <f t="shared" si="157"/>
        <v>9829.2800000000007</v>
      </c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</row>
    <row r="782" spans="1:35" outlineLevel="3" x14ac:dyDescent="0.3">
      <c r="A782" s="51" t="s">
        <v>1085</v>
      </c>
      <c r="B782" s="51"/>
      <c r="C782" s="51" t="s">
        <v>1004</v>
      </c>
      <c r="D782" s="52"/>
      <c r="E782" s="53"/>
      <c r="F782" s="54"/>
      <c r="G782" s="54">
        <f t="shared" ref="G782" si="158">SUM(G783:G795)</f>
        <v>303202.24999999994</v>
      </c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</row>
    <row r="783" spans="1:35" outlineLevel="4" x14ac:dyDescent="0.3">
      <c r="A783" s="2" t="s">
        <v>1086</v>
      </c>
      <c r="B783" s="2" t="s">
        <v>1976</v>
      </c>
      <c r="C783" s="2" t="s">
        <v>1087</v>
      </c>
      <c r="D783" s="40" t="s">
        <v>30</v>
      </c>
      <c r="E783" s="7">
        <v>167.81</v>
      </c>
      <c r="F783" s="4">
        <v>60.28</v>
      </c>
      <c r="G783" s="4">
        <f t="shared" ref="G783:G795" si="159">ROUND(E783*F783,2)</f>
        <v>10115.59</v>
      </c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</row>
    <row r="784" spans="1:35" outlineLevel="4" x14ac:dyDescent="0.3">
      <c r="A784" s="2" t="s">
        <v>1088</v>
      </c>
      <c r="B784" s="2" t="s">
        <v>1976</v>
      </c>
      <c r="C784" s="2" t="s">
        <v>1089</v>
      </c>
      <c r="D784" s="40" t="s">
        <v>30</v>
      </c>
      <c r="E784" s="7">
        <v>51.97</v>
      </c>
      <c r="F784" s="4">
        <v>89.4</v>
      </c>
      <c r="G784" s="4">
        <f t="shared" si="159"/>
        <v>4646.12</v>
      </c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</row>
    <row r="785" spans="1:35" outlineLevel="4" x14ac:dyDescent="0.3">
      <c r="A785" s="2" t="s">
        <v>1090</v>
      </c>
      <c r="B785" s="2" t="s">
        <v>1976</v>
      </c>
      <c r="C785" s="2" t="s">
        <v>1091</v>
      </c>
      <c r="D785" s="40" t="s">
        <v>30</v>
      </c>
      <c r="E785" s="7">
        <v>51.91</v>
      </c>
      <c r="F785" s="4">
        <v>157.70000000000002</v>
      </c>
      <c r="G785" s="4">
        <f t="shared" si="159"/>
        <v>8186.21</v>
      </c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</row>
    <row r="786" spans="1:35" outlineLevel="4" x14ac:dyDescent="0.3">
      <c r="A786" s="2" t="s">
        <v>1092</v>
      </c>
      <c r="B786" s="2" t="s">
        <v>1976</v>
      </c>
      <c r="C786" s="2" t="s">
        <v>1093</v>
      </c>
      <c r="D786" s="40" t="s">
        <v>30</v>
      </c>
      <c r="E786" s="7">
        <v>244.44</v>
      </c>
      <c r="F786" s="4">
        <v>143.24</v>
      </c>
      <c r="G786" s="4">
        <f t="shared" si="159"/>
        <v>35013.589999999997</v>
      </c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</row>
    <row r="787" spans="1:35" outlineLevel="4" x14ac:dyDescent="0.3">
      <c r="A787" s="2" t="s">
        <v>1094</v>
      </c>
      <c r="B787" s="2" t="s">
        <v>1976</v>
      </c>
      <c r="C787" s="2" t="s">
        <v>1095</v>
      </c>
      <c r="D787" s="40" t="s">
        <v>212</v>
      </c>
      <c r="E787" s="7">
        <v>16690.95</v>
      </c>
      <c r="F787" s="4">
        <v>4.29</v>
      </c>
      <c r="G787" s="4">
        <f t="shared" si="159"/>
        <v>71604.179999999993</v>
      </c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</row>
    <row r="788" spans="1:35" outlineLevel="4" x14ac:dyDescent="0.3">
      <c r="A788" s="2" t="s">
        <v>1096</v>
      </c>
      <c r="B788" s="2" t="s">
        <v>1976</v>
      </c>
      <c r="C788" s="2" t="s">
        <v>1097</v>
      </c>
      <c r="D788" s="40" t="s">
        <v>212</v>
      </c>
      <c r="E788" s="7">
        <v>16690.95</v>
      </c>
      <c r="F788" s="4">
        <v>1.78</v>
      </c>
      <c r="G788" s="4">
        <f t="shared" si="159"/>
        <v>29709.89</v>
      </c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</row>
    <row r="789" spans="1:35" outlineLevel="4" x14ac:dyDescent="0.3">
      <c r="A789" s="2" t="s">
        <v>1098</v>
      </c>
      <c r="B789" s="2" t="s">
        <v>1976</v>
      </c>
      <c r="C789" s="2" t="s">
        <v>1099</v>
      </c>
      <c r="D789" s="40" t="s">
        <v>38</v>
      </c>
      <c r="E789" s="177">
        <v>55.02</v>
      </c>
      <c r="F789" s="4">
        <v>757.92</v>
      </c>
      <c r="G789" s="4">
        <f t="shared" si="159"/>
        <v>41700.76</v>
      </c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</row>
    <row r="790" spans="1:35" outlineLevel="4" x14ac:dyDescent="0.3">
      <c r="A790" s="2" t="s">
        <v>1100</v>
      </c>
      <c r="B790" s="2" t="s">
        <v>1976</v>
      </c>
      <c r="C790" s="2" t="s">
        <v>1101</v>
      </c>
      <c r="D790" s="40" t="s">
        <v>38</v>
      </c>
      <c r="E790" s="177">
        <v>42.78</v>
      </c>
      <c r="F790" s="4">
        <v>830.2</v>
      </c>
      <c r="G790" s="4">
        <f t="shared" si="159"/>
        <v>35515.96</v>
      </c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</row>
    <row r="791" spans="1:35" outlineLevel="4" x14ac:dyDescent="0.3">
      <c r="A791" s="2" t="s">
        <v>1102</v>
      </c>
      <c r="B791" s="2" t="s">
        <v>1976</v>
      </c>
      <c r="C791" s="2" t="s">
        <v>1103</v>
      </c>
      <c r="D791" s="40" t="s">
        <v>38</v>
      </c>
      <c r="E791" s="177">
        <v>55.02</v>
      </c>
      <c r="F791" s="4">
        <v>794.49</v>
      </c>
      <c r="G791" s="4">
        <f t="shared" si="159"/>
        <v>43712.84</v>
      </c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</row>
    <row r="792" spans="1:35" outlineLevel="4" x14ac:dyDescent="0.3">
      <c r="A792" s="2" t="s">
        <v>1104</v>
      </c>
      <c r="B792" s="2" t="s">
        <v>1976</v>
      </c>
      <c r="C792" s="2" t="s">
        <v>1105</v>
      </c>
      <c r="D792" s="40" t="s">
        <v>30</v>
      </c>
      <c r="E792" s="7">
        <v>1251.24</v>
      </c>
      <c r="F792" s="4">
        <v>3.21</v>
      </c>
      <c r="G792" s="4">
        <f t="shared" si="159"/>
        <v>4016.48</v>
      </c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</row>
    <row r="793" spans="1:35" outlineLevel="4" x14ac:dyDescent="0.3">
      <c r="A793" s="2" t="s">
        <v>1106</v>
      </c>
      <c r="B793" s="2" t="s">
        <v>1976</v>
      </c>
      <c r="C793" s="2" t="s">
        <v>1107</v>
      </c>
      <c r="D793" s="40" t="s">
        <v>45</v>
      </c>
      <c r="E793" s="7">
        <v>57</v>
      </c>
      <c r="F793" s="4">
        <v>17.8</v>
      </c>
      <c r="G793" s="4">
        <f t="shared" si="159"/>
        <v>1014.6</v>
      </c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</row>
    <row r="794" spans="1:35" outlineLevel="4" x14ac:dyDescent="0.3">
      <c r="A794" s="2" t="s">
        <v>1108</v>
      </c>
      <c r="B794" s="2" t="s">
        <v>1976</v>
      </c>
      <c r="C794" s="2" t="s">
        <v>1109</v>
      </c>
      <c r="D794" s="40" t="s">
        <v>45</v>
      </c>
      <c r="E794" s="7">
        <v>92</v>
      </c>
      <c r="F794" s="4">
        <v>41.19</v>
      </c>
      <c r="G794" s="4">
        <f t="shared" si="159"/>
        <v>3789.48</v>
      </c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</row>
    <row r="795" spans="1:35" outlineLevel="4" x14ac:dyDescent="0.3">
      <c r="A795" s="2" t="s">
        <v>1110</v>
      </c>
      <c r="B795" s="2" t="s">
        <v>1976</v>
      </c>
      <c r="C795" s="2" t="s">
        <v>1111</v>
      </c>
      <c r="D795" s="40" t="s">
        <v>30</v>
      </c>
      <c r="E795" s="7">
        <v>1251.24</v>
      </c>
      <c r="F795" s="4">
        <v>11.33</v>
      </c>
      <c r="G795" s="4">
        <f t="shared" si="159"/>
        <v>14176.55</v>
      </c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</row>
    <row r="796" spans="1:35" outlineLevel="1" x14ac:dyDescent="0.3">
      <c r="A796" s="59" t="s">
        <v>1112</v>
      </c>
      <c r="B796" s="59"/>
      <c r="C796" s="59" t="s">
        <v>1113</v>
      </c>
      <c r="D796" s="60"/>
      <c r="E796" s="61"/>
      <c r="F796" s="62"/>
      <c r="G796" s="62">
        <f t="shared" ref="G796" si="160">G797+G831</f>
        <v>325340.56</v>
      </c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</row>
    <row r="797" spans="1:35" outlineLevel="2" x14ac:dyDescent="0.3">
      <c r="A797" s="55" t="s">
        <v>1114</v>
      </c>
      <c r="B797" s="55"/>
      <c r="C797" s="55" t="s">
        <v>1115</v>
      </c>
      <c r="D797" s="56"/>
      <c r="E797" s="57"/>
      <c r="F797" s="58"/>
      <c r="G797" s="58">
        <f t="shared" ref="G797" si="161">G798+G802+G811+G819+G821</f>
        <v>122807.97</v>
      </c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</row>
    <row r="798" spans="1:35" outlineLevel="3" x14ac:dyDescent="0.3">
      <c r="A798" s="51" t="s">
        <v>1116</v>
      </c>
      <c r="B798" s="51"/>
      <c r="C798" s="51" t="s">
        <v>888</v>
      </c>
      <c r="D798" s="52"/>
      <c r="E798" s="53"/>
      <c r="F798" s="54"/>
      <c r="G798" s="54">
        <f t="shared" ref="G798" si="162">SUM(G799:G801)</f>
        <v>881.9</v>
      </c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</row>
    <row r="799" spans="1:35" outlineLevel="4" x14ac:dyDescent="0.3">
      <c r="A799" s="2" t="s">
        <v>1117</v>
      </c>
      <c r="B799" s="2" t="s">
        <v>1977</v>
      </c>
      <c r="C799" s="2" t="s">
        <v>1071</v>
      </c>
      <c r="D799" s="40" t="s">
        <v>30</v>
      </c>
      <c r="E799" s="7">
        <v>78.94</v>
      </c>
      <c r="F799" s="4">
        <v>3.58</v>
      </c>
      <c r="G799" s="4">
        <f>ROUND(E799*F799,2)</f>
        <v>282.61</v>
      </c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</row>
    <row r="800" spans="1:35" outlineLevel="4" x14ac:dyDescent="0.3">
      <c r="A800" s="2" t="s">
        <v>1118</v>
      </c>
      <c r="B800" s="2" t="s">
        <v>1977</v>
      </c>
      <c r="C800" s="2" t="s">
        <v>894</v>
      </c>
      <c r="D800" s="40" t="s">
        <v>45</v>
      </c>
      <c r="E800" s="7">
        <v>66.22</v>
      </c>
      <c r="F800" s="4">
        <v>1.35</v>
      </c>
      <c r="G800" s="4">
        <f>ROUND(E800*F800,2)</f>
        <v>89.4</v>
      </c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</row>
    <row r="801" spans="1:35" outlineLevel="4" x14ac:dyDescent="0.3">
      <c r="A801" s="2" t="s">
        <v>1119</v>
      </c>
      <c r="B801" s="2" t="s">
        <v>1977</v>
      </c>
      <c r="C801" s="2" t="s">
        <v>896</v>
      </c>
      <c r="D801" s="40" t="s">
        <v>45</v>
      </c>
      <c r="E801" s="7">
        <v>66.22</v>
      </c>
      <c r="F801" s="4">
        <v>7.7</v>
      </c>
      <c r="G801" s="4">
        <f>ROUND(E801*F801,2)</f>
        <v>509.89</v>
      </c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</row>
    <row r="802" spans="1:35" outlineLevel="3" x14ac:dyDescent="0.3">
      <c r="A802" s="51" t="s">
        <v>1120</v>
      </c>
      <c r="B802" s="51"/>
      <c r="C802" s="51" t="s">
        <v>902</v>
      </c>
      <c r="D802" s="52"/>
      <c r="E802" s="53"/>
      <c r="F802" s="54"/>
      <c r="G802" s="54">
        <f t="shared" ref="G802" si="163">SUM(G803:G810)</f>
        <v>10610.869999999999</v>
      </c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</row>
    <row r="803" spans="1:35" outlineLevel="4" x14ac:dyDescent="0.3">
      <c r="A803" s="2" t="s">
        <v>1121</v>
      </c>
      <c r="B803" s="2" t="s">
        <v>1977</v>
      </c>
      <c r="C803" s="2" t="s">
        <v>1122</v>
      </c>
      <c r="D803" s="40" t="s">
        <v>38</v>
      </c>
      <c r="E803" s="7">
        <v>67.27</v>
      </c>
      <c r="F803" s="4">
        <v>49.92</v>
      </c>
      <c r="G803" s="4">
        <f t="shared" ref="G803:G810" si="164">ROUND(E803*F803,2)</f>
        <v>3358.12</v>
      </c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</row>
    <row r="804" spans="1:35" outlineLevel="4" x14ac:dyDescent="0.3">
      <c r="A804" s="2" t="s">
        <v>1123</v>
      </c>
      <c r="B804" s="2" t="s">
        <v>1977</v>
      </c>
      <c r="C804" s="2" t="s">
        <v>1054</v>
      </c>
      <c r="D804" s="40" t="s">
        <v>30</v>
      </c>
      <c r="E804" s="7">
        <v>78.94</v>
      </c>
      <c r="F804" s="4">
        <v>10.11</v>
      </c>
      <c r="G804" s="4">
        <f t="shared" si="164"/>
        <v>798.08</v>
      </c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</row>
    <row r="805" spans="1:35" outlineLevel="4" x14ac:dyDescent="0.3">
      <c r="A805" s="2" t="s">
        <v>1124</v>
      </c>
      <c r="B805" s="2" t="s">
        <v>1977</v>
      </c>
      <c r="C805" s="2" t="s">
        <v>992</v>
      </c>
      <c r="D805" s="40" t="s">
        <v>38</v>
      </c>
      <c r="E805" s="7">
        <v>37.33</v>
      </c>
      <c r="F805" s="4">
        <v>78.239999999999995</v>
      </c>
      <c r="G805" s="4">
        <f t="shared" si="164"/>
        <v>2920.7</v>
      </c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</row>
    <row r="806" spans="1:35" outlineLevel="4" x14ac:dyDescent="0.3">
      <c r="A806" s="2" t="s">
        <v>1125</v>
      </c>
      <c r="B806" s="2" t="s">
        <v>1977</v>
      </c>
      <c r="C806" s="2" t="s">
        <v>1080</v>
      </c>
      <c r="D806" s="40" t="s">
        <v>38</v>
      </c>
      <c r="E806" s="7">
        <v>37.33</v>
      </c>
      <c r="F806" s="4">
        <v>60.82</v>
      </c>
      <c r="G806" s="4">
        <f t="shared" si="164"/>
        <v>2270.41</v>
      </c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</row>
    <row r="807" spans="1:35" outlineLevel="4" x14ac:dyDescent="0.3">
      <c r="A807" s="2" t="s">
        <v>1126</v>
      </c>
      <c r="B807" s="2" t="s">
        <v>1977</v>
      </c>
      <c r="C807" s="2" t="s">
        <v>996</v>
      </c>
      <c r="D807" s="40" t="s">
        <v>35</v>
      </c>
      <c r="E807" s="7">
        <v>32.85</v>
      </c>
      <c r="F807" s="4">
        <v>8.06</v>
      </c>
      <c r="G807" s="4">
        <f t="shared" si="164"/>
        <v>264.77</v>
      </c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</row>
    <row r="808" spans="1:35" outlineLevel="4" x14ac:dyDescent="0.3">
      <c r="A808" s="2" t="s">
        <v>1127</v>
      </c>
      <c r="B808" s="2" t="s">
        <v>1977</v>
      </c>
      <c r="C808" s="2" t="s">
        <v>998</v>
      </c>
      <c r="D808" s="40" t="s">
        <v>35</v>
      </c>
      <c r="E808" s="7">
        <v>160.51</v>
      </c>
      <c r="F808" s="4">
        <v>1.68</v>
      </c>
      <c r="G808" s="4">
        <f t="shared" si="164"/>
        <v>269.66000000000003</v>
      </c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</row>
    <row r="809" spans="1:35" outlineLevel="4" x14ac:dyDescent="0.3">
      <c r="A809" s="2" t="s">
        <v>1128</v>
      </c>
      <c r="B809" s="2" t="s">
        <v>1977</v>
      </c>
      <c r="C809" s="2" t="s">
        <v>1000</v>
      </c>
      <c r="D809" s="40" t="s">
        <v>35</v>
      </c>
      <c r="E809" s="7">
        <v>67.27</v>
      </c>
      <c r="F809" s="4">
        <v>8.82</v>
      </c>
      <c r="G809" s="4">
        <f t="shared" si="164"/>
        <v>593.32000000000005</v>
      </c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</row>
    <row r="810" spans="1:35" outlineLevel="4" x14ac:dyDescent="0.3">
      <c r="A810" s="2" t="s">
        <v>1129</v>
      </c>
      <c r="B810" s="2" t="s">
        <v>1977</v>
      </c>
      <c r="C810" s="2" t="s">
        <v>1002</v>
      </c>
      <c r="D810" s="40" t="s">
        <v>35</v>
      </c>
      <c r="E810" s="7">
        <v>69.290000000000006</v>
      </c>
      <c r="F810" s="4">
        <v>1.96</v>
      </c>
      <c r="G810" s="4">
        <f t="shared" si="164"/>
        <v>135.81</v>
      </c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</row>
    <row r="811" spans="1:35" outlineLevel="3" x14ac:dyDescent="0.3">
      <c r="A811" s="51" t="s">
        <v>1130</v>
      </c>
      <c r="B811" s="51"/>
      <c r="C811" s="51" t="s">
        <v>1004</v>
      </c>
      <c r="D811" s="52"/>
      <c r="E811" s="53"/>
      <c r="F811" s="54"/>
      <c r="G811" s="54">
        <f t="shared" ref="G811" si="165">SUM(G812:G818)</f>
        <v>48822.540000000015</v>
      </c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</row>
    <row r="812" spans="1:35" outlineLevel="4" x14ac:dyDescent="0.3">
      <c r="A812" s="2" t="s">
        <v>1131</v>
      </c>
      <c r="B812" s="2" t="s">
        <v>1975</v>
      </c>
      <c r="C812" s="2" t="s">
        <v>1087</v>
      </c>
      <c r="D812" s="40" t="s">
        <v>30</v>
      </c>
      <c r="E812" s="7">
        <v>40.700000000000003</v>
      </c>
      <c r="F812" s="4">
        <v>60.28</v>
      </c>
      <c r="G812" s="4">
        <f t="shared" ref="G812:G818" si="166">ROUND(E812*F812,2)</f>
        <v>2453.4</v>
      </c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</row>
    <row r="813" spans="1:35" outlineLevel="4" x14ac:dyDescent="0.3">
      <c r="A813" s="2" t="s">
        <v>1132</v>
      </c>
      <c r="B813" s="2" t="s">
        <v>1975</v>
      </c>
      <c r="C813" s="2" t="s">
        <v>1133</v>
      </c>
      <c r="D813" s="40" t="s">
        <v>30</v>
      </c>
      <c r="E813" s="7">
        <v>107.94</v>
      </c>
      <c r="F813" s="4">
        <v>170.76</v>
      </c>
      <c r="G813" s="4">
        <f t="shared" si="166"/>
        <v>18431.830000000002</v>
      </c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</row>
    <row r="814" spans="1:35" outlineLevel="4" x14ac:dyDescent="0.3">
      <c r="A814" s="2" t="s">
        <v>1134</v>
      </c>
      <c r="B814" s="2" t="s">
        <v>1975</v>
      </c>
      <c r="C814" s="2" t="s">
        <v>1095</v>
      </c>
      <c r="D814" s="40" t="s">
        <v>212</v>
      </c>
      <c r="E814" s="7">
        <v>2079.52</v>
      </c>
      <c r="F814" s="4">
        <v>4.29</v>
      </c>
      <c r="G814" s="4">
        <f t="shared" si="166"/>
        <v>8921.14</v>
      </c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</row>
    <row r="815" spans="1:35" outlineLevel="4" x14ac:dyDescent="0.3">
      <c r="A815" s="2" t="s">
        <v>1135</v>
      </c>
      <c r="B815" s="2" t="s">
        <v>1975</v>
      </c>
      <c r="C815" s="2" t="s">
        <v>1097</v>
      </c>
      <c r="D815" s="40" t="s">
        <v>212</v>
      </c>
      <c r="E815" s="7">
        <v>2079.52</v>
      </c>
      <c r="F815" s="4">
        <v>1.78</v>
      </c>
      <c r="G815" s="4">
        <f t="shared" si="166"/>
        <v>3701.55</v>
      </c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</row>
    <row r="816" spans="1:35" outlineLevel="4" x14ac:dyDescent="0.3">
      <c r="A816" s="2" t="s">
        <v>1136</v>
      </c>
      <c r="B816" s="2" t="s">
        <v>1975</v>
      </c>
      <c r="C816" s="2" t="s">
        <v>1137</v>
      </c>
      <c r="D816" s="40" t="s">
        <v>38</v>
      </c>
      <c r="E816" s="177">
        <v>16.690000000000001</v>
      </c>
      <c r="F816" s="4">
        <v>832.45</v>
      </c>
      <c r="G816" s="4">
        <f t="shared" si="166"/>
        <v>13893.59</v>
      </c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</row>
    <row r="817" spans="1:35" outlineLevel="4" x14ac:dyDescent="0.3">
      <c r="A817" s="2" t="s">
        <v>1138</v>
      </c>
      <c r="B817" s="2" t="s">
        <v>1975</v>
      </c>
      <c r="C817" s="2" t="s">
        <v>1105</v>
      </c>
      <c r="D817" s="40" t="s">
        <v>30</v>
      </c>
      <c r="E817" s="7">
        <v>176.36</v>
      </c>
      <c r="F817" s="4">
        <v>3.21</v>
      </c>
      <c r="G817" s="4">
        <f t="shared" si="166"/>
        <v>566.12</v>
      </c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</row>
    <row r="818" spans="1:35" outlineLevel="4" x14ac:dyDescent="0.3">
      <c r="A818" s="2" t="s">
        <v>1139</v>
      </c>
      <c r="B818" s="2" t="s">
        <v>1975</v>
      </c>
      <c r="C818" s="2" t="s">
        <v>1140</v>
      </c>
      <c r="D818" s="40" t="s">
        <v>30</v>
      </c>
      <c r="E818" s="7">
        <v>21.24</v>
      </c>
      <c r="F818" s="4">
        <v>40.25</v>
      </c>
      <c r="G818" s="4">
        <f t="shared" si="166"/>
        <v>854.91</v>
      </c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</row>
    <row r="819" spans="1:35" outlineLevel="3" x14ac:dyDescent="0.3">
      <c r="A819" s="51" t="s">
        <v>1141</v>
      </c>
      <c r="B819" s="51"/>
      <c r="C819" s="51" t="s">
        <v>1142</v>
      </c>
      <c r="D819" s="52"/>
      <c r="E819" s="53"/>
      <c r="F819" s="54"/>
      <c r="G819" s="54">
        <f t="shared" ref="G819" si="167">SUM(G820)</f>
        <v>53151.1</v>
      </c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</row>
    <row r="820" spans="1:35" outlineLevel="4" x14ac:dyDescent="0.3">
      <c r="A820" s="2" t="s">
        <v>1143</v>
      </c>
      <c r="B820" s="2" t="s">
        <v>1981</v>
      </c>
      <c r="C820" s="2" t="s">
        <v>1144</v>
      </c>
      <c r="D820" s="40" t="s">
        <v>45</v>
      </c>
      <c r="E820" s="7">
        <v>26.16</v>
      </c>
      <c r="F820" s="4">
        <v>2031.77</v>
      </c>
      <c r="G820" s="4">
        <f>ROUND(E820*F820,2)</f>
        <v>53151.1</v>
      </c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</row>
    <row r="821" spans="1:35" outlineLevel="3" x14ac:dyDescent="0.3">
      <c r="A821" s="51" t="s">
        <v>1145</v>
      </c>
      <c r="B821" s="51"/>
      <c r="C821" s="51" t="s">
        <v>1146</v>
      </c>
      <c r="D821" s="52"/>
      <c r="E821" s="53"/>
      <c r="F821" s="54"/>
      <c r="G821" s="54">
        <f t="shared" ref="G821" si="168">SUM(G822:G830)</f>
        <v>9341.56</v>
      </c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</row>
    <row r="822" spans="1:35" outlineLevel="4" x14ac:dyDescent="0.3">
      <c r="A822" s="2" t="s">
        <v>1147</v>
      </c>
      <c r="B822" s="2" t="s">
        <v>1974</v>
      </c>
      <c r="C822" s="2" t="s">
        <v>1148</v>
      </c>
      <c r="D822" s="40" t="s">
        <v>38</v>
      </c>
      <c r="E822" s="7">
        <v>6.75</v>
      </c>
      <c r="F822" s="4">
        <v>236.73000000000002</v>
      </c>
      <c r="G822" s="4">
        <f t="shared" ref="G822:G830" si="169">ROUND(E822*F822,2)</f>
        <v>1597.93</v>
      </c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</row>
    <row r="823" spans="1:35" outlineLevel="4" x14ac:dyDescent="0.3">
      <c r="A823" s="2" t="s">
        <v>1149</v>
      </c>
      <c r="B823" s="2" t="s">
        <v>1974</v>
      </c>
      <c r="C823" s="2" t="s">
        <v>1052</v>
      </c>
      <c r="D823" s="40" t="s">
        <v>38</v>
      </c>
      <c r="E823" s="7">
        <v>6.75</v>
      </c>
      <c r="F823" s="4">
        <v>138.84</v>
      </c>
      <c r="G823" s="4">
        <f t="shared" si="169"/>
        <v>937.17</v>
      </c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</row>
    <row r="824" spans="1:35" outlineLevel="4" x14ac:dyDescent="0.3">
      <c r="A824" s="2" t="s">
        <v>1150</v>
      </c>
      <c r="B824" s="2" t="s">
        <v>1974</v>
      </c>
      <c r="C824" s="2" t="s">
        <v>1054</v>
      </c>
      <c r="D824" s="40" t="s">
        <v>30</v>
      </c>
      <c r="E824" s="7">
        <v>33.75</v>
      </c>
      <c r="F824" s="4">
        <v>10.11</v>
      </c>
      <c r="G824" s="4">
        <f t="shared" si="169"/>
        <v>341.21</v>
      </c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</row>
    <row r="825" spans="1:35" outlineLevel="4" x14ac:dyDescent="0.3">
      <c r="A825" s="2" t="s">
        <v>1151</v>
      </c>
      <c r="B825" s="2" t="s">
        <v>1974</v>
      </c>
      <c r="C825" s="2" t="s">
        <v>1058</v>
      </c>
      <c r="D825" s="40" t="s">
        <v>38</v>
      </c>
      <c r="E825" s="7">
        <v>6.75</v>
      </c>
      <c r="F825" s="4">
        <v>78.180000000000007</v>
      </c>
      <c r="G825" s="4">
        <f t="shared" si="169"/>
        <v>527.72</v>
      </c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</row>
    <row r="826" spans="1:35" outlineLevel="4" x14ac:dyDescent="0.3">
      <c r="A826" s="2" t="s">
        <v>1152</v>
      </c>
      <c r="B826" s="2" t="s">
        <v>1974</v>
      </c>
      <c r="C826" s="2" t="s">
        <v>1062</v>
      </c>
      <c r="D826" s="40" t="s">
        <v>38</v>
      </c>
      <c r="E826" s="7">
        <v>6.75</v>
      </c>
      <c r="F826" s="4">
        <v>60.82</v>
      </c>
      <c r="G826" s="4">
        <f t="shared" si="169"/>
        <v>410.54</v>
      </c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</row>
    <row r="827" spans="1:35" outlineLevel="4" x14ac:dyDescent="0.3">
      <c r="A827" s="2" t="s">
        <v>1153</v>
      </c>
      <c r="B827" s="2" t="s">
        <v>1974</v>
      </c>
      <c r="C827" s="2" t="s">
        <v>1154</v>
      </c>
      <c r="D827" s="40" t="s">
        <v>30</v>
      </c>
      <c r="E827" s="7">
        <v>0.8</v>
      </c>
      <c r="F827" s="4">
        <v>136.03</v>
      </c>
      <c r="G827" s="4">
        <f t="shared" si="169"/>
        <v>108.82</v>
      </c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</row>
    <row r="828" spans="1:35" outlineLevel="4" x14ac:dyDescent="0.3">
      <c r="A828" s="2" t="s">
        <v>1155</v>
      </c>
      <c r="B828" s="2" t="s">
        <v>1974</v>
      </c>
      <c r="C828" s="2" t="s">
        <v>1156</v>
      </c>
      <c r="D828" s="40" t="s">
        <v>38</v>
      </c>
      <c r="E828" s="177">
        <v>6.75</v>
      </c>
      <c r="F828" s="4">
        <v>703.26</v>
      </c>
      <c r="G828" s="4">
        <f t="shared" si="169"/>
        <v>4747.01</v>
      </c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</row>
    <row r="829" spans="1:35" outlineLevel="4" x14ac:dyDescent="0.3">
      <c r="A829" s="2" t="s">
        <v>1157</v>
      </c>
      <c r="B829" s="2" t="s">
        <v>1974</v>
      </c>
      <c r="C829" s="2" t="s">
        <v>1105</v>
      </c>
      <c r="D829" s="40" t="s">
        <v>30</v>
      </c>
      <c r="E829" s="7">
        <v>33.75</v>
      </c>
      <c r="F829" s="4">
        <v>3.21</v>
      </c>
      <c r="G829" s="4">
        <f t="shared" si="169"/>
        <v>108.34</v>
      </c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</row>
    <row r="830" spans="1:35" outlineLevel="4" x14ac:dyDescent="0.3">
      <c r="A830" s="2" t="s">
        <v>1158</v>
      </c>
      <c r="B830" s="2" t="s">
        <v>1974</v>
      </c>
      <c r="C830" s="2" t="s">
        <v>1159</v>
      </c>
      <c r="D830" s="40" t="s">
        <v>45</v>
      </c>
      <c r="E830" s="7">
        <v>63.74</v>
      </c>
      <c r="F830" s="4">
        <v>8.83</v>
      </c>
      <c r="G830" s="4">
        <f t="shared" si="169"/>
        <v>562.82000000000005</v>
      </c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</row>
    <row r="831" spans="1:35" outlineLevel="2" x14ac:dyDescent="0.3">
      <c r="A831" s="55" t="s">
        <v>1160</v>
      </c>
      <c r="B831" s="55"/>
      <c r="C831" s="55" t="s">
        <v>886</v>
      </c>
      <c r="D831" s="56"/>
      <c r="E831" s="57"/>
      <c r="F831" s="58"/>
      <c r="G831" s="58">
        <f t="shared" ref="G831" si="170">G832+G837+G870+G883+G886</f>
        <v>202532.59</v>
      </c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</row>
    <row r="832" spans="1:35" outlineLevel="3" x14ac:dyDescent="0.3">
      <c r="A832" s="51" t="s">
        <v>1161</v>
      </c>
      <c r="B832" s="51"/>
      <c r="C832" s="51" t="s">
        <v>888</v>
      </c>
      <c r="D832" s="52"/>
      <c r="E832" s="53"/>
      <c r="F832" s="54"/>
      <c r="G832" s="54">
        <f t="shared" ref="G832" si="171">SUM(G833:G836)</f>
        <v>1445.35</v>
      </c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</row>
    <row r="833" spans="1:35" outlineLevel="4" x14ac:dyDescent="0.3">
      <c r="A833" s="2" t="s">
        <v>1162</v>
      </c>
      <c r="B833" s="2" t="s">
        <v>1977</v>
      </c>
      <c r="C833" s="2" t="s">
        <v>890</v>
      </c>
      <c r="D833" s="40" t="s">
        <v>45</v>
      </c>
      <c r="E833" s="7">
        <v>74.69</v>
      </c>
      <c r="F833" s="4">
        <v>0.95000000000000007</v>
      </c>
      <c r="G833" s="4">
        <f>ROUND(E833*F833,2)</f>
        <v>70.959999999999994</v>
      </c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</row>
    <row r="834" spans="1:35" outlineLevel="4" x14ac:dyDescent="0.3">
      <c r="A834" s="2" t="s">
        <v>1163</v>
      </c>
      <c r="B834" s="2" t="s">
        <v>1977</v>
      </c>
      <c r="C834" s="2" t="s">
        <v>892</v>
      </c>
      <c r="D834" s="40" t="s">
        <v>45</v>
      </c>
      <c r="E834" s="7">
        <v>74.69</v>
      </c>
      <c r="F834" s="4">
        <v>0.3</v>
      </c>
      <c r="G834" s="4">
        <f>ROUND(E834*F834,2)</f>
        <v>22.41</v>
      </c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</row>
    <row r="835" spans="1:35" outlineLevel="4" x14ac:dyDescent="0.3">
      <c r="A835" s="2" t="s">
        <v>1164</v>
      </c>
      <c r="B835" s="2" t="s">
        <v>1977</v>
      </c>
      <c r="C835" s="2" t="s">
        <v>894</v>
      </c>
      <c r="D835" s="40" t="s">
        <v>45</v>
      </c>
      <c r="E835" s="7">
        <v>149.38999999999999</v>
      </c>
      <c r="F835" s="4">
        <v>1.35</v>
      </c>
      <c r="G835" s="4">
        <f>ROUND(E835*F835,2)</f>
        <v>201.68</v>
      </c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</row>
    <row r="836" spans="1:35" outlineLevel="4" x14ac:dyDescent="0.3">
      <c r="A836" s="2" t="s">
        <v>1165</v>
      </c>
      <c r="B836" s="2" t="s">
        <v>1977</v>
      </c>
      <c r="C836" s="2" t="s">
        <v>896</v>
      </c>
      <c r="D836" s="40" t="s">
        <v>45</v>
      </c>
      <c r="E836" s="7">
        <v>149.38999999999999</v>
      </c>
      <c r="F836" s="4">
        <v>7.7</v>
      </c>
      <c r="G836" s="4">
        <f>ROUND(E836*F836,2)</f>
        <v>1150.3</v>
      </c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</row>
    <row r="837" spans="1:35" outlineLevel="3" x14ac:dyDescent="0.3">
      <c r="A837" s="51" t="s">
        <v>1166</v>
      </c>
      <c r="B837" s="51"/>
      <c r="C837" s="51" t="s">
        <v>902</v>
      </c>
      <c r="D837" s="52"/>
      <c r="E837" s="53"/>
      <c r="F837" s="54"/>
      <c r="G837" s="54">
        <f t="shared" ref="G837" si="172">SUM(G838:G869)</f>
        <v>97102.04</v>
      </c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</row>
    <row r="838" spans="1:35" outlineLevel="4" x14ac:dyDescent="0.3">
      <c r="A838" s="2" t="s">
        <v>1167</v>
      </c>
      <c r="B838" s="2" t="s">
        <v>1977</v>
      </c>
      <c r="C838" s="2" t="s">
        <v>1168</v>
      </c>
      <c r="D838" s="40" t="s">
        <v>45</v>
      </c>
      <c r="E838" s="7">
        <v>12.56</v>
      </c>
      <c r="F838" s="4">
        <v>112.43</v>
      </c>
      <c r="G838" s="4">
        <f t="shared" ref="G838:G869" si="173">ROUND(E838*F838,2)</f>
        <v>1412.12</v>
      </c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</row>
    <row r="839" spans="1:35" outlineLevel="4" x14ac:dyDescent="0.3">
      <c r="A839" s="2" t="s">
        <v>1169</v>
      </c>
      <c r="B839" s="2" t="s">
        <v>1977</v>
      </c>
      <c r="C839" s="2" t="s">
        <v>1170</v>
      </c>
      <c r="D839" s="40" t="s">
        <v>45</v>
      </c>
      <c r="E839" s="7">
        <v>13.63</v>
      </c>
      <c r="F839" s="4">
        <v>117.73</v>
      </c>
      <c r="G839" s="4">
        <f t="shared" si="173"/>
        <v>1604.66</v>
      </c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</row>
    <row r="840" spans="1:35" outlineLevel="4" x14ac:dyDescent="0.3">
      <c r="A840" s="2" t="s">
        <v>1171</v>
      </c>
      <c r="B840" s="2" t="s">
        <v>1977</v>
      </c>
      <c r="C840" s="2" t="s">
        <v>1172</v>
      </c>
      <c r="D840" s="40" t="s">
        <v>45</v>
      </c>
      <c r="E840" s="7">
        <v>21.2</v>
      </c>
      <c r="F840" s="4">
        <v>123.54</v>
      </c>
      <c r="G840" s="4">
        <f t="shared" si="173"/>
        <v>2619.0500000000002</v>
      </c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</row>
    <row r="841" spans="1:35" outlineLevel="4" x14ac:dyDescent="0.3">
      <c r="A841" s="2" t="s">
        <v>1173</v>
      </c>
      <c r="B841" s="2" t="s">
        <v>1977</v>
      </c>
      <c r="C841" s="2" t="s">
        <v>1174</v>
      </c>
      <c r="D841" s="40" t="s">
        <v>45</v>
      </c>
      <c r="E841" s="7">
        <v>12.3</v>
      </c>
      <c r="F841" s="4">
        <v>164.19</v>
      </c>
      <c r="G841" s="4">
        <f t="shared" si="173"/>
        <v>2019.54</v>
      </c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</row>
    <row r="842" spans="1:35" outlineLevel="4" x14ac:dyDescent="0.3">
      <c r="A842" s="2" t="s">
        <v>1175</v>
      </c>
      <c r="B842" s="2" t="s">
        <v>1977</v>
      </c>
      <c r="C842" s="2" t="s">
        <v>1176</v>
      </c>
      <c r="D842" s="40" t="s">
        <v>45</v>
      </c>
      <c r="E842" s="7">
        <v>7</v>
      </c>
      <c r="F842" s="4">
        <v>189.08</v>
      </c>
      <c r="G842" s="4">
        <f t="shared" si="173"/>
        <v>1323.56</v>
      </c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</row>
    <row r="843" spans="1:35" outlineLevel="4" x14ac:dyDescent="0.3">
      <c r="A843" s="2" t="s">
        <v>1177</v>
      </c>
      <c r="B843" s="2" t="s">
        <v>1977</v>
      </c>
      <c r="C843" s="2" t="s">
        <v>1178</v>
      </c>
      <c r="D843" s="40" t="s">
        <v>45</v>
      </c>
      <c r="E843" s="7">
        <v>8</v>
      </c>
      <c r="F843" s="4">
        <v>396.14</v>
      </c>
      <c r="G843" s="4">
        <f t="shared" si="173"/>
        <v>3169.12</v>
      </c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</row>
    <row r="844" spans="1:35" outlineLevel="4" x14ac:dyDescent="0.3">
      <c r="A844" s="2" t="s">
        <v>1179</v>
      </c>
      <c r="B844" s="2" t="s">
        <v>1980</v>
      </c>
      <c r="C844" s="2" t="s">
        <v>930</v>
      </c>
      <c r="D844" s="40" t="s">
        <v>45</v>
      </c>
      <c r="E844" s="7">
        <v>19.3</v>
      </c>
      <c r="F844" s="4">
        <v>955.59</v>
      </c>
      <c r="G844" s="4">
        <f t="shared" si="173"/>
        <v>18442.89</v>
      </c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</row>
    <row r="845" spans="1:35" outlineLevel="4" x14ac:dyDescent="0.3">
      <c r="A845" s="2" t="s">
        <v>1180</v>
      </c>
      <c r="B845" s="2" t="s">
        <v>1980</v>
      </c>
      <c r="C845" s="2" t="s">
        <v>932</v>
      </c>
      <c r="D845" s="40" t="s">
        <v>45</v>
      </c>
      <c r="E845" s="7">
        <v>8</v>
      </c>
      <c r="F845" s="4">
        <v>1008.72</v>
      </c>
      <c r="G845" s="4">
        <f t="shared" si="173"/>
        <v>8069.76</v>
      </c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</row>
    <row r="846" spans="1:35" outlineLevel="4" x14ac:dyDescent="0.3">
      <c r="A846" s="2" t="s">
        <v>1181</v>
      </c>
      <c r="B846" s="2" t="s">
        <v>1977</v>
      </c>
      <c r="C846" s="2" t="s">
        <v>1182</v>
      </c>
      <c r="D846" s="40" t="s">
        <v>45</v>
      </c>
      <c r="E846" s="7">
        <v>12.56</v>
      </c>
      <c r="F846" s="4">
        <v>5.83</v>
      </c>
      <c r="G846" s="4">
        <f t="shared" si="173"/>
        <v>73.22</v>
      </c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</row>
    <row r="847" spans="1:35" outlineLevel="4" x14ac:dyDescent="0.3">
      <c r="A847" s="2" t="s">
        <v>1183</v>
      </c>
      <c r="B847" s="2" t="s">
        <v>1977</v>
      </c>
      <c r="C847" s="2" t="s">
        <v>1184</v>
      </c>
      <c r="D847" s="40" t="s">
        <v>45</v>
      </c>
      <c r="E847" s="7">
        <v>13.63</v>
      </c>
      <c r="F847" s="4">
        <v>6.13</v>
      </c>
      <c r="G847" s="4">
        <f t="shared" si="173"/>
        <v>83.55</v>
      </c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</row>
    <row r="848" spans="1:35" outlineLevel="4" x14ac:dyDescent="0.3">
      <c r="A848" s="2" t="s">
        <v>1185</v>
      </c>
      <c r="B848" s="2" t="s">
        <v>1977</v>
      </c>
      <c r="C848" s="2" t="s">
        <v>1186</v>
      </c>
      <c r="D848" s="40" t="s">
        <v>45</v>
      </c>
      <c r="E848" s="7">
        <v>33.5</v>
      </c>
      <c r="F848" s="4">
        <v>6.42</v>
      </c>
      <c r="G848" s="4">
        <f t="shared" si="173"/>
        <v>215.07</v>
      </c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</row>
    <row r="849" spans="1:35" outlineLevel="4" x14ac:dyDescent="0.3">
      <c r="A849" s="2" t="s">
        <v>1187</v>
      </c>
      <c r="B849" s="2" t="s">
        <v>1977</v>
      </c>
      <c r="C849" s="2" t="s">
        <v>1188</v>
      </c>
      <c r="D849" s="40" t="s">
        <v>45</v>
      </c>
      <c r="E849" s="7">
        <v>15</v>
      </c>
      <c r="F849" s="4">
        <v>7.4</v>
      </c>
      <c r="G849" s="4">
        <f t="shared" si="173"/>
        <v>111</v>
      </c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</row>
    <row r="850" spans="1:35" outlineLevel="4" x14ac:dyDescent="0.3">
      <c r="A850" s="2" t="s">
        <v>1189</v>
      </c>
      <c r="B850" s="2" t="s">
        <v>1977</v>
      </c>
      <c r="C850" s="2" t="s">
        <v>1190</v>
      </c>
      <c r="D850" s="40" t="s">
        <v>45</v>
      </c>
      <c r="E850" s="7">
        <v>12.56</v>
      </c>
      <c r="F850" s="4">
        <v>15.620000000000001</v>
      </c>
      <c r="G850" s="4">
        <f t="shared" si="173"/>
        <v>196.19</v>
      </c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</row>
    <row r="851" spans="1:35" outlineLevel="4" x14ac:dyDescent="0.3">
      <c r="A851" s="2" t="s">
        <v>1191</v>
      </c>
      <c r="B851" s="2" t="s">
        <v>1977</v>
      </c>
      <c r="C851" s="2" t="s">
        <v>1192</v>
      </c>
      <c r="D851" s="40" t="s">
        <v>45</v>
      </c>
      <c r="E851" s="7">
        <v>13.63</v>
      </c>
      <c r="F851" s="4">
        <v>16.41</v>
      </c>
      <c r="G851" s="4">
        <f t="shared" si="173"/>
        <v>223.67</v>
      </c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</row>
    <row r="852" spans="1:35" outlineLevel="4" x14ac:dyDescent="0.3">
      <c r="A852" s="2" t="s">
        <v>1193</v>
      </c>
      <c r="B852" s="2" t="s">
        <v>1977</v>
      </c>
      <c r="C852" s="2" t="s">
        <v>1194</v>
      </c>
      <c r="D852" s="40" t="s">
        <v>45</v>
      </c>
      <c r="E852" s="7">
        <v>33.5</v>
      </c>
      <c r="F852" s="4">
        <v>17.190000000000001</v>
      </c>
      <c r="G852" s="4">
        <f t="shared" si="173"/>
        <v>575.87</v>
      </c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</row>
    <row r="853" spans="1:35" outlineLevel="4" x14ac:dyDescent="0.3">
      <c r="A853" s="2" t="s">
        <v>1195</v>
      </c>
      <c r="B853" s="2" t="s">
        <v>1977</v>
      </c>
      <c r="C853" s="2" t="s">
        <v>1196</v>
      </c>
      <c r="D853" s="40" t="s">
        <v>45</v>
      </c>
      <c r="E853" s="7">
        <v>15</v>
      </c>
      <c r="F853" s="4">
        <v>29.7</v>
      </c>
      <c r="G853" s="4">
        <f t="shared" si="173"/>
        <v>445.5</v>
      </c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</row>
    <row r="854" spans="1:35" outlineLevel="4" x14ac:dyDescent="0.3">
      <c r="A854" s="2" t="s">
        <v>1197</v>
      </c>
      <c r="B854" s="2" t="s">
        <v>1977</v>
      </c>
      <c r="C854" s="2" t="s">
        <v>1198</v>
      </c>
      <c r="D854" s="40" t="s">
        <v>45</v>
      </c>
      <c r="E854" s="7">
        <v>12.56</v>
      </c>
      <c r="F854" s="4">
        <v>50.95</v>
      </c>
      <c r="G854" s="4">
        <f t="shared" si="173"/>
        <v>639.92999999999995</v>
      </c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</row>
    <row r="855" spans="1:35" outlineLevel="4" x14ac:dyDescent="0.3">
      <c r="A855" s="2" t="s">
        <v>1199</v>
      </c>
      <c r="B855" s="2" t="s">
        <v>1977</v>
      </c>
      <c r="C855" s="2" t="s">
        <v>1200</v>
      </c>
      <c r="D855" s="40" t="s">
        <v>45</v>
      </c>
      <c r="E855" s="7">
        <v>13.63</v>
      </c>
      <c r="F855" s="4">
        <v>58.58</v>
      </c>
      <c r="G855" s="4">
        <f t="shared" si="173"/>
        <v>798.45</v>
      </c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</row>
    <row r="856" spans="1:35" outlineLevel="4" x14ac:dyDescent="0.3">
      <c r="A856" s="2" t="s">
        <v>1201</v>
      </c>
      <c r="B856" s="2" t="s">
        <v>1977</v>
      </c>
      <c r="C856" s="2" t="s">
        <v>1202</v>
      </c>
      <c r="D856" s="40" t="s">
        <v>45</v>
      </c>
      <c r="E856" s="7">
        <v>33.5</v>
      </c>
      <c r="F856" s="4">
        <v>66.400000000000006</v>
      </c>
      <c r="G856" s="4">
        <f t="shared" si="173"/>
        <v>2224.4</v>
      </c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</row>
    <row r="857" spans="1:35" outlineLevel="4" x14ac:dyDescent="0.3">
      <c r="A857" s="2" t="s">
        <v>1203</v>
      </c>
      <c r="B857" s="2" t="s">
        <v>1977</v>
      </c>
      <c r="C857" s="2" t="s">
        <v>1204</v>
      </c>
      <c r="D857" s="40" t="s">
        <v>45</v>
      </c>
      <c r="E857" s="7">
        <v>15</v>
      </c>
      <c r="F857" s="4">
        <v>93.33</v>
      </c>
      <c r="G857" s="4">
        <f t="shared" si="173"/>
        <v>1399.95</v>
      </c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</row>
    <row r="858" spans="1:35" outlineLevel="4" x14ac:dyDescent="0.3">
      <c r="A858" s="2" t="s">
        <v>1205</v>
      </c>
      <c r="B858" s="2" t="s">
        <v>1977</v>
      </c>
      <c r="C858" s="2" t="s">
        <v>1206</v>
      </c>
      <c r="D858" s="40" t="s">
        <v>45</v>
      </c>
      <c r="E858" s="7">
        <v>12.56</v>
      </c>
      <c r="F858" s="4">
        <v>388.05</v>
      </c>
      <c r="G858" s="4">
        <f t="shared" si="173"/>
        <v>4873.91</v>
      </c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</row>
    <row r="859" spans="1:35" outlineLevel="4" x14ac:dyDescent="0.3">
      <c r="A859" s="2" t="s">
        <v>1207</v>
      </c>
      <c r="B859" s="2" t="s">
        <v>1977</v>
      </c>
      <c r="C859" s="2" t="s">
        <v>1208</v>
      </c>
      <c r="D859" s="40" t="s">
        <v>45</v>
      </c>
      <c r="E859" s="7">
        <v>13.63</v>
      </c>
      <c r="F859" s="4">
        <v>332.23</v>
      </c>
      <c r="G859" s="4">
        <f t="shared" si="173"/>
        <v>4528.29</v>
      </c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</row>
    <row r="860" spans="1:35" outlineLevel="4" x14ac:dyDescent="0.3">
      <c r="A860" s="2" t="s">
        <v>1209</v>
      </c>
      <c r="B860" s="2" t="s">
        <v>1977</v>
      </c>
      <c r="C860" s="2" t="s">
        <v>1210</v>
      </c>
      <c r="D860" s="40" t="s">
        <v>45</v>
      </c>
      <c r="E860" s="7">
        <v>17.2</v>
      </c>
      <c r="F860" s="4">
        <v>267.37</v>
      </c>
      <c r="G860" s="4">
        <f t="shared" si="173"/>
        <v>4598.76</v>
      </c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</row>
    <row r="861" spans="1:35" outlineLevel="4" x14ac:dyDescent="0.3">
      <c r="A861" s="2" t="s">
        <v>1211</v>
      </c>
      <c r="B861" s="2" t="s">
        <v>1977</v>
      </c>
      <c r="C861" s="2" t="s">
        <v>1212</v>
      </c>
      <c r="D861" s="40" t="s">
        <v>45</v>
      </c>
      <c r="E861" s="7">
        <v>12.3</v>
      </c>
      <c r="F861" s="4">
        <v>797.29</v>
      </c>
      <c r="G861" s="4">
        <f t="shared" si="173"/>
        <v>9806.67</v>
      </c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</row>
    <row r="862" spans="1:35" outlineLevel="4" x14ac:dyDescent="0.3">
      <c r="A862" s="2" t="s">
        <v>1213</v>
      </c>
      <c r="B862" s="2" t="s">
        <v>1977</v>
      </c>
      <c r="C862" s="2" t="s">
        <v>1214</v>
      </c>
      <c r="D862" s="40" t="s">
        <v>45</v>
      </c>
      <c r="E862" s="7">
        <v>7</v>
      </c>
      <c r="F862" s="4">
        <v>555.05000000000007</v>
      </c>
      <c r="G862" s="4">
        <f t="shared" si="173"/>
        <v>3885.35</v>
      </c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</row>
    <row r="863" spans="1:35" outlineLevel="4" x14ac:dyDescent="0.3">
      <c r="A863" s="2" t="s">
        <v>1215</v>
      </c>
      <c r="B863" s="2" t="s">
        <v>1977</v>
      </c>
      <c r="C863" s="2" t="s">
        <v>1216</v>
      </c>
      <c r="D863" s="40" t="s">
        <v>45</v>
      </c>
      <c r="E863" s="7">
        <v>8</v>
      </c>
      <c r="F863" s="4">
        <v>1184.97</v>
      </c>
      <c r="G863" s="4">
        <f t="shared" si="173"/>
        <v>9479.76</v>
      </c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</row>
    <row r="864" spans="1:35" outlineLevel="4" x14ac:dyDescent="0.3">
      <c r="A864" s="2" t="s">
        <v>1217</v>
      </c>
      <c r="B864" s="2" t="s">
        <v>1977</v>
      </c>
      <c r="C864" s="2" t="s">
        <v>992</v>
      </c>
      <c r="D864" s="40" t="s">
        <v>38</v>
      </c>
      <c r="E864" s="7">
        <v>52.46</v>
      </c>
      <c r="F864" s="4">
        <v>78.239999999999995</v>
      </c>
      <c r="G864" s="4">
        <f t="shared" si="173"/>
        <v>4104.47</v>
      </c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</row>
    <row r="865" spans="1:35" outlineLevel="4" x14ac:dyDescent="0.3">
      <c r="A865" s="2" t="s">
        <v>1218</v>
      </c>
      <c r="B865" s="2" t="s">
        <v>1977</v>
      </c>
      <c r="C865" s="2" t="s">
        <v>994</v>
      </c>
      <c r="D865" s="40" t="s">
        <v>38</v>
      </c>
      <c r="E865" s="7">
        <v>68.349999999999994</v>
      </c>
      <c r="F865" s="4">
        <v>98.76</v>
      </c>
      <c r="G865" s="4">
        <f t="shared" si="173"/>
        <v>6750.25</v>
      </c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</row>
    <row r="866" spans="1:35" outlineLevel="4" x14ac:dyDescent="0.3">
      <c r="A866" s="2" t="s">
        <v>1219</v>
      </c>
      <c r="B866" s="2" t="s">
        <v>1977</v>
      </c>
      <c r="C866" s="2" t="s">
        <v>996</v>
      </c>
      <c r="D866" s="40" t="s">
        <v>35</v>
      </c>
      <c r="E866" s="7">
        <v>106.31</v>
      </c>
      <c r="F866" s="4">
        <v>8.06</v>
      </c>
      <c r="G866" s="4">
        <f t="shared" si="173"/>
        <v>856.86</v>
      </c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</row>
    <row r="867" spans="1:35" outlineLevel="4" x14ac:dyDescent="0.3">
      <c r="A867" s="2" t="s">
        <v>1220</v>
      </c>
      <c r="B867" s="2" t="s">
        <v>1977</v>
      </c>
      <c r="C867" s="2" t="s">
        <v>998</v>
      </c>
      <c r="D867" s="40" t="s">
        <v>35</v>
      </c>
      <c r="E867" s="7">
        <v>533.87</v>
      </c>
      <c r="F867" s="4">
        <v>1.68</v>
      </c>
      <c r="G867" s="4">
        <f t="shared" si="173"/>
        <v>896.9</v>
      </c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</row>
    <row r="868" spans="1:35" outlineLevel="4" x14ac:dyDescent="0.3">
      <c r="A868" s="2" t="s">
        <v>1221</v>
      </c>
      <c r="B868" s="2" t="s">
        <v>1977</v>
      </c>
      <c r="C868" s="2" t="s">
        <v>1000</v>
      </c>
      <c r="D868" s="40" t="s">
        <v>35</v>
      </c>
      <c r="E868" s="7">
        <v>150.13</v>
      </c>
      <c r="F868" s="4">
        <v>8.82</v>
      </c>
      <c r="G868" s="4">
        <f t="shared" si="173"/>
        <v>1324.15</v>
      </c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</row>
    <row r="869" spans="1:35" outlineLevel="4" x14ac:dyDescent="0.3">
      <c r="A869" s="2" t="s">
        <v>1222</v>
      </c>
      <c r="B869" s="2" t="s">
        <v>1977</v>
      </c>
      <c r="C869" s="2" t="s">
        <v>1002</v>
      </c>
      <c r="D869" s="40" t="s">
        <v>35</v>
      </c>
      <c r="E869" s="7">
        <v>178.15</v>
      </c>
      <c r="F869" s="4">
        <v>1.96</v>
      </c>
      <c r="G869" s="4">
        <f t="shared" si="173"/>
        <v>349.17</v>
      </c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</row>
    <row r="870" spans="1:35" outlineLevel="3" x14ac:dyDescent="0.3">
      <c r="A870" s="51" t="s">
        <v>1223</v>
      </c>
      <c r="B870" s="51"/>
      <c r="C870" s="51" t="s">
        <v>1004</v>
      </c>
      <c r="D870" s="52"/>
      <c r="E870" s="53"/>
      <c r="F870" s="54"/>
      <c r="G870" s="54">
        <f t="shared" ref="G870" si="174">SUM(G871:G882)</f>
        <v>27152.94</v>
      </c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</row>
    <row r="871" spans="1:35" outlineLevel="4" x14ac:dyDescent="0.3">
      <c r="A871" s="2" t="s">
        <v>1224</v>
      </c>
      <c r="B871" s="2" t="s">
        <v>1973</v>
      </c>
      <c r="C871" s="2" t="s">
        <v>1225</v>
      </c>
      <c r="D871" s="40" t="s">
        <v>45</v>
      </c>
      <c r="E871" s="7">
        <v>14.61</v>
      </c>
      <c r="F871" s="4">
        <v>97.69</v>
      </c>
      <c r="G871" s="4">
        <f t="shared" ref="G871:G882" si="175">ROUND(E871*F871,2)</f>
        <v>1427.25</v>
      </c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</row>
    <row r="872" spans="1:35" outlineLevel="4" x14ac:dyDescent="0.3">
      <c r="A872" s="2" t="s">
        <v>1226</v>
      </c>
      <c r="B872" s="2" t="s">
        <v>1973</v>
      </c>
      <c r="C872" s="2" t="s">
        <v>1227</v>
      </c>
      <c r="D872" s="40" t="s">
        <v>45</v>
      </c>
      <c r="E872" s="7">
        <v>15.74</v>
      </c>
      <c r="F872" s="4">
        <v>149.45000000000002</v>
      </c>
      <c r="G872" s="4">
        <f t="shared" si="175"/>
        <v>2352.34</v>
      </c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</row>
    <row r="873" spans="1:35" outlineLevel="4" x14ac:dyDescent="0.3">
      <c r="A873" s="2" t="s">
        <v>1228</v>
      </c>
      <c r="B873" s="2" t="s">
        <v>1972</v>
      </c>
      <c r="C873" s="2" t="s">
        <v>1229</v>
      </c>
      <c r="D873" s="40" t="s">
        <v>45</v>
      </c>
      <c r="E873" s="7">
        <v>37.9</v>
      </c>
      <c r="F873" s="4">
        <v>158.51</v>
      </c>
      <c r="G873" s="4">
        <f t="shared" si="175"/>
        <v>6007.53</v>
      </c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</row>
    <row r="874" spans="1:35" outlineLevel="4" x14ac:dyDescent="0.3">
      <c r="A874" s="2" t="s">
        <v>1230</v>
      </c>
      <c r="B874" s="2" t="s">
        <v>1972</v>
      </c>
      <c r="C874" s="2" t="s">
        <v>1231</v>
      </c>
      <c r="D874" s="40" t="s">
        <v>45</v>
      </c>
      <c r="E874" s="7">
        <v>20</v>
      </c>
      <c r="F874" s="4">
        <v>365.37</v>
      </c>
      <c r="G874" s="4">
        <f t="shared" si="175"/>
        <v>7307.4</v>
      </c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</row>
    <row r="875" spans="1:35" outlineLevel="4" x14ac:dyDescent="0.3">
      <c r="A875" s="2" t="s">
        <v>1232</v>
      </c>
      <c r="B875" s="2" t="s">
        <v>1977</v>
      </c>
      <c r="C875" s="2" t="s">
        <v>1233</v>
      </c>
      <c r="D875" s="40" t="s">
        <v>45</v>
      </c>
      <c r="E875" s="7">
        <v>14.61</v>
      </c>
      <c r="F875" s="4">
        <v>32.81</v>
      </c>
      <c r="G875" s="4">
        <f t="shared" si="175"/>
        <v>479.35</v>
      </c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</row>
    <row r="876" spans="1:35" outlineLevel="4" x14ac:dyDescent="0.3">
      <c r="A876" s="2" t="s">
        <v>1234</v>
      </c>
      <c r="B876" s="2" t="s">
        <v>1977</v>
      </c>
      <c r="C876" s="2" t="s">
        <v>1235</v>
      </c>
      <c r="D876" s="40" t="s">
        <v>45</v>
      </c>
      <c r="E876" s="7">
        <v>15.74</v>
      </c>
      <c r="F876" s="4">
        <v>34.85</v>
      </c>
      <c r="G876" s="4">
        <f t="shared" si="175"/>
        <v>548.54</v>
      </c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</row>
    <row r="877" spans="1:35" outlineLevel="4" x14ac:dyDescent="0.3">
      <c r="A877" s="2" t="s">
        <v>1236</v>
      </c>
      <c r="B877" s="2" t="s">
        <v>1977</v>
      </c>
      <c r="C877" s="2" t="s">
        <v>1237</v>
      </c>
      <c r="D877" s="40" t="s">
        <v>45</v>
      </c>
      <c r="E877" s="7">
        <v>37.9</v>
      </c>
      <c r="F877" s="4">
        <v>112.68</v>
      </c>
      <c r="G877" s="4">
        <f t="shared" si="175"/>
        <v>4270.57</v>
      </c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</row>
    <row r="878" spans="1:35" outlineLevel="4" x14ac:dyDescent="0.3">
      <c r="A878" s="2" t="s">
        <v>1238</v>
      </c>
      <c r="B878" s="2" t="s">
        <v>1977</v>
      </c>
      <c r="C878" s="2" t="s">
        <v>1239</v>
      </c>
      <c r="D878" s="40" t="s">
        <v>45</v>
      </c>
      <c r="E878" s="7">
        <v>20</v>
      </c>
      <c r="F878" s="4">
        <v>153.31</v>
      </c>
      <c r="G878" s="4">
        <f t="shared" si="175"/>
        <v>3066.2</v>
      </c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</row>
    <row r="879" spans="1:35" outlineLevel="4" x14ac:dyDescent="0.3">
      <c r="A879" s="2" t="s">
        <v>1240</v>
      </c>
      <c r="B879" s="2" t="s">
        <v>1977</v>
      </c>
      <c r="C879" s="2" t="s">
        <v>1241</v>
      </c>
      <c r="D879" s="40" t="s">
        <v>45</v>
      </c>
      <c r="E879" s="7">
        <v>14.61</v>
      </c>
      <c r="F879" s="4">
        <v>15.040000000000001</v>
      </c>
      <c r="G879" s="4">
        <f t="shared" si="175"/>
        <v>219.73</v>
      </c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</row>
    <row r="880" spans="1:35" outlineLevel="4" x14ac:dyDescent="0.3">
      <c r="A880" s="2" t="s">
        <v>1242</v>
      </c>
      <c r="B880" s="2" t="s">
        <v>1977</v>
      </c>
      <c r="C880" s="2" t="s">
        <v>1243</v>
      </c>
      <c r="D880" s="40" t="s">
        <v>45</v>
      </c>
      <c r="E880" s="7">
        <v>15.74</v>
      </c>
      <c r="F880" s="4">
        <v>16.149999999999999</v>
      </c>
      <c r="G880" s="4">
        <f t="shared" si="175"/>
        <v>254.2</v>
      </c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</row>
    <row r="881" spans="1:35" outlineLevel="4" x14ac:dyDescent="0.3">
      <c r="A881" s="2" t="s">
        <v>1244</v>
      </c>
      <c r="B881" s="2" t="s">
        <v>1977</v>
      </c>
      <c r="C881" s="2" t="s">
        <v>1245</v>
      </c>
      <c r="D881" s="40" t="s">
        <v>45</v>
      </c>
      <c r="E881" s="7">
        <v>37.9</v>
      </c>
      <c r="F881" s="4">
        <v>18.46</v>
      </c>
      <c r="G881" s="4">
        <f t="shared" si="175"/>
        <v>699.63</v>
      </c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</row>
    <row r="882" spans="1:35" outlineLevel="4" x14ac:dyDescent="0.3">
      <c r="A882" s="2" t="s">
        <v>1246</v>
      </c>
      <c r="B882" s="2" t="s">
        <v>1977</v>
      </c>
      <c r="C882" s="2" t="s">
        <v>1247</v>
      </c>
      <c r="D882" s="40" t="s">
        <v>45</v>
      </c>
      <c r="E882" s="7">
        <v>20</v>
      </c>
      <c r="F882" s="4">
        <v>26.01</v>
      </c>
      <c r="G882" s="4">
        <f t="shared" si="175"/>
        <v>520.20000000000005</v>
      </c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</row>
    <row r="883" spans="1:35" outlineLevel="3" x14ac:dyDescent="0.3">
      <c r="A883" s="51" t="s">
        <v>1248</v>
      </c>
      <c r="B883" s="51"/>
      <c r="C883" s="51" t="s">
        <v>1030</v>
      </c>
      <c r="D883" s="52"/>
      <c r="E883" s="53"/>
      <c r="F883" s="54"/>
      <c r="G883" s="54">
        <f t="shared" ref="G883" si="176">SUM(G884:G885)</f>
        <v>40493.33</v>
      </c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</row>
    <row r="884" spans="1:35" outlineLevel="4" x14ac:dyDescent="0.3">
      <c r="A884" s="2" t="s">
        <v>1249</v>
      </c>
      <c r="B884" s="2" t="s">
        <v>1971</v>
      </c>
      <c r="C884" s="2" t="s">
        <v>1250</v>
      </c>
      <c r="D884" s="40" t="s">
        <v>14</v>
      </c>
      <c r="E884" s="7">
        <v>1</v>
      </c>
      <c r="F884" s="4">
        <v>18403.600000000002</v>
      </c>
      <c r="G884" s="4">
        <f>ROUND(E884*F884,2)</f>
        <v>18403.599999999999</v>
      </c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</row>
    <row r="885" spans="1:35" outlineLevel="4" x14ac:dyDescent="0.3">
      <c r="A885" s="2" t="s">
        <v>1251</v>
      </c>
      <c r="B885" s="2" t="s">
        <v>1971</v>
      </c>
      <c r="C885" s="2" t="s">
        <v>1252</v>
      </c>
      <c r="D885" s="40" t="s">
        <v>14</v>
      </c>
      <c r="E885" s="7">
        <v>1</v>
      </c>
      <c r="F885" s="4">
        <v>22089.73</v>
      </c>
      <c r="G885" s="4">
        <f>ROUND(E885*F885,2)</f>
        <v>22089.73</v>
      </c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</row>
    <row r="886" spans="1:35" outlineLevel="3" x14ac:dyDescent="0.3">
      <c r="A886" s="51" t="s">
        <v>1253</v>
      </c>
      <c r="B886" s="51"/>
      <c r="C886" s="51" t="s">
        <v>1146</v>
      </c>
      <c r="D886" s="52"/>
      <c r="E886" s="53"/>
      <c r="F886" s="54"/>
      <c r="G886" s="54">
        <f t="shared" ref="G886" si="177">SUM(G887:G895)</f>
        <v>36338.93</v>
      </c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</row>
    <row r="887" spans="1:35" outlineLevel="4" x14ac:dyDescent="0.3">
      <c r="A887" s="2" t="s">
        <v>1254</v>
      </c>
      <c r="B887" s="2" t="s">
        <v>1974</v>
      </c>
      <c r="C887" s="2" t="s">
        <v>1148</v>
      </c>
      <c r="D887" s="40" t="s">
        <v>38</v>
      </c>
      <c r="E887" s="7">
        <v>22.26</v>
      </c>
      <c r="F887" s="4">
        <v>236.73000000000002</v>
      </c>
      <c r="G887" s="4">
        <f t="shared" ref="G887:G895" si="178">ROUND(E887*F887,2)</f>
        <v>5269.61</v>
      </c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</row>
    <row r="888" spans="1:35" outlineLevel="4" x14ac:dyDescent="0.3">
      <c r="A888" s="2" t="s">
        <v>1255</v>
      </c>
      <c r="B888" s="2" t="s">
        <v>1974</v>
      </c>
      <c r="C888" s="2" t="s">
        <v>1052</v>
      </c>
      <c r="D888" s="40" t="s">
        <v>38</v>
      </c>
      <c r="E888" s="7">
        <v>22.26</v>
      </c>
      <c r="F888" s="4">
        <v>138.84</v>
      </c>
      <c r="G888" s="4">
        <f t="shared" si="178"/>
        <v>3090.58</v>
      </c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</row>
    <row r="889" spans="1:35" outlineLevel="4" x14ac:dyDescent="0.3">
      <c r="A889" s="2" t="s">
        <v>1256</v>
      </c>
      <c r="B889" s="2" t="s">
        <v>1974</v>
      </c>
      <c r="C889" s="2" t="s">
        <v>1054</v>
      </c>
      <c r="D889" s="40" t="s">
        <v>30</v>
      </c>
      <c r="E889" s="7">
        <v>111.29</v>
      </c>
      <c r="F889" s="4">
        <v>10.11</v>
      </c>
      <c r="G889" s="4">
        <f t="shared" si="178"/>
        <v>1125.1400000000001</v>
      </c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</row>
    <row r="890" spans="1:35" outlineLevel="4" x14ac:dyDescent="0.3">
      <c r="A890" s="2" t="s">
        <v>1257</v>
      </c>
      <c r="B890" s="2" t="s">
        <v>1974</v>
      </c>
      <c r="C890" s="2" t="s">
        <v>1058</v>
      </c>
      <c r="D890" s="40" t="s">
        <v>38</v>
      </c>
      <c r="E890" s="7">
        <v>22.26</v>
      </c>
      <c r="F890" s="4">
        <v>78.180000000000007</v>
      </c>
      <c r="G890" s="4">
        <f t="shared" si="178"/>
        <v>1740.29</v>
      </c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</row>
    <row r="891" spans="1:35" outlineLevel="4" x14ac:dyDescent="0.3">
      <c r="A891" s="2" t="s">
        <v>1258</v>
      </c>
      <c r="B891" s="2" t="s">
        <v>1974</v>
      </c>
      <c r="C891" s="2" t="s">
        <v>1062</v>
      </c>
      <c r="D891" s="40" t="s">
        <v>38</v>
      </c>
      <c r="E891" s="7">
        <v>22.26</v>
      </c>
      <c r="F891" s="4">
        <v>60.82</v>
      </c>
      <c r="G891" s="4">
        <f t="shared" si="178"/>
        <v>1353.85</v>
      </c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</row>
    <row r="892" spans="1:35" outlineLevel="4" x14ac:dyDescent="0.3">
      <c r="A892" s="2" t="s">
        <v>1259</v>
      </c>
      <c r="B892" s="2" t="s">
        <v>1974</v>
      </c>
      <c r="C892" s="2" t="s">
        <v>1154</v>
      </c>
      <c r="D892" s="40" t="s">
        <v>30</v>
      </c>
      <c r="E892" s="7">
        <v>43</v>
      </c>
      <c r="F892" s="4">
        <v>136.03</v>
      </c>
      <c r="G892" s="4">
        <f t="shared" si="178"/>
        <v>5849.29</v>
      </c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</row>
    <row r="893" spans="1:35" outlineLevel="4" x14ac:dyDescent="0.3">
      <c r="A893" s="2" t="s">
        <v>1260</v>
      </c>
      <c r="B893" s="2" t="s">
        <v>1974</v>
      </c>
      <c r="C893" s="2" t="s">
        <v>1156</v>
      </c>
      <c r="D893" s="40" t="s">
        <v>38</v>
      </c>
      <c r="E893" s="177">
        <v>22.26</v>
      </c>
      <c r="F893" s="4">
        <v>703.26</v>
      </c>
      <c r="G893" s="4">
        <f t="shared" si="178"/>
        <v>15654.57</v>
      </c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</row>
    <row r="894" spans="1:35" outlineLevel="4" x14ac:dyDescent="0.3">
      <c r="A894" s="2" t="s">
        <v>1261</v>
      </c>
      <c r="B894" s="2" t="s">
        <v>1974</v>
      </c>
      <c r="C894" s="2" t="s">
        <v>1105</v>
      </c>
      <c r="D894" s="40" t="s">
        <v>30</v>
      </c>
      <c r="E894" s="7">
        <v>111.29</v>
      </c>
      <c r="F894" s="4">
        <v>3.21</v>
      </c>
      <c r="G894" s="4">
        <f t="shared" si="178"/>
        <v>357.24</v>
      </c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</row>
    <row r="895" spans="1:35" outlineLevel="4" x14ac:dyDescent="0.3">
      <c r="A895" s="2" t="s">
        <v>1262</v>
      </c>
      <c r="B895" s="2" t="s">
        <v>1974</v>
      </c>
      <c r="C895" s="2" t="s">
        <v>1159</v>
      </c>
      <c r="D895" s="40" t="s">
        <v>45</v>
      </c>
      <c r="E895" s="7">
        <v>214.99</v>
      </c>
      <c r="F895" s="4">
        <v>8.83</v>
      </c>
      <c r="G895" s="4">
        <f t="shared" si="178"/>
        <v>1898.36</v>
      </c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</row>
    <row r="896" spans="1:35" outlineLevel="1" x14ac:dyDescent="0.3">
      <c r="A896" s="59" t="s">
        <v>1263</v>
      </c>
      <c r="B896" s="59"/>
      <c r="C896" s="59" t="s">
        <v>1264</v>
      </c>
      <c r="D896" s="60"/>
      <c r="E896" s="61"/>
      <c r="F896" s="62"/>
      <c r="G896" s="62">
        <f t="shared" ref="G896" si="179">G897+G931</f>
        <v>228049.44999999998</v>
      </c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</row>
    <row r="897" spans="1:35" outlineLevel="2" x14ac:dyDescent="0.3">
      <c r="A897" s="55" t="s">
        <v>1265</v>
      </c>
      <c r="B897" s="55"/>
      <c r="C897" s="55" t="s">
        <v>1115</v>
      </c>
      <c r="D897" s="56"/>
      <c r="E897" s="57"/>
      <c r="F897" s="58"/>
      <c r="G897" s="58">
        <f t="shared" ref="G897" si="180">G898+G902+G911+G919+G921</f>
        <v>114151.43</v>
      </c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</row>
    <row r="898" spans="1:35" outlineLevel="3" x14ac:dyDescent="0.3">
      <c r="A898" s="51" t="s">
        <v>1266</v>
      </c>
      <c r="B898" s="51"/>
      <c r="C898" s="51" t="s">
        <v>888</v>
      </c>
      <c r="D898" s="52"/>
      <c r="E898" s="53"/>
      <c r="F898" s="54"/>
      <c r="G898" s="54">
        <f t="shared" ref="G898" si="181">SUM(G899:G901)</f>
        <v>464.84</v>
      </c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</row>
    <row r="899" spans="1:35" outlineLevel="4" x14ac:dyDescent="0.3">
      <c r="A899" s="2" t="s">
        <v>1267</v>
      </c>
      <c r="B899" s="2" t="s">
        <v>1977</v>
      </c>
      <c r="C899" s="2" t="s">
        <v>1071</v>
      </c>
      <c r="D899" s="40" t="s">
        <v>30</v>
      </c>
      <c r="E899" s="7">
        <v>40.81</v>
      </c>
      <c r="F899" s="4">
        <v>3.58</v>
      </c>
      <c r="G899" s="4">
        <f>ROUND(E899*F899,2)</f>
        <v>146.1</v>
      </c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</row>
    <row r="900" spans="1:35" outlineLevel="4" x14ac:dyDescent="0.3">
      <c r="A900" s="2" t="s">
        <v>1268</v>
      </c>
      <c r="B900" s="2" t="s">
        <v>1977</v>
      </c>
      <c r="C900" s="2" t="s">
        <v>894</v>
      </c>
      <c r="D900" s="40" t="s">
        <v>45</v>
      </c>
      <c r="E900" s="7">
        <v>35.22</v>
      </c>
      <c r="F900" s="4">
        <v>1.35</v>
      </c>
      <c r="G900" s="4">
        <f>ROUND(E900*F900,2)</f>
        <v>47.55</v>
      </c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</row>
    <row r="901" spans="1:35" outlineLevel="4" x14ac:dyDescent="0.3">
      <c r="A901" s="2" t="s">
        <v>1269</v>
      </c>
      <c r="B901" s="2" t="s">
        <v>1977</v>
      </c>
      <c r="C901" s="2" t="s">
        <v>896</v>
      </c>
      <c r="D901" s="40" t="s">
        <v>45</v>
      </c>
      <c r="E901" s="7">
        <v>35.22</v>
      </c>
      <c r="F901" s="4">
        <v>7.7</v>
      </c>
      <c r="G901" s="4">
        <f>ROUND(E901*F901,2)</f>
        <v>271.19</v>
      </c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</row>
    <row r="902" spans="1:35" outlineLevel="3" x14ac:dyDescent="0.3">
      <c r="A902" s="51" t="s">
        <v>1270</v>
      </c>
      <c r="B902" s="51"/>
      <c r="C902" s="51" t="s">
        <v>902</v>
      </c>
      <c r="D902" s="52"/>
      <c r="E902" s="53"/>
      <c r="F902" s="54"/>
      <c r="G902" s="54">
        <f t="shared" ref="G902" si="182">SUM(G903:G910)</f>
        <v>5192.58</v>
      </c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</row>
    <row r="903" spans="1:35" outlineLevel="4" x14ac:dyDescent="0.3">
      <c r="A903" s="2" t="s">
        <v>1271</v>
      </c>
      <c r="B903" s="2" t="s">
        <v>1977</v>
      </c>
      <c r="C903" s="2" t="s">
        <v>1122</v>
      </c>
      <c r="D903" s="40" t="s">
        <v>38</v>
      </c>
      <c r="E903" s="7">
        <v>35.869999999999997</v>
      </c>
      <c r="F903" s="4">
        <v>49.92</v>
      </c>
      <c r="G903" s="4">
        <f t="shared" ref="G903:G910" si="183">ROUND(E903*F903,2)</f>
        <v>1790.63</v>
      </c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</row>
    <row r="904" spans="1:35" outlineLevel="4" x14ac:dyDescent="0.3">
      <c r="A904" s="2" t="s">
        <v>1272</v>
      </c>
      <c r="B904" s="2" t="s">
        <v>1977</v>
      </c>
      <c r="C904" s="2" t="s">
        <v>1054</v>
      </c>
      <c r="D904" s="40" t="s">
        <v>30</v>
      </c>
      <c r="E904" s="7">
        <v>18.41</v>
      </c>
      <c r="F904" s="4">
        <v>10.11</v>
      </c>
      <c r="G904" s="4">
        <f t="shared" si="183"/>
        <v>186.13</v>
      </c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</row>
    <row r="905" spans="1:35" outlineLevel="4" x14ac:dyDescent="0.3">
      <c r="A905" s="2" t="s">
        <v>1273</v>
      </c>
      <c r="B905" s="2" t="s">
        <v>1977</v>
      </c>
      <c r="C905" s="2" t="s">
        <v>992</v>
      </c>
      <c r="D905" s="40" t="s">
        <v>38</v>
      </c>
      <c r="E905" s="7">
        <v>18.309999999999999</v>
      </c>
      <c r="F905" s="4">
        <v>78.239999999999995</v>
      </c>
      <c r="G905" s="4">
        <f t="shared" si="183"/>
        <v>1432.57</v>
      </c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</row>
    <row r="906" spans="1:35" outlineLevel="4" x14ac:dyDescent="0.3">
      <c r="A906" s="2" t="s">
        <v>1274</v>
      </c>
      <c r="B906" s="2" t="s">
        <v>1977</v>
      </c>
      <c r="C906" s="2" t="s">
        <v>1080</v>
      </c>
      <c r="D906" s="40" t="s">
        <v>38</v>
      </c>
      <c r="E906" s="7">
        <v>18.309999999999999</v>
      </c>
      <c r="F906" s="4">
        <v>60.82</v>
      </c>
      <c r="G906" s="4">
        <f t="shared" si="183"/>
        <v>1113.6099999999999</v>
      </c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</row>
    <row r="907" spans="1:35" outlineLevel="4" x14ac:dyDescent="0.3">
      <c r="A907" s="2" t="s">
        <v>1275</v>
      </c>
      <c r="B907" s="2" t="s">
        <v>1977</v>
      </c>
      <c r="C907" s="2" t="s">
        <v>996</v>
      </c>
      <c r="D907" s="40" t="s">
        <v>35</v>
      </c>
      <c r="E907" s="7">
        <v>18.309999999999999</v>
      </c>
      <c r="F907" s="4">
        <v>8.06</v>
      </c>
      <c r="G907" s="4">
        <f t="shared" si="183"/>
        <v>147.58000000000001</v>
      </c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</row>
    <row r="908" spans="1:35" outlineLevel="4" x14ac:dyDescent="0.3">
      <c r="A908" s="2" t="s">
        <v>1276</v>
      </c>
      <c r="B908" s="2" t="s">
        <v>1977</v>
      </c>
      <c r="C908" s="2" t="s">
        <v>998</v>
      </c>
      <c r="D908" s="40" t="s">
        <v>35</v>
      </c>
      <c r="E908" s="7">
        <v>83.51</v>
      </c>
      <c r="F908" s="4">
        <v>1.68</v>
      </c>
      <c r="G908" s="4">
        <f t="shared" si="183"/>
        <v>140.30000000000001</v>
      </c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</row>
    <row r="909" spans="1:35" outlineLevel="4" x14ac:dyDescent="0.3">
      <c r="A909" s="2" t="s">
        <v>1277</v>
      </c>
      <c r="B909" s="2" t="s">
        <v>1977</v>
      </c>
      <c r="C909" s="2" t="s">
        <v>1000</v>
      </c>
      <c r="D909" s="40" t="s">
        <v>35</v>
      </c>
      <c r="E909" s="7">
        <v>35.869999999999997</v>
      </c>
      <c r="F909" s="4">
        <v>8.82</v>
      </c>
      <c r="G909" s="4">
        <f t="shared" si="183"/>
        <v>316.37</v>
      </c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</row>
    <row r="910" spans="1:35" outlineLevel="4" x14ac:dyDescent="0.3">
      <c r="A910" s="2" t="s">
        <v>1278</v>
      </c>
      <c r="B910" s="2" t="s">
        <v>1977</v>
      </c>
      <c r="C910" s="2" t="s">
        <v>1002</v>
      </c>
      <c r="D910" s="40" t="s">
        <v>35</v>
      </c>
      <c r="E910" s="7">
        <v>33.36</v>
      </c>
      <c r="F910" s="4">
        <v>1.96</v>
      </c>
      <c r="G910" s="4">
        <f t="shared" si="183"/>
        <v>65.39</v>
      </c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</row>
    <row r="911" spans="1:35" outlineLevel="3" x14ac:dyDescent="0.3">
      <c r="A911" s="51" t="s">
        <v>1279</v>
      </c>
      <c r="B911" s="51"/>
      <c r="C911" s="51" t="s">
        <v>1004</v>
      </c>
      <c r="D911" s="52"/>
      <c r="E911" s="53"/>
      <c r="F911" s="54"/>
      <c r="G911" s="54">
        <f t="shared" ref="G911" si="184">SUM(G912:G918)</f>
        <v>30392.299999999996</v>
      </c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</row>
    <row r="912" spans="1:35" outlineLevel="4" x14ac:dyDescent="0.3">
      <c r="A912" s="2" t="s">
        <v>1280</v>
      </c>
      <c r="B912" s="2" t="s">
        <v>1975</v>
      </c>
      <c r="C912" s="2" t="s">
        <v>1087</v>
      </c>
      <c r="D912" s="40" t="s">
        <v>30</v>
      </c>
      <c r="E912" s="7">
        <v>22.41</v>
      </c>
      <c r="F912" s="4">
        <v>60.28</v>
      </c>
      <c r="G912" s="4">
        <f t="shared" ref="G912:G918" si="185">ROUND(E912*F912,2)</f>
        <v>1350.87</v>
      </c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</row>
    <row r="913" spans="1:35" outlineLevel="4" x14ac:dyDescent="0.3">
      <c r="A913" s="2" t="s">
        <v>1281</v>
      </c>
      <c r="B913" s="2" t="s">
        <v>1975</v>
      </c>
      <c r="C913" s="2" t="s">
        <v>1133</v>
      </c>
      <c r="D913" s="40" t="s">
        <v>30</v>
      </c>
      <c r="E913" s="7">
        <v>19.66</v>
      </c>
      <c r="F913" s="4">
        <v>170.76</v>
      </c>
      <c r="G913" s="4">
        <f t="shared" si="185"/>
        <v>3357.14</v>
      </c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</row>
    <row r="914" spans="1:35" outlineLevel="4" x14ac:dyDescent="0.3">
      <c r="A914" s="2" t="s">
        <v>1282</v>
      </c>
      <c r="B914" s="2" t="s">
        <v>1975</v>
      </c>
      <c r="C914" s="2" t="s">
        <v>1095</v>
      </c>
      <c r="D914" s="40" t="s">
        <v>212</v>
      </c>
      <c r="E914" s="7">
        <v>2912.75</v>
      </c>
      <c r="F914" s="4">
        <v>4.29</v>
      </c>
      <c r="G914" s="4">
        <f t="shared" si="185"/>
        <v>12495.7</v>
      </c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</row>
    <row r="915" spans="1:35" outlineLevel="4" x14ac:dyDescent="0.3">
      <c r="A915" s="2" t="s">
        <v>1283</v>
      </c>
      <c r="B915" s="2" t="s">
        <v>1975</v>
      </c>
      <c r="C915" s="2" t="s">
        <v>1097</v>
      </c>
      <c r="D915" s="40" t="s">
        <v>212</v>
      </c>
      <c r="E915" s="7">
        <v>2912.75</v>
      </c>
      <c r="F915" s="4">
        <v>1.78</v>
      </c>
      <c r="G915" s="4">
        <f t="shared" si="185"/>
        <v>5184.7</v>
      </c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</row>
    <row r="916" spans="1:35" outlineLevel="4" x14ac:dyDescent="0.3">
      <c r="A916" s="2" t="s">
        <v>1284</v>
      </c>
      <c r="B916" s="2" t="s">
        <v>1975</v>
      </c>
      <c r="C916" s="2" t="s">
        <v>1137</v>
      </c>
      <c r="D916" s="40" t="s">
        <v>38</v>
      </c>
      <c r="E916" s="177">
        <v>8.8699999999999992</v>
      </c>
      <c r="F916" s="4">
        <v>832.45</v>
      </c>
      <c r="G916" s="4">
        <f t="shared" si="185"/>
        <v>7383.83</v>
      </c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</row>
    <row r="917" spans="1:35" outlineLevel="4" x14ac:dyDescent="0.3">
      <c r="A917" s="2" t="s">
        <v>1285</v>
      </c>
      <c r="B917" s="2" t="s">
        <v>1975</v>
      </c>
      <c r="C917" s="2" t="s">
        <v>1105</v>
      </c>
      <c r="D917" s="40" t="s">
        <v>30</v>
      </c>
      <c r="E917" s="7">
        <v>54.86</v>
      </c>
      <c r="F917" s="4">
        <v>3.21</v>
      </c>
      <c r="G917" s="4">
        <f t="shared" si="185"/>
        <v>176.1</v>
      </c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</row>
    <row r="918" spans="1:35" outlineLevel="4" x14ac:dyDescent="0.3">
      <c r="A918" s="2" t="s">
        <v>1286</v>
      </c>
      <c r="B918" s="2" t="s">
        <v>1975</v>
      </c>
      <c r="C918" s="2" t="s">
        <v>1140</v>
      </c>
      <c r="D918" s="40" t="s">
        <v>30</v>
      </c>
      <c r="E918" s="7">
        <v>11.03</v>
      </c>
      <c r="F918" s="4">
        <v>40.25</v>
      </c>
      <c r="G918" s="4">
        <f t="shared" si="185"/>
        <v>443.96</v>
      </c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</row>
    <row r="919" spans="1:35" outlineLevel="3" x14ac:dyDescent="0.3">
      <c r="A919" s="51" t="s">
        <v>1287</v>
      </c>
      <c r="B919" s="51"/>
      <c r="C919" s="51" t="s">
        <v>1142</v>
      </c>
      <c r="D919" s="52"/>
      <c r="E919" s="53"/>
      <c r="F919" s="54"/>
      <c r="G919" s="54">
        <f t="shared" ref="G919" si="186">SUM(G920)</f>
        <v>27510.17</v>
      </c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</row>
    <row r="920" spans="1:35" outlineLevel="4" x14ac:dyDescent="0.3">
      <c r="A920" s="2" t="s">
        <v>1288</v>
      </c>
      <c r="B920" s="2" t="s">
        <v>1981</v>
      </c>
      <c r="C920" s="2" t="s">
        <v>1144</v>
      </c>
      <c r="D920" s="40" t="s">
        <v>45</v>
      </c>
      <c r="E920" s="7">
        <v>13.54</v>
      </c>
      <c r="F920" s="4">
        <v>2031.77</v>
      </c>
      <c r="G920" s="4">
        <f>ROUND(E920*F920,2)</f>
        <v>27510.17</v>
      </c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</row>
    <row r="921" spans="1:35" outlineLevel="3" x14ac:dyDescent="0.3">
      <c r="A921" s="51" t="s">
        <v>1289</v>
      </c>
      <c r="B921" s="51"/>
      <c r="C921" s="51" t="s">
        <v>1146</v>
      </c>
      <c r="D921" s="52"/>
      <c r="E921" s="53"/>
      <c r="F921" s="54"/>
      <c r="G921" s="54">
        <f t="shared" ref="G921" si="187">SUM(G922:G930)</f>
        <v>50591.54</v>
      </c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</row>
    <row r="922" spans="1:35" outlineLevel="4" x14ac:dyDescent="0.3">
      <c r="A922" s="2" t="s">
        <v>1290</v>
      </c>
      <c r="B922" s="2" t="s">
        <v>1974</v>
      </c>
      <c r="C922" s="2" t="s">
        <v>1148</v>
      </c>
      <c r="D922" s="40" t="s">
        <v>38</v>
      </c>
      <c r="E922" s="7">
        <v>11.34</v>
      </c>
      <c r="F922" s="4">
        <v>236.73000000000002</v>
      </c>
      <c r="G922" s="4">
        <f t="shared" ref="G922:G930" si="188">ROUND(E922*F922,2)</f>
        <v>2684.52</v>
      </c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</row>
    <row r="923" spans="1:35" outlineLevel="4" x14ac:dyDescent="0.3">
      <c r="A923" s="2" t="s">
        <v>1291</v>
      </c>
      <c r="B923" s="2" t="s">
        <v>1974</v>
      </c>
      <c r="C923" s="2" t="s">
        <v>1052</v>
      </c>
      <c r="D923" s="40" t="s">
        <v>38</v>
      </c>
      <c r="E923" s="7">
        <v>11.34</v>
      </c>
      <c r="F923" s="4">
        <v>138.84</v>
      </c>
      <c r="G923" s="4">
        <f t="shared" si="188"/>
        <v>1574.45</v>
      </c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</row>
    <row r="924" spans="1:35" outlineLevel="4" x14ac:dyDescent="0.3">
      <c r="A924" s="2" t="s">
        <v>1292</v>
      </c>
      <c r="B924" s="2" t="s">
        <v>1974</v>
      </c>
      <c r="C924" s="2" t="s">
        <v>1054</v>
      </c>
      <c r="D924" s="40" t="s">
        <v>30</v>
      </c>
      <c r="E924" s="7">
        <v>253.01</v>
      </c>
      <c r="F924" s="4">
        <v>10.11</v>
      </c>
      <c r="G924" s="4">
        <f t="shared" si="188"/>
        <v>2557.9299999999998</v>
      </c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</row>
    <row r="925" spans="1:35" outlineLevel="4" x14ac:dyDescent="0.3">
      <c r="A925" s="2" t="s">
        <v>1293</v>
      </c>
      <c r="B925" s="2" t="s">
        <v>1974</v>
      </c>
      <c r="C925" s="2" t="s">
        <v>1058</v>
      </c>
      <c r="D925" s="40" t="s">
        <v>38</v>
      </c>
      <c r="E925" s="7">
        <v>50.6</v>
      </c>
      <c r="F925" s="4">
        <v>78.180000000000007</v>
      </c>
      <c r="G925" s="4">
        <f t="shared" si="188"/>
        <v>3955.91</v>
      </c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</row>
    <row r="926" spans="1:35" outlineLevel="4" x14ac:dyDescent="0.3">
      <c r="A926" s="2" t="s">
        <v>1294</v>
      </c>
      <c r="B926" s="2" t="s">
        <v>1974</v>
      </c>
      <c r="C926" s="2" t="s">
        <v>1062</v>
      </c>
      <c r="D926" s="40" t="s">
        <v>38</v>
      </c>
      <c r="E926" s="7">
        <v>50.6</v>
      </c>
      <c r="F926" s="4">
        <v>60.82</v>
      </c>
      <c r="G926" s="4">
        <f t="shared" si="188"/>
        <v>3077.49</v>
      </c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</row>
    <row r="927" spans="1:35" outlineLevel="4" x14ac:dyDescent="0.3">
      <c r="A927" s="2" t="s">
        <v>1295</v>
      </c>
      <c r="B927" s="2" t="s">
        <v>1974</v>
      </c>
      <c r="C927" s="2" t="s">
        <v>1154</v>
      </c>
      <c r="D927" s="40" t="s">
        <v>30</v>
      </c>
      <c r="E927" s="7">
        <v>0.4</v>
      </c>
      <c r="F927" s="4">
        <v>136.03</v>
      </c>
      <c r="G927" s="4">
        <f t="shared" si="188"/>
        <v>54.41</v>
      </c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</row>
    <row r="928" spans="1:35" outlineLevel="4" x14ac:dyDescent="0.3">
      <c r="A928" s="2" t="s">
        <v>1296</v>
      </c>
      <c r="B928" s="2" t="s">
        <v>1974</v>
      </c>
      <c r="C928" s="2" t="s">
        <v>1156</v>
      </c>
      <c r="D928" s="40" t="s">
        <v>38</v>
      </c>
      <c r="E928" s="177">
        <v>50.6</v>
      </c>
      <c r="F928" s="4">
        <v>703.26</v>
      </c>
      <c r="G928" s="4">
        <f t="shared" si="188"/>
        <v>35584.959999999999</v>
      </c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</row>
    <row r="929" spans="1:35" outlineLevel="4" x14ac:dyDescent="0.3">
      <c r="A929" s="2" t="s">
        <v>1297</v>
      </c>
      <c r="B929" s="2" t="s">
        <v>1974</v>
      </c>
      <c r="C929" s="2" t="s">
        <v>1105</v>
      </c>
      <c r="D929" s="40" t="s">
        <v>30</v>
      </c>
      <c r="E929" s="7">
        <v>253.01</v>
      </c>
      <c r="F929" s="4">
        <v>3.21</v>
      </c>
      <c r="G929" s="4">
        <f t="shared" si="188"/>
        <v>812.16</v>
      </c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</row>
    <row r="930" spans="1:35" outlineLevel="4" x14ac:dyDescent="0.3">
      <c r="A930" s="2" t="s">
        <v>1298</v>
      </c>
      <c r="B930" s="2" t="s">
        <v>1974</v>
      </c>
      <c r="C930" s="2" t="s">
        <v>1159</v>
      </c>
      <c r="D930" s="40" t="s">
        <v>45</v>
      </c>
      <c r="E930" s="7">
        <v>32.81</v>
      </c>
      <c r="F930" s="4">
        <v>8.83</v>
      </c>
      <c r="G930" s="4">
        <f t="shared" si="188"/>
        <v>289.70999999999998</v>
      </c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</row>
    <row r="931" spans="1:35" outlineLevel="2" x14ac:dyDescent="0.3">
      <c r="A931" s="55" t="s">
        <v>1299</v>
      </c>
      <c r="B931" s="55"/>
      <c r="C931" s="55" t="s">
        <v>886</v>
      </c>
      <c r="D931" s="56"/>
      <c r="E931" s="57"/>
      <c r="F931" s="58"/>
      <c r="G931" s="58">
        <f t="shared" ref="G931" si="189">G932+G937+G961+G968+G970</f>
        <v>113898.01999999999</v>
      </c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</row>
    <row r="932" spans="1:35" outlineLevel="3" x14ac:dyDescent="0.3">
      <c r="A932" s="51" t="s">
        <v>1300</v>
      </c>
      <c r="B932" s="51"/>
      <c r="C932" s="51" t="s">
        <v>888</v>
      </c>
      <c r="D932" s="52"/>
      <c r="E932" s="53"/>
      <c r="F932" s="54"/>
      <c r="G932" s="54">
        <f t="shared" ref="G932" si="190">SUM(G933:G936)</f>
        <v>2035.14</v>
      </c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</row>
    <row r="933" spans="1:35" outlineLevel="4" x14ac:dyDescent="0.3">
      <c r="A933" s="2" t="s">
        <v>1301</v>
      </c>
      <c r="B933" s="2" t="s">
        <v>1977</v>
      </c>
      <c r="C933" s="2" t="s">
        <v>890</v>
      </c>
      <c r="D933" s="40" t="s">
        <v>45</v>
      </c>
      <c r="E933" s="7">
        <v>105.18</v>
      </c>
      <c r="F933" s="4">
        <v>0.95000000000000007</v>
      </c>
      <c r="G933" s="4">
        <f>ROUND(E933*F933,2)</f>
        <v>99.92</v>
      </c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</row>
    <row r="934" spans="1:35" outlineLevel="4" x14ac:dyDescent="0.3">
      <c r="A934" s="2" t="s">
        <v>1302</v>
      </c>
      <c r="B934" s="2" t="s">
        <v>1977</v>
      </c>
      <c r="C934" s="2" t="s">
        <v>892</v>
      </c>
      <c r="D934" s="40" t="s">
        <v>45</v>
      </c>
      <c r="E934" s="7">
        <v>105.18</v>
      </c>
      <c r="F934" s="4">
        <v>0.3</v>
      </c>
      <c r="G934" s="4">
        <f>ROUND(E934*F934,2)</f>
        <v>31.55</v>
      </c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</row>
    <row r="935" spans="1:35" outlineLevel="4" x14ac:dyDescent="0.3">
      <c r="A935" s="2" t="s">
        <v>1303</v>
      </c>
      <c r="B935" s="2" t="s">
        <v>1977</v>
      </c>
      <c r="C935" s="2" t="s">
        <v>894</v>
      </c>
      <c r="D935" s="40" t="s">
        <v>45</v>
      </c>
      <c r="E935" s="7">
        <v>210.35</v>
      </c>
      <c r="F935" s="4">
        <v>1.35</v>
      </c>
      <c r="G935" s="4">
        <f>ROUND(E935*F935,2)</f>
        <v>283.97000000000003</v>
      </c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</row>
    <row r="936" spans="1:35" outlineLevel="4" x14ac:dyDescent="0.3">
      <c r="A936" s="2" t="s">
        <v>1304</v>
      </c>
      <c r="B936" s="2" t="s">
        <v>1977</v>
      </c>
      <c r="C936" s="2" t="s">
        <v>896</v>
      </c>
      <c r="D936" s="40" t="s">
        <v>45</v>
      </c>
      <c r="E936" s="7">
        <v>210.35</v>
      </c>
      <c r="F936" s="4">
        <v>7.7</v>
      </c>
      <c r="G936" s="4">
        <f>ROUND(E936*F936,2)</f>
        <v>1619.7</v>
      </c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</row>
    <row r="937" spans="1:35" outlineLevel="3" x14ac:dyDescent="0.3">
      <c r="A937" s="51" t="s">
        <v>1305</v>
      </c>
      <c r="B937" s="51"/>
      <c r="C937" s="51" t="s">
        <v>902</v>
      </c>
      <c r="D937" s="52"/>
      <c r="E937" s="53"/>
      <c r="F937" s="54"/>
      <c r="G937" s="54">
        <f t="shared" ref="G937" si="191">SUM(G938:G960)</f>
        <v>34801.01999999999</v>
      </c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</row>
    <row r="938" spans="1:35" outlineLevel="4" x14ac:dyDescent="0.3">
      <c r="A938" s="2" t="s">
        <v>1306</v>
      </c>
      <c r="B938" s="2" t="s">
        <v>1977</v>
      </c>
      <c r="C938" s="2" t="s">
        <v>1170</v>
      </c>
      <c r="D938" s="40" t="s">
        <v>45</v>
      </c>
      <c r="E938" s="7">
        <v>11.32</v>
      </c>
      <c r="F938" s="4">
        <v>117.73</v>
      </c>
      <c r="G938" s="4">
        <f t="shared" ref="G938:G960" si="192">ROUND(E938*F938,2)</f>
        <v>1332.7</v>
      </c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</row>
    <row r="939" spans="1:35" outlineLevel="4" x14ac:dyDescent="0.3">
      <c r="A939" s="2" t="s">
        <v>1307</v>
      </c>
      <c r="B939" s="2" t="s">
        <v>1977</v>
      </c>
      <c r="C939" s="2" t="s">
        <v>1174</v>
      </c>
      <c r="D939" s="40" t="s">
        <v>45</v>
      </c>
      <c r="E939" s="7">
        <v>1.1000000000000001</v>
      </c>
      <c r="F939" s="4">
        <v>164.19</v>
      </c>
      <c r="G939" s="4">
        <f t="shared" si="192"/>
        <v>180.61</v>
      </c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</row>
    <row r="940" spans="1:35" outlineLevel="4" x14ac:dyDescent="0.3">
      <c r="A940" s="2" t="s">
        <v>1308</v>
      </c>
      <c r="B940" s="2" t="s">
        <v>1977</v>
      </c>
      <c r="C940" s="2" t="s">
        <v>1309</v>
      </c>
      <c r="D940" s="40" t="s">
        <v>45</v>
      </c>
      <c r="E940" s="7">
        <v>6.7</v>
      </c>
      <c r="F940" s="4">
        <v>341.89</v>
      </c>
      <c r="G940" s="4">
        <f t="shared" si="192"/>
        <v>2290.66</v>
      </c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</row>
    <row r="941" spans="1:35" outlineLevel="4" x14ac:dyDescent="0.3">
      <c r="A941" s="2" t="s">
        <v>1310</v>
      </c>
      <c r="B941" s="2" t="s">
        <v>1977</v>
      </c>
      <c r="C941" s="2" t="s">
        <v>1311</v>
      </c>
      <c r="D941" s="40" t="s">
        <v>45</v>
      </c>
      <c r="E941" s="7">
        <v>0.3</v>
      </c>
      <c r="F941" s="4">
        <v>409.15000000000003</v>
      </c>
      <c r="G941" s="4">
        <f t="shared" si="192"/>
        <v>122.75</v>
      </c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</row>
    <row r="942" spans="1:35" outlineLevel="4" x14ac:dyDescent="0.3">
      <c r="A942" s="2" t="s">
        <v>1312</v>
      </c>
      <c r="B942" s="2" t="s">
        <v>1980</v>
      </c>
      <c r="C942" s="2" t="s">
        <v>930</v>
      </c>
      <c r="D942" s="40" t="s">
        <v>45</v>
      </c>
      <c r="E942" s="7">
        <v>1.1000000000000001</v>
      </c>
      <c r="F942" s="4">
        <v>955.59</v>
      </c>
      <c r="G942" s="4">
        <f t="shared" si="192"/>
        <v>1051.1500000000001</v>
      </c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</row>
    <row r="943" spans="1:35" outlineLevel="4" x14ac:dyDescent="0.3">
      <c r="A943" s="2" t="s">
        <v>1313</v>
      </c>
      <c r="B943" s="2" t="s">
        <v>1980</v>
      </c>
      <c r="C943" s="2" t="s">
        <v>932</v>
      </c>
      <c r="D943" s="40" t="s">
        <v>45</v>
      </c>
      <c r="E943" s="7">
        <v>6.7</v>
      </c>
      <c r="F943" s="4">
        <v>1008.72</v>
      </c>
      <c r="G943" s="4">
        <f t="shared" si="192"/>
        <v>6758.42</v>
      </c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</row>
    <row r="944" spans="1:35" outlineLevel="4" x14ac:dyDescent="0.3">
      <c r="A944" s="2" t="s">
        <v>1314</v>
      </c>
      <c r="B944" s="2" t="s">
        <v>1980</v>
      </c>
      <c r="C944" s="2" t="s">
        <v>934</v>
      </c>
      <c r="D944" s="40" t="s">
        <v>45</v>
      </c>
      <c r="E944" s="7">
        <v>0.3</v>
      </c>
      <c r="F944" s="4">
        <v>1068.06</v>
      </c>
      <c r="G944" s="4">
        <f t="shared" si="192"/>
        <v>320.42</v>
      </c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</row>
    <row r="945" spans="1:35" outlineLevel="4" x14ac:dyDescent="0.3">
      <c r="A945" s="2" t="s">
        <v>1315</v>
      </c>
      <c r="B945" s="2" t="s">
        <v>1977</v>
      </c>
      <c r="C945" s="2" t="s">
        <v>1184</v>
      </c>
      <c r="D945" s="40" t="s">
        <v>45</v>
      </c>
      <c r="E945" s="7">
        <v>11.32</v>
      </c>
      <c r="F945" s="4">
        <v>6.13</v>
      </c>
      <c r="G945" s="4">
        <f t="shared" si="192"/>
        <v>69.39</v>
      </c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</row>
    <row r="946" spans="1:35" outlineLevel="4" x14ac:dyDescent="0.3">
      <c r="A946" s="2" t="s">
        <v>1316</v>
      </c>
      <c r="B946" s="2" t="s">
        <v>1977</v>
      </c>
      <c r="C946" s="2" t="s">
        <v>1186</v>
      </c>
      <c r="D946" s="40" t="s">
        <v>45</v>
      </c>
      <c r="E946" s="7">
        <v>8.1</v>
      </c>
      <c r="F946" s="4">
        <v>6.42</v>
      </c>
      <c r="G946" s="4">
        <f t="shared" si="192"/>
        <v>52</v>
      </c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</row>
    <row r="947" spans="1:35" outlineLevel="4" x14ac:dyDescent="0.3">
      <c r="A947" s="2" t="s">
        <v>1317</v>
      </c>
      <c r="B947" s="2" t="s">
        <v>1977</v>
      </c>
      <c r="C947" s="2" t="s">
        <v>1192</v>
      </c>
      <c r="D947" s="40" t="s">
        <v>45</v>
      </c>
      <c r="E947" s="7">
        <v>11.32</v>
      </c>
      <c r="F947" s="4">
        <v>16.41</v>
      </c>
      <c r="G947" s="4">
        <f t="shared" si="192"/>
        <v>185.76</v>
      </c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</row>
    <row r="948" spans="1:35" outlineLevel="4" x14ac:dyDescent="0.3">
      <c r="A948" s="2" t="s">
        <v>1318</v>
      </c>
      <c r="B948" s="2" t="s">
        <v>1977</v>
      </c>
      <c r="C948" s="2" t="s">
        <v>1194</v>
      </c>
      <c r="D948" s="40" t="s">
        <v>45</v>
      </c>
      <c r="E948" s="7">
        <v>8.1</v>
      </c>
      <c r="F948" s="4">
        <v>17.190000000000001</v>
      </c>
      <c r="G948" s="4">
        <f t="shared" si="192"/>
        <v>139.24</v>
      </c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</row>
    <row r="949" spans="1:35" outlineLevel="4" x14ac:dyDescent="0.3">
      <c r="A949" s="2" t="s">
        <v>1319</v>
      </c>
      <c r="B949" s="2" t="s">
        <v>1977</v>
      </c>
      <c r="C949" s="2" t="s">
        <v>1200</v>
      </c>
      <c r="D949" s="40" t="s">
        <v>45</v>
      </c>
      <c r="E949" s="7">
        <v>11.32</v>
      </c>
      <c r="F949" s="4">
        <v>58.58</v>
      </c>
      <c r="G949" s="4">
        <f t="shared" si="192"/>
        <v>663.13</v>
      </c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</row>
    <row r="950" spans="1:35" outlineLevel="4" x14ac:dyDescent="0.3">
      <c r="A950" s="2" t="s">
        <v>1320</v>
      </c>
      <c r="B950" s="2" t="s">
        <v>1977</v>
      </c>
      <c r="C950" s="2" t="s">
        <v>1202</v>
      </c>
      <c r="D950" s="40" t="s">
        <v>45</v>
      </c>
      <c r="E950" s="7">
        <v>8.1</v>
      </c>
      <c r="F950" s="4">
        <v>66.400000000000006</v>
      </c>
      <c r="G950" s="4">
        <f t="shared" si="192"/>
        <v>537.84</v>
      </c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</row>
    <row r="951" spans="1:35" outlineLevel="4" x14ac:dyDescent="0.3">
      <c r="A951" s="2" t="s">
        <v>1321</v>
      </c>
      <c r="B951" s="2" t="s">
        <v>1977</v>
      </c>
      <c r="C951" s="2" t="s">
        <v>1208</v>
      </c>
      <c r="D951" s="40" t="s">
        <v>45</v>
      </c>
      <c r="E951" s="7">
        <v>11.32</v>
      </c>
      <c r="F951" s="4">
        <v>332.23</v>
      </c>
      <c r="G951" s="4">
        <f t="shared" si="192"/>
        <v>3760.84</v>
      </c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</row>
    <row r="952" spans="1:35" outlineLevel="4" x14ac:dyDescent="0.3">
      <c r="A952" s="2" t="s">
        <v>1322</v>
      </c>
      <c r="B952" s="2" t="s">
        <v>1977</v>
      </c>
      <c r="C952" s="2" t="s">
        <v>1212</v>
      </c>
      <c r="D952" s="40" t="s">
        <v>45</v>
      </c>
      <c r="E952" s="7">
        <v>1.1000000000000001</v>
      </c>
      <c r="F952" s="4">
        <v>797.29</v>
      </c>
      <c r="G952" s="4">
        <f t="shared" si="192"/>
        <v>877.02</v>
      </c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</row>
    <row r="953" spans="1:35" outlineLevel="4" x14ac:dyDescent="0.3">
      <c r="A953" s="2" t="s">
        <v>1323</v>
      </c>
      <c r="B953" s="2" t="s">
        <v>1977</v>
      </c>
      <c r="C953" s="2" t="s">
        <v>1324</v>
      </c>
      <c r="D953" s="40" t="s">
        <v>45</v>
      </c>
      <c r="E953" s="7">
        <v>6.7</v>
      </c>
      <c r="F953" s="4">
        <v>1328.84</v>
      </c>
      <c r="G953" s="4">
        <f t="shared" si="192"/>
        <v>8903.23</v>
      </c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</row>
    <row r="954" spans="1:35" outlineLevel="4" x14ac:dyDescent="0.3">
      <c r="A954" s="2" t="s">
        <v>1325</v>
      </c>
      <c r="B954" s="2" t="s">
        <v>1977</v>
      </c>
      <c r="C954" s="2" t="s">
        <v>1326</v>
      </c>
      <c r="D954" s="40" t="s">
        <v>45</v>
      </c>
      <c r="E954" s="7">
        <v>0.3</v>
      </c>
      <c r="F954" s="4">
        <v>1906.16</v>
      </c>
      <c r="G954" s="4">
        <f t="shared" si="192"/>
        <v>571.85</v>
      </c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</row>
    <row r="955" spans="1:35" outlineLevel="4" x14ac:dyDescent="0.3">
      <c r="A955" s="2" t="s">
        <v>1327</v>
      </c>
      <c r="B955" s="2" t="s">
        <v>1977</v>
      </c>
      <c r="C955" s="2" t="s">
        <v>992</v>
      </c>
      <c r="D955" s="40" t="s">
        <v>38</v>
      </c>
      <c r="E955" s="7">
        <v>52.66</v>
      </c>
      <c r="F955" s="4">
        <v>78.239999999999995</v>
      </c>
      <c r="G955" s="4">
        <f t="shared" si="192"/>
        <v>4120.12</v>
      </c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</row>
    <row r="956" spans="1:35" outlineLevel="4" x14ac:dyDescent="0.3">
      <c r="A956" s="2" t="s">
        <v>1328</v>
      </c>
      <c r="B956" s="2" t="s">
        <v>1977</v>
      </c>
      <c r="C956" s="2" t="s">
        <v>994</v>
      </c>
      <c r="D956" s="40" t="s">
        <v>38</v>
      </c>
      <c r="E956" s="7">
        <v>11.63</v>
      </c>
      <c r="F956" s="4">
        <v>98.76</v>
      </c>
      <c r="G956" s="4">
        <f t="shared" si="192"/>
        <v>1148.58</v>
      </c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</row>
    <row r="957" spans="1:35" outlineLevel="4" x14ac:dyDescent="0.3">
      <c r="A957" s="2" t="s">
        <v>1329</v>
      </c>
      <c r="B957" s="2" t="s">
        <v>1977</v>
      </c>
      <c r="C957" s="2" t="s">
        <v>996</v>
      </c>
      <c r="D957" s="40" t="s">
        <v>35</v>
      </c>
      <c r="E957" s="7">
        <v>56.57</v>
      </c>
      <c r="F957" s="4">
        <v>8.06</v>
      </c>
      <c r="G957" s="4">
        <f t="shared" si="192"/>
        <v>455.95</v>
      </c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</row>
    <row r="958" spans="1:35" outlineLevel="4" x14ac:dyDescent="0.3">
      <c r="A958" s="2" t="s">
        <v>1330</v>
      </c>
      <c r="B958" s="2" t="s">
        <v>1977</v>
      </c>
      <c r="C958" s="2" t="s">
        <v>998</v>
      </c>
      <c r="D958" s="40" t="s">
        <v>35</v>
      </c>
      <c r="E958" s="7">
        <v>278.08</v>
      </c>
      <c r="F958" s="4">
        <v>1.68</v>
      </c>
      <c r="G958" s="4">
        <f t="shared" si="192"/>
        <v>467.17</v>
      </c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</row>
    <row r="959" spans="1:35" outlineLevel="4" x14ac:dyDescent="0.3">
      <c r="A959" s="2" t="s">
        <v>1331</v>
      </c>
      <c r="B959" s="2" t="s">
        <v>1977</v>
      </c>
      <c r="C959" s="2" t="s">
        <v>1000</v>
      </c>
      <c r="D959" s="40" t="s">
        <v>35</v>
      </c>
      <c r="E959" s="7">
        <v>72.44</v>
      </c>
      <c r="F959" s="4">
        <v>8.82</v>
      </c>
      <c r="G959" s="4">
        <f t="shared" si="192"/>
        <v>638.91999999999996</v>
      </c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</row>
    <row r="960" spans="1:35" outlineLevel="4" x14ac:dyDescent="0.3">
      <c r="A960" s="2" t="s">
        <v>1332</v>
      </c>
      <c r="B960" s="2" t="s">
        <v>1977</v>
      </c>
      <c r="C960" s="2" t="s">
        <v>1002</v>
      </c>
      <c r="D960" s="40" t="s">
        <v>35</v>
      </c>
      <c r="E960" s="7">
        <v>78.2</v>
      </c>
      <c r="F960" s="4">
        <v>1.96</v>
      </c>
      <c r="G960" s="4">
        <f t="shared" si="192"/>
        <v>153.27000000000001</v>
      </c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</row>
    <row r="961" spans="1:35" outlineLevel="3" x14ac:dyDescent="0.3">
      <c r="A961" s="51" t="s">
        <v>1333</v>
      </c>
      <c r="B961" s="51"/>
      <c r="C961" s="51" t="s">
        <v>1004</v>
      </c>
      <c r="D961" s="52"/>
      <c r="E961" s="53"/>
      <c r="F961" s="54"/>
      <c r="G961" s="54">
        <f t="shared" ref="G961" si="193">SUM(G962:G967)</f>
        <v>6452.33</v>
      </c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</row>
    <row r="962" spans="1:35" outlineLevel="4" x14ac:dyDescent="0.3">
      <c r="A962" s="2" t="s">
        <v>1334</v>
      </c>
      <c r="B962" s="2" t="s">
        <v>1973</v>
      </c>
      <c r="C962" s="2" t="s">
        <v>1227</v>
      </c>
      <c r="D962" s="40" t="s">
        <v>45</v>
      </c>
      <c r="E962" s="7">
        <v>14.04</v>
      </c>
      <c r="F962" s="4">
        <v>149.45000000000002</v>
      </c>
      <c r="G962" s="4">
        <f t="shared" ref="G962:G967" si="194">ROUND(E962*F962,2)</f>
        <v>2098.2800000000002</v>
      </c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</row>
    <row r="963" spans="1:35" outlineLevel="4" x14ac:dyDescent="0.3">
      <c r="A963" s="2" t="s">
        <v>1335</v>
      </c>
      <c r="B963" s="2" t="s">
        <v>1972</v>
      </c>
      <c r="C963" s="2" t="s">
        <v>1229</v>
      </c>
      <c r="D963" s="40" t="s">
        <v>45</v>
      </c>
      <c r="E963" s="7">
        <v>12.56</v>
      </c>
      <c r="F963" s="4">
        <v>158.51</v>
      </c>
      <c r="G963" s="4">
        <f t="shared" si="194"/>
        <v>1990.89</v>
      </c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</row>
    <row r="964" spans="1:35" outlineLevel="4" x14ac:dyDescent="0.3">
      <c r="A964" s="2" t="s">
        <v>1336</v>
      </c>
      <c r="B964" s="2" t="s">
        <v>1977</v>
      </c>
      <c r="C964" s="2" t="s">
        <v>1235</v>
      </c>
      <c r="D964" s="40" t="s">
        <v>45</v>
      </c>
      <c r="E964" s="7">
        <v>14.04</v>
      </c>
      <c r="F964" s="4">
        <v>34.85</v>
      </c>
      <c r="G964" s="4">
        <f t="shared" si="194"/>
        <v>489.29</v>
      </c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</row>
    <row r="965" spans="1:35" outlineLevel="4" x14ac:dyDescent="0.3">
      <c r="A965" s="2" t="s">
        <v>1337</v>
      </c>
      <c r="B965" s="2" t="s">
        <v>1977</v>
      </c>
      <c r="C965" s="2" t="s">
        <v>1237</v>
      </c>
      <c r="D965" s="40" t="s">
        <v>45</v>
      </c>
      <c r="E965" s="7">
        <v>12.56</v>
      </c>
      <c r="F965" s="4">
        <v>112.68</v>
      </c>
      <c r="G965" s="4">
        <f t="shared" si="194"/>
        <v>1415.26</v>
      </c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</row>
    <row r="966" spans="1:35" outlineLevel="4" x14ac:dyDescent="0.3">
      <c r="A966" s="2" t="s">
        <v>1338</v>
      </c>
      <c r="B966" s="2" t="s">
        <v>1977</v>
      </c>
      <c r="C966" s="2" t="s">
        <v>1243</v>
      </c>
      <c r="D966" s="40" t="s">
        <v>45</v>
      </c>
      <c r="E966" s="7">
        <v>14.04</v>
      </c>
      <c r="F966" s="4">
        <v>16.149999999999999</v>
      </c>
      <c r="G966" s="4">
        <f t="shared" si="194"/>
        <v>226.75</v>
      </c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</row>
    <row r="967" spans="1:35" outlineLevel="4" x14ac:dyDescent="0.3">
      <c r="A967" s="2" t="s">
        <v>1339</v>
      </c>
      <c r="B967" s="2" t="s">
        <v>1977</v>
      </c>
      <c r="C967" s="2" t="s">
        <v>1245</v>
      </c>
      <c r="D967" s="40" t="s">
        <v>45</v>
      </c>
      <c r="E967" s="7">
        <v>12.56</v>
      </c>
      <c r="F967" s="4">
        <v>18.46</v>
      </c>
      <c r="G967" s="4">
        <f t="shared" si="194"/>
        <v>231.86</v>
      </c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</row>
    <row r="968" spans="1:35" outlineLevel="3" x14ac:dyDescent="0.3">
      <c r="A968" s="51" t="s">
        <v>1340</v>
      </c>
      <c r="B968" s="51"/>
      <c r="C968" s="51" t="s">
        <v>1030</v>
      </c>
      <c r="D968" s="52"/>
      <c r="E968" s="53"/>
      <c r="F968" s="54"/>
      <c r="G968" s="54">
        <f t="shared" ref="G968" si="195">SUM(G969)</f>
        <v>18403.599999999999</v>
      </c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</row>
    <row r="969" spans="1:35" outlineLevel="4" x14ac:dyDescent="0.3">
      <c r="A969" s="2" t="s">
        <v>1341</v>
      </c>
      <c r="B969" s="2" t="s">
        <v>1971</v>
      </c>
      <c r="C969" s="2" t="s">
        <v>1250</v>
      </c>
      <c r="D969" s="40" t="s">
        <v>14</v>
      </c>
      <c r="E969" s="7">
        <v>1</v>
      </c>
      <c r="F969" s="4">
        <v>18403.600000000002</v>
      </c>
      <c r="G969" s="4">
        <f>ROUND(E969*F969,2)</f>
        <v>18403.599999999999</v>
      </c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</row>
    <row r="970" spans="1:35" outlineLevel="3" x14ac:dyDescent="0.3">
      <c r="A970" s="51" t="s">
        <v>1342</v>
      </c>
      <c r="B970" s="51"/>
      <c r="C970" s="51" t="s">
        <v>1343</v>
      </c>
      <c r="D970" s="52"/>
      <c r="E970" s="53"/>
      <c r="F970" s="54"/>
      <c r="G970" s="54">
        <f t="shared" ref="G970" si="196">SUM(G971:G979)</f>
        <v>52205.93</v>
      </c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</row>
    <row r="971" spans="1:35" outlineLevel="4" x14ac:dyDescent="0.3">
      <c r="A971" s="2" t="s">
        <v>1344</v>
      </c>
      <c r="B971" s="2" t="s">
        <v>1974</v>
      </c>
      <c r="C971" s="2" t="s">
        <v>1148</v>
      </c>
      <c r="D971" s="40" t="s">
        <v>38</v>
      </c>
      <c r="E971" s="7">
        <v>11.34</v>
      </c>
      <c r="F971" s="4">
        <v>236.73000000000002</v>
      </c>
      <c r="G971" s="4">
        <f t="shared" ref="G971:G979" si="197">ROUND(E971*F971,2)</f>
        <v>2684.52</v>
      </c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</row>
    <row r="972" spans="1:35" outlineLevel="4" x14ac:dyDescent="0.3">
      <c r="A972" s="2" t="s">
        <v>1345</v>
      </c>
      <c r="B972" s="2" t="s">
        <v>1974</v>
      </c>
      <c r="C972" s="2" t="s">
        <v>1052</v>
      </c>
      <c r="D972" s="40" t="s">
        <v>38</v>
      </c>
      <c r="E972" s="7">
        <v>11.34</v>
      </c>
      <c r="F972" s="4">
        <v>138.84</v>
      </c>
      <c r="G972" s="4">
        <f t="shared" si="197"/>
        <v>1574.45</v>
      </c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</row>
    <row r="973" spans="1:35" outlineLevel="4" x14ac:dyDescent="0.3">
      <c r="A973" s="2" t="s">
        <v>1346</v>
      </c>
      <c r="B973" s="2" t="s">
        <v>1974</v>
      </c>
      <c r="C973" s="2" t="s">
        <v>1054</v>
      </c>
      <c r="D973" s="40" t="s">
        <v>30</v>
      </c>
      <c r="E973" s="7">
        <v>253.01</v>
      </c>
      <c r="F973" s="4">
        <v>10.11</v>
      </c>
      <c r="G973" s="4">
        <f t="shared" si="197"/>
        <v>2557.9299999999998</v>
      </c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</row>
    <row r="974" spans="1:35" outlineLevel="4" x14ac:dyDescent="0.3">
      <c r="A974" s="2" t="s">
        <v>1347</v>
      </c>
      <c r="B974" s="2" t="s">
        <v>1974</v>
      </c>
      <c r="C974" s="2" t="s">
        <v>1058</v>
      </c>
      <c r="D974" s="40" t="s">
        <v>38</v>
      </c>
      <c r="E974" s="7">
        <v>50.6</v>
      </c>
      <c r="F974" s="4">
        <v>78.180000000000007</v>
      </c>
      <c r="G974" s="4">
        <f t="shared" si="197"/>
        <v>3955.91</v>
      </c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</row>
    <row r="975" spans="1:35" outlineLevel="4" x14ac:dyDescent="0.3">
      <c r="A975" s="2" t="s">
        <v>1348</v>
      </c>
      <c r="B975" s="2" t="s">
        <v>1974</v>
      </c>
      <c r="C975" s="2" t="s">
        <v>1062</v>
      </c>
      <c r="D975" s="40" t="s">
        <v>38</v>
      </c>
      <c r="E975" s="7">
        <v>50.6</v>
      </c>
      <c r="F975" s="4">
        <v>60.82</v>
      </c>
      <c r="G975" s="4">
        <f t="shared" si="197"/>
        <v>3077.49</v>
      </c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</row>
    <row r="976" spans="1:35" outlineLevel="4" x14ac:dyDescent="0.3">
      <c r="A976" s="2" t="s">
        <v>1349</v>
      </c>
      <c r="B976" s="2" t="s">
        <v>1974</v>
      </c>
      <c r="C976" s="2" t="s">
        <v>1154</v>
      </c>
      <c r="D976" s="40" t="s">
        <v>30</v>
      </c>
      <c r="E976" s="7">
        <v>0.4</v>
      </c>
      <c r="F976" s="4">
        <v>136.03</v>
      </c>
      <c r="G976" s="4">
        <f t="shared" si="197"/>
        <v>54.41</v>
      </c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</row>
    <row r="977" spans="1:35" outlineLevel="4" x14ac:dyDescent="0.3">
      <c r="A977" s="2" t="s">
        <v>1350</v>
      </c>
      <c r="B977" s="2" t="s">
        <v>1974</v>
      </c>
      <c r="C977" s="2" t="s">
        <v>1156</v>
      </c>
      <c r="D977" s="40" t="s">
        <v>38</v>
      </c>
      <c r="E977" s="177">
        <v>50.6</v>
      </c>
      <c r="F977" s="4">
        <v>703.26</v>
      </c>
      <c r="G977" s="4">
        <f t="shared" si="197"/>
        <v>35584.959999999999</v>
      </c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</row>
    <row r="978" spans="1:35" outlineLevel="4" x14ac:dyDescent="0.3">
      <c r="A978" s="2" t="s">
        <v>1351</v>
      </c>
      <c r="B978" s="2" t="s">
        <v>1974</v>
      </c>
      <c r="C978" s="2" t="s">
        <v>1105</v>
      </c>
      <c r="D978" s="40" t="s">
        <v>30</v>
      </c>
      <c r="E978" s="7">
        <v>253.01</v>
      </c>
      <c r="F978" s="4">
        <v>3.21</v>
      </c>
      <c r="G978" s="4">
        <f t="shared" si="197"/>
        <v>812.16</v>
      </c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</row>
    <row r="979" spans="1:35" outlineLevel="4" x14ac:dyDescent="0.3">
      <c r="A979" s="2" t="s">
        <v>1352</v>
      </c>
      <c r="B979" s="2" t="s">
        <v>1974</v>
      </c>
      <c r="C979" s="2" t="s">
        <v>1159</v>
      </c>
      <c r="D979" s="40" t="s">
        <v>45</v>
      </c>
      <c r="E979" s="7">
        <v>215.64</v>
      </c>
      <c r="F979" s="4">
        <v>8.83</v>
      </c>
      <c r="G979" s="4">
        <f t="shared" si="197"/>
        <v>1904.1</v>
      </c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</row>
    <row r="980" spans="1:35" outlineLevel="1" x14ac:dyDescent="0.3">
      <c r="A980" s="59" t="s">
        <v>1353</v>
      </c>
      <c r="B980" s="59"/>
      <c r="C980" s="59" t="s">
        <v>1354</v>
      </c>
      <c r="D980" s="60"/>
      <c r="E980" s="61"/>
      <c r="F980" s="62"/>
      <c r="G980" s="62">
        <f t="shared" ref="G980" si="198">G981+G1015</f>
        <v>1258576.32</v>
      </c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</row>
    <row r="981" spans="1:35" outlineLevel="2" x14ac:dyDescent="0.3">
      <c r="A981" s="55" t="s">
        <v>1355</v>
      </c>
      <c r="B981" s="55"/>
      <c r="C981" s="55" t="s">
        <v>1115</v>
      </c>
      <c r="D981" s="56"/>
      <c r="E981" s="57"/>
      <c r="F981" s="58"/>
      <c r="G981" s="58">
        <f t="shared" ref="G981" si="199">G982+G986+G995+G1003+G1005</f>
        <v>217959.48</v>
      </c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</row>
    <row r="982" spans="1:35" outlineLevel="3" x14ac:dyDescent="0.3">
      <c r="A982" s="51" t="s">
        <v>1356</v>
      </c>
      <c r="B982" s="51"/>
      <c r="C982" s="51" t="s">
        <v>888</v>
      </c>
      <c r="D982" s="52"/>
      <c r="E982" s="53"/>
      <c r="F982" s="54"/>
      <c r="G982" s="54">
        <f t="shared" ref="G982" si="200">SUM(G983:G985)</f>
        <v>2269.87</v>
      </c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</row>
    <row r="983" spans="1:35" outlineLevel="4" x14ac:dyDescent="0.3">
      <c r="A983" s="2" t="s">
        <v>1357</v>
      </c>
      <c r="B983" s="2" t="s">
        <v>1977</v>
      </c>
      <c r="C983" s="2" t="s">
        <v>1071</v>
      </c>
      <c r="D983" s="40" t="s">
        <v>30</v>
      </c>
      <c r="E983" s="7">
        <v>155.15</v>
      </c>
      <c r="F983" s="4">
        <v>3.58</v>
      </c>
      <c r="G983" s="4">
        <f>ROUND(E983*F983,2)</f>
        <v>555.44000000000005</v>
      </c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</row>
    <row r="984" spans="1:35" outlineLevel="4" x14ac:dyDescent="0.3">
      <c r="A984" s="2" t="s">
        <v>1358</v>
      </c>
      <c r="B984" s="2" t="s">
        <v>1977</v>
      </c>
      <c r="C984" s="2" t="s">
        <v>894</v>
      </c>
      <c r="D984" s="40" t="s">
        <v>45</v>
      </c>
      <c r="E984" s="7">
        <v>189.44</v>
      </c>
      <c r="F984" s="4">
        <v>1.35</v>
      </c>
      <c r="G984" s="4">
        <f>ROUND(E984*F984,2)</f>
        <v>255.74</v>
      </c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</row>
    <row r="985" spans="1:35" outlineLevel="4" x14ac:dyDescent="0.3">
      <c r="A985" s="2" t="s">
        <v>1359</v>
      </c>
      <c r="B985" s="2" t="s">
        <v>1977</v>
      </c>
      <c r="C985" s="2" t="s">
        <v>896</v>
      </c>
      <c r="D985" s="40" t="s">
        <v>45</v>
      </c>
      <c r="E985" s="7">
        <v>189.44</v>
      </c>
      <c r="F985" s="4">
        <v>7.7</v>
      </c>
      <c r="G985" s="4">
        <f>ROUND(E985*F985,2)</f>
        <v>1458.69</v>
      </c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</row>
    <row r="986" spans="1:35" outlineLevel="3" x14ac:dyDescent="0.3">
      <c r="A986" s="51" t="s">
        <v>1360</v>
      </c>
      <c r="B986" s="51"/>
      <c r="C986" s="51" t="s">
        <v>902</v>
      </c>
      <c r="D986" s="52"/>
      <c r="E986" s="53"/>
      <c r="F986" s="54"/>
      <c r="G986" s="54">
        <f t="shared" ref="G986" si="201">SUM(G987:G994)</f>
        <v>22927.670000000002</v>
      </c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</row>
    <row r="987" spans="1:35" outlineLevel="4" x14ac:dyDescent="0.3">
      <c r="A987" s="2" t="s">
        <v>1361</v>
      </c>
      <c r="B987" s="2" t="s">
        <v>1977</v>
      </c>
      <c r="C987" s="2" t="s">
        <v>1122</v>
      </c>
      <c r="D987" s="40" t="s">
        <v>38</v>
      </c>
      <c r="E987" s="7">
        <v>159.06</v>
      </c>
      <c r="F987" s="4">
        <v>49.92</v>
      </c>
      <c r="G987" s="4">
        <f t="shared" ref="G987:G994" si="202">ROUND(E987*F987,2)</f>
        <v>7940.28</v>
      </c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</row>
    <row r="988" spans="1:35" outlineLevel="4" x14ac:dyDescent="0.3">
      <c r="A988" s="2" t="s">
        <v>1362</v>
      </c>
      <c r="B988" s="2" t="s">
        <v>1977</v>
      </c>
      <c r="C988" s="2" t="s">
        <v>1054</v>
      </c>
      <c r="D988" s="40" t="s">
        <v>30</v>
      </c>
      <c r="E988" s="7">
        <v>83.72</v>
      </c>
      <c r="F988" s="4">
        <v>10.11</v>
      </c>
      <c r="G988" s="4">
        <f t="shared" si="202"/>
        <v>846.41</v>
      </c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</row>
    <row r="989" spans="1:35" outlineLevel="4" x14ac:dyDescent="0.3">
      <c r="A989" s="2" t="s">
        <v>1363</v>
      </c>
      <c r="B989" s="2" t="s">
        <v>1977</v>
      </c>
      <c r="C989" s="2" t="s">
        <v>992</v>
      </c>
      <c r="D989" s="40" t="s">
        <v>38</v>
      </c>
      <c r="E989" s="7">
        <v>80.28</v>
      </c>
      <c r="F989" s="4">
        <v>78.239999999999995</v>
      </c>
      <c r="G989" s="4">
        <f t="shared" si="202"/>
        <v>6281.11</v>
      </c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</row>
    <row r="990" spans="1:35" outlineLevel="4" x14ac:dyDescent="0.3">
      <c r="A990" s="2" t="s">
        <v>1364</v>
      </c>
      <c r="B990" s="2" t="s">
        <v>1977</v>
      </c>
      <c r="C990" s="2" t="s">
        <v>1080</v>
      </c>
      <c r="D990" s="40" t="s">
        <v>38</v>
      </c>
      <c r="E990" s="7">
        <v>80.28</v>
      </c>
      <c r="F990" s="4">
        <v>60.82</v>
      </c>
      <c r="G990" s="4">
        <f t="shared" si="202"/>
        <v>4882.63</v>
      </c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</row>
    <row r="991" spans="1:35" outlineLevel="4" x14ac:dyDescent="0.3">
      <c r="A991" s="2" t="s">
        <v>1365</v>
      </c>
      <c r="B991" s="2" t="s">
        <v>1977</v>
      </c>
      <c r="C991" s="2" t="s">
        <v>996</v>
      </c>
      <c r="D991" s="40" t="s">
        <v>35</v>
      </c>
      <c r="E991" s="7">
        <v>80.28</v>
      </c>
      <c r="F991" s="4">
        <v>8.06</v>
      </c>
      <c r="G991" s="4">
        <f t="shared" si="202"/>
        <v>647.05999999999995</v>
      </c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</row>
    <row r="992" spans="1:35" outlineLevel="4" x14ac:dyDescent="0.3">
      <c r="A992" s="2" t="s">
        <v>1366</v>
      </c>
      <c r="B992" s="2" t="s">
        <v>1977</v>
      </c>
      <c r="C992" s="2" t="s">
        <v>998</v>
      </c>
      <c r="D992" s="40" t="s">
        <v>35</v>
      </c>
      <c r="E992" s="7">
        <v>370.09</v>
      </c>
      <c r="F992" s="4">
        <v>1.68</v>
      </c>
      <c r="G992" s="4">
        <f t="shared" si="202"/>
        <v>621.75</v>
      </c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</row>
    <row r="993" spans="1:35" outlineLevel="4" x14ac:dyDescent="0.3">
      <c r="A993" s="2" t="s">
        <v>1367</v>
      </c>
      <c r="B993" s="2" t="s">
        <v>1977</v>
      </c>
      <c r="C993" s="2" t="s">
        <v>1000</v>
      </c>
      <c r="D993" s="40" t="s">
        <v>35</v>
      </c>
      <c r="E993" s="7">
        <v>159.06</v>
      </c>
      <c r="F993" s="4">
        <v>8.82</v>
      </c>
      <c r="G993" s="4">
        <f t="shared" si="202"/>
        <v>1402.91</v>
      </c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</row>
    <row r="994" spans="1:35" outlineLevel="4" x14ac:dyDescent="0.3">
      <c r="A994" s="2" t="s">
        <v>1368</v>
      </c>
      <c r="B994" s="2" t="s">
        <v>1977</v>
      </c>
      <c r="C994" s="2" t="s">
        <v>1002</v>
      </c>
      <c r="D994" s="40" t="s">
        <v>35</v>
      </c>
      <c r="E994" s="7">
        <v>155.88</v>
      </c>
      <c r="F994" s="4">
        <v>1.96</v>
      </c>
      <c r="G994" s="4">
        <f t="shared" si="202"/>
        <v>305.52</v>
      </c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</row>
    <row r="995" spans="1:35" outlineLevel="3" x14ac:dyDescent="0.3">
      <c r="A995" s="51" t="s">
        <v>1369</v>
      </c>
      <c r="B995" s="51"/>
      <c r="C995" s="51" t="s">
        <v>1004</v>
      </c>
      <c r="D995" s="52"/>
      <c r="E995" s="53"/>
      <c r="F995" s="54"/>
      <c r="G995" s="54">
        <f t="shared" ref="G995" si="203">SUM(G996:G1002)</f>
        <v>62677.38</v>
      </c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</row>
    <row r="996" spans="1:35" outlineLevel="4" x14ac:dyDescent="0.3">
      <c r="A996" s="2" t="s">
        <v>1370</v>
      </c>
      <c r="B996" s="2" t="s">
        <v>1975</v>
      </c>
      <c r="C996" s="2" t="s">
        <v>1087</v>
      </c>
      <c r="D996" s="40" t="s">
        <v>30</v>
      </c>
      <c r="E996" s="7">
        <v>85.64</v>
      </c>
      <c r="F996" s="4">
        <v>60.28</v>
      </c>
      <c r="G996" s="4">
        <f t="shared" ref="G996:G1002" si="204">ROUND(E996*F996,2)</f>
        <v>5162.38</v>
      </c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</row>
    <row r="997" spans="1:35" outlineLevel="4" x14ac:dyDescent="0.3">
      <c r="A997" s="2" t="s">
        <v>1371</v>
      </c>
      <c r="B997" s="2" t="s">
        <v>1975</v>
      </c>
      <c r="C997" s="2" t="s">
        <v>1133</v>
      </c>
      <c r="D997" s="40" t="s">
        <v>30</v>
      </c>
      <c r="E997" s="7">
        <v>24.41</v>
      </c>
      <c r="F997" s="4">
        <v>170.76</v>
      </c>
      <c r="G997" s="4">
        <f t="shared" si="204"/>
        <v>4168.25</v>
      </c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</row>
    <row r="998" spans="1:35" outlineLevel="4" x14ac:dyDescent="0.3">
      <c r="A998" s="2" t="s">
        <v>1372</v>
      </c>
      <c r="B998" s="2" t="s">
        <v>1975</v>
      </c>
      <c r="C998" s="2" t="s">
        <v>1095</v>
      </c>
      <c r="D998" s="40" t="s">
        <v>212</v>
      </c>
      <c r="E998" s="7">
        <v>2244.25</v>
      </c>
      <c r="F998" s="4">
        <v>4.29</v>
      </c>
      <c r="G998" s="4">
        <f t="shared" si="204"/>
        <v>9627.83</v>
      </c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</row>
    <row r="999" spans="1:35" outlineLevel="4" x14ac:dyDescent="0.3">
      <c r="A999" s="2" t="s">
        <v>1373</v>
      </c>
      <c r="B999" s="2" t="s">
        <v>1975</v>
      </c>
      <c r="C999" s="2" t="s">
        <v>1097</v>
      </c>
      <c r="D999" s="40" t="s">
        <v>212</v>
      </c>
      <c r="E999" s="7">
        <v>2244.25</v>
      </c>
      <c r="F999" s="4">
        <v>1.78</v>
      </c>
      <c r="G999" s="4">
        <f t="shared" si="204"/>
        <v>3994.77</v>
      </c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</row>
    <row r="1000" spans="1:35" outlineLevel="4" x14ac:dyDescent="0.3">
      <c r="A1000" s="2" t="s">
        <v>1374</v>
      </c>
      <c r="B1000" s="2" t="s">
        <v>1975</v>
      </c>
      <c r="C1000" s="2" t="s">
        <v>1137</v>
      </c>
      <c r="D1000" s="40" t="s">
        <v>38</v>
      </c>
      <c r="E1000" s="177">
        <v>38.56</v>
      </c>
      <c r="F1000" s="4">
        <v>832.45</v>
      </c>
      <c r="G1000" s="4">
        <f t="shared" si="204"/>
        <v>32099.27</v>
      </c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</row>
    <row r="1001" spans="1:35" outlineLevel="4" x14ac:dyDescent="0.3">
      <c r="A1001" s="2" t="s">
        <v>1375</v>
      </c>
      <c r="B1001" s="2" t="s">
        <v>1975</v>
      </c>
      <c r="C1001" s="2" t="s">
        <v>1105</v>
      </c>
      <c r="D1001" s="40" t="s">
        <v>30</v>
      </c>
      <c r="E1001" s="7">
        <v>570.37</v>
      </c>
      <c r="F1001" s="4">
        <v>3.21</v>
      </c>
      <c r="G1001" s="4">
        <f t="shared" si="204"/>
        <v>1830.89</v>
      </c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</row>
    <row r="1002" spans="1:35" outlineLevel="4" x14ac:dyDescent="0.3">
      <c r="A1002" s="2" t="s">
        <v>1376</v>
      </c>
      <c r="B1002" s="2" t="s">
        <v>1975</v>
      </c>
      <c r="C1002" s="2" t="s">
        <v>1140</v>
      </c>
      <c r="D1002" s="40" t="s">
        <v>30</v>
      </c>
      <c r="E1002" s="7">
        <v>143.94999999999999</v>
      </c>
      <c r="F1002" s="4">
        <v>40.25</v>
      </c>
      <c r="G1002" s="4">
        <f t="shared" si="204"/>
        <v>5793.99</v>
      </c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</row>
    <row r="1003" spans="1:35" outlineLevel="3" x14ac:dyDescent="0.3">
      <c r="A1003" s="51" t="s">
        <v>1377</v>
      </c>
      <c r="B1003" s="51"/>
      <c r="C1003" s="51" t="s">
        <v>1142</v>
      </c>
      <c r="D1003" s="52"/>
      <c r="E1003" s="53"/>
      <c r="F1003" s="54"/>
      <c r="G1003" s="54">
        <f t="shared" ref="G1003" si="205">SUM(G1004)</f>
        <v>115810.89</v>
      </c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</row>
    <row r="1004" spans="1:35" outlineLevel="4" x14ac:dyDescent="0.3">
      <c r="A1004" s="2" t="s">
        <v>1378</v>
      </c>
      <c r="B1004" s="2" t="s">
        <v>1981</v>
      </c>
      <c r="C1004" s="2" t="s">
        <v>1144</v>
      </c>
      <c r="D1004" s="40" t="s">
        <v>45</v>
      </c>
      <c r="E1004" s="7">
        <v>57</v>
      </c>
      <c r="F1004" s="4">
        <v>2031.77</v>
      </c>
      <c r="G1004" s="4">
        <f>ROUND(E1004*F1004,2)</f>
        <v>115810.89</v>
      </c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</row>
    <row r="1005" spans="1:35" outlineLevel="3" x14ac:dyDescent="0.3">
      <c r="A1005" s="51" t="s">
        <v>1379</v>
      </c>
      <c r="B1005" s="51"/>
      <c r="C1005" s="51" t="s">
        <v>1146</v>
      </c>
      <c r="D1005" s="52"/>
      <c r="E1005" s="53"/>
      <c r="F1005" s="54"/>
      <c r="G1005" s="54">
        <f t="shared" ref="G1005" si="206">SUM(G1006:G1014)</f>
        <v>14273.67</v>
      </c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</row>
    <row r="1006" spans="1:35" outlineLevel="4" x14ac:dyDescent="0.3">
      <c r="A1006" s="2" t="s">
        <v>1380</v>
      </c>
      <c r="B1006" s="2" t="s">
        <v>1974</v>
      </c>
      <c r="C1006" s="2" t="s">
        <v>1148</v>
      </c>
      <c r="D1006" s="40" t="s">
        <v>38</v>
      </c>
      <c r="E1006" s="7">
        <v>9.8800000000000008</v>
      </c>
      <c r="F1006" s="4">
        <v>236.73000000000002</v>
      </c>
      <c r="G1006" s="4">
        <f t="shared" ref="G1006:G1014" si="207">ROUND(E1006*F1006,2)</f>
        <v>2338.89</v>
      </c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</row>
    <row r="1007" spans="1:35" outlineLevel="4" x14ac:dyDescent="0.3">
      <c r="A1007" s="2" t="s">
        <v>1381</v>
      </c>
      <c r="B1007" s="2" t="s">
        <v>1974</v>
      </c>
      <c r="C1007" s="2" t="s">
        <v>1052</v>
      </c>
      <c r="D1007" s="40" t="s">
        <v>38</v>
      </c>
      <c r="E1007" s="7">
        <v>9.8800000000000008</v>
      </c>
      <c r="F1007" s="4">
        <v>138.84</v>
      </c>
      <c r="G1007" s="4">
        <f t="shared" si="207"/>
        <v>1371.74</v>
      </c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</row>
    <row r="1008" spans="1:35" outlineLevel="4" x14ac:dyDescent="0.3">
      <c r="A1008" s="2" t="s">
        <v>1382</v>
      </c>
      <c r="B1008" s="2" t="s">
        <v>1974</v>
      </c>
      <c r="C1008" s="2" t="s">
        <v>1054</v>
      </c>
      <c r="D1008" s="40" t="s">
        <v>30</v>
      </c>
      <c r="E1008" s="7">
        <v>49.4</v>
      </c>
      <c r="F1008" s="4">
        <v>10.11</v>
      </c>
      <c r="G1008" s="4">
        <f t="shared" si="207"/>
        <v>499.43</v>
      </c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</row>
    <row r="1009" spans="1:35" outlineLevel="4" x14ac:dyDescent="0.3">
      <c r="A1009" s="2" t="s">
        <v>1383</v>
      </c>
      <c r="B1009" s="2" t="s">
        <v>1974</v>
      </c>
      <c r="C1009" s="2" t="s">
        <v>1058</v>
      </c>
      <c r="D1009" s="40" t="s">
        <v>38</v>
      </c>
      <c r="E1009" s="7">
        <v>9.8800000000000008</v>
      </c>
      <c r="F1009" s="4">
        <v>78.180000000000007</v>
      </c>
      <c r="G1009" s="4">
        <f t="shared" si="207"/>
        <v>772.42</v>
      </c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</row>
    <row r="1010" spans="1:35" outlineLevel="4" x14ac:dyDescent="0.3">
      <c r="A1010" s="2" t="s">
        <v>1384</v>
      </c>
      <c r="B1010" s="2" t="s">
        <v>1974</v>
      </c>
      <c r="C1010" s="2" t="s">
        <v>1062</v>
      </c>
      <c r="D1010" s="40" t="s">
        <v>38</v>
      </c>
      <c r="E1010" s="7">
        <v>9.8800000000000008</v>
      </c>
      <c r="F1010" s="4">
        <v>60.82</v>
      </c>
      <c r="G1010" s="4">
        <f t="shared" si="207"/>
        <v>600.9</v>
      </c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</row>
    <row r="1011" spans="1:35" outlineLevel="4" x14ac:dyDescent="0.3">
      <c r="A1011" s="2" t="s">
        <v>1385</v>
      </c>
      <c r="B1011" s="2" t="s">
        <v>1974</v>
      </c>
      <c r="C1011" s="2" t="s">
        <v>1154</v>
      </c>
      <c r="D1011" s="40" t="s">
        <v>30</v>
      </c>
      <c r="E1011" s="7">
        <v>2.2000000000000002</v>
      </c>
      <c r="F1011" s="4">
        <v>136.03</v>
      </c>
      <c r="G1011" s="4">
        <f t="shared" si="207"/>
        <v>299.27</v>
      </c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</row>
    <row r="1012" spans="1:35" outlineLevel="4" x14ac:dyDescent="0.3">
      <c r="A1012" s="2" t="s">
        <v>1386</v>
      </c>
      <c r="B1012" s="2" t="s">
        <v>1974</v>
      </c>
      <c r="C1012" s="2" t="s">
        <v>1156</v>
      </c>
      <c r="D1012" s="40" t="s">
        <v>38</v>
      </c>
      <c r="E1012" s="177">
        <v>9.8800000000000008</v>
      </c>
      <c r="F1012" s="4">
        <v>703.26</v>
      </c>
      <c r="G1012" s="4">
        <f t="shared" si="207"/>
        <v>6948.21</v>
      </c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</row>
    <row r="1013" spans="1:35" outlineLevel="4" x14ac:dyDescent="0.3">
      <c r="A1013" s="2" t="s">
        <v>1387</v>
      </c>
      <c r="B1013" s="2" t="s">
        <v>1974</v>
      </c>
      <c r="C1013" s="2" t="s">
        <v>1105</v>
      </c>
      <c r="D1013" s="40" t="s">
        <v>30</v>
      </c>
      <c r="E1013" s="7">
        <v>49.4</v>
      </c>
      <c r="F1013" s="4">
        <v>3.21</v>
      </c>
      <c r="G1013" s="4">
        <f t="shared" si="207"/>
        <v>158.57</v>
      </c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</row>
    <row r="1014" spans="1:35" outlineLevel="4" x14ac:dyDescent="0.3">
      <c r="A1014" s="2" t="s">
        <v>1388</v>
      </c>
      <c r="B1014" s="2" t="s">
        <v>1974</v>
      </c>
      <c r="C1014" s="2" t="s">
        <v>1159</v>
      </c>
      <c r="D1014" s="40" t="s">
        <v>45</v>
      </c>
      <c r="E1014" s="7">
        <v>145.44</v>
      </c>
      <c r="F1014" s="4">
        <v>8.83</v>
      </c>
      <c r="G1014" s="4">
        <f t="shared" si="207"/>
        <v>1284.24</v>
      </c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</row>
    <row r="1015" spans="1:35" outlineLevel="2" x14ac:dyDescent="0.3">
      <c r="A1015" s="55" t="s">
        <v>1389</v>
      </c>
      <c r="B1015" s="55"/>
      <c r="C1015" s="55" t="s">
        <v>886</v>
      </c>
      <c r="D1015" s="56"/>
      <c r="E1015" s="57"/>
      <c r="F1015" s="58"/>
      <c r="G1015" s="58">
        <f t="shared" ref="G1015" si="208">G1016+G1021+G1079+G1101+G1105</f>
        <v>1040616.8400000001</v>
      </c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</row>
    <row r="1016" spans="1:35" outlineLevel="3" x14ac:dyDescent="0.3">
      <c r="A1016" s="51" t="s">
        <v>1390</v>
      </c>
      <c r="B1016" s="51"/>
      <c r="C1016" s="51" t="s">
        <v>888</v>
      </c>
      <c r="D1016" s="52"/>
      <c r="E1016" s="53"/>
      <c r="F1016" s="54"/>
      <c r="G1016" s="54">
        <f t="shared" ref="G1016" si="209">SUM(G1017:G1020)</f>
        <v>4276.63</v>
      </c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</row>
    <row r="1017" spans="1:35" outlineLevel="4" x14ac:dyDescent="0.3">
      <c r="A1017" s="2" t="s">
        <v>1391</v>
      </c>
      <c r="B1017" s="2" t="s">
        <v>1977</v>
      </c>
      <c r="C1017" s="2" t="s">
        <v>890</v>
      </c>
      <c r="D1017" s="40" t="s">
        <v>45</v>
      </c>
      <c r="E1017" s="7">
        <v>221.01</v>
      </c>
      <c r="F1017" s="4">
        <v>0.95000000000000007</v>
      </c>
      <c r="G1017" s="4">
        <f>ROUND(E1017*F1017,2)</f>
        <v>209.96</v>
      </c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</row>
    <row r="1018" spans="1:35" outlineLevel="4" x14ac:dyDescent="0.3">
      <c r="A1018" s="2" t="s">
        <v>1392</v>
      </c>
      <c r="B1018" s="2" t="s">
        <v>1977</v>
      </c>
      <c r="C1018" s="2" t="s">
        <v>892</v>
      </c>
      <c r="D1018" s="40" t="s">
        <v>45</v>
      </c>
      <c r="E1018" s="7">
        <v>221.01</v>
      </c>
      <c r="F1018" s="4">
        <v>0.3</v>
      </c>
      <c r="G1018" s="4">
        <f>ROUND(E1018*F1018,2)</f>
        <v>66.3</v>
      </c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</row>
    <row r="1019" spans="1:35" outlineLevel="4" x14ac:dyDescent="0.3">
      <c r="A1019" s="2" t="s">
        <v>1393</v>
      </c>
      <c r="B1019" s="2" t="s">
        <v>1977</v>
      </c>
      <c r="C1019" s="2" t="s">
        <v>894</v>
      </c>
      <c r="D1019" s="40" t="s">
        <v>45</v>
      </c>
      <c r="E1019" s="7">
        <v>442.03</v>
      </c>
      <c r="F1019" s="4">
        <v>1.35</v>
      </c>
      <c r="G1019" s="4">
        <f>ROUND(E1019*F1019,2)</f>
        <v>596.74</v>
      </c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</row>
    <row r="1020" spans="1:35" outlineLevel="4" x14ac:dyDescent="0.3">
      <c r="A1020" s="2" t="s">
        <v>1394</v>
      </c>
      <c r="B1020" s="2" t="s">
        <v>1977</v>
      </c>
      <c r="C1020" s="2" t="s">
        <v>896</v>
      </c>
      <c r="D1020" s="40" t="s">
        <v>45</v>
      </c>
      <c r="E1020" s="7">
        <v>442.03</v>
      </c>
      <c r="F1020" s="4">
        <v>7.7</v>
      </c>
      <c r="G1020" s="4">
        <f>ROUND(E1020*F1020,2)</f>
        <v>3403.63</v>
      </c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</row>
    <row r="1021" spans="1:35" outlineLevel="3" x14ac:dyDescent="0.3">
      <c r="A1021" s="51" t="s">
        <v>1395</v>
      </c>
      <c r="B1021" s="51"/>
      <c r="C1021" s="51" t="s">
        <v>902</v>
      </c>
      <c r="D1021" s="52"/>
      <c r="E1021" s="53"/>
      <c r="F1021" s="54"/>
      <c r="G1021" s="54">
        <f t="shared" ref="G1021" si="210">SUM(G1022:G1078)</f>
        <v>662166.52</v>
      </c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</row>
    <row r="1022" spans="1:35" outlineLevel="4" x14ac:dyDescent="0.3">
      <c r="A1022" s="2" t="s">
        <v>1396</v>
      </c>
      <c r="B1022" s="2" t="s">
        <v>1977</v>
      </c>
      <c r="C1022" s="2" t="s">
        <v>1397</v>
      </c>
      <c r="D1022" s="40" t="s">
        <v>45</v>
      </c>
      <c r="E1022" s="7">
        <v>17.39</v>
      </c>
      <c r="F1022" s="4">
        <v>108.51</v>
      </c>
      <c r="G1022" s="4">
        <f t="shared" ref="G1022:G1053" si="211">ROUND(E1022*F1022,2)</f>
        <v>1886.99</v>
      </c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</row>
    <row r="1023" spans="1:35" outlineLevel="4" x14ac:dyDescent="0.3">
      <c r="A1023" s="2" t="s">
        <v>1398</v>
      </c>
      <c r="B1023" s="2" t="s">
        <v>1977</v>
      </c>
      <c r="C1023" s="2" t="s">
        <v>1168</v>
      </c>
      <c r="D1023" s="40" t="s">
        <v>45</v>
      </c>
      <c r="E1023" s="7">
        <v>33.54</v>
      </c>
      <c r="F1023" s="4">
        <v>112.43</v>
      </c>
      <c r="G1023" s="4">
        <f t="shared" si="211"/>
        <v>3770.9</v>
      </c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</row>
    <row r="1024" spans="1:35" outlineLevel="4" x14ac:dyDescent="0.3">
      <c r="A1024" s="2" t="s">
        <v>1399</v>
      </c>
      <c r="B1024" s="2" t="s">
        <v>1977</v>
      </c>
      <c r="C1024" s="2" t="s">
        <v>1170</v>
      </c>
      <c r="D1024" s="40" t="s">
        <v>45</v>
      </c>
      <c r="E1024" s="7">
        <v>13.58</v>
      </c>
      <c r="F1024" s="4">
        <v>117.73</v>
      </c>
      <c r="G1024" s="4">
        <f t="shared" si="211"/>
        <v>1598.77</v>
      </c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</row>
    <row r="1025" spans="1:35" outlineLevel="4" x14ac:dyDescent="0.3">
      <c r="A1025" s="2" t="s">
        <v>1400</v>
      </c>
      <c r="B1025" s="2" t="s">
        <v>1977</v>
      </c>
      <c r="C1025" s="2" t="s">
        <v>1174</v>
      </c>
      <c r="D1025" s="40" t="s">
        <v>45</v>
      </c>
      <c r="E1025" s="7">
        <v>18.3</v>
      </c>
      <c r="F1025" s="4">
        <v>164.19</v>
      </c>
      <c r="G1025" s="4">
        <f t="shared" si="211"/>
        <v>3004.68</v>
      </c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</row>
    <row r="1026" spans="1:35" outlineLevel="4" x14ac:dyDescent="0.3">
      <c r="A1026" s="2" t="s">
        <v>1401</v>
      </c>
      <c r="B1026" s="2" t="s">
        <v>1977</v>
      </c>
      <c r="C1026" s="2" t="s">
        <v>1309</v>
      </c>
      <c r="D1026" s="40" t="s">
        <v>45</v>
      </c>
      <c r="E1026" s="7">
        <v>10.8</v>
      </c>
      <c r="F1026" s="4">
        <v>341.89</v>
      </c>
      <c r="G1026" s="4">
        <f t="shared" si="211"/>
        <v>3692.41</v>
      </c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</row>
    <row r="1027" spans="1:35" outlineLevel="4" x14ac:dyDescent="0.3">
      <c r="A1027" s="2" t="s">
        <v>1402</v>
      </c>
      <c r="B1027" s="2" t="s">
        <v>1977</v>
      </c>
      <c r="C1027" s="2" t="s">
        <v>904</v>
      </c>
      <c r="D1027" s="40" t="s">
        <v>45</v>
      </c>
      <c r="E1027" s="7">
        <v>11.2</v>
      </c>
      <c r="F1027" s="4">
        <v>179.53</v>
      </c>
      <c r="G1027" s="4">
        <f t="shared" si="211"/>
        <v>2010.74</v>
      </c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</row>
    <row r="1028" spans="1:35" outlineLevel="4" x14ac:dyDescent="0.3">
      <c r="A1028" s="2" t="s">
        <v>1403</v>
      </c>
      <c r="B1028" s="2" t="s">
        <v>1977</v>
      </c>
      <c r="C1028" s="2" t="s">
        <v>906</v>
      </c>
      <c r="D1028" s="40" t="s">
        <v>45</v>
      </c>
      <c r="E1028" s="7">
        <v>60.5</v>
      </c>
      <c r="F1028" s="4">
        <v>372.5</v>
      </c>
      <c r="G1028" s="4">
        <f t="shared" si="211"/>
        <v>22536.25</v>
      </c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</row>
    <row r="1029" spans="1:35" outlineLevel="4" x14ac:dyDescent="0.3">
      <c r="A1029" s="2" t="s">
        <v>1404</v>
      </c>
      <c r="B1029" s="2" t="s">
        <v>1977</v>
      </c>
      <c r="C1029" s="2" t="s">
        <v>1405</v>
      </c>
      <c r="D1029" s="40" t="s">
        <v>45</v>
      </c>
      <c r="E1029" s="7">
        <v>30.8</v>
      </c>
      <c r="F1029" s="4">
        <v>415.94</v>
      </c>
      <c r="G1029" s="4">
        <f t="shared" si="211"/>
        <v>12810.95</v>
      </c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</row>
    <row r="1030" spans="1:35" outlineLevel="4" x14ac:dyDescent="0.3">
      <c r="A1030" s="2" t="s">
        <v>1406</v>
      </c>
      <c r="B1030" s="2" t="s">
        <v>1977</v>
      </c>
      <c r="C1030" s="2" t="s">
        <v>1407</v>
      </c>
      <c r="D1030" s="40" t="s">
        <v>45</v>
      </c>
      <c r="E1030" s="7">
        <v>14.4</v>
      </c>
      <c r="F1030" s="4">
        <v>499.15000000000003</v>
      </c>
      <c r="G1030" s="4">
        <f t="shared" si="211"/>
        <v>7187.76</v>
      </c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</row>
    <row r="1031" spans="1:35" outlineLevel="4" x14ac:dyDescent="0.3">
      <c r="A1031" s="2" t="s">
        <v>1408</v>
      </c>
      <c r="B1031" s="2" t="s">
        <v>1977</v>
      </c>
      <c r="C1031" s="2" t="s">
        <v>1409</v>
      </c>
      <c r="D1031" s="40" t="s">
        <v>45</v>
      </c>
      <c r="E1031" s="7">
        <v>6.2</v>
      </c>
      <c r="F1031" s="4">
        <v>580.41999999999996</v>
      </c>
      <c r="G1031" s="4">
        <f t="shared" si="211"/>
        <v>3598.6</v>
      </c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</row>
    <row r="1032" spans="1:35" outlineLevel="4" x14ac:dyDescent="0.3">
      <c r="A1032" s="2" t="s">
        <v>1410</v>
      </c>
      <c r="B1032" s="2" t="s">
        <v>1977</v>
      </c>
      <c r="C1032" s="2" t="s">
        <v>1411</v>
      </c>
      <c r="D1032" s="40" t="s">
        <v>45</v>
      </c>
      <c r="E1032" s="7">
        <v>4</v>
      </c>
      <c r="F1032" s="4">
        <v>608.71</v>
      </c>
      <c r="G1032" s="4">
        <f t="shared" si="211"/>
        <v>2434.84</v>
      </c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</row>
    <row r="1033" spans="1:35" outlineLevel="4" x14ac:dyDescent="0.3">
      <c r="A1033" s="2" t="s">
        <v>1412</v>
      </c>
      <c r="B1033" s="2" t="s">
        <v>1977</v>
      </c>
      <c r="C1033" s="2" t="s">
        <v>1413</v>
      </c>
      <c r="D1033" s="40" t="s">
        <v>45</v>
      </c>
      <c r="E1033" s="7">
        <v>0.3</v>
      </c>
      <c r="F1033" s="4">
        <v>693.26</v>
      </c>
      <c r="G1033" s="4">
        <f t="shared" si="211"/>
        <v>207.98</v>
      </c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</row>
    <row r="1034" spans="1:35" outlineLevel="4" x14ac:dyDescent="0.3">
      <c r="A1034" s="2" t="s">
        <v>1414</v>
      </c>
      <c r="B1034" s="2" t="s">
        <v>1980</v>
      </c>
      <c r="C1034" s="2" t="s">
        <v>930</v>
      </c>
      <c r="D1034" s="40" t="s">
        <v>45</v>
      </c>
      <c r="E1034" s="7">
        <v>29.5</v>
      </c>
      <c r="F1034" s="4">
        <v>955.59</v>
      </c>
      <c r="G1034" s="4">
        <f t="shared" si="211"/>
        <v>28189.91</v>
      </c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</row>
    <row r="1035" spans="1:35" outlineLevel="4" x14ac:dyDescent="0.3">
      <c r="A1035" s="2" t="s">
        <v>1415</v>
      </c>
      <c r="B1035" s="2" t="s">
        <v>1980</v>
      </c>
      <c r="C1035" s="2" t="s">
        <v>932</v>
      </c>
      <c r="D1035" s="40" t="s">
        <v>45</v>
      </c>
      <c r="E1035" s="7">
        <v>102.1</v>
      </c>
      <c r="F1035" s="4">
        <v>1008.72</v>
      </c>
      <c r="G1035" s="4">
        <f t="shared" si="211"/>
        <v>102990.31</v>
      </c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</row>
    <row r="1036" spans="1:35" outlineLevel="4" x14ac:dyDescent="0.3">
      <c r="A1036" s="2" t="s">
        <v>1416</v>
      </c>
      <c r="B1036" s="2" t="s">
        <v>1980</v>
      </c>
      <c r="C1036" s="2" t="s">
        <v>934</v>
      </c>
      <c r="D1036" s="40" t="s">
        <v>45</v>
      </c>
      <c r="E1036" s="7">
        <v>14.4</v>
      </c>
      <c r="F1036" s="4">
        <v>1068.06</v>
      </c>
      <c r="G1036" s="4">
        <f t="shared" si="211"/>
        <v>15380.06</v>
      </c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</row>
    <row r="1037" spans="1:35" outlineLevel="4" x14ac:dyDescent="0.3">
      <c r="A1037" s="2" t="s">
        <v>1417</v>
      </c>
      <c r="B1037" s="2" t="s">
        <v>1980</v>
      </c>
      <c r="C1037" s="2" t="s">
        <v>936</v>
      </c>
      <c r="D1037" s="40" t="s">
        <v>45</v>
      </c>
      <c r="E1037" s="7">
        <v>10.199999999999999</v>
      </c>
      <c r="F1037" s="4">
        <v>1210.48</v>
      </c>
      <c r="G1037" s="4">
        <f t="shared" si="211"/>
        <v>12346.9</v>
      </c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</row>
    <row r="1038" spans="1:35" outlineLevel="4" x14ac:dyDescent="0.3">
      <c r="A1038" s="2" t="s">
        <v>1418</v>
      </c>
      <c r="B1038" s="2" t="s">
        <v>1980</v>
      </c>
      <c r="C1038" s="2" t="s">
        <v>938</v>
      </c>
      <c r="D1038" s="40" t="s">
        <v>45</v>
      </c>
      <c r="E1038" s="7">
        <v>0.3</v>
      </c>
      <c r="F1038" s="4">
        <v>1296.95</v>
      </c>
      <c r="G1038" s="4">
        <f t="shared" si="211"/>
        <v>389.09</v>
      </c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</row>
    <row r="1039" spans="1:35" outlineLevel="4" x14ac:dyDescent="0.3">
      <c r="A1039" s="2" t="s">
        <v>1419</v>
      </c>
      <c r="B1039" s="2" t="s">
        <v>1977</v>
      </c>
      <c r="C1039" s="2" t="s">
        <v>1420</v>
      </c>
      <c r="D1039" s="40" t="s">
        <v>45</v>
      </c>
      <c r="E1039" s="7">
        <v>17.39</v>
      </c>
      <c r="F1039" s="4">
        <v>5.64</v>
      </c>
      <c r="G1039" s="4">
        <f t="shared" si="211"/>
        <v>98.08</v>
      </c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</row>
    <row r="1040" spans="1:35" outlineLevel="4" x14ac:dyDescent="0.3">
      <c r="A1040" s="2" t="s">
        <v>1421</v>
      </c>
      <c r="B1040" s="2" t="s">
        <v>1977</v>
      </c>
      <c r="C1040" s="2" t="s">
        <v>1182</v>
      </c>
      <c r="D1040" s="40" t="s">
        <v>45</v>
      </c>
      <c r="E1040" s="7">
        <v>33.54</v>
      </c>
      <c r="F1040" s="4">
        <v>5.83</v>
      </c>
      <c r="G1040" s="4">
        <f t="shared" si="211"/>
        <v>195.54</v>
      </c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</row>
    <row r="1041" spans="1:35" outlineLevel="4" x14ac:dyDescent="0.3">
      <c r="A1041" s="2" t="s">
        <v>1422</v>
      </c>
      <c r="B1041" s="2" t="s">
        <v>1977</v>
      </c>
      <c r="C1041" s="2" t="s">
        <v>1184</v>
      </c>
      <c r="D1041" s="40" t="s">
        <v>45</v>
      </c>
      <c r="E1041" s="7">
        <v>13.58</v>
      </c>
      <c r="F1041" s="4">
        <v>6.13</v>
      </c>
      <c r="G1041" s="4">
        <f t="shared" si="211"/>
        <v>83.25</v>
      </c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</row>
    <row r="1042" spans="1:35" outlineLevel="4" x14ac:dyDescent="0.3">
      <c r="A1042" s="2" t="s">
        <v>1423</v>
      </c>
      <c r="B1042" s="2" t="s">
        <v>1977</v>
      </c>
      <c r="C1042" s="2" t="s">
        <v>1186</v>
      </c>
      <c r="D1042" s="40" t="s">
        <v>45</v>
      </c>
      <c r="E1042" s="7">
        <v>30.8</v>
      </c>
      <c r="F1042" s="4">
        <v>6.42</v>
      </c>
      <c r="G1042" s="4">
        <f t="shared" si="211"/>
        <v>197.74</v>
      </c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</row>
    <row r="1043" spans="1:35" outlineLevel="4" x14ac:dyDescent="0.3">
      <c r="A1043" s="2" t="s">
        <v>1424</v>
      </c>
      <c r="B1043" s="2" t="s">
        <v>1977</v>
      </c>
      <c r="C1043" s="2" t="s">
        <v>942</v>
      </c>
      <c r="D1043" s="40" t="s">
        <v>45</v>
      </c>
      <c r="E1043" s="7">
        <v>71.7</v>
      </c>
      <c r="F1043" s="4">
        <v>7</v>
      </c>
      <c r="G1043" s="4">
        <f t="shared" si="211"/>
        <v>501.9</v>
      </c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</row>
    <row r="1044" spans="1:35" outlineLevel="4" x14ac:dyDescent="0.3">
      <c r="A1044" s="2" t="s">
        <v>1425</v>
      </c>
      <c r="B1044" s="2" t="s">
        <v>1977</v>
      </c>
      <c r="C1044" s="2" t="s">
        <v>1426</v>
      </c>
      <c r="D1044" s="40" t="s">
        <v>45</v>
      </c>
      <c r="E1044" s="7">
        <v>51.4</v>
      </c>
      <c r="F1044" s="4">
        <v>7.78</v>
      </c>
      <c r="G1044" s="4">
        <f t="shared" si="211"/>
        <v>399.89</v>
      </c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</row>
    <row r="1045" spans="1:35" outlineLevel="4" x14ac:dyDescent="0.3">
      <c r="A1045" s="2" t="s">
        <v>1427</v>
      </c>
      <c r="B1045" s="2" t="s">
        <v>1977</v>
      </c>
      <c r="C1045" s="2" t="s">
        <v>1428</v>
      </c>
      <c r="D1045" s="40" t="s">
        <v>45</v>
      </c>
      <c r="E1045" s="7">
        <v>4.3</v>
      </c>
      <c r="F1045" s="4">
        <v>8.17</v>
      </c>
      <c r="G1045" s="4">
        <f t="shared" si="211"/>
        <v>35.130000000000003</v>
      </c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</row>
    <row r="1046" spans="1:35" outlineLevel="4" x14ac:dyDescent="0.3">
      <c r="A1046" s="2" t="s">
        <v>1429</v>
      </c>
      <c r="B1046" s="2" t="s">
        <v>1977</v>
      </c>
      <c r="C1046" s="2" t="s">
        <v>1430</v>
      </c>
      <c r="D1046" s="40" t="s">
        <v>45</v>
      </c>
      <c r="E1046" s="7">
        <v>17.39</v>
      </c>
      <c r="F1046" s="4">
        <v>15.11</v>
      </c>
      <c r="G1046" s="4">
        <f t="shared" si="211"/>
        <v>262.76</v>
      </c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</row>
    <row r="1047" spans="1:35" outlineLevel="4" x14ac:dyDescent="0.3">
      <c r="A1047" s="2" t="s">
        <v>1431</v>
      </c>
      <c r="B1047" s="2" t="s">
        <v>1977</v>
      </c>
      <c r="C1047" s="2" t="s">
        <v>1190</v>
      </c>
      <c r="D1047" s="40" t="s">
        <v>45</v>
      </c>
      <c r="E1047" s="7">
        <v>33.54</v>
      </c>
      <c r="F1047" s="4">
        <v>15.620000000000001</v>
      </c>
      <c r="G1047" s="4">
        <f t="shared" si="211"/>
        <v>523.89</v>
      </c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</row>
    <row r="1048" spans="1:35" outlineLevel="4" x14ac:dyDescent="0.3">
      <c r="A1048" s="2" t="s">
        <v>1432</v>
      </c>
      <c r="B1048" s="2" t="s">
        <v>1977</v>
      </c>
      <c r="C1048" s="2" t="s">
        <v>1192</v>
      </c>
      <c r="D1048" s="40" t="s">
        <v>45</v>
      </c>
      <c r="E1048" s="7">
        <v>13.58</v>
      </c>
      <c r="F1048" s="4">
        <v>16.41</v>
      </c>
      <c r="G1048" s="4">
        <f t="shared" si="211"/>
        <v>222.85</v>
      </c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</row>
    <row r="1049" spans="1:35" outlineLevel="4" x14ac:dyDescent="0.3">
      <c r="A1049" s="2" t="s">
        <v>1433</v>
      </c>
      <c r="B1049" s="2" t="s">
        <v>1977</v>
      </c>
      <c r="C1049" s="2" t="s">
        <v>1194</v>
      </c>
      <c r="D1049" s="40" t="s">
        <v>45</v>
      </c>
      <c r="E1049" s="7">
        <v>30.8</v>
      </c>
      <c r="F1049" s="4">
        <v>17.190000000000001</v>
      </c>
      <c r="G1049" s="4">
        <f t="shared" si="211"/>
        <v>529.45000000000005</v>
      </c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</row>
    <row r="1050" spans="1:35" outlineLevel="4" x14ac:dyDescent="0.3">
      <c r="A1050" s="2" t="s">
        <v>1434</v>
      </c>
      <c r="B1050" s="2" t="s">
        <v>1977</v>
      </c>
      <c r="C1050" s="2" t="s">
        <v>950</v>
      </c>
      <c r="D1050" s="40" t="s">
        <v>45</v>
      </c>
      <c r="E1050" s="7">
        <v>71.7</v>
      </c>
      <c r="F1050" s="4">
        <v>18.740000000000002</v>
      </c>
      <c r="G1050" s="4">
        <f t="shared" si="211"/>
        <v>1343.66</v>
      </c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</row>
    <row r="1051" spans="1:35" outlineLevel="4" x14ac:dyDescent="0.3">
      <c r="A1051" s="2" t="s">
        <v>1435</v>
      </c>
      <c r="B1051" s="2" t="s">
        <v>1977</v>
      </c>
      <c r="C1051" s="2" t="s">
        <v>1436</v>
      </c>
      <c r="D1051" s="40" t="s">
        <v>45</v>
      </c>
      <c r="E1051" s="7">
        <v>51.4</v>
      </c>
      <c r="F1051" s="4">
        <v>31.3</v>
      </c>
      <c r="G1051" s="4">
        <f t="shared" si="211"/>
        <v>1608.82</v>
      </c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</row>
    <row r="1052" spans="1:35" outlineLevel="4" x14ac:dyDescent="0.3">
      <c r="A1052" s="2" t="s">
        <v>1437</v>
      </c>
      <c r="B1052" s="2" t="s">
        <v>1977</v>
      </c>
      <c r="C1052" s="2" t="s">
        <v>1438</v>
      </c>
      <c r="D1052" s="40" t="s">
        <v>45</v>
      </c>
      <c r="E1052" s="7">
        <v>4.3</v>
      </c>
      <c r="F1052" s="4">
        <v>32.880000000000003</v>
      </c>
      <c r="G1052" s="4">
        <f t="shared" si="211"/>
        <v>141.38</v>
      </c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</row>
    <row r="1053" spans="1:35" outlineLevel="4" x14ac:dyDescent="0.3">
      <c r="A1053" s="2" t="s">
        <v>1439</v>
      </c>
      <c r="B1053" s="2" t="s">
        <v>1977</v>
      </c>
      <c r="C1053" s="2" t="s">
        <v>1440</v>
      </c>
      <c r="D1053" s="40" t="s">
        <v>45</v>
      </c>
      <c r="E1053" s="7">
        <v>17.39</v>
      </c>
      <c r="F1053" s="4">
        <v>43.03</v>
      </c>
      <c r="G1053" s="4">
        <f t="shared" si="211"/>
        <v>748.29</v>
      </c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</row>
    <row r="1054" spans="1:35" outlineLevel="4" x14ac:dyDescent="0.3">
      <c r="A1054" s="2" t="s">
        <v>1441</v>
      </c>
      <c r="B1054" s="2" t="s">
        <v>1977</v>
      </c>
      <c r="C1054" s="2" t="s">
        <v>1198</v>
      </c>
      <c r="D1054" s="40" t="s">
        <v>45</v>
      </c>
      <c r="E1054" s="7">
        <v>33.54</v>
      </c>
      <c r="F1054" s="4">
        <v>50.95</v>
      </c>
      <c r="G1054" s="4">
        <f t="shared" ref="G1054:G1078" si="212">ROUND(E1054*F1054,2)</f>
        <v>1708.86</v>
      </c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</row>
    <row r="1055" spans="1:35" outlineLevel="4" x14ac:dyDescent="0.3">
      <c r="A1055" s="2" t="s">
        <v>1442</v>
      </c>
      <c r="B1055" s="2" t="s">
        <v>1977</v>
      </c>
      <c r="C1055" s="2" t="s">
        <v>1200</v>
      </c>
      <c r="D1055" s="40" t="s">
        <v>45</v>
      </c>
      <c r="E1055" s="7">
        <v>13.58</v>
      </c>
      <c r="F1055" s="4">
        <v>58.58</v>
      </c>
      <c r="G1055" s="4">
        <f t="shared" si="212"/>
        <v>795.52</v>
      </c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</row>
    <row r="1056" spans="1:35" outlineLevel="4" x14ac:dyDescent="0.3">
      <c r="A1056" s="2" t="s">
        <v>1443</v>
      </c>
      <c r="B1056" s="2" t="s">
        <v>1977</v>
      </c>
      <c r="C1056" s="2" t="s">
        <v>1202</v>
      </c>
      <c r="D1056" s="40" t="s">
        <v>45</v>
      </c>
      <c r="E1056" s="7">
        <v>30.8</v>
      </c>
      <c r="F1056" s="4">
        <v>66.400000000000006</v>
      </c>
      <c r="G1056" s="4">
        <f t="shared" si="212"/>
        <v>2045.12</v>
      </c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</row>
    <row r="1057" spans="1:35" outlineLevel="4" x14ac:dyDescent="0.3">
      <c r="A1057" s="2" t="s">
        <v>1444</v>
      </c>
      <c r="B1057" s="2" t="s">
        <v>1977</v>
      </c>
      <c r="C1057" s="2" t="s">
        <v>958</v>
      </c>
      <c r="D1057" s="40" t="s">
        <v>45</v>
      </c>
      <c r="E1057" s="7">
        <v>71.7</v>
      </c>
      <c r="F1057" s="4">
        <v>82.45</v>
      </c>
      <c r="G1057" s="4">
        <f t="shared" si="212"/>
        <v>5911.67</v>
      </c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</row>
    <row r="1058" spans="1:35" outlineLevel="4" x14ac:dyDescent="0.3">
      <c r="A1058" s="2" t="s">
        <v>1445</v>
      </c>
      <c r="B1058" s="2" t="s">
        <v>1977</v>
      </c>
      <c r="C1058" s="2" t="s">
        <v>1446</v>
      </c>
      <c r="D1058" s="40" t="s">
        <v>45</v>
      </c>
      <c r="E1058" s="7">
        <v>51.4</v>
      </c>
      <c r="F1058" s="4">
        <v>104.44</v>
      </c>
      <c r="G1058" s="4">
        <f t="shared" si="212"/>
        <v>5368.22</v>
      </c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</row>
    <row r="1059" spans="1:35" outlineLevel="4" x14ac:dyDescent="0.3">
      <c r="A1059" s="2" t="s">
        <v>1447</v>
      </c>
      <c r="B1059" s="2" t="s">
        <v>1977</v>
      </c>
      <c r="C1059" s="2" t="s">
        <v>1448</v>
      </c>
      <c r="D1059" s="40" t="s">
        <v>45</v>
      </c>
      <c r="E1059" s="7">
        <v>4.3</v>
      </c>
      <c r="F1059" s="4">
        <v>116.27</v>
      </c>
      <c r="G1059" s="4">
        <f t="shared" si="212"/>
        <v>499.96</v>
      </c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</row>
    <row r="1060" spans="1:35" outlineLevel="4" x14ac:dyDescent="0.3">
      <c r="A1060" s="2" t="s">
        <v>1449</v>
      </c>
      <c r="B1060" s="2" t="s">
        <v>1977</v>
      </c>
      <c r="C1060" s="2" t="s">
        <v>1450</v>
      </c>
      <c r="D1060" s="40" t="s">
        <v>45</v>
      </c>
      <c r="E1060" s="7">
        <v>17.39</v>
      </c>
      <c r="F1060" s="4">
        <v>425.67</v>
      </c>
      <c r="G1060" s="4">
        <f t="shared" si="212"/>
        <v>7402.4</v>
      </c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</row>
    <row r="1061" spans="1:35" outlineLevel="4" x14ac:dyDescent="0.3">
      <c r="A1061" s="2" t="s">
        <v>1451</v>
      </c>
      <c r="B1061" s="2" t="s">
        <v>1977</v>
      </c>
      <c r="C1061" s="2" t="s">
        <v>1206</v>
      </c>
      <c r="D1061" s="40" t="s">
        <v>45</v>
      </c>
      <c r="E1061" s="7">
        <v>33.54</v>
      </c>
      <c r="F1061" s="4">
        <v>388.05</v>
      </c>
      <c r="G1061" s="4">
        <f t="shared" si="212"/>
        <v>13015.2</v>
      </c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</row>
    <row r="1062" spans="1:35" outlineLevel="4" x14ac:dyDescent="0.3">
      <c r="A1062" s="2" t="s">
        <v>1452</v>
      </c>
      <c r="B1062" s="2" t="s">
        <v>1977</v>
      </c>
      <c r="C1062" s="2" t="s">
        <v>1208</v>
      </c>
      <c r="D1062" s="40" t="s">
        <v>45</v>
      </c>
      <c r="E1062" s="7">
        <v>13.58</v>
      </c>
      <c r="F1062" s="4">
        <v>332.23</v>
      </c>
      <c r="G1062" s="4">
        <f t="shared" si="212"/>
        <v>4511.68</v>
      </c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</row>
    <row r="1063" spans="1:35" outlineLevel="4" x14ac:dyDescent="0.3">
      <c r="A1063" s="2" t="s">
        <v>1453</v>
      </c>
      <c r="B1063" s="2" t="s">
        <v>1977</v>
      </c>
      <c r="C1063" s="2" t="s">
        <v>1210</v>
      </c>
      <c r="D1063" s="40" t="s">
        <v>45</v>
      </c>
      <c r="E1063" s="7">
        <v>1.7</v>
      </c>
      <c r="F1063" s="4">
        <v>267.37</v>
      </c>
      <c r="G1063" s="4">
        <f t="shared" si="212"/>
        <v>454.53</v>
      </c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</row>
    <row r="1064" spans="1:35" outlineLevel="4" x14ac:dyDescent="0.3">
      <c r="A1064" s="2" t="s">
        <v>1454</v>
      </c>
      <c r="B1064" s="2" t="s">
        <v>1977</v>
      </c>
      <c r="C1064" s="2" t="s">
        <v>1212</v>
      </c>
      <c r="D1064" s="40" t="s">
        <v>45</v>
      </c>
      <c r="E1064" s="7">
        <v>18.3</v>
      </c>
      <c r="F1064" s="4">
        <v>797.29</v>
      </c>
      <c r="G1064" s="4">
        <f t="shared" si="212"/>
        <v>14590.41</v>
      </c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</row>
    <row r="1065" spans="1:35" outlineLevel="4" x14ac:dyDescent="0.3">
      <c r="A1065" s="2" t="s">
        <v>1455</v>
      </c>
      <c r="B1065" s="2" t="s">
        <v>1977</v>
      </c>
      <c r="C1065" s="2" t="s">
        <v>1324</v>
      </c>
      <c r="D1065" s="40" t="s">
        <v>45</v>
      </c>
      <c r="E1065" s="7">
        <v>10.8</v>
      </c>
      <c r="F1065" s="4">
        <v>1328.84</v>
      </c>
      <c r="G1065" s="4">
        <f t="shared" si="212"/>
        <v>14351.47</v>
      </c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</row>
    <row r="1066" spans="1:35" outlineLevel="4" x14ac:dyDescent="0.3">
      <c r="A1066" s="2" t="s">
        <v>1456</v>
      </c>
      <c r="B1066" s="2" t="s">
        <v>1977</v>
      </c>
      <c r="C1066" s="2" t="s">
        <v>966</v>
      </c>
      <c r="D1066" s="40" t="s">
        <v>45</v>
      </c>
      <c r="E1066" s="7">
        <v>11.2</v>
      </c>
      <c r="F1066" s="4">
        <v>696.06000000000006</v>
      </c>
      <c r="G1066" s="4">
        <f t="shared" si="212"/>
        <v>7795.87</v>
      </c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</row>
    <row r="1067" spans="1:35" outlineLevel="4" x14ac:dyDescent="0.3">
      <c r="A1067" s="2" t="s">
        <v>1457</v>
      </c>
      <c r="B1067" s="2" t="s">
        <v>1977</v>
      </c>
      <c r="C1067" s="2" t="s">
        <v>968</v>
      </c>
      <c r="D1067" s="40" t="s">
        <v>45</v>
      </c>
      <c r="E1067" s="7">
        <v>60.5</v>
      </c>
      <c r="F1067" s="4">
        <v>1293.8900000000001</v>
      </c>
      <c r="G1067" s="4">
        <f t="shared" si="212"/>
        <v>78280.350000000006</v>
      </c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</row>
    <row r="1068" spans="1:35" outlineLevel="4" x14ac:dyDescent="0.3">
      <c r="A1068" s="2" t="s">
        <v>1458</v>
      </c>
      <c r="B1068" s="2" t="s">
        <v>1977</v>
      </c>
      <c r="C1068" s="2" t="s">
        <v>1459</v>
      </c>
      <c r="D1068" s="40" t="s">
        <v>45</v>
      </c>
      <c r="E1068" s="7">
        <v>30.8</v>
      </c>
      <c r="F1068" s="4">
        <v>1096.28</v>
      </c>
      <c r="G1068" s="4">
        <f t="shared" si="212"/>
        <v>33765.42</v>
      </c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</row>
    <row r="1069" spans="1:35" outlineLevel="4" x14ac:dyDescent="0.3">
      <c r="A1069" s="2" t="s">
        <v>1460</v>
      </c>
      <c r="B1069" s="2" t="s">
        <v>1977</v>
      </c>
      <c r="C1069" s="2" t="s">
        <v>1461</v>
      </c>
      <c r="D1069" s="40" t="s">
        <v>45</v>
      </c>
      <c r="E1069" s="7">
        <v>11.2</v>
      </c>
      <c r="F1069" s="4">
        <v>1753.93</v>
      </c>
      <c r="G1069" s="4">
        <f t="shared" si="212"/>
        <v>19644.02</v>
      </c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</row>
    <row r="1070" spans="1:35" outlineLevel="4" x14ac:dyDescent="0.3">
      <c r="A1070" s="2" t="s">
        <v>1462</v>
      </c>
      <c r="B1070" s="2" t="s">
        <v>1977</v>
      </c>
      <c r="C1070" s="2" t="s">
        <v>1463</v>
      </c>
      <c r="D1070" s="40" t="s">
        <v>45</v>
      </c>
      <c r="E1070" s="7">
        <v>60.5</v>
      </c>
      <c r="F1070" s="4">
        <v>2435.69</v>
      </c>
      <c r="G1070" s="4">
        <f t="shared" si="212"/>
        <v>147359.25</v>
      </c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</row>
    <row r="1071" spans="1:35" outlineLevel="4" x14ac:dyDescent="0.3">
      <c r="A1071" s="2" t="s">
        <v>1464</v>
      </c>
      <c r="B1071" s="2" t="s">
        <v>1977</v>
      </c>
      <c r="C1071" s="2" t="s">
        <v>1465</v>
      </c>
      <c r="D1071" s="40" t="s">
        <v>45</v>
      </c>
      <c r="E1071" s="7">
        <v>4</v>
      </c>
      <c r="F1071" s="4">
        <v>2435.5500000000002</v>
      </c>
      <c r="G1071" s="4">
        <f t="shared" si="212"/>
        <v>9742.2000000000007</v>
      </c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</row>
    <row r="1072" spans="1:35" outlineLevel="4" x14ac:dyDescent="0.3">
      <c r="A1072" s="2" t="s">
        <v>1466</v>
      </c>
      <c r="B1072" s="2" t="s">
        <v>1977</v>
      </c>
      <c r="C1072" s="2" t="s">
        <v>1467</v>
      </c>
      <c r="D1072" s="40" t="s">
        <v>45</v>
      </c>
      <c r="E1072" s="7">
        <v>0.3</v>
      </c>
      <c r="F1072" s="4">
        <v>3131.42</v>
      </c>
      <c r="G1072" s="4">
        <f t="shared" si="212"/>
        <v>939.43</v>
      </c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</row>
    <row r="1073" spans="1:35" outlineLevel="4" x14ac:dyDescent="0.3">
      <c r="A1073" s="2" t="s">
        <v>1468</v>
      </c>
      <c r="B1073" s="2" t="s">
        <v>1977</v>
      </c>
      <c r="C1073" s="2" t="s">
        <v>992</v>
      </c>
      <c r="D1073" s="40" t="s">
        <v>38</v>
      </c>
      <c r="E1073" s="7">
        <v>278.56</v>
      </c>
      <c r="F1073" s="4">
        <v>78.239999999999995</v>
      </c>
      <c r="G1073" s="4">
        <f t="shared" si="212"/>
        <v>21794.53</v>
      </c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</row>
    <row r="1074" spans="1:35" outlineLevel="4" x14ac:dyDescent="0.3">
      <c r="A1074" s="2" t="s">
        <v>1469</v>
      </c>
      <c r="B1074" s="2" t="s">
        <v>1977</v>
      </c>
      <c r="C1074" s="2" t="s">
        <v>994</v>
      </c>
      <c r="D1074" s="40" t="s">
        <v>38</v>
      </c>
      <c r="E1074" s="7">
        <v>267.32</v>
      </c>
      <c r="F1074" s="4">
        <v>98.76</v>
      </c>
      <c r="G1074" s="4">
        <f t="shared" si="212"/>
        <v>26400.52</v>
      </c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</row>
    <row r="1075" spans="1:35" outlineLevel="4" x14ac:dyDescent="0.3">
      <c r="A1075" s="2" t="s">
        <v>1470</v>
      </c>
      <c r="B1075" s="2" t="s">
        <v>1977</v>
      </c>
      <c r="C1075" s="2" t="s">
        <v>996</v>
      </c>
      <c r="D1075" s="40" t="s">
        <v>35</v>
      </c>
      <c r="E1075" s="7">
        <v>480.37</v>
      </c>
      <c r="F1075" s="4">
        <v>8.06</v>
      </c>
      <c r="G1075" s="4">
        <f t="shared" si="212"/>
        <v>3871.78</v>
      </c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</row>
    <row r="1076" spans="1:35" outlineLevel="4" x14ac:dyDescent="0.3">
      <c r="A1076" s="2" t="s">
        <v>1471</v>
      </c>
      <c r="B1076" s="2" t="s">
        <v>1977</v>
      </c>
      <c r="C1076" s="2" t="s">
        <v>998</v>
      </c>
      <c r="D1076" s="40" t="s">
        <v>35</v>
      </c>
      <c r="E1076" s="7">
        <v>2382.38</v>
      </c>
      <c r="F1076" s="4">
        <v>1.68</v>
      </c>
      <c r="G1076" s="4">
        <f t="shared" si="212"/>
        <v>4002.4</v>
      </c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</row>
    <row r="1077" spans="1:35" outlineLevel="4" x14ac:dyDescent="0.3">
      <c r="A1077" s="2" t="s">
        <v>1472</v>
      </c>
      <c r="B1077" s="2" t="s">
        <v>1977</v>
      </c>
      <c r="C1077" s="2" t="s">
        <v>1000</v>
      </c>
      <c r="D1077" s="40" t="s">
        <v>35</v>
      </c>
      <c r="E1077" s="7">
        <v>633.71</v>
      </c>
      <c r="F1077" s="4">
        <v>8.82</v>
      </c>
      <c r="G1077" s="4">
        <f t="shared" si="212"/>
        <v>5589.32</v>
      </c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</row>
    <row r="1078" spans="1:35" outlineLevel="4" x14ac:dyDescent="0.3">
      <c r="A1078" s="2" t="s">
        <v>1473</v>
      </c>
      <c r="B1078" s="2" t="s">
        <v>1977</v>
      </c>
      <c r="C1078" s="2" t="s">
        <v>1002</v>
      </c>
      <c r="D1078" s="40" t="s">
        <v>35</v>
      </c>
      <c r="E1078" s="7">
        <v>712.56</v>
      </c>
      <c r="F1078" s="4">
        <v>1.96</v>
      </c>
      <c r="G1078" s="4">
        <f t="shared" si="212"/>
        <v>1396.62</v>
      </c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</row>
    <row r="1079" spans="1:35" outlineLevel="3" x14ac:dyDescent="0.3">
      <c r="A1079" s="51" t="s">
        <v>1474</v>
      </c>
      <c r="B1079" s="51"/>
      <c r="C1079" s="51" t="s">
        <v>1004</v>
      </c>
      <c r="D1079" s="52"/>
      <c r="E1079" s="53"/>
      <c r="F1079" s="54"/>
      <c r="G1079" s="54">
        <f t="shared" ref="G1079" si="213">SUM(G1080:G1100)</f>
        <v>105440.68000000001</v>
      </c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</row>
    <row r="1080" spans="1:35" outlineLevel="4" x14ac:dyDescent="0.3">
      <c r="A1080" s="2" t="s">
        <v>1475</v>
      </c>
      <c r="B1080" s="2" t="s">
        <v>1973</v>
      </c>
      <c r="C1080" s="2" t="s">
        <v>1476</v>
      </c>
      <c r="D1080" s="40" t="s">
        <v>45</v>
      </c>
      <c r="E1080" s="7">
        <v>22.44</v>
      </c>
      <c r="F1080" s="4">
        <v>85.91</v>
      </c>
      <c r="G1080" s="4">
        <f t="shared" ref="G1080:G1100" si="214">ROUND(E1080*F1080,2)</f>
        <v>1927.82</v>
      </c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</row>
    <row r="1081" spans="1:35" outlineLevel="4" x14ac:dyDescent="0.3">
      <c r="A1081" s="2" t="s">
        <v>1477</v>
      </c>
      <c r="B1081" s="2" t="s">
        <v>1973</v>
      </c>
      <c r="C1081" s="2" t="s">
        <v>1225</v>
      </c>
      <c r="D1081" s="40" t="s">
        <v>45</v>
      </c>
      <c r="E1081" s="7">
        <v>41.14</v>
      </c>
      <c r="F1081" s="4">
        <v>97.69</v>
      </c>
      <c r="G1081" s="4">
        <f t="shared" si="214"/>
        <v>4018.97</v>
      </c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</row>
    <row r="1082" spans="1:35" outlineLevel="4" x14ac:dyDescent="0.3">
      <c r="A1082" s="2" t="s">
        <v>1478</v>
      </c>
      <c r="B1082" s="2" t="s">
        <v>1973</v>
      </c>
      <c r="C1082" s="2" t="s">
        <v>1227</v>
      </c>
      <c r="D1082" s="40" t="s">
        <v>45</v>
      </c>
      <c r="E1082" s="7">
        <v>14.71</v>
      </c>
      <c r="F1082" s="4">
        <v>149.45000000000002</v>
      </c>
      <c r="G1082" s="4">
        <f t="shared" si="214"/>
        <v>2198.41</v>
      </c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</row>
    <row r="1083" spans="1:35" outlineLevel="4" x14ac:dyDescent="0.3">
      <c r="A1083" s="2" t="s">
        <v>1479</v>
      </c>
      <c r="B1083" s="2" t="s">
        <v>1972</v>
      </c>
      <c r="C1083" s="2" t="s">
        <v>1229</v>
      </c>
      <c r="D1083" s="40" t="s">
        <v>45</v>
      </c>
      <c r="E1083" s="7">
        <v>34.380000000000003</v>
      </c>
      <c r="F1083" s="4">
        <v>158.51</v>
      </c>
      <c r="G1083" s="4">
        <f t="shared" si="214"/>
        <v>5449.57</v>
      </c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</row>
    <row r="1084" spans="1:35" outlineLevel="4" x14ac:dyDescent="0.3">
      <c r="A1084" s="2" t="s">
        <v>1480</v>
      </c>
      <c r="B1084" s="2" t="s">
        <v>1972</v>
      </c>
      <c r="C1084" s="2" t="s">
        <v>1006</v>
      </c>
      <c r="D1084" s="40" t="s">
        <v>45</v>
      </c>
      <c r="E1084" s="7">
        <v>78</v>
      </c>
      <c r="F1084" s="4">
        <v>276.02</v>
      </c>
      <c r="G1084" s="4">
        <f t="shared" si="214"/>
        <v>21529.56</v>
      </c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</row>
    <row r="1085" spans="1:35" outlineLevel="4" x14ac:dyDescent="0.3">
      <c r="A1085" s="2" t="s">
        <v>1481</v>
      </c>
      <c r="B1085" s="2" t="s">
        <v>1972</v>
      </c>
      <c r="C1085" s="2" t="s">
        <v>1482</v>
      </c>
      <c r="D1085" s="40" t="s">
        <v>45</v>
      </c>
      <c r="E1085" s="7">
        <v>58.84</v>
      </c>
      <c r="F1085" s="4">
        <v>502.38</v>
      </c>
      <c r="G1085" s="4">
        <f t="shared" si="214"/>
        <v>29560.04</v>
      </c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</row>
    <row r="1086" spans="1:35" outlineLevel="4" x14ac:dyDescent="0.3">
      <c r="A1086" s="2" t="s">
        <v>1483</v>
      </c>
      <c r="B1086" s="2" t="s">
        <v>1972</v>
      </c>
      <c r="C1086" s="2" t="s">
        <v>1484</v>
      </c>
      <c r="D1086" s="40" t="s">
        <v>45</v>
      </c>
      <c r="E1086" s="7">
        <v>8.6999999999999993</v>
      </c>
      <c r="F1086" s="4">
        <v>620.66</v>
      </c>
      <c r="G1086" s="4">
        <f t="shared" si="214"/>
        <v>5399.74</v>
      </c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</row>
    <row r="1087" spans="1:35" outlineLevel="4" x14ac:dyDescent="0.3">
      <c r="A1087" s="2" t="s">
        <v>1485</v>
      </c>
      <c r="B1087" s="2" t="s">
        <v>1977</v>
      </c>
      <c r="C1087" s="2" t="s">
        <v>1486</v>
      </c>
      <c r="D1087" s="40" t="s">
        <v>45</v>
      </c>
      <c r="E1087" s="7">
        <v>22.44</v>
      </c>
      <c r="F1087" s="4">
        <v>14.05</v>
      </c>
      <c r="G1087" s="4">
        <f t="shared" si="214"/>
        <v>315.27999999999997</v>
      </c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</row>
    <row r="1088" spans="1:35" outlineLevel="4" x14ac:dyDescent="0.3">
      <c r="A1088" s="2" t="s">
        <v>1487</v>
      </c>
      <c r="B1088" s="2" t="s">
        <v>1977</v>
      </c>
      <c r="C1088" s="2" t="s">
        <v>1233</v>
      </c>
      <c r="D1088" s="40" t="s">
        <v>45</v>
      </c>
      <c r="E1088" s="7">
        <v>41.14</v>
      </c>
      <c r="F1088" s="4">
        <v>32.81</v>
      </c>
      <c r="G1088" s="4">
        <f t="shared" si="214"/>
        <v>1349.8</v>
      </c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</row>
    <row r="1089" spans="1:35" outlineLevel="4" x14ac:dyDescent="0.3">
      <c r="A1089" s="2" t="s">
        <v>1488</v>
      </c>
      <c r="B1089" s="2" t="s">
        <v>1977</v>
      </c>
      <c r="C1089" s="2" t="s">
        <v>1235</v>
      </c>
      <c r="D1089" s="40" t="s">
        <v>45</v>
      </c>
      <c r="E1089" s="7">
        <v>14.71</v>
      </c>
      <c r="F1089" s="4">
        <v>34.85</v>
      </c>
      <c r="G1089" s="4">
        <f t="shared" si="214"/>
        <v>512.64</v>
      </c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</row>
    <row r="1090" spans="1:35" outlineLevel="4" x14ac:dyDescent="0.3">
      <c r="A1090" s="2" t="s">
        <v>1489</v>
      </c>
      <c r="B1090" s="2" t="s">
        <v>1977</v>
      </c>
      <c r="C1090" s="2" t="s">
        <v>1237</v>
      </c>
      <c r="D1090" s="40" t="s">
        <v>45</v>
      </c>
      <c r="E1090" s="7">
        <v>34.380000000000003</v>
      </c>
      <c r="F1090" s="4">
        <v>112.68</v>
      </c>
      <c r="G1090" s="4">
        <f t="shared" si="214"/>
        <v>3873.94</v>
      </c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</row>
    <row r="1091" spans="1:35" outlineLevel="4" x14ac:dyDescent="0.3">
      <c r="A1091" s="2" t="s">
        <v>1490</v>
      </c>
      <c r="B1091" s="2" t="s">
        <v>1977</v>
      </c>
      <c r="C1091" s="2" t="s">
        <v>1014</v>
      </c>
      <c r="D1091" s="40" t="s">
        <v>45</v>
      </c>
      <c r="E1091" s="7">
        <v>78</v>
      </c>
      <c r="F1091" s="4">
        <v>144.81</v>
      </c>
      <c r="G1091" s="4">
        <f t="shared" si="214"/>
        <v>11295.18</v>
      </c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</row>
    <row r="1092" spans="1:35" outlineLevel="4" x14ac:dyDescent="0.3">
      <c r="A1092" s="2" t="s">
        <v>1491</v>
      </c>
      <c r="B1092" s="2" t="s">
        <v>1977</v>
      </c>
      <c r="C1092" s="2" t="s">
        <v>1492</v>
      </c>
      <c r="D1092" s="40" t="s">
        <v>45</v>
      </c>
      <c r="E1092" s="7">
        <v>58.84</v>
      </c>
      <c r="F1092" s="4">
        <v>177.4</v>
      </c>
      <c r="G1092" s="4">
        <f t="shared" si="214"/>
        <v>10438.219999999999</v>
      </c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</row>
    <row r="1093" spans="1:35" outlineLevel="4" x14ac:dyDescent="0.3">
      <c r="A1093" s="2" t="s">
        <v>1493</v>
      </c>
      <c r="B1093" s="2" t="s">
        <v>1977</v>
      </c>
      <c r="C1093" s="2" t="s">
        <v>1494</v>
      </c>
      <c r="D1093" s="40" t="s">
        <v>45</v>
      </c>
      <c r="E1093" s="7">
        <v>8.6999999999999993</v>
      </c>
      <c r="F1093" s="4">
        <v>202</v>
      </c>
      <c r="G1093" s="4">
        <f t="shared" si="214"/>
        <v>1757.4</v>
      </c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</row>
    <row r="1094" spans="1:35" outlineLevel="4" x14ac:dyDescent="0.3">
      <c r="A1094" s="2" t="s">
        <v>1495</v>
      </c>
      <c r="B1094" s="2" t="s">
        <v>1977</v>
      </c>
      <c r="C1094" s="2" t="s">
        <v>1496</v>
      </c>
      <c r="D1094" s="40" t="s">
        <v>45</v>
      </c>
      <c r="E1094" s="7">
        <v>22.44</v>
      </c>
      <c r="F1094" s="4">
        <v>14.16</v>
      </c>
      <c r="G1094" s="4">
        <f t="shared" si="214"/>
        <v>317.75</v>
      </c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</row>
    <row r="1095" spans="1:35" outlineLevel="4" x14ac:dyDescent="0.3">
      <c r="A1095" s="2" t="s">
        <v>1497</v>
      </c>
      <c r="B1095" s="2" t="s">
        <v>1977</v>
      </c>
      <c r="C1095" s="2" t="s">
        <v>1241</v>
      </c>
      <c r="D1095" s="40" t="s">
        <v>45</v>
      </c>
      <c r="E1095" s="7">
        <v>41.14</v>
      </c>
      <c r="F1095" s="4">
        <v>15.040000000000001</v>
      </c>
      <c r="G1095" s="4">
        <f t="shared" si="214"/>
        <v>618.75</v>
      </c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</row>
    <row r="1096" spans="1:35" outlineLevel="4" x14ac:dyDescent="0.3">
      <c r="A1096" s="2" t="s">
        <v>1498</v>
      </c>
      <c r="B1096" s="2" t="s">
        <v>1977</v>
      </c>
      <c r="C1096" s="2" t="s">
        <v>1243</v>
      </c>
      <c r="D1096" s="40" t="s">
        <v>45</v>
      </c>
      <c r="E1096" s="7">
        <v>14.71</v>
      </c>
      <c r="F1096" s="4">
        <v>16.149999999999999</v>
      </c>
      <c r="G1096" s="4">
        <f t="shared" si="214"/>
        <v>237.57</v>
      </c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</row>
    <row r="1097" spans="1:35" outlineLevel="4" x14ac:dyDescent="0.3">
      <c r="A1097" s="2" t="s">
        <v>1499</v>
      </c>
      <c r="B1097" s="2" t="s">
        <v>1977</v>
      </c>
      <c r="C1097" s="2" t="s">
        <v>1245</v>
      </c>
      <c r="D1097" s="40" t="s">
        <v>45</v>
      </c>
      <c r="E1097" s="7">
        <v>34.380000000000003</v>
      </c>
      <c r="F1097" s="4">
        <v>18.46</v>
      </c>
      <c r="G1097" s="4">
        <f t="shared" si="214"/>
        <v>634.65</v>
      </c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</row>
    <row r="1098" spans="1:35" outlineLevel="4" x14ac:dyDescent="0.3">
      <c r="A1098" s="2" t="s">
        <v>1500</v>
      </c>
      <c r="B1098" s="2" t="s">
        <v>1977</v>
      </c>
      <c r="C1098" s="2" t="s">
        <v>1022</v>
      </c>
      <c r="D1098" s="40" t="s">
        <v>45</v>
      </c>
      <c r="E1098" s="7">
        <v>78</v>
      </c>
      <c r="F1098" s="4">
        <v>23.400000000000002</v>
      </c>
      <c r="G1098" s="4">
        <f t="shared" si="214"/>
        <v>1825.2</v>
      </c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</row>
    <row r="1099" spans="1:35" outlineLevel="4" x14ac:dyDescent="0.3">
      <c r="A1099" s="2" t="s">
        <v>1501</v>
      </c>
      <c r="B1099" s="2" t="s">
        <v>1977</v>
      </c>
      <c r="C1099" s="2" t="s">
        <v>1502</v>
      </c>
      <c r="D1099" s="40" t="s">
        <v>45</v>
      </c>
      <c r="E1099" s="7">
        <v>58.84</v>
      </c>
      <c r="F1099" s="4">
        <v>31.52</v>
      </c>
      <c r="G1099" s="4">
        <f t="shared" si="214"/>
        <v>1854.64</v>
      </c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</row>
    <row r="1100" spans="1:35" outlineLevel="4" x14ac:dyDescent="0.3">
      <c r="A1100" s="2" t="s">
        <v>1503</v>
      </c>
      <c r="B1100" s="2" t="s">
        <v>1977</v>
      </c>
      <c r="C1100" s="2" t="s">
        <v>1504</v>
      </c>
      <c r="D1100" s="40" t="s">
        <v>45</v>
      </c>
      <c r="E1100" s="7">
        <v>8.6999999999999993</v>
      </c>
      <c r="F1100" s="4">
        <v>37.42</v>
      </c>
      <c r="G1100" s="4">
        <f t="shared" si="214"/>
        <v>325.55</v>
      </c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</row>
    <row r="1101" spans="1:35" outlineLevel="3" x14ac:dyDescent="0.3">
      <c r="A1101" s="51" t="s">
        <v>1505</v>
      </c>
      <c r="B1101" s="51"/>
      <c r="C1101" s="51" t="s">
        <v>1030</v>
      </c>
      <c r="D1101" s="52"/>
      <c r="E1101" s="53"/>
      <c r="F1101" s="54"/>
      <c r="G1101" s="54">
        <f t="shared" ref="G1101" si="215">SUM(G1102:G1104)</f>
        <v>144383.49</v>
      </c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</row>
    <row r="1102" spans="1:35" outlineLevel="4" x14ac:dyDescent="0.3">
      <c r="A1102" s="2" t="s">
        <v>1506</v>
      </c>
      <c r="B1102" s="2" t="s">
        <v>1971</v>
      </c>
      <c r="C1102" s="2" t="s">
        <v>1032</v>
      </c>
      <c r="D1102" s="40" t="s">
        <v>14</v>
      </c>
      <c r="E1102" s="7">
        <v>4</v>
      </c>
      <c r="F1102" s="4">
        <v>22357.46</v>
      </c>
      <c r="G1102" s="4">
        <f>ROUND(E1102*F1102,2)</f>
        <v>89429.84</v>
      </c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</row>
    <row r="1103" spans="1:35" outlineLevel="4" x14ac:dyDescent="0.3">
      <c r="A1103" s="2" t="s">
        <v>1507</v>
      </c>
      <c r="B1103" s="2" t="s">
        <v>1971</v>
      </c>
      <c r="C1103" s="2" t="s">
        <v>1036</v>
      </c>
      <c r="D1103" s="40" t="s">
        <v>14</v>
      </c>
      <c r="E1103" s="7">
        <v>1</v>
      </c>
      <c r="F1103" s="4">
        <v>32863.919999999998</v>
      </c>
      <c r="G1103" s="4">
        <f>ROUND(E1103*F1103,2)</f>
        <v>32863.919999999998</v>
      </c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</row>
    <row r="1104" spans="1:35" outlineLevel="4" x14ac:dyDescent="0.3">
      <c r="A1104" s="2" t="s">
        <v>1508</v>
      </c>
      <c r="B1104" s="2" t="s">
        <v>1971</v>
      </c>
      <c r="C1104" s="2" t="s">
        <v>1252</v>
      </c>
      <c r="D1104" s="40" t="s">
        <v>14</v>
      </c>
      <c r="E1104" s="7">
        <v>1</v>
      </c>
      <c r="F1104" s="4">
        <v>22089.73</v>
      </c>
      <c r="G1104" s="4">
        <f>ROUND(E1104*F1104,2)</f>
        <v>22089.73</v>
      </c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</row>
    <row r="1105" spans="1:35" outlineLevel="3" x14ac:dyDescent="0.3">
      <c r="A1105" s="51" t="s">
        <v>1509</v>
      </c>
      <c r="B1105" s="51"/>
      <c r="C1105" s="51" t="s">
        <v>1343</v>
      </c>
      <c r="D1105" s="52"/>
      <c r="E1105" s="53"/>
      <c r="F1105" s="54"/>
      <c r="G1105" s="54">
        <f t="shared" ref="G1105" si="216">SUM(G1106:G1114)</f>
        <v>124349.52</v>
      </c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</row>
    <row r="1106" spans="1:35" outlineLevel="4" x14ac:dyDescent="0.3">
      <c r="A1106" s="2" t="s">
        <v>1510</v>
      </c>
      <c r="B1106" s="2" t="s">
        <v>1974</v>
      </c>
      <c r="C1106" s="2" t="s">
        <v>1148</v>
      </c>
      <c r="D1106" s="40" t="s">
        <v>38</v>
      </c>
      <c r="E1106" s="7">
        <v>86.29</v>
      </c>
      <c r="F1106" s="4">
        <v>236.73000000000002</v>
      </c>
      <c r="G1106" s="4">
        <f t="shared" ref="G1106:G1114" si="217">ROUND(E1106*F1106,2)</f>
        <v>20427.43</v>
      </c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</row>
    <row r="1107" spans="1:35" outlineLevel="4" x14ac:dyDescent="0.3">
      <c r="A1107" s="2" t="s">
        <v>1511</v>
      </c>
      <c r="B1107" s="2" t="s">
        <v>1974</v>
      </c>
      <c r="C1107" s="2" t="s">
        <v>1052</v>
      </c>
      <c r="D1107" s="40" t="s">
        <v>38</v>
      </c>
      <c r="E1107" s="7">
        <v>86.29</v>
      </c>
      <c r="F1107" s="4">
        <v>138.84</v>
      </c>
      <c r="G1107" s="4">
        <f t="shared" si="217"/>
        <v>11980.5</v>
      </c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</row>
    <row r="1108" spans="1:35" outlineLevel="4" x14ac:dyDescent="0.3">
      <c r="A1108" s="2" t="s">
        <v>1512</v>
      </c>
      <c r="B1108" s="2" t="s">
        <v>1974</v>
      </c>
      <c r="C1108" s="2" t="s">
        <v>1054</v>
      </c>
      <c r="D1108" s="40" t="s">
        <v>30</v>
      </c>
      <c r="E1108" s="7">
        <v>571.25</v>
      </c>
      <c r="F1108" s="4">
        <v>10.11</v>
      </c>
      <c r="G1108" s="4">
        <f t="shared" si="217"/>
        <v>5775.34</v>
      </c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</row>
    <row r="1109" spans="1:35" outlineLevel="4" x14ac:dyDescent="0.3">
      <c r="A1109" s="2" t="s">
        <v>1513</v>
      </c>
      <c r="B1109" s="2" t="s">
        <v>1974</v>
      </c>
      <c r="C1109" s="2" t="s">
        <v>1058</v>
      </c>
      <c r="D1109" s="40" t="s">
        <v>38</v>
      </c>
      <c r="E1109" s="7">
        <v>114.25</v>
      </c>
      <c r="F1109" s="4">
        <v>78.180000000000007</v>
      </c>
      <c r="G1109" s="4">
        <f t="shared" si="217"/>
        <v>8932.07</v>
      </c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</row>
    <row r="1110" spans="1:35" outlineLevel="4" x14ac:dyDescent="0.3">
      <c r="A1110" s="2" t="s">
        <v>1514</v>
      </c>
      <c r="B1110" s="2" t="s">
        <v>1974</v>
      </c>
      <c r="C1110" s="2" t="s">
        <v>1062</v>
      </c>
      <c r="D1110" s="40" t="s">
        <v>38</v>
      </c>
      <c r="E1110" s="7">
        <v>114.25</v>
      </c>
      <c r="F1110" s="4">
        <v>60.82</v>
      </c>
      <c r="G1110" s="4">
        <f t="shared" si="217"/>
        <v>6948.69</v>
      </c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</row>
    <row r="1111" spans="1:35" outlineLevel="4" x14ac:dyDescent="0.3">
      <c r="A1111" s="2" t="s">
        <v>1515</v>
      </c>
      <c r="B1111" s="2" t="s">
        <v>1974</v>
      </c>
      <c r="C1111" s="2" t="s">
        <v>1154</v>
      </c>
      <c r="D1111" s="40" t="s">
        <v>30</v>
      </c>
      <c r="E1111" s="7">
        <v>43.11</v>
      </c>
      <c r="F1111" s="4">
        <v>136.03</v>
      </c>
      <c r="G1111" s="4">
        <f t="shared" si="217"/>
        <v>5864.25</v>
      </c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</row>
    <row r="1112" spans="1:35" outlineLevel="4" x14ac:dyDescent="0.3">
      <c r="A1112" s="2" t="s">
        <v>1516</v>
      </c>
      <c r="B1112" s="2" t="s">
        <v>1974</v>
      </c>
      <c r="C1112" s="2" t="s">
        <v>1156</v>
      </c>
      <c r="D1112" s="40" t="s">
        <v>38</v>
      </c>
      <c r="E1112" s="177">
        <v>86.29</v>
      </c>
      <c r="F1112" s="4">
        <v>703.26</v>
      </c>
      <c r="G1112" s="4">
        <f t="shared" si="217"/>
        <v>60684.31</v>
      </c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</row>
    <row r="1113" spans="1:35" outlineLevel="4" x14ac:dyDescent="0.3">
      <c r="A1113" s="2" t="s">
        <v>1517</v>
      </c>
      <c r="B1113" s="2" t="s">
        <v>1974</v>
      </c>
      <c r="C1113" s="2" t="s">
        <v>1105</v>
      </c>
      <c r="D1113" s="40" t="s">
        <v>30</v>
      </c>
      <c r="E1113" s="7">
        <v>571.25</v>
      </c>
      <c r="F1113" s="4">
        <v>3.21</v>
      </c>
      <c r="G1113" s="4">
        <f t="shared" si="217"/>
        <v>1833.71</v>
      </c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</row>
    <row r="1114" spans="1:35" outlineLevel="4" x14ac:dyDescent="0.3">
      <c r="A1114" s="2" t="s">
        <v>1518</v>
      </c>
      <c r="B1114" s="2" t="s">
        <v>1974</v>
      </c>
      <c r="C1114" s="2" t="s">
        <v>1159</v>
      </c>
      <c r="D1114" s="40" t="s">
        <v>45</v>
      </c>
      <c r="E1114" s="7">
        <v>215.54</v>
      </c>
      <c r="F1114" s="4">
        <v>8.83</v>
      </c>
      <c r="G1114" s="4">
        <f t="shared" si="217"/>
        <v>1903.22</v>
      </c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</row>
    <row r="1115" spans="1:35" outlineLevel="1" x14ac:dyDescent="0.3">
      <c r="A1115" s="59" t="s">
        <v>1519</v>
      </c>
      <c r="B1115" s="59"/>
      <c r="C1115" s="59" t="s">
        <v>1520</v>
      </c>
      <c r="D1115" s="60"/>
      <c r="E1115" s="61"/>
      <c r="F1115" s="62"/>
      <c r="G1115" s="62">
        <f t="shared" ref="G1115" si="218">G1116+G1150</f>
        <v>274181.02999999997</v>
      </c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</row>
    <row r="1116" spans="1:35" outlineLevel="2" x14ac:dyDescent="0.3">
      <c r="A1116" s="55" t="s">
        <v>1521</v>
      </c>
      <c r="B1116" s="55"/>
      <c r="C1116" s="55" t="s">
        <v>1115</v>
      </c>
      <c r="D1116" s="56"/>
      <c r="E1116" s="57"/>
      <c r="F1116" s="58"/>
      <c r="G1116" s="58">
        <f t="shared" ref="G1116" si="219">G1117+G1121+G1130+G1138+G1140</f>
        <v>79466.599999999991</v>
      </c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</row>
    <row r="1117" spans="1:35" outlineLevel="3" x14ac:dyDescent="0.3">
      <c r="A1117" s="51" t="s">
        <v>1522</v>
      </c>
      <c r="B1117" s="51"/>
      <c r="C1117" s="51" t="s">
        <v>888</v>
      </c>
      <c r="D1117" s="52"/>
      <c r="E1117" s="53"/>
      <c r="F1117" s="54"/>
      <c r="G1117" s="54">
        <f t="shared" ref="G1117" si="220">SUM(G1118:G1120)</f>
        <v>730.68000000000006</v>
      </c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</row>
    <row r="1118" spans="1:35" outlineLevel="4" x14ac:dyDescent="0.3">
      <c r="A1118" s="2" t="s">
        <v>1523</v>
      </c>
      <c r="B1118" s="2" t="s">
        <v>1977</v>
      </c>
      <c r="C1118" s="2" t="s">
        <v>1071</v>
      </c>
      <c r="D1118" s="40" t="s">
        <v>30</v>
      </c>
      <c r="E1118" s="7">
        <v>52.45</v>
      </c>
      <c r="F1118" s="4">
        <v>3.58</v>
      </c>
      <c r="G1118" s="4">
        <f>ROUND(E1118*F1118,2)</f>
        <v>187.77</v>
      </c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</row>
    <row r="1119" spans="1:35" outlineLevel="4" x14ac:dyDescent="0.3">
      <c r="A1119" s="2" t="s">
        <v>1524</v>
      </c>
      <c r="B1119" s="2" t="s">
        <v>1977</v>
      </c>
      <c r="C1119" s="2" t="s">
        <v>894</v>
      </c>
      <c r="D1119" s="40" t="s">
        <v>45</v>
      </c>
      <c r="E1119" s="7">
        <v>59.99</v>
      </c>
      <c r="F1119" s="4">
        <v>1.35</v>
      </c>
      <c r="G1119" s="4">
        <f>ROUND(E1119*F1119,2)</f>
        <v>80.989999999999995</v>
      </c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</row>
    <row r="1120" spans="1:35" outlineLevel="4" x14ac:dyDescent="0.3">
      <c r="A1120" s="2" t="s">
        <v>1525</v>
      </c>
      <c r="B1120" s="2" t="s">
        <v>1977</v>
      </c>
      <c r="C1120" s="2" t="s">
        <v>896</v>
      </c>
      <c r="D1120" s="40" t="s">
        <v>45</v>
      </c>
      <c r="E1120" s="7">
        <v>59.99</v>
      </c>
      <c r="F1120" s="4">
        <v>7.7</v>
      </c>
      <c r="G1120" s="4">
        <f>ROUND(E1120*F1120,2)</f>
        <v>461.92</v>
      </c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</row>
    <row r="1121" spans="1:35" outlineLevel="3" x14ac:dyDescent="0.3">
      <c r="A1121" s="51" t="s">
        <v>1526</v>
      </c>
      <c r="B1121" s="51"/>
      <c r="C1121" s="51" t="s">
        <v>902</v>
      </c>
      <c r="D1121" s="52"/>
      <c r="E1121" s="53"/>
      <c r="F1121" s="54"/>
      <c r="G1121" s="54">
        <f t="shared" ref="G1121" si="221">SUM(G1122:G1129)</f>
        <v>7690.6500000000005</v>
      </c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</row>
    <row r="1122" spans="1:35" outlineLevel="4" x14ac:dyDescent="0.3">
      <c r="A1122" s="2" t="s">
        <v>1527</v>
      </c>
      <c r="B1122" s="2" t="s">
        <v>1977</v>
      </c>
      <c r="C1122" s="2" t="s">
        <v>1122</v>
      </c>
      <c r="D1122" s="40" t="s">
        <v>38</v>
      </c>
      <c r="E1122" s="7">
        <v>52.49</v>
      </c>
      <c r="F1122" s="4">
        <v>49.92</v>
      </c>
      <c r="G1122" s="4">
        <f t="shared" ref="G1122:G1129" si="222">ROUND(E1122*F1122,2)</f>
        <v>2620.3000000000002</v>
      </c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</row>
    <row r="1123" spans="1:35" outlineLevel="4" x14ac:dyDescent="0.3">
      <c r="A1123" s="2" t="s">
        <v>1528</v>
      </c>
      <c r="B1123" s="2" t="s">
        <v>1977</v>
      </c>
      <c r="C1123" s="2" t="s">
        <v>1054</v>
      </c>
      <c r="D1123" s="40" t="s">
        <v>30</v>
      </c>
      <c r="E1123" s="7">
        <v>27</v>
      </c>
      <c r="F1123" s="4">
        <v>10.11</v>
      </c>
      <c r="G1123" s="4">
        <f t="shared" si="222"/>
        <v>272.97000000000003</v>
      </c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</row>
    <row r="1124" spans="1:35" outlineLevel="4" x14ac:dyDescent="0.3">
      <c r="A1124" s="2" t="s">
        <v>1529</v>
      </c>
      <c r="B1124" s="2" t="s">
        <v>1977</v>
      </c>
      <c r="C1124" s="2" t="s">
        <v>992</v>
      </c>
      <c r="D1124" s="40" t="s">
        <v>38</v>
      </c>
      <c r="E1124" s="7">
        <v>27.53</v>
      </c>
      <c r="F1124" s="4">
        <v>78.239999999999995</v>
      </c>
      <c r="G1124" s="4">
        <f t="shared" si="222"/>
        <v>2153.9499999999998</v>
      </c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</row>
    <row r="1125" spans="1:35" outlineLevel="4" x14ac:dyDescent="0.3">
      <c r="A1125" s="2" t="s">
        <v>1530</v>
      </c>
      <c r="B1125" s="2" t="s">
        <v>1977</v>
      </c>
      <c r="C1125" s="2" t="s">
        <v>1080</v>
      </c>
      <c r="D1125" s="40" t="s">
        <v>38</v>
      </c>
      <c r="E1125" s="7">
        <v>27.53</v>
      </c>
      <c r="F1125" s="4">
        <v>60.82</v>
      </c>
      <c r="G1125" s="4">
        <f t="shared" si="222"/>
        <v>1674.37</v>
      </c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</row>
    <row r="1126" spans="1:35" outlineLevel="4" x14ac:dyDescent="0.3">
      <c r="A1126" s="2" t="s">
        <v>1531</v>
      </c>
      <c r="B1126" s="2" t="s">
        <v>1977</v>
      </c>
      <c r="C1126" s="2" t="s">
        <v>996</v>
      </c>
      <c r="D1126" s="40" t="s">
        <v>35</v>
      </c>
      <c r="E1126" s="7">
        <v>27.53</v>
      </c>
      <c r="F1126" s="4">
        <v>8.06</v>
      </c>
      <c r="G1126" s="4">
        <f t="shared" si="222"/>
        <v>221.89</v>
      </c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</row>
    <row r="1127" spans="1:35" outlineLevel="4" x14ac:dyDescent="0.3">
      <c r="A1127" s="2" t="s">
        <v>1532</v>
      </c>
      <c r="B1127" s="2" t="s">
        <v>1977</v>
      </c>
      <c r="C1127" s="2" t="s">
        <v>998</v>
      </c>
      <c r="D1127" s="40" t="s">
        <v>35</v>
      </c>
      <c r="E1127" s="7">
        <v>121.41</v>
      </c>
      <c r="F1127" s="4">
        <v>1.68</v>
      </c>
      <c r="G1127" s="4">
        <f t="shared" si="222"/>
        <v>203.97</v>
      </c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</row>
    <row r="1128" spans="1:35" outlineLevel="4" x14ac:dyDescent="0.3">
      <c r="A1128" s="2" t="s">
        <v>1533</v>
      </c>
      <c r="B1128" s="2" t="s">
        <v>1977</v>
      </c>
      <c r="C1128" s="2" t="s">
        <v>1000</v>
      </c>
      <c r="D1128" s="40" t="s">
        <v>35</v>
      </c>
      <c r="E1128" s="7">
        <v>52.49</v>
      </c>
      <c r="F1128" s="4">
        <v>8.82</v>
      </c>
      <c r="G1128" s="4">
        <f t="shared" si="222"/>
        <v>462.96</v>
      </c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</row>
    <row r="1129" spans="1:35" outlineLevel="4" x14ac:dyDescent="0.3">
      <c r="A1129" s="2" t="s">
        <v>1534</v>
      </c>
      <c r="B1129" s="2" t="s">
        <v>1977</v>
      </c>
      <c r="C1129" s="2" t="s">
        <v>1002</v>
      </c>
      <c r="D1129" s="40" t="s">
        <v>35</v>
      </c>
      <c r="E1129" s="7">
        <v>40.94</v>
      </c>
      <c r="F1129" s="4">
        <v>1.96</v>
      </c>
      <c r="G1129" s="4">
        <f t="shared" si="222"/>
        <v>80.239999999999995</v>
      </c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</row>
    <row r="1130" spans="1:35" outlineLevel="3" x14ac:dyDescent="0.3">
      <c r="A1130" s="51" t="s">
        <v>1535</v>
      </c>
      <c r="B1130" s="51"/>
      <c r="C1130" s="51" t="s">
        <v>1004</v>
      </c>
      <c r="D1130" s="52"/>
      <c r="E1130" s="53"/>
      <c r="F1130" s="54"/>
      <c r="G1130" s="54">
        <f t="shared" ref="G1130" si="223">SUM(G1131:G1137)</f>
        <v>29338.879999999997</v>
      </c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</row>
    <row r="1131" spans="1:35" outlineLevel="4" x14ac:dyDescent="0.3">
      <c r="A1131" s="2" t="s">
        <v>1536</v>
      </c>
      <c r="B1131" s="2" t="s">
        <v>1975</v>
      </c>
      <c r="C1131" s="2" t="s">
        <v>1087</v>
      </c>
      <c r="D1131" s="40" t="s">
        <v>30</v>
      </c>
      <c r="E1131" s="7">
        <v>32.01</v>
      </c>
      <c r="F1131" s="4">
        <v>60.28</v>
      </c>
      <c r="G1131" s="4">
        <f t="shared" ref="G1131:G1137" si="224">ROUND(E1131*F1131,2)</f>
        <v>1929.56</v>
      </c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</row>
    <row r="1132" spans="1:35" outlineLevel="4" x14ac:dyDescent="0.3">
      <c r="A1132" s="2" t="s">
        <v>1537</v>
      </c>
      <c r="B1132" s="2" t="s">
        <v>1975</v>
      </c>
      <c r="C1132" s="2" t="s">
        <v>1133</v>
      </c>
      <c r="D1132" s="40" t="s">
        <v>30</v>
      </c>
      <c r="E1132" s="7">
        <v>39.049999999999997</v>
      </c>
      <c r="F1132" s="4">
        <v>170.76</v>
      </c>
      <c r="G1132" s="4">
        <f t="shared" si="224"/>
        <v>6668.18</v>
      </c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</row>
    <row r="1133" spans="1:35" outlineLevel="4" x14ac:dyDescent="0.3">
      <c r="A1133" s="2" t="s">
        <v>1538</v>
      </c>
      <c r="B1133" s="2" t="s">
        <v>1975</v>
      </c>
      <c r="C1133" s="2" t="s">
        <v>1095</v>
      </c>
      <c r="D1133" s="40" t="s">
        <v>212</v>
      </c>
      <c r="E1133" s="7">
        <v>1481.76</v>
      </c>
      <c r="F1133" s="4">
        <v>4.29</v>
      </c>
      <c r="G1133" s="4">
        <f t="shared" si="224"/>
        <v>6356.75</v>
      </c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</row>
    <row r="1134" spans="1:35" outlineLevel="4" x14ac:dyDescent="0.3">
      <c r="A1134" s="2" t="s">
        <v>1539</v>
      </c>
      <c r="B1134" s="2" t="s">
        <v>1975</v>
      </c>
      <c r="C1134" s="2" t="s">
        <v>1097</v>
      </c>
      <c r="D1134" s="40" t="s">
        <v>212</v>
      </c>
      <c r="E1134" s="7">
        <v>1481.76</v>
      </c>
      <c r="F1134" s="4">
        <v>1.78</v>
      </c>
      <c r="G1134" s="4">
        <f t="shared" si="224"/>
        <v>2637.53</v>
      </c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</row>
    <row r="1135" spans="1:35" outlineLevel="4" x14ac:dyDescent="0.3">
      <c r="A1135" s="2" t="s">
        <v>1540</v>
      </c>
      <c r="B1135" s="2" t="s">
        <v>1975</v>
      </c>
      <c r="C1135" s="2" t="s">
        <v>1137</v>
      </c>
      <c r="D1135" s="40" t="s">
        <v>38</v>
      </c>
      <c r="E1135" s="177">
        <v>12.68</v>
      </c>
      <c r="F1135" s="4">
        <v>832.45</v>
      </c>
      <c r="G1135" s="4">
        <f t="shared" si="224"/>
        <v>10555.47</v>
      </c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</row>
    <row r="1136" spans="1:35" outlineLevel="4" x14ac:dyDescent="0.3">
      <c r="A1136" s="2" t="s">
        <v>1541</v>
      </c>
      <c r="B1136" s="2" t="s">
        <v>1975</v>
      </c>
      <c r="C1136" s="2" t="s">
        <v>1105</v>
      </c>
      <c r="D1136" s="40" t="s">
        <v>30</v>
      </c>
      <c r="E1136" s="7">
        <v>89.65</v>
      </c>
      <c r="F1136" s="4">
        <v>3.21</v>
      </c>
      <c r="G1136" s="4">
        <f t="shared" si="224"/>
        <v>287.77999999999997</v>
      </c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</row>
    <row r="1137" spans="1:35" outlineLevel="4" x14ac:dyDescent="0.3">
      <c r="A1137" s="2" t="s">
        <v>1542</v>
      </c>
      <c r="B1137" s="2" t="s">
        <v>1975</v>
      </c>
      <c r="C1137" s="2" t="s">
        <v>1140</v>
      </c>
      <c r="D1137" s="40" t="s">
        <v>30</v>
      </c>
      <c r="E1137" s="7">
        <v>22.45</v>
      </c>
      <c r="F1137" s="4">
        <v>40.25</v>
      </c>
      <c r="G1137" s="4">
        <f t="shared" si="224"/>
        <v>903.61</v>
      </c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</row>
    <row r="1138" spans="1:35" outlineLevel="3" x14ac:dyDescent="0.3">
      <c r="A1138" s="51" t="s">
        <v>1543</v>
      </c>
      <c r="B1138" s="51"/>
      <c r="C1138" s="51" t="s">
        <v>1142</v>
      </c>
      <c r="D1138" s="52"/>
      <c r="E1138" s="53"/>
      <c r="F1138" s="54"/>
      <c r="G1138" s="54">
        <f t="shared" ref="G1138" si="225">SUM(G1139)</f>
        <v>39213.160000000003</v>
      </c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</row>
    <row r="1139" spans="1:35" outlineLevel="4" x14ac:dyDescent="0.3">
      <c r="A1139" s="2" t="s">
        <v>1544</v>
      </c>
      <c r="B1139" s="2" t="s">
        <v>1981</v>
      </c>
      <c r="C1139" s="2" t="s">
        <v>1144</v>
      </c>
      <c r="D1139" s="40" t="s">
        <v>45</v>
      </c>
      <c r="E1139" s="7">
        <v>19.3</v>
      </c>
      <c r="F1139" s="4">
        <v>2031.77</v>
      </c>
      <c r="G1139" s="4">
        <f>ROUND(E1139*F1139,2)</f>
        <v>39213.160000000003</v>
      </c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</row>
    <row r="1140" spans="1:35" outlineLevel="3" x14ac:dyDescent="0.3">
      <c r="A1140" s="51" t="s">
        <v>1545</v>
      </c>
      <c r="B1140" s="51"/>
      <c r="C1140" s="51" t="s">
        <v>1146</v>
      </c>
      <c r="D1140" s="52"/>
      <c r="E1140" s="53"/>
      <c r="F1140" s="54"/>
      <c r="G1140" s="54">
        <f t="shared" ref="G1140" si="226">SUM(G1141:G1149)</f>
        <v>2493.23</v>
      </c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</row>
    <row r="1141" spans="1:35" outlineLevel="4" x14ac:dyDescent="0.3">
      <c r="A1141" s="2" t="s">
        <v>1546</v>
      </c>
      <c r="B1141" s="2" t="s">
        <v>1974</v>
      </c>
      <c r="C1141" s="2" t="s">
        <v>1148</v>
      </c>
      <c r="D1141" s="40" t="s">
        <v>38</v>
      </c>
      <c r="E1141" s="7">
        <v>1.72</v>
      </c>
      <c r="F1141" s="4">
        <v>236.73000000000002</v>
      </c>
      <c r="G1141" s="4">
        <f t="shared" ref="G1141:G1149" si="227">ROUND(E1141*F1141,2)</f>
        <v>407.18</v>
      </c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</row>
    <row r="1142" spans="1:35" outlineLevel="4" x14ac:dyDescent="0.3">
      <c r="A1142" s="2" t="s">
        <v>1547</v>
      </c>
      <c r="B1142" s="2" t="s">
        <v>1974</v>
      </c>
      <c r="C1142" s="2" t="s">
        <v>1052</v>
      </c>
      <c r="D1142" s="40" t="s">
        <v>38</v>
      </c>
      <c r="E1142" s="7">
        <v>1.72</v>
      </c>
      <c r="F1142" s="4">
        <v>138.84</v>
      </c>
      <c r="G1142" s="4">
        <f t="shared" si="227"/>
        <v>238.8</v>
      </c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</row>
    <row r="1143" spans="1:35" outlineLevel="4" x14ac:dyDescent="0.3">
      <c r="A1143" s="2" t="s">
        <v>1548</v>
      </c>
      <c r="B1143" s="2" t="s">
        <v>1974</v>
      </c>
      <c r="C1143" s="2" t="s">
        <v>1054</v>
      </c>
      <c r="D1143" s="40" t="s">
        <v>30</v>
      </c>
      <c r="E1143" s="7">
        <v>8.6</v>
      </c>
      <c r="F1143" s="4">
        <v>10.11</v>
      </c>
      <c r="G1143" s="4">
        <f t="shared" si="227"/>
        <v>86.95</v>
      </c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</row>
    <row r="1144" spans="1:35" outlineLevel="4" x14ac:dyDescent="0.3">
      <c r="A1144" s="2" t="s">
        <v>1549</v>
      </c>
      <c r="B1144" s="2" t="s">
        <v>1974</v>
      </c>
      <c r="C1144" s="2" t="s">
        <v>1058</v>
      </c>
      <c r="D1144" s="40" t="s">
        <v>38</v>
      </c>
      <c r="E1144" s="7">
        <v>1.72</v>
      </c>
      <c r="F1144" s="4">
        <v>78.180000000000007</v>
      </c>
      <c r="G1144" s="4">
        <f t="shared" si="227"/>
        <v>134.47</v>
      </c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</row>
    <row r="1145" spans="1:35" outlineLevel="4" x14ac:dyDescent="0.3">
      <c r="A1145" s="2" t="s">
        <v>1550</v>
      </c>
      <c r="B1145" s="2" t="s">
        <v>1974</v>
      </c>
      <c r="C1145" s="2" t="s">
        <v>1062</v>
      </c>
      <c r="D1145" s="40" t="s">
        <v>38</v>
      </c>
      <c r="E1145" s="7">
        <v>1.72</v>
      </c>
      <c r="F1145" s="4">
        <v>60.82</v>
      </c>
      <c r="G1145" s="4">
        <f t="shared" si="227"/>
        <v>104.61</v>
      </c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</row>
    <row r="1146" spans="1:35" outlineLevel="4" x14ac:dyDescent="0.3">
      <c r="A1146" s="2" t="s">
        <v>1551</v>
      </c>
      <c r="B1146" s="2" t="s">
        <v>1974</v>
      </c>
      <c r="C1146" s="2" t="s">
        <v>1154</v>
      </c>
      <c r="D1146" s="40" t="s">
        <v>30</v>
      </c>
      <c r="E1146" s="7">
        <v>0.6</v>
      </c>
      <c r="F1146" s="4">
        <v>136.03</v>
      </c>
      <c r="G1146" s="4">
        <f t="shared" si="227"/>
        <v>81.62</v>
      </c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</row>
    <row r="1147" spans="1:35" outlineLevel="4" x14ac:dyDescent="0.3">
      <c r="A1147" s="2" t="s">
        <v>1552</v>
      </c>
      <c r="B1147" s="2" t="s">
        <v>1974</v>
      </c>
      <c r="C1147" s="2" t="s">
        <v>1156</v>
      </c>
      <c r="D1147" s="40" t="s">
        <v>38</v>
      </c>
      <c r="E1147" s="177">
        <v>1.72</v>
      </c>
      <c r="F1147" s="4">
        <v>703.26</v>
      </c>
      <c r="G1147" s="4">
        <f t="shared" si="227"/>
        <v>1209.6099999999999</v>
      </c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</row>
    <row r="1148" spans="1:35" outlineLevel="4" x14ac:dyDescent="0.3">
      <c r="A1148" s="2" t="s">
        <v>1553</v>
      </c>
      <c r="B1148" s="2" t="s">
        <v>1974</v>
      </c>
      <c r="C1148" s="2" t="s">
        <v>1159</v>
      </c>
      <c r="D1148" s="40" t="s">
        <v>45</v>
      </c>
      <c r="E1148" s="7">
        <v>8.6</v>
      </c>
      <c r="F1148" s="4">
        <v>8.83</v>
      </c>
      <c r="G1148" s="4">
        <f t="shared" si="227"/>
        <v>75.94</v>
      </c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</row>
    <row r="1149" spans="1:35" outlineLevel="4" x14ac:dyDescent="0.3">
      <c r="A1149" s="2" t="s">
        <v>1554</v>
      </c>
      <c r="B1149" s="2" t="s">
        <v>1974</v>
      </c>
      <c r="C1149" s="2" t="s">
        <v>1105</v>
      </c>
      <c r="D1149" s="40" t="s">
        <v>30</v>
      </c>
      <c r="E1149" s="7">
        <v>47.99</v>
      </c>
      <c r="F1149" s="4">
        <v>3.21</v>
      </c>
      <c r="G1149" s="4">
        <f t="shared" si="227"/>
        <v>154.05000000000001</v>
      </c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</row>
    <row r="1150" spans="1:35" outlineLevel="2" x14ac:dyDescent="0.3">
      <c r="A1150" s="55" t="s">
        <v>1555</v>
      </c>
      <c r="B1150" s="55"/>
      <c r="C1150" s="55" t="s">
        <v>886</v>
      </c>
      <c r="D1150" s="56"/>
      <c r="E1150" s="57"/>
      <c r="F1150" s="58"/>
      <c r="G1150" s="58">
        <f t="shared" ref="G1150" si="228">G1151+G1156+G1179+G1189+G1191</f>
        <v>194714.42999999996</v>
      </c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</row>
    <row r="1151" spans="1:35" outlineLevel="3" x14ac:dyDescent="0.3">
      <c r="A1151" s="51" t="s">
        <v>1556</v>
      </c>
      <c r="B1151" s="51"/>
      <c r="C1151" s="51" t="s">
        <v>888</v>
      </c>
      <c r="D1151" s="52"/>
      <c r="E1151" s="53"/>
      <c r="F1151" s="54"/>
      <c r="G1151" s="54">
        <f t="shared" ref="G1151" si="229">SUM(G1152:G1155)</f>
        <v>887.5</v>
      </c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</row>
    <row r="1152" spans="1:35" outlineLevel="4" x14ac:dyDescent="0.3">
      <c r="A1152" s="2" t="s">
        <v>1557</v>
      </c>
      <c r="B1152" s="2" t="s">
        <v>1977</v>
      </c>
      <c r="C1152" s="2" t="s">
        <v>890</v>
      </c>
      <c r="D1152" s="40" t="s">
        <v>45</v>
      </c>
      <c r="E1152" s="7">
        <v>45.87</v>
      </c>
      <c r="F1152" s="4">
        <v>0.95000000000000007</v>
      </c>
      <c r="G1152" s="4">
        <f>ROUND(E1152*F1152,2)</f>
        <v>43.58</v>
      </c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</row>
    <row r="1153" spans="1:35" outlineLevel="4" x14ac:dyDescent="0.3">
      <c r="A1153" s="2" t="s">
        <v>1558</v>
      </c>
      <c r="B1153" s="2" t="s">
        <v>1977</v>
      </c>
      <c r="C1153" s="2" t="s">
        <v>892</v>
      </c>
      <c r="D1153" s="40" t="s">
        <v>45</v>
      </c>
      <c r="E1153" s="7">
        <v>45.87</v>
      </c>
      <c r="F1153" s="4">
        <v>0.3</v>
      </c>
      <c r="G1153" s="4">
        <f>ROUND(E1153*F1153,2)</f>
        <v>13.76</v>
      </c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</row>
    <row r="1154" spans="1:35" outlineLevel="4" x14ac:dyDescent="0.3">
      <c r="A1154" s="2" t="s">
        <v>1559</v>
      </c>
      <c r="B1154" s="2" t="s">
        <v>1977</v>
      </c>
      <c r="C1154" s="2" t="s">
        <v>894</v>
      </c>
      <c r="D1154" s="40" t="s">
        <v>45</v>
      </c>
      <c r="E1154" s="7">
        <v>91.73</v>
      </c>
      <c r="F1154" s="4">
        <v>1.35</v>
      </c>
      <c r="G1154" s="4">
        <f>ROUND(E1154*F1154,2)</f>
        <v>123.84</v>
      </c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</row>
    <row r="1155" spans="1:35" outlineLevel="4" x14ac:dyDescent="0.3">
      <c r="A1155" s="2" t="s">
        <v>1560</v>
      </c>
      <c r="B1155" s="2" t="s">
        <v>1977</v>
      </c>
      <c r="C1155" s="2" t="s">
        <v>896</v>
      </c>
      <c r="D1155" s="40" t="s">
        <v>45</v>
      </c>
      <c r="E1155" s="7">
        <v>91.73</v>
      </c>
      <c r="F1155" s="4">
        <v>7.7</v>
      </c>
      <c r="G1155" s="4">
        <f>ROUND(E1155*F1155,2)</f>
        <v>706.32</v>
      </c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</row>
    <row r="1156" spans="1:35" outlineLevel="3" x14ac:dyDescent="0.3">
      <c r="A1156" s="51" t="s">
        <v>1561</v>
      </c>
      <c r="B1156" s="51"/>
      <c r="C1156" s="51" t="s">
        <v>902</v>
      </c>
      <c r="D1156" s="52"/>
      <c r="E1156" s="53"/>
      <c r="F1156" s="54"/>
      <c r="G1156" s="54">
        <f t="shared" ref="G1156" si="230">SUM(G1157:G1178)</f>
        <v>37541.759999999987</v>
      </c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</row>
    <row r="1157" spans="1:35" outlineLevel="4" x14ac:dyDescent="0.3">
      <c r="A1157" s="2" t="s">
        <v>1562</v>
      </c>
      <c r="B1157" s="2" t="s">
        <v>1977</v>
      </c>
      <c r="C1157" s="2" t="s">
        <v>1397</v>
      </c>
      <c r="D1157" s="40" t="s">
        <v>45</v>
      </c>
      <c r="E1157" s="7">
        <v>29.62</v>
      </c>
      <c r="F1157" s="4">
        <v>108.51</v>
      </c>
      <c r="G1157" s="4">
        <f t="shared" ref="G1157:G1178" si="231">ROUND(E1157*F1157,2)</f>
        <v>3214.07</v>
      </c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</row>
    <row r="1158" spans="1:35" outlineLevel="4" x14ac:dyDescent="0.3">
      <c r="A1158" s="2" t="s">
        <v>1563</v>
      </c>
      <c r="B1158" s="2" t="s">
        <v>1977</v>
      </c>
      <c r="C1158" s="2" t="s">
        <v>1170</v>
      </c>
      <c r="D1158" s="40" t="s">
        <v>45</v>
      </c>
      <c r="E1158" s="7">
        <v>13.95</v>
      </c>
      <c r="F1158" s="4">
        <v>117.73</v>
      </c>
      <c r="G1158" s="4">
        <f t="shared" si="231"/>
        <v>1642.33</v>
      </c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</row>
    <row r="1159" spans="1:35" outlineLevel="4" x14ac:dyDescent="0.3">
      <c r="A1159" s="2" t="s">
        <v>1564</v>
      </c>
      <c r="B1159" s="2" t="s">
        <v>1977</v>
      </c>
      <c r="C1159" s="2" t="s">
        <v>906</v>
      </c>
      <c r="D1159" s="40" t="s">
        <v>45</v>
      </c>
      <c r="E1159" s="7">
        <v>2.2999999999999998</v>
      </c>
      <c r="F1159" s="4">
        <v>372.5</v>
      </c>
      <c r="G1159" s="4">
        <f t="shared" si="231"/>
        <v>856.75</v>
      </c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</row>
    <row r="1160" spans="1:35" outlineLevel="4" x14ac:dyDescent="0.3">
      <c r="A1160" s="2" t="s">
        <v>1565</v>
      </c>
      <c r="B1160" s="2" t="s">
        <v>1980</v>
      </c>
      <c r="C1160" s="2" t="s">
        <v>932</v>
      </c>
      <c r="D1160" s="40" t="s">
        <v>45</v>
      </c>
      <c r="E1160" s="7">
        <v>2.2999999999999998</v>
      </c>
      <c r="F1160" s="4">
        <v>1008.72</v>
      </c>
      <c r="G1160" s="4">
        <f t="shared" si="231"/>
        <v>2320.06</v>
      </c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</row>
    <row r="1161" spans="1:35" outlineLevel="4" x14ac:dyDescent="0.3">
      <c r="A1161" s="2" t="s">
        <v>1566</v>
      </c>
      <c r="B1161" s="2" t="s">
        <v>1977</v>
      </c>
      <c r="C1161" s="2" t="s">
        <v>1420</v>
      </c>
      <c r="D1161" s="40" t="s">
        <v>45</v>
      </c>
      <c r="E1161" s="7">
        <v>29.62</v>
      </c>
      <c r="F1161" s="4">
        <v>5.64</v>
      </c>
      <c r="G1161" s="4">
        <f t="shared" si="231"/>
        <v>167.06</v>
      </c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</row>
    <row r="1162" spans="1:35" outlineLevel="4" x14ac:dyDescent="0.3">
      <c r="A1162" s="2" t="s">
        <v>1567</v>
      </c>
      <c r="B1162" s="2" t="s">
        <v>1977</v>
      </c>
      <c r="C1162" s="2" t="s">
        <v>1184</v>
      </c>
      <c r="D1162" s="40" t="s">
        <v>45</v>
      </c>
      <c r="E1162" s="7">
        <v>13.95</v>
      </c>
      <c r="F1162" s="4">
        <v>6.13</v>
      </c>
      <c r="G1162" s="4">
        <f t="shared" si="231"/>
        <v>85.51</v>
      </c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</row>
    <row r="1163" spans="1:35" outlineLevel="4" x14ac:dyDescent="0.3">
      <c r="A1163" s="2" t="s">
        <v>1568</v>
      </c>
      <c r="B1163" s="2" t="s">
        <v>1977</v>
      </c>
      <c r="C1163" s="2" t="s">
        <v>942</v>
      </c>
      <c r="D1163" s="40" t="s">
        <v>45</v>
      </c>
      <c r="E1163" s="7">
        <v>2.2999999999999998</v>
      </c>
      <c r="F1163" s="4">
        <v>7</v>
      </c>
      <c r="G1163" s="4">
        <f t="shared" si="231"/>
        <v>16.100000000000001</v>
      </c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</row>
    <row r="1164" spans="1:35" outlineLevel="4" x14ac:dyDescent="0.3">
      <c r="A1164" s="2" t="s">
        <v>1569</v>
      </c>
      <c r="B1164" s="2" t="s">
        <v>1977</v>
      </c>
      <c r="C1164" s="2" t="s">
        <v>1430</v>
      </c>
      <c r="D1164" s="40" t="s">
        <v>45</v>
      </c>
      <c r="E1164" s="7">
        <v>29.62</v>
      </c>
      <c r="F1164" s="4">
        <v>15.11</v>
      </c>
      <c r="G1164" s="4">
        <f t="shared" si="231"/>
        <v>447.56</v>
      </c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</row>
    <row r="1165" spans="1:35" outlineLevel="4" x14ac:dyDescent="0.3">
      <c r="A1165" s="2" t="s">
        <v>1570</v>
      </c>
      <c r="B1165" s="2" t="s">
        <v>1977</v>
      </c>
      <c r="C1165" s="2" t="s">
        <v>1192</v>
      </c>
      <c r="D1165" s="40" t="s">
        <v>45</v>
      </c>
      <c r="E1165" s="7">
        <v>13.95</v>
      </c>
      <c r="F1165" s="4">
        <v>16.41</v>
      </c>
      <c r="G1165" s="4">
        <f t="shared" si="231"/>
        <v>228.92</v>
      </c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</row>
    <row r="1166" spans="1:35" outlineLevel="4" x14ac:dyDescent="0.3">
      <c r="A1166" s="2" t="s">
        <v>1571</v>
      </c>
      <c r="B1166" s="2" t="s">
        <v>1977</v>
      </c>
      <c r="C1166" s="2" t="s">
        <v>950</v>
      </c>
      <c r="D1166" s="40" t="s">
        <v>45</v>
      </c>
      <c r="E1166" s="7">
        <v>2.2999999999999998</v>
      </c>
      <c r="F1166" s="4">
        <v>18.740000000000002</v>
      </c>
      <c r="G1166" s="4">
        <f t="shared" si="231"/>
        <v>43.1</v>
      </c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</row>
    <row r="1167" spans="1:35" outlineLevel="4" x14ac:dyDescent="0.3">
      <c r="A1167" s="2" t="s">
        <v>1572</v>
      </c>
      <c r="B1167" s="2" t="s">
        <v>1977</v>
      </c>
      <c r="C1167" s="2" t="s">
        <v>1440</v>
      </c>
      <c r="D1167" s="40" t="s">
        <v>45</v>
      </c>
      <c r="E1167" s="7">
        <v>29.62</v>
      </c>
      <c r="F1167" s="4">
        <v>43.03</v>
      </c>
      <c r="G1167" s="4">
        <f t="shared" si="231"/>
        <v>1274.55</v>
      </c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</row>
    <row r="1168" spans="1:35" outlineLevel="4" x14ac:dyDescent="0.3">
      <c r="A1168" s="2" t="s">
        <v>1573</v>
      </c>
      <c r="B1168" s="2" t="s">
        <v>1977</v>
      </c>
      <c r="C1168" s="2" t="s">
        <v>1200</v>
      </c>
      <c r="D1168" s="40" t="s">
        <v>45</v>
      </c>
      <c r="E1168" s="7">
        <v>13.95</v>
      </c>
      <c r="F1168" s="4">
        <v>58.58</v>
      </c>
      <c r="G1168" s="4">
        <f t="shared" si="231"/>
        <v>817.19</v>
      </c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</row>
    <row r="1169" spans="1:35" outlineLevel="4" x14ac:dyDescent="0.3">
      <c r="A1169" s="2" t="s">
        <v>1574</v>
      </c>
      <c r="B1169" s="2" t="s">
        <v>1977</v>
      </c>
      <c r="C1169" s="2" t="s">
        <v>958</v>
      </c>
      <c r="D1169" s="40" t="s">
        <v>45</v>
      </c>
      <c r="E1169" s="7">
        <v>2.2999999999999998</v>
      </c>
      <c r="F1169" s="4">
        <v>82.45</v>
      </c>
      <c r="G1169" s="4">
        <f t="shared" si="231"/>
        <v>189.64</v>
      </c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</row>
    <row r="1170" spans="1:35" outlineLevel="4" x14ac:dyDescent="0.3">
      <c r="A1170" s="2" t="s">
        <v>1575</v>
      </c>
      <c r="B1170" s="2" t="s">
        <v>1977</v>
      </c>
      <c r="C1170" s="2" t="s">
        <v>1450</v>
      </c>
      <c r="D1170" s="40" t="s">
        <v>45</v>
      </c>
      <c r="E1170" s="7">
        <v>29.62</v>
      </c>
      <c r="F1170" s="4">
        <v>425.67</v>
      </c>
      <c r="G1170" s="4">
        <f t="shared" si="231"/>
        <v>12608.35</v>
      </c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</row>
    <row r="1171" spans="1:35" outlineLevel="4" x14ac:dyDescent="0.3">
      <c r="A1171" s="2" t="s">
        <v>1576</v>
      </c>
      <c r="B1171" s="2" t="s">
        <v>1977</v>
      </c>
      <c r="C1171" s="2" t="s">
        <v>1208</v>
      </c>
      <c r="D1171" s="40" t="s">
        <v>45</v>
      </c>
      <c r="E1171" s="7">
        <v>13.95</v>
      </c>
      <c r="F1171" s="4">
        <v>332.23</v>
      </c>
      <c r="G1171" s="4">
        <f t="shared" si="231"/>
        <v>4634.6099999999997</v>
      </c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</row>
    <row r="1172" spans="1:35" outlineLevel="4" x14ac:dyDescent="0.3">
      <c r="A1172" s="2" t="s">
        <v>1577</v>
      </c>
      <c r="B1172" s="2" t="s">
        <v>1977</v>
      </c>
      <c r="C1172" s="2" t="s">
        <v>968</v>
      </c>
      <c r="D1172" s="40" t="s">
        <v>45</v>
      </c>
      <c r="E1172" s="7">
        <v>2.2999999999999998</v>
      </c>
      <c r="F1172" s="4">
        <v>1293.8900000000001</v>
      </c>
      <c r="G1172" s="4">
        <f t="shared" si="231"/>
        <v>2975.95</v>
      </c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</row>
    <row r="1173" spans="1:35" outlineLevel="4" x14ac:dyDescent="0.3">
      <c r="A1173" s="2" t="s">
        <v>1578</v>
      </c>
      <c r="B1173" s="2" t="s">
        <v>1977</v>
      </c>
      <c r="C1173" s="2" t="s">
        <v>992</v>
      </c>
      <c r="D1173" s="40" t="s">
        <v>38</v>
      </c>
      <c r="E1173" s="7">
        <v>47.36</v>
      </c>
      <c r="F1173" s="4">
        <v>78.239999999999995</v>
      </c>
      <c r="G1173" s="4">
        <f t="shared" si="231"/>
        <v>3705.45</v>
      </c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</row>
    <row r="1174" spans="1:35" outlineLevel="4" x14ac:dyDescent="0.3">
      <c r="A1174" s="2" t="s">
        <v>1579</v>
      </c>
      <c r="B1174" s="2" t="s">
        <v>1977</v>
      </c>
      <c r="C1174" s="2" t="s">
        <v>994</v>
      </c>
      <c r="D1174" s="40" t="s">
        <v>38</v>
      </c>
      <c r="E1174" s="7">
        <v>9.11</v>
      </c>
      <c r="F1174" s="4">
        <v>98.76</v>
      </c>
      <c r="G1174" s="4">
        <f t="shared" si="231"/>
        <v>899.7</v>
      </c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</row>
    <row r="1175" spans="1:35" outlineLevel="4" x14ac:dyDescent="0.3">
      <c r="A1175" s="2" t="s">
        <v>1580</v>
      </c>
      <c r="B1175" s="2" t="s">
        <v>1977</v>
      </c>
      <c r="C1175" s="2" t="s">
        <v>996</v>
      </c>
      <c r="D1175" s="40" t="s">
        <v>35</v>
      </c>
      <c r="E1175" s="7">
        <v>49.7</v>
      </c>
      <c r="F1175" s="4">
        <v>8.06</v>
      </c>
      <c r="G1175" s="4">
        <f t="shared" si="231"/>
        <v>400.58</v>
      </c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</row>
    <row r="1176" spans="1:35" outlineLevel="4" x14ac:dyDescent="0.3">
      <c r="A1176" s="2" t="s">
        <v>1581</v>
      </c>
      <c r="B1176" s="2" t="s">
        <v>1977</v>
      </c>
      <c r="C1176" s="2" t="s">
        <v>998</v>
      </c>
      <c r="D1176" s="40" t="s">
        <v>35</v>
      </c>
      <c r="E1176" s="7">
        <v>234.45</v>
      </c>
      <c r="F1176" s="4">
        <v>1.68</v>
      </c>
      <c r="G1176" s="4">
        <f t="shared" si="231"/>
        <v>393.88</v>
      </c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</row>
    <row r="1177" spans="1:35" outlineLevel="4" x14ac:dyDescent="0.3">
      <c r="A1177" s="2" t="s">
        <v>1582</v>
      </c>
      <c r="B1177" s="2" t="s">
        <v>1977</v>
      </c>
      <c r="C1177" s="2" t="s">
        <v>1000</v>
      </c>
      <c r="D1177" s="40" t="s">
        <v>35</v>
      </c>
      <c r="E1177" s="7">
        <v>58.81</v>
      </c>
      <c r="F1177" s="4">
        <v>8.82</v>
      </c>
      <c r="G1177" s="4">
        <f t="shared" si="231"/>
        <v>518.70000000000005</v>
      </c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</row>
    <row r="1178" spans="1:35" outlineLevel="4" x14ac:dyDescent="0.3">
      <c r="A1178" s="2" t="s">
        <v>1583</v>
      </c>
      <c r="B1178" s="2" t="s">
        <v>1977</v>
      </c>
      <c r="C1178" s="2" t="s">
        <v>1002</v>
      </c>
      <c r="D1178" s="40" t="s">
        <v>35</v>
      </c>
      <c r="E1178" s="7">
        <v>51.89</v>
      </c>
      <c r="F1178" s="4">
        <v>1.96</v>
      </c>
      <c r="G1178" s="4">
        <f t="shared" si="231"/>
        <v>101.7</v>
      </c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</row>
    <row r="1179" spans="1:35" outlineLevel="3" x14ac:dyDescent="0.3">
      <c r="A1179" s="51" t="s">
        <v>1584</v>
      </c>
      <c r="B1179" s="51"/>
      <c r="C1179" s="51" t="s">
        <v>1004</v>
      </c>
      <c r="D1179" s="52"/>
      <c r="E1179" s="53"/>
      <c r="F1179" s="54"/>
      <c r="G1179" s="54">
        <f t="shared" ref="G1179" si="232">SUM(G1180:G1188)</f>
        <v>9862.06</v>
      </c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</row>
    <row r="1180" spans="1:35" outlineLevel="4" x14ac:dyDescent="0.3">
      <c r="A1180" s="2" t="s">
        <v>1585</v>
      </c>
      <c r="B1180" s="2" t="s">
        <v>1973</v>
      </c>
      <c r="C1180" s="2" t="s">
        <v>1476</v>
      </c>
      <c r="D1180" s="40" t="s">
        <v>45</v>
      </c>
      <c r="E1180" s="7">
        <v>30.68</v>
      </c>
      <c r="F1180" s="4">
        <v>85.91</v>
      </c>
      <c r="G1180" s="4">
        <f t="shared" ref="G1180:G1188" si="233">ROUND(E1180*F1180,2)</f>
        <v>2635.72</v>
      </c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</row>
    <row r="1181" spans="1:35" outlineLevel="4" x14ac:dyDescent="0.3">
      <c r="A1181" s="2" t="s">
        <v>1586</v>
      </c>
      <c r="B1181" s="2" t="s">
        <v>1973</v>
      </c>
      <c r="C1181" s="2" t="s">
        <v>1227</v>
      </c>
      <c r="D1181" s="40" t="s">
        <v>45</v>
      </c>
      <c r="E1181" s="7">
        <v>16.53</v>
      </c>
      <c r="F1181" s="4">
        <v>149.45000000000002</v>
      </c>
      <c r="G1181" s="4">
        <f t="shared" si="233"/>
        <v>2470.41</v>
      </c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</row>
    <row r="1182" spans="1:35" outlineLevel="4" x14ac:dyDescent="0.3">
      <c r="A1182" s="2" t="s">
        <v>1587</v>
      </c>
      <c r="B1182" s="2" t="s">
        <v>1972</v>
      </c>
      <c r="C1182" s="2" t="s">
        <v>1006</v>
      </c>
      <c r="D1182" s="40" t="s">
        <v>45</v>
      </c>
      <c r="E1182" s="7">
        <v>6.86</v>
      </c>
      <c r="F1182" s="4">
        <v>276.02</v>
      </c>
      <c r="G1182" s="4">
        <f t="shared" si="233"/>
        <v>1893.5</v>
      </c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</row>
    <row r="1183" spans="1:35" outlineLevel="4" x14ac:dyDescent="0.3">
      <c r="A1183" s="2" t="s">
        <v>1588</v>
      </c>
      <c r="B1183" s="2" t="s">
        <v>1977</v>
      </c>
      <c r="C1183" s="2" t="s">
        <v>1486</v>
      </c>
      <c r="D1183" s="40" t="s">
        <v>45</v>
      </c>
      <c r="E1183" s="7">
        <v>30.68</v>
      </c>
      <c r="F1183" s="4">
        <v>14.05</v>
      </c>
      <c r="G1183" s="4">
        <f t="shared" si="233"/>
        <v>431.05</v>
      </c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</row>
    <row r="1184" spans="1:35" outlineLevel="4" x14ac:dyDescent="0.3">
      <c r="A1184" s="2" t="s">
        <v>1589</v>
      </c>
      <c r="B1184" s="2" t="s">
        <v>1977</v>
      </c>
      <c r="C1184" s="2" t="s">
        <v>1235</v>
      </c>
      <c r="D1184" s="40" t="s">
        <v>45</v>
      </c>
      <c r="E1184" s="7">
        <v>16.53</v>
      </c>
      <c r="F1184" s="4">
        <v>34.85</v>
      </c>
      <c r="G1184" s="4">
        <f t="shared" si="233"/>
        <v>576.07000000000005</v>
      </c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</row>
    <row r="1185" spans="1:35" outlineLevel="4" x14ac:dyDescent="0.3">
      <c r="A1185" s="2" t="s">
        <v>1590</v>
      </c>
      <c r="B1185" s="2" t="s">
        <v>1977</v>
      </c>
      <c r="C1185" s="2" t="s">
        <v>1014</v>
      </c>
      <c r="D1185" s="40" t="s">
        <v>45</v>
      </c>
      <c r="E1185" s="7">
        <v>6.86</v>
      </c>
      <c r="F1185" s="4">
        <v>144.81</v>
      </c>
      <c r="G1185" s="4">
        <f t="shared" si="233"/>
        <v>993.4</v>
      </c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</row>
    <row r="1186" spans="1:35" outlineLevel="4" x14ac:dyDescent="0.3">
      <c r="A1186" s="2" t="s">
        <v>1591</v>
      </c>
      <c r="B1186" s="2" t="s">
        <v>1977</v>
      </c>
      <c r="C1186" s="2" t="s">
        <v>1496</v>
      </c>
      <c r="D1186" s="40" t="s">
        <v>45</v>
      </c>
      <c r="E1186" s="7">
        <v>30.68</v>
      </c>
      <c r="F1186" s="4">
        <v>14.16</v>
      </c>
      <c r="G1186" s="4">
        <f t="shared" si="233"/>
        <v>434.43</v>
      </c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</row>
    <row r="1187" spans="1:35" outlineLevel="4" x14ac:dyDescent="0.3">
      <c r="A1187" s="2" t="s">
        <v>1592</v>
      </c>
      <c r="B1187" s="2" t="s">
        <v>1977</v>
      </c>
      <c r="C1187" s="2" t="s">
        <v>1243</v>
      </c>
      <c r="D1187" s="40" t="s">
        <v>45</v>
      </c>
      <c r="E1187" s="7">
        <v>16.53</v>
      </c>
      <c r="F1187" s="4">
        <v>16.149999999999999</v>
      </c>
      <c r="G1187" s="4">
        <f t="shared" si="233"/>
        <v>266.95999999999998</v>
      </c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</row>
    <row r="1188" spans="1:35" outlineLevel="4" x14ac:dyDescent="0.3">
      <c r="A1188" s="2" t="s">
        <v>1593</v>
      </c>
      <c r="B1188" s="2" t="s">
        <v>1977</v>
      </c>
      <c r="C1188" s="2" t="s">
        <v>1022</v>
      </c>
      <c r="D1188" s="40" t="s">
        <v>45</v>
      </c>
      <c r="E1188" s="7">
        <v>6.86</v>
      </c>
      <c r="F1188" s="4">
        <v>23.400000000000002</v>
      </c>
      <c r="G1188" s="4">
        <f t="shared" si="233"/>
        <v>160.52000000000001</v>
      </c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</row>
    <row r="1189" spans="1:35" outlineLevel="3" x14ac:dyDescent="0.3">
      <c r="A1189" s="51" t="s">
        <v>1594</v>
      </c>
      <c r="B1189" s="51"/>
      <c r="C1189" s="51" t="s">
        <v>1030</v>
      </c>
      <c r="D1189" s="52"/>
      <c r="E1189" s="53"/>
      <c r="F1189" s="54"/>
      <c r="G1189" s="54">
        <f t="shared" ref="G1189" si="234">SUM(G1190)</f>
        <v>22357.46</v>
      </c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</row>
    <row r="1190" spans="1:35" outlineLevel="4" x14ac:dyDescent="0.3">
      <c r="A1190" s="2" t="s">
        <v>1595</v>
      </c>
      <c r="B1190" s="2" t="s">
        <v>1971</v>
      </c>
      <c r="C1190" s="2" t="s">
        <v>1032</v>
      </c>
      <c r="D1190" s="40" t="s">
        <v>14</v>
      </c>
      <c r="E1190" s="7">
        <v>1</v>
      </c>
      <c r="F1190" s="4">
        <v>22357.46</v>
      </c>
      <c r="G1190" s="4">
        <f>ROUND(E1190*F1190,2)</f>
        <v>22357.46</v>
      </c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</row>
    <row r="1191" spans="1:35" outlineLevel="3" x14ac:dyDescent="0.3">
      <c r="A1191" s="51" t="s">
        <v>1596</v>
      </c>
      <c r="B1191" s="51"/>
      <c r="C1191" s="51" t="s">
        <v>1343</v>
      </c>
      <c r="D1191" s="52"/>
      <c r="E1191" s="53"/>
      <c r="F1191" s="54"/>
      <c r="G1191" s="54">
        <f t="shared" ref="G1191" si="235">SUM(G1192:G1200)</f>
        <v>124065.64999999998</v>
      </c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</row>
    <row r="1192" spans="1:35" outlineLevel="4" x14ac:dyDescent="0.3">
      <c r="A1192" s="2" t="s">
        <v>1597</v>
      </c>
      <c r="B1192" s="2" t="s">
        <v>1974</v>
      </c>
      <c r="C1192" s="2" t="s">
        <v>1148</v>
      </c>
      <c r="D1192" s="40" t="s">
        <v>38</v>
      </c>
      <c r="E1192" s="7">
        <v>58.96</v>
      </c>
      <c r="F1192" s="4">
        <v>236.73000000000002</v>
      </c>
      <c r="G1192" s="4">
        <f t="shared" ref="G1192:G1200" si="236">ROUND(E1192*F1192,2)</f>
        <v>13957.6</v>
      </c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</row>
    <row r="1193" spans="1:35" outlineLevel="4" x14ac:dyDescent="0.3">
      <c r="A1193" s="2" t="s">
        <v>1598</v>
      </c>
      <c r="B1193" s="2" t="s">
        <v>1974</v>
      </c>
      <c r="C1193" s="2" t="s">
        <v>1052</v>
      </c>
      <c r="D1193" s="40" t="s">
        <v>38</v>
      </c>
      <c r="E1193" s="7">
        <v>58.96</v>
      </c>
      <c r="F1193" s="4">
        <v>138.84</v>
      </c>
      <c r="G1193" s="4">
        <f t="shared" si="236"/>
        <v>8186.01</v>
      </c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</row>
    <row r="1194" spans="1:35" outlineLevel="4" x14ac:dyDescent="0.3">
      <c r="A1194" s="2" t="s">
        <v>1599</v>
      </c>
      <c r="B1194" s="2" t="s">
        <v>1974</v>
      </c>
      <c r="C1194" s="2" t="s">
        <v>1054</v>
      </c>
      <c r="D1194" s="40" t="s">
        <v>30</v>
      </c>
      <c r="E1194" s="7">
        <v>262.54000000000002</v>
      </c>
      <c r="F1194" s="4">
        <v>10.11</v>
      </c>
      <c r="G1194" s="4">
        <f t="shared" si="236"/>
        <v>2654.28</v>
      </c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</row>
    <row r="1195" spans="1:35" outlineLevel="4" x14ac:dyDescent="0.3">
      <c r="A1195" s="2" t="s">
        <v>1600</v>
      </c>
      <c r="B1195" s="2" t="s">
        <v>1974</v>
      </c>
      <c r="C1195" s="2" t="s">
        <v>1058</v>
      </c>
      <c r="D1195" s="40" t="s">
        <v>38</v>
      </c>
      <c r="E1195" s="7">
        <v>52.51</v>
      </c>
      <c r="F1195" s="4">
        <v>78.180000000000007</v>
      </c>
      <c r="G1195" s="4">
        <f t="shared" si="236"/>
        <v>4105.2299999999996</v>
      </c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</row>
    <row r="1196" spans="1:35" outlineLevel="4" x14ac:dyDescent="0.3">
      <c r="A1196" s="2" t="s">
        <v>1601</v>
      </c>
      <c r="B1196" s="2" t="s">
        <v>1974</v>
      </c>
      <c r="C1196" s="2" t="s">
        <v>1062</v>
      </c>
      <c r="D1196" s="40" t="s">
        <v>38</v>
      </c>
      <c r="E1196" s="7">
        <v>52.51</v>
      </c>
      <c r="F1196" s="4">
        <v>60.82</v>
      </c>
      <c r="G1196" s="4">
        <f t="shared" si="236"/>
        <v>3193.66</v>
      </c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</row>
    <row r="1197" spans="1:35" outlineLevel="4" x14ac:dyDescent="0.3">
      <c r="A1197" s="2" t="s">
        <v>1602</v>
      </c>
      <c r="B1197" s="2" t="s">
        <v>1974</v>
      </c>
      <c r="C1197" s="2" t="s">
        <v>1154</v>
      </c>
      <c r="D1197" s="40" t="s">
        <v>30</v>
      </c>
      <c r="E1197" s="7">
        <v>383.06</v>
      </c>
      <c r="F1197" s="4">
        <v>136.03</v>
      </c>
      <c r="G1197" s="4">
        <f t="shared" si="236"/>
        <v>52107.65</v>
      </c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</row>
    <row r="1198" spans="1:35" outlineLevel="4" x14ac:dyDescent="0.3">
      <c r="A1198" s="2" t="s">
        <v>1603</v>
      </c>
      <c r="B1198" s="2" t="s">
        <v>1974</v>
      </c>
      <c r="C1198" s="2" t="s">
        <v>1156</v>
      </c>
      <c r="D1198" s="40" t="s">
        <v>38</v>
      </c>
      <c r="E1198" s="177">
        <v>52.51</v>
      </c>
      <c r="F1198" s="4">
        <v>703.26</v>
      </c>
      <c r="G1198" s="4">
        <f t="shared" si="236"/>
        <v>36928.18</v>
      </c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</row>
    <row r="1199" spans="1:35" outlineLevel="4" x14ac:dyDescent="0.3">
      <c r="A1199" s="2" t="s">
        <v>1604</v>
      </c>
      <c r="B1199" s="2" t="s">
        <v>1974</v>
      </c>
      <c r="C1199" s="2" t="s">
        <v>1159</v>
      </c>
      <c r="D1199" s="40" t="s">
        <v>45</v>
      </c>
      <c r="E1199" s="7">
        <v>262.54000000000002</v>
      </c>
      <c r="F1199" s="4">
        <v>8.83</v>
      </c>
      <c r="G1199" s="4">
        <f t="shared" si="236"/>
        <v>2318.23</v>
      </c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</row>
    <row r="1200" spans="1:35" outlineLevel="4" x14ac:dyDescent="0.3">
      <c r="A1200" s="2" t="s">
        <v>1605</v>
      </c>
      <c r="B1200" s="2" t="s">
        <v>1974</v>
      </c>
      <c r="C1200" s="2" t="s">
        <v>1105</v>
      </c>
      <c r="D1200" s="40" t="s">
        <v>30</v>
      </c>
      <c r="E1200" s="7">
        <v>191.53</v>
      </c>
      <c r="F1200" s="4">
        <v>3.21</v>
      </c>
      <c r="G1200" s="4">
        <f t="shared" si="236"/>
        <v>614.80999999999995</v>
      </c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</row>
    <row r="1201" spans="1:35" outlineLevel="1" x14ac:dyDescent="0.3">
      <c r="A1201" s="59" t="s">
        <v>1606</v>
      </c>
      <c r="B1201" s="59"/>
      <c r="C1201" s="59" t="s">
        <v>1607</v>
      </c>
      <c r="D1201" s="60"/>
      <c r="E1201" s="61"/>
      <c r="F1201" s="62"/>
      <c r="G1201" s="62">
        <f t="shared" ref="G1201" si="237">G1202+G1236</f>
        <v>919218.8600000001</v>
      </c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</row>
    <row r="1202" spans="1:35" outlineLevel="2" x14ac:dyDescent="0.3">
      <c r="A1202" s="55" t="s">
        <v>1608</v>
      </c>
      <c r="B1202" s="55"/>
      <c r="C1202" s="55" t="s">
        <v>1115</v>
      </c>
      <c r="D1202" s="56"/>
      <c r="E1202" s="57"/>
      <c r="F1202" s="58"/>
      <c r="G1202" s="58">
        <f t="shared" ref="G1202" si="238">G1203+G1207+G1216+G1224+G1226</f>
        <v>186599.62999999998</v>
      </c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</row>
    <row r="1203" spans="1:35" outlineLevel="3" x14ac:dyDescent="0.3">
      <c r="A1203" s="51" t="s">
        <v>1609</v>
      </c>
      <c r="B1203" s="51"/>
      <c r="C1203" s="51" t="s">
        <v>888</v>
      </c>
      <c r="D1203" s="52"/>
      <c r="E1203" s="53"/>
      <c r="F1203" s="54"/>
      <c r="G1203" s="54">
        <f t="shared" ref="G1203" si="239">SUM(G1204:G1206)</f>
        <v>1857.25</v>
      </c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</row>
    <row r="1204" spans="1:35" outlineLevel="4" x14ac:dyDescent="0.3">
      <c r="A1204" s="2" t="s">
        <v>1610</v>
      </c>
      <c r="B1204" s="2" t="s">
        <v>1977</v>
      </c>
      <c r="C1204" s="2" t="s">
        <v>1071</v>
      </c>
      <c r="D1204" s="40" t="s">
        <v>30</v>
      </c>
      <c r="E1204" s="7">
        <v>148.19</v>
      </c>
      <c r="F1204" s="4">
        <v>3.58</v>
      </c>
      <c r="G1204" s="4">
        <f>ROUND(E1204*F1204,2)</f>
        <v>530.52</v>
      </c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</row>
    <row r="1205" spans="1:35" outlineLevel="4" x14ac:dyDescent="0.3">
      <c r="A1205" s="2" t="s">
        <v>1611</v>
      </c>
      <c r="B1205" s="2" t="s">
        <v>1977</v>
      </c>
      <c r="C1205" s="2" t="s">
        <v>894</v>
      </c>
      <c r="D1205" s="40" t="s">
        <v>45</v>
      </c>
      <c r="E1205" s="7">
        <v>146.6</v>
      </c>
      <c r="F1205" s="4">
        <v>1.35</v>
      </c>
      <c r="G1205" s="4">
        <f>ROUND(E1205*F1205,2)</f>
        <v>197.91</v>
      </c>
      <c r="H1205" s="20"/>
      <c r="I1205" s="20"/>
      <c r="J1205" s="20"/>
      <c r="K1205" s="20"/>
      <c r="L1205" s="20"/>
      <c r="M1205" s="20"/>
      <c r="N1205" s="20"/>
      <c r="O1205" s="20"/>
      <c r="P1205" s="20"/>
      <c r="Q1205" s="20"/>
      <c r="R1205" s="20"/>
      <c r="S1205" s="20"/>
      <c r="T1205" s="20"/>
      <c r="U1205" s="20"/>
      <c r="V1205" s="20"/>
      <c r="W1205" s="20"/>
      <c r="X1205" s="20"/>
      <c r="Y1205" s="20"/>
      <c r="Z1205" s="20"/>
      <c r="AA1205" s="20"/>
      <c r="AB1205" s="20"/>
      <c r="AC1205" s="20"/>
      <c r="AD1205" s="20"/>
      <c r="AE1205" s="20"/>
      <c r="AF1205" s="20"/>
      <c r="AG1205" s="20"/>
      <c r="AH1205" s="20"/>
      <c r="AI1205" s="20"/>
    </row>
    <row r="1206" spans="1:35" outlineLevel="4" x14ac:dyDescent="0.3">
      <c r="A1206" s="2" t="s">
        <v>1612</v>
      </c>
      <c r="B1206" s="2" t="s">
        <v>1977</v>
      </c>
      <c r="C1206" s="2" t="s">
        <v>896</v>
      </c>
      <c r="D1206" s="40" t="s">
        <v>45</v>
      </c>
      <c r="E1206" s="7">
        <v>146.6</v>
      </c>
      <c r="F1206" s="4">
        <v>7.7</v>
      </c>
      <c r="G1206" s="4">
        <f>ROUND(E1206*F1206,2)</f>
        <v>1128.82</v>
      </c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20"/>
      <c r="T1206" s="20"/>
      <c r="U1206" s="20"/>
      <c r="V1206" s="20"/>
      <c r="W1206" s="20"/>
      <c r="X1206" s="20"/>
      <c r="Y1206" s="20"/>
      <c r="Z1206" s="20"/>
      <c r="AA1206" s="20"/>
      <c r="AB1206" s="20"/>
      <c r="AC1206" s="20"/>
      <c r="AD1206" s="20"/>
      <c r="AE1206" s="20"/>
      <c r="AF1206" s="20"/>
      <c r="AG1206" s="20"/>
      <c r="AH1206" s="20"/>
      <c r="AI1206" s="20"/>
    </row>
    <row r="1207" spans="1:35" outlineLevel="3" x14ac:dyDescent="0.3">
      <c r="A1207" s="51" t="s">
        <v>1613</v>
      </c>
      <c r="B1207" s="51"/>
      <c r="C1207" s="51" t="s">
        <v>902</v>
      </c>
      <c r="D1207" s="52"/>
      <c r="E1207" s="53"/>
      <c r="F1207" s="54"/>
      <c r="G1207" s="54">
        <f t="shared" ref="G1207" si="240">SUM(G1208:G1215)</f>
        <v>16622.729999999996</v>
      </c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20"/>
      <c r="T1207" s="20"/>
      <c r="U1207" s="20"/>
      <c r="V1207" s="20"/>
      <c r="W1207" s="20"/>
      <c r="X1207" s="20"/>
      <c r="Y1207" s="20"/>
      <c r="Z1207" s="20"/>
      <c r="AA1207" s="20"/>
      <c r="AB1207" s="20"/>
      <c r="AC1207" s="20"/>
      <c r="AD1207" s="20"/>
      <c r="AE1207" s="20"/>
      <c r="AF1207" s="20"/>
      <c r="AG1207" s="20"/>
      <c r="AH1207" s="20"/>
      <c r="AI1207" s="20"/>
    </row>
    <row r="1208" spans="1:35" outlineLevel="4" x14ac:dyDescent="0.3">
      <c r="A1208" s="2" t="s">
        <v>1614</v>
      </c>
      <c r="B1208" s="2" t="s">
        <v>1977</v>
      </c>
      <c r="C1208" s="2" t="s">
        <v>1122</v>
      </c>
      <c r="D1208" s="40" t="s">
        <v>38</v>
      </c>
      <c r="E1208" s="7">
        <v>114.77</v>
      </c>
      <c r="F1208" s="4">
        <v>49.92</v>
      </c>
      <c r="G1208" s="4">
        <f t="shared" ref="G1208:G1215" si="241">ROUND(E1208*F1208,2)</f>
        <v>5729.32</v>
      </c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20"/>
      <c r="T1208" s="20"/>
      <c r="U1208" s="20"/>
      <c r="V1208" s="20"/>
      <c r="W1208" s="20"/>
      <c r="X1208" s="20"/>
      <c r="Y1208" s="20"/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</row>
    <row r="1209" spans="1:35" outlineLevel="4" x14ac:dyDescent="0.3">
      <c r="A1209" s="2" t="s">
        <v>1615</v>
      </c>
      <c r="B1209" s="2" t="s">
        <v>1977</v>
      </c>
      <c r="C1209" s="2" t="s">
        <v>1054</v>
      </c>
      <c r="D1209" s="40" t="s">
        <v>30</v>
      </c>
      <c r="E1209" s="7">
        <v>66.3</v>
      </c>
      <c r="F1209" s="4">
        <v>10.11</v>
      </c>
      <c r="G1209" s="4">
        <f t="shared" si="241"/>
        <v>670.29</v>
      </c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  <c r="AA1209" s="20"/>
      <c r="AB1209" s="20"/>
      <c r="AC1209" s="20"/>
      <c r="AD1209" s="20"/>
      <c r="AE1209" s="20"/>
      <c r="AF1209" s="20"/>
      <c r="AG1209" s="20"/>
      <c r="AH1209" s="20"/>
      <c r="AI1209" s="20"/>
    </row>
    <row r="1210" spans="1:35" outlineLevel="4" x14ac:dyDescent="0.3">
      <c r="A1210" s="2" t="s">
        <v>1616</v>
      </c>
      <c r="B1210" s="2" t="s">
        <v>1977</v>
      </c>
      <c r="C1210" s="2" t="s">
        <v>992</v>
      </c>
      <c r="D1210" s="40" t="s">
        <v>38</v>
      </c>
      <c r="E1210" s="7">
        <v>58.68</v>
      </c>
      <c r="F1210" s="4">
        <v>78.239999999999995</v>
      </c>
      <c r="G1210" s="4">
        <f t="shared" si="241"/>
        <v>4591.12</v>
      </c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  <c r="T1210" s="20"/>
      <c r="U1210" s="20"/>
      <c r="V1210" s="20"/>
      <c r="W1210" s="20"/>
      <c r="X1210" s="20"/>
      <c r="Y1210" s="20"/>
      <c r="Z1210" s="20"/>
      <c r="AA1210" s="20"/>
      <c r="AB1210" s="20"/>
      <c r="AC1210" s="20"/>
      <c r="AD1210" s="20"/>
      <c r="AE1210" s="20"/>
      <c r="AF1210" s="20"/>
      <c r="AG1210" s="20"/>
      <c r="AH1210" s="20"/>
      <c r="AI1210" s="20"/>
    </row>
    <row r="1211" spans="1:35" outlineLevel="4" x14ac:dyDescent="0.3">
      <c r="A1211" s="2" t="s">
        <v>1617</v>
      </c>
      <c r="B1211" s="2" t="s">
        <v>1977</v>
      </c>
      <c r="C1211" s="2" t="s">
        <v>1080</v>
      </c>
      <c r="D1211" s="40" t="s">
        <v>38</v>
      </c>
      <c r="E1211" s="7">
        <v>58.68</v>
      </c>
      <c r="F1211" s="4">
        <v>60.82</v>
      </c>
      <c r="G1211" s="4">
        <f t="shared" si="241"/>
        <v>3568.92</v>
      </c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20"/>
      <c r="T1211" s="20"/>
      <c r="U1211" s="20"/>
      <c r="V1211" s="20"/>
      <c r="W1211" s="20"/>
      <c r="X1211" s="20"/>
      <c r="Y1211" s="20"/>
      <c r="Z1211" s="20"/>
      <c r="AA1211" s="20"/>
      <c r="AB1211" s="20"/>
      <c r="AC1211" s="20"/>
      <c r="AD1211" s="20"/>
      <c r="AE1211" s="20"/>
      <c r="AF1211" s="20"/>
      <c r="AG1211" s="20"/>
      <c r="AH1211" s="20"/>
      <c r="AI1211" s="20"/>
    </row>
    <row r="1212" spans="1:35" outlineLevel="4" x14ac:dyDescent="0.3">
      <c r="A1212" s="2" t="s">
        <v>1618</v>
      </c>
      <c r="B1212" s="2" t="s">
        <v>1977</v>
      </c>
      <c r="C1212" s="2" t="s">
        <v>996</v>
      </c>
      <c r="D1212" s="40" t="s">
        <v>35</v>
      </c>
      <c r="E1212" s="7">
        <v>58.68</v>
      </c>
      <c r="F1212" s="4">
        <v>8.06</v>
      </c>
      <c r="G1212" s="4">
        <f t="shared" si="241"/>
        <v>472.96</v>
      </c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  <c r="AA1212" s="20"/>
      <c r="AB1212" s="20"/>
      <c r="AC1212" s="20"/>
      <c r="AD1212" s="20"/>
      <c r="AE1212" s="20"/>
      <c r="AF1212" s="20"/>
      <c r="AG1212" s="20"/>
      <c r="AH1212" s="20"/>
      <c r="AI1212" s="20"/>
    </row>
    <row r="1213" spans="1:35" outlineLevel="4" x14ac:dyDescent="0.3">
      <c r="A1213" s="2" t="s">
        <v>1619</v>
      </c>
      <c r="B1213" s="2" t="s">
        <v>1977</v>
      </c>
      <c r="C1213" s="2" t="s">
        <v>998</v>
      </c>
      <c r="D1213" s="40" t="s">
        <v>35</v>
      </c>
      <c r="E1213" s="7">
        <v>252.91</v>
      </c>
      <c r="F1213" s="4">
        <v>1.68</v>
      </c>
      <c r="G1213" s="4">
        <f t="shared" si="241"/>
        <v>424.89</v>
      </c>
      <c r="H1213" s="20"/>
      <c r="I1213" s="20"/>
      <c r="J1213" s="20"/>
      <c r="K1213" s="20"/>
      <c r="L1213" s="20"/>
      <c r="M1213" s="20"/>
      <c r="N1213" s="20"/>
      <c r="O1213" s="20"/>
      <c r="P1213" s="20"/>
      <c r="Q1213" s="20"/>
      <c r="R1213" s="20"/>
      <c r="S1213" s="20"/>
      <c r="T1213" s="20"/>
      <c r="U1213" s="20"/>
      <c r="V1213" s="20"/>
      <c r="W1213" s="20"/>
      <c r="X1213" s="20"/>
      <c r="Y1213" s="20"/>
      <c r="Z1213" s="20"/>
      <c r="AA1213" s="20"/>
      <c r="AB1213" s="20"/>
      <c r="AC1213" s="20"/>
      <c r="AD1213" s="20"/>
      <c r="AE1213" s="20"/>
      <c r="AF1213" s="20"/>
      <c r="AG1213" s="20"/>
      <c r="AH1213" s="20"/>
      <c r="AI1213" s="20"/>
    </row>
    <row r="1214" spans="1:35" outlineLevel="4" x14ac:dyDescent="0.3">
      <c r="A1214" s="2" t="s">
        <v>1620</v>
      </c>
      <c r="B1214" s="2" t="s">
        <v>1977</v>
      </c>
      <c r="C1214" s="2" t="s">
        <v>1000</v>
      </c>
      <c r="D1214" s="40" t="s">
        <v>35</v>
      </c>
      <c r="E1214" s="7">
        <v>114.77</v>
      </c>
      <c r="F1214" s="4">
        <v>8.82</v>
      </c>
      <c r="G1214" s="4">
        <f t="shared" si="241"/>
        <v>1012.27</v>
      </c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20"/>
      <c r="T1214" s="20"/>
      <c r="U1214" s="20"/>
      <c r="V1214" s="20"/>
      <c r="W1214" s="20"/>
      <c r="X1214" s="20"/>
      <c r="Y1214" s="20"/>
      <c r="Z1214" s="20"/>
      <c r="AA1214" s="20"/>
      <c r="AB1214" s="20"/>
      <c r="AC1214" s="20"/>
      <c r="AD1214" s="20"/>
      <c r="AE1214" s="20"/>
      <c r="AF1214" s="20"/>
      <c r="AG1214" s="20"/>
      <c r="AH1214" s="20"/>
      <c r="AI1214" s="20"/>
    </row>
    <row r="1215" spans="1:35" outlineLevel="4" x14ac:dyDescent="0.3">
      <c r="A1215" s="2" t="s">
        <v>1621</v>
      </c>
      <c r="B1215" s="2" t="s">
        <v>1977</v>
      </c>
      <c r="C1215" s="2" t="s">
        <v>1002</v>
      </c>
      <c r="D1215" s="40" t="s">
        <v>35</v>
      </c>
      <c r="E1215" s="7">
        <v>78.040000000000006</v>
      </c>
      <c r="F1215" s="4">
        <v>1.96</v>
      </c>
      <c r="G1215" s="4">
        <f t="shared" si="241"/>
        <v>152.96</v>
      </c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20"/>
      <c r="T1215" s="20"/>
      <c r="U1215" s="20"/>
      <c r="V1215" s="20"/>
      <c r="W1215" s="20"/>
      <c r="X1215" s="20"/>
      <c r="Y1215" s="20"/>
      <c r="Z1215" s="20"/>
      <c r="AA1215" s="20"/>
      <c r="AB1215" s="20"/>
      <c r="AC1215" s="20"/>
      <c r="AD1215" s="20"/>
      <c r="AE1215" s="20"/>
      <c r="AF1215" s="20"/>
      <c r="AG1215" s="20"/>
      <c r="AH1215" s="20"/>
      <c r="AI1215" s="20"/>
    </row>
    <row r="1216" spans="1:35" outlineLevel="3" x14ac:dyDescent="0.3">
      <c r="A1216" s="51" t="s">
        <v>1622</v>
      </c>
      <c r="B1216" s="51"/>
      <c r="C1216" s="51" t="s">
        <v>1004</v>
      </c>
      <c r="D1216" s="52"/>
      <c r="E1216" s="53"/>
      <c r="F1216" s="54"/>
      <c r="G1216" s="54">
        <f t="shared" ref="G1216" si="242">SUM(G1217:G1223)</f>
        <v>71725.399999999994</v>
      </c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20"/>
      <c r="T1216" s="20"/>
      <c r="U1216" s="20"/>
      <c r="V1216" s="20"/>
      <c r="W1216" s="20"/>
      <c r="X1216" s="20"/>
      <c r="Y1216" s="20"/>
      <c r="Z1216" s="20"/>
      <c r="AA1216" s="20"/>
      <c r="AB1216" s="20"/>
      <c r="AC1216" s="20"/>
      <c r="AD1216" s="20"/>
      <c r="AE1216" s="20"/>
      <c r="AF1216" s="20"/>
      <c r="AG1216" s="20"/>
      <c r="AH1216" s="20"/>
      <c r="AI1216" s="20"/>
    </row>
    <row r="1217" spans="1:35" outlineLevel="4" x14ac:dyDescent="0.3">
      <c r="A1217" s="2" t="s">
        <v>1623</v>
      </c>
      <c r="B1217" s="2" t="s">
        <v>1975</v>
      </c>
      <c r="C1217" s="2" t="s">
        <v>1087</v>
      </c>
      <c r="D1217" s="40" t="s">
        <v>30</v>
      </c>
      <c r="E1217" s="7">
        <v>68.78</v>
      </c>
      <c r="F1217" s="4">
        <v>60.28</v>
      </c>
      <c r="G1217" s="4">
        <f t="shared" ref="G1217:G1223" si="243">ROUND(E1217*F1217,2)</f>
        <v>4146.0600000000004</v>
      </c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  <c r="AA1217" s="20"/>
      <c r="AB1217" s="20"/>
      <c r="AC1217" s="20"/>
      <c r="AD1217" s="20"/>
      <c r="AE1217" s="20"/>
      <c r="AF1217" s="20"/>
      <c r="AG1217" s="20"/>
      <c r="AH1217" s="20"/>
      <c r="AI1217" s="20"/>
    </row>
    <row r="1218" spans="1:35" outlineLevel="4" x14ac:dyDescent="0.3">
      <c r="A1218" s="2" t="s">
        <v>1624</v>
      </c>
      <c r="B1218" s="2" t="s">
        <v>1975</v>
      </c>
      <c r="C1218" s="2" t="s">
        <v>1133</v>
      </c>
      <c r="D1218" s="40" t="s">
        <v>30</v>
      </c>
      <c r="E1218" s="7">
        <v>142.16</v>
      </c>
      <c r="F1218" s="4">
        <v>170.76</v>
      </c>
      <c r="G1218" s="4">
        <f t="shared" si="243"/>
        <v>24275.24</v>
      </c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  <c r="AA1218" s="20"/>
      <c r="AB1218" s="20"/>
      <c r="AC1218" s="20"/>
      <c r="AD1218" s="20"/>
      <c r="AE1218" s="20"/>
      <c r="AF1218" s="20"/>
      <c r="AG1218" s="20"/>
      <c r="AH1218" s="20"/>
      <c r="AI1218" s="20"/>
    </row>
    <row r="1219" spans="1:35" outlineLevel="4" x14ac:dyDescent="0.3">
      <c r="A1219" s="2" t="s">
        <v>1625</v>
      </c>
      <c r="B1219" s="2" t="s">
        <v>1975</v>
      </c>
      <c r="C1219" s="2" t="s">
        <v>1095</v>
      </c>
      <c r="D1219" s="40" t="s">
        <v>212</v>
      </c>
      <c r="E1219" s="7">
        <v>2912.75</v>
      </c>
      <c r="F1219" s="4">
        <v>4.29</v>
      </c>
      <c r="G1219" s="4">
        <f t="shared" si="243"/>
        <v>12495.7</v>
      </c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  <c r="AA1219" s="20"/>
      <c r="AB1219" s="20"/>
      <c r="AC1219" s="20"/>
      <c r="AD1219" s="20"/>
      <c r="AE1219" s="20"/>
      <c r="AF1219" s="20"/>
      <c r="AG1219" s="20"/>
      <c r="AH1219" s="20"/>
      <c r="AI1219" s="20"/>
    </row>
    <row r="1220" spans="1:35" outlineLevel="4" x14ac:dyDescent="0.3">
      <c r="A1220" s="2" t="s">
        <v>1626</v>
      </c>
      <c r="B1220" s="2" t="s">
        <v>1975</v>
      </c>
      <c r="C1220" s="2" t="s">
        <v>1097</v>
      </c>
      <c r="D1220" s="40" t="s">
        <v>212</v>
      </c>
      <c r="E1220" s="7">
        <v>2912.75</v>
      </c>
      <c r="F1220" s="4">
        <v>1.78</v>
      </c>
      <c r="G1220" s="4">
        <f t="shared" si="243"/>
        <v>5184.7</v>
      </c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20"/>
      <c r="T1220" s="20"/>
      <c r="U1220" s="20"/>
      <c r="V1220" s="20"/>
      <c r="W1220" s="20"/>
      <c r="X1220" s="20"/>
      <c r="Y1220" s="20"/>
      <c r="Z1220" s="20"/>
      <c r="AA1220" s="20"/>
      <c r="AB1220" s="20"/>
      <c r="AC1220" s="20"/>
      <c r="AD1220" s="20"/>
      <c r="AE1220" s="20"/>
      <c r="AF1220" s="20"/>
      <c r="AG1220" s="20"/>
      <c r="AH1220" s="20"/>
      <c r="AI1220" s="20"/>
    </row>
    <row r="1221" spans="1:35" outlineLevel="4" x14ac:dyDescent="0.3">
      <c r="A1221" s="2" t="s">
        <v>1627</v>
      </c>
      <c r="B1221" s="2" t="s">
        <v>1975</v>
      </c>
      <c r="C1221" s="2" t="s">
        <v>1137</v>
      </c>
      <c r="D1221" s="40" t="s">
        <v>38</v>
      </c>
      <c r="E1221" s="177">
        <v>28.08</v>
      </c>
      <c r="F1221" s="4">
        <v>832.45</v>
      </c>
      <c r="G1221" s="4">
        <f t="shared" si="243"/>
        <v>23375.200000000001</v>
      </c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</row>
    <row r="1222" spans="1:35" outlineLevel="4" x14ac:dyDescent="0.3">
      <c r="A1222" s="2" t="s">
        <v>1628</v>
      </c>
      <c r="B1222" s="2" t="s">
        <v>1975</v>
      </c>
      <c r="C1222" s="2" t="s">
        <v>1105</v>
      </c>
      <c r="D1222" s="40" t="s">
        <v>30</v>
      </c>
      <c r="E1222" s="7">
        <v>255.46</v>
      </c>
      <c r="F1222" s="4">
        <v>3.21</v>
      </c>
      <c r="G1222" s="4">
        <f t="shared" si="243"/>
        <v>820.03</v>
      </c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</row>
    <row r="1223" spans="1:35" outlineLevel="4" x14ac:dyDescent="0.3">
      <c r="A1223" s="2" t="s">
        <v>1629</v>
      </c>
      <c r="B1223" s="2" t="s">
        <v>1975</v>
      </c>
      <c r="C1223" s="2" t="s">
        <v>1140</v>
      </c>
      <c r="D1223" s="40" t="s">
        <v>30</v>
      </c>
      <c r="E1223" s="7">
        <v>35.49</v>
      </c>
      <c r="F1223" s="4">
        <v>40.25</v>
      </c>
      <c r="G1223" s="4">
        <f t="shared" si="243"/>
        <v>1428.47</v>
      </c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  <c r="AB1223" s="20"/>
      <c r="AC1223" s="20"/>
      <c r="AD1223" s="20"/>
      <c r="AE1223" s="20"/>
      <c r="AF1223" s="20"/>
      <c r="AG1223" s="20"/>
      <c r="AH1223" s="20"/>
      <c r="AI1223" s="20"/>
    </row>
    <row r="1224" spans="1:35" outlineLevel="3" x14ac:dyDescent="0.3">
      <c r="A1224" s="51" t="s">
        <v>1630</v>
      </c>
      <c r="B1224" s="51"/>
      <c r="C1224" s="51" t="s">
        <v>1142</v>
      </c>
      <c r="D1224" s="52"/>
      <c r="E1224" s="53"/>
      <c r="F1224" s="54"/>
      <c r="G1224" s="54">
        <f t="shared" ref="G1224" si="244">SUM(G1225)</f>
        <v>87081.66</v>
      </c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</row>
    <row r="1225" spans="1:35" outlineLevel="4" x14ac:dyDescent="0.3">
      <c r="A1225" s="2" t="s">
        <v>1631</v>
      </c>
      <c r="B1225" s="2" t="s">
        <v>1981</v>
      </c>
      <c r="C1225" s="2" t="s">
        <v>1144</v>
      </c>
      <c r="D1225" s="40" t="s">
        <v>45</v>
      </c>
      <c r="E1225" s="7">
        <v>42.86</v>
      </c>
      <c r="F1225" s="4">
        <v>2031.77</v>
      </c>
      <c r="G1225" s="4">
        <f>ROUND(E1225*F1225,2)</f>
        <v>87081.66</v>
      </c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</row>
    <row r="1226" spans="1:35" outlineLevel="3" x14ac:dyDescent="0.3">
      <c r="A1226" s="51" t="s">
        <v>1632</v>
      </c>
      <c r="B1226" s="51"/>
      <c r="C1226" s="51" t="s">
        <v>1146</v>
      </c>
      <c r="D1226" s="52"/>
      <c r="E1226" s="53"/>
      <c r="F1226" s="54"/>
      <c r="G1226" s="54">
        <f t="shared" ref="G1226" si="245">SUM(G1227:G1235)</f>
        <v>9312.59</v>
      </c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20"/>
      <c r="T1226" s="20"/>
      <c r="U1226" s="20"/>
      <c r="V1226" s="20"/>
      <c r="W1226" s="20"/>
      <c r="X1226" s="20"/>
      <c r="Y1226" s="20"/>
      <c r="Z1226" s="20"/>
      <c r="AA1226" s="20"/>
      <c r="AB1226" s="20"/>
      <c r="AC1226" s="20"/>
      <c r="AD1226" s="20"/>
      <c r="AE1226" s="20"/>
      <c r="AF1226" s="20"/>
      <c r="AG1226" s="20"/>
      <c r="AH1226" s="20"/>
      <c r="AI1226" s="20"/>
    </row>
    <row r="1227" spans="1:35" outlineLevel="4" x14ac:dyDescent="0.3">
      <c r="A1227" s="2" t="s">
        <v>1633</v>
      </c>
      <c r="B1227" s="2" t="s">
        <v>1974</v>
      </c>
      <c r="C1227" s="2" t="s">
        <v>1148</v>
      </c>
      <c r="D1227" s="40" t="s">
        <v>38</v>
      </c>
      <c r="E1227" s="7">
        <v>6.66</v>
      </c>
      <c r="F1227" s="4">
        <v>236.73000000000002</v>
      </c>
      <c r="G1227" s="4">
        <f t="shared" ref="G1227:G1235" si="246">ROUND(E1227*F1227,2)</f>
        <v>1576.62</v>
      </c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20"/>
      <c r="T1227" s="20"/>
      <c r="U1227" s="20"/>
      <c r="V1227" s="20"/>
      <c r="W1227" s="20"/>
      <c r="X1227" s="20"/>
      <c r="Y1227" s="20"/>
      <c r="Z1227" s="20"/>
      <c r="AA1227" s="20"/>
      <c r="AB1227" s="20"/>
      <c r="AC1227" s="20"/>
      <c r="AD1227" s="20"/>
      <c r="AE1227" s="20"/>
      <c r="AF1227" s="20"/>
      <c r="AG1227" s="20"/>
      <c r="AH1227" s="20"/>
      <c r="AI1227" s="20"/>
    </row>
    <row r="1228" spans="1:35" outlineLevel="4" x14ac:dyDescent="0.3">
      <c r="A1228" s="2" t="s">
        <v>1634</v>
      </c>
      <c r="B1228" s="2" t="s">
        <v>1974</v>
      </c>
      <c r="C1228" s="2" t="s">
        <v>1052</v>
      </c>
      <c r="D1228" s="40" t="s">
        <v>38</v>
      </c>
      <c r="E1228" s="7">
        <v>6.66</v>
      </c>
      <c r="F1228" s="4">
        <v>138.84</v>
      </c>
      <c r="G1228" s="4">
        <f t="shared" si="246"/>
        <v>924.67</v>
      </c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  <c r="AA1228" s="20"/>
      <c r="AB1228" s="20"/>
      <c r="AC1228" s="20"/>
      <c r="AD1228" s="20"/>
      <c r="AE1228" s="20"/>
      <c r="AF1228" s="20"/>
      <c r="AG1228" s="20"/>
      <c r="AH1228" s="20"/>
      <c r="AI1228" s="20"/>
    </row>
    <row r="1229" spans="1:35" outlineLevel="4" x14ac:dyDescent="0.3">
      <c r="A1229" s="2" t="s">
        <v>1635</v>
      </c>
      <c r="B1229" s="2" t="s">
        <v>1974</v>
      </c>
      <c r="C1229" s="2" t="s">
        <v>1054</v>
      </c>
      <c r="D1229" s="40" t="s">
        <v>30</v>
      </c>
      <c r="E1229" s="7">
        <v>33.299999999999997</v>
      </c>
      <c r="F1229" s="4">
        <v>10.11</v>
      </c>
      <c r="G1229" s="4">
        <f t="shared" si="246"/>
        <v>336.66</v>
      </c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20"/>
      <c r="T1229" s="20"/>
      <c r="U1229" s="20"/>
      <c r="V1229" s="20"/>
      <c r="W1229" s="20"/>
      <c r="X1229" s="20"/>
      <c r="Y1229" s="20"/>
      <c r="Z1229" s="20"/>
      <c r="AA1229" s="20"/>
      <c r="AB1229" s="20"/>
      <c r="AC1229" s="20"/>
      <c r="AD1229" s="20"/>
      <c r="AE1229" s="20"/>
      <c r="AF1229" s="20"/>
      <c r="AG1229" s="20"/>
      <c r="AH1229" s="20"/>
      <c r="AI1229" s="20"/>
    </row>
    <row r="1230" spans="1:35" outlineLevel="4" x14ac:dyDescent="0.3">
      <c r="A1230" s="2" t="s">
        <v>1636</v>
      </c>
      <c r="B1230" s="2" t="s">
        <v>1974</v>
      </c>
      <c r="C1230" s="2" t="s">
        <v>1058</v>
      </c>
      <c r="D1230" s="40" t="s">
        <v>38</v>
      </c>
      <c r="E1230" s="7">
        <v>6.66</v>
      </c>
      <c r="F1230" s="4">
        <v>78.180000000000007</v>
      </c>
      <c r="G1230" s="4">
        <f t="shared" si="246"/>
        <v>520.67999999999995</v>
      </c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/>
      <c r="T1230" s="20"/>
      <c r="U1230" s="20"/>
      <c r="V1230" s="20"/>
      <c r="W1230" s="20"/>
      <c r="X1230" s="20"/>
      <c r="Y1230" s="20"/>
      <c r="Z1230" s="20"/>
      <c r="AA1230" s="20"/>
      <c r="AB1230" s="20"/>
      <c r="AC1230" s="20"/>
      <c r="AD1230" s="20"/>
      <c r="AE1230" s="20"/>
      <c r="AF1230" s="20"/>
      <c r="AG1230" s="20"/>
      <c r="AH1230" s="20"/>
      <c r="AI1230" s="20"/>
    </row>
    <row r="1231" spans="1:35" outlineLevel="4" x14ac:dyDescent="0.3">
      <c r="A1231" s="2" t="s">
        <v>1637</v>
      </c>
      <c r="B1231" s="2" t="s">
        <v>1974</v>
      </c>
      <c r="C1231" s="2" t="s">
        <v>1062</v>
      </c>
      <c r="D1231" s="40" t="s">
        <v>38</v>
      </c>
      <c r="E1231" s="7">
        <v>6.66</v>
      </c>
      <c r="F1231" s="4">
        <v>60.82</v>
      </c>
      <c r="G1231" s="4">
        <f t="shared" si="246"/>
        <v>405.06</v>
      </c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20"/>
      <c r="T1231" s="20"/>
      <c r="U1231" s="20"/>
      <c r="V1231" s="20"/>
      <c r="W1231" s="20"/>
      <c r="X1231" s="20"/>
      <c r="Y1231" s="20"/>
      <c r="Z1231" s="20"/>
      <c r="AA1231" s="20"/>
      <c r="AB1231" s="20"/>
      <c r="AC1231" s="20"/>
      <c r="AD1231" s="20"/>
      <c r="AE1231" s="20"/>
      <c r="AF1231" s="20"/>
      <c r="AG1231" s="20"/>
      <c r="AH1231" s="20"/>
      <c r="AI1231" s="20"/>
    </row>
    <row r="1232" spans="1:35" outlineLevel="4" x14ac:dyDescent="0.3">
      <c r="A1232" s="2" t="s">
        <v>1638</v>
      </c>
      <c r="B1232" s="2" t="s">
        <v>1974</v>
      </c>
      <c r="C1232" s="2" t="s">
        <v>1154</v>
      </c>
      <c r="D1232" s="40" t="s">
        <v>30</v>
      </c>
      <c r="E1232" s="7">
        <v>1.4</v>
      </c>
      <c r="F1232" s="4">
        <v>136.03</v>
      </c>
      <c r="G1232" s="4">
        <f t="shared" si="246"/>
        <v>190.44</v>
      </c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20"/>
      <c r="T1232" s="20"/>
      <c r="U1232" s="20"/>
      <c r="V1232" s="20"/>
      <c r="W1232" s="20"/>
      <c r="X1232" s="20"/>
      <c r="Y1232" s="20"/>
      <c r="Z1232" s="20"/>
      <c r="AA1232" s="20"/>
      <c r="AB1232" s="20"/>
      <c r="AC1232" s="20"/>
      <c r="AD1232" s="20"/>
      <c r="AE1232" s="20"/>
      <c r="AF1232" s="20"/>
      <c r="AG1232" s="20"/>
      <c r="AH1232" s="20"/>
      <c r="AI1232" s="20"/>
    </row>
    <row r="1233" spans="1:35" outlineLevel="4" x14ac:dyDescent="0.3">
      <c r="A1233" s="2" t="s">
        <v>1639</v>
      </c>
      <c r="B1233" s="2" t="s">
        <v>1974</v>
      </c>
      <c r="C1233" s="2" t="s">
        <v>1156</v>
      </c>
      <c r="D1233" s="40" t="s">
        <v>38</v>
      </c>
      <c r="E1233" s="177">
        <v>6.66</v>
      </c>
      <c r="F1233" s="4">
        <v>703.26</v>
      </c>
      <c r="G1233" s="4">
        <f t="shared" si="246"/>
        <v>4683.71</v>
      </c>
      <c r="H1233" s="20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20"/>
      <c r="T1233" s="20"/>
      <c r="U1233" s="20"/>
      <c r="V1233" s="20"/>
      <c r="W1233" s="20"/>
      <c r="X1233" s="20"/>
      <c r="Y1233" s="20"/>
      <c r="Z1233" s="20"/>
      <c r="AA1233" s="20"/>
      <c r="AB1233" s="20"/>
      <c r="AC1233" s="20"/>
      <c r="AD1233" s="20"/>
      <c r="AE1233" s="20"/>
      <c r="AF1233" s="20"/>
      <c r="AG1233" s="20"/>
      <c r="AH1233" s="20"/>
      <c r="AI1233" s="20"/>
    </row>
    <row r="1234" spans="1:35" outlineLevel="4" x14ac:dyDescent="0.3">
      <c r="A1234" s="2" t="s">
        <v>1640</v>
      </c>
      <c r="B1234" s="2" t="s">
        <v>1974</v>
      </c>
      <c r="C1234" s="2" t="s">
        <v>1159</v>
      </c>
      <c r="D1234" s="40" t="s">
        <v>45</v>
      </c>
      <c r="E1234" s="7">
        <v>33.299999999999997</v>
      </c>
      <c r="F1234" s="4">
        <v>8.83</v>
      </c>
      <c r="G1234" s="4">
        <f t="shared" si="246"/>
        <v>294.04000000000002</v>
      </c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  <c r="V1234" s="20"/>
      <c r="W1234" s="20"/>
      <c r="X1234" s="20"/>
      <c r="Y1234" s="20"/>
      <c r="Z1234" s="20"/>
      <c r="AA1234" s="20"/>
      <c r="AB1234" s="20"/>
      <c r="AC1234" s="20"/>
      <c r="AD1234" s="20"/>
      <c r="AE1234" s="20"/>
      <c r="AF1234" s="20"/>
      <c r="AG1234" s="20"/>
      <c r="AH1234" s="20"/>
      <c r="AI1234" s="20"/>
    </row>
    <row r="1235" spans="1:35" outlineLevel="4" x14ac:dyDescent="0.3">
      <c r="A1235" s="2" t="s">
        <v>1641</v>
      </c>
      <c r="B1235" s="2" t="s">
        <v>1974</v>
      </c>
      <c r="C1235" s="2" t="s">
        <v>1105</v>
      </c>
      <c r="D1235" s="40" t="s">
        <v>30</v>
      </c>
      <c r="E1235" s="7">
        <v>118.6</v>
      </c>
      <c r="F1235" s="4">
        <v>3.21</v>
      </c>
      <c r="G1235" s="4">
        <f t="shared" si="246"/>
        <v>380.71</v>
      </c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  <c r="AA1235" s="20"/>
      <c r="AB1235" s="20"/>
      <c r="AC1235" s="20"/>
      <c r="AD1235" s="20"/>
      <c r="AE1235" s="20"/>
      <c r="AF1235" s="20"/>
      <c r="AG1235" s="20"/>
      <c r="AH1235" s="20"/>
      <c r="AI1235" s="20"/>
    </row>
    <row r="1236" spans="1:35" outlineLevel="2" x14ac:dyDescent="0.3">
      <c r="A1236" s="55" t="s">
        <v>1642</v>
      </c>
      <c r="B1236" s="55"/>
      <c r="C1236" s="55" t="s">
        <v>886</v>
      </c>
      <c r="D1236" s="56"/>
      <c r="E1236" s="57"/>
      <c r="F1236" s="58"/>
      <c r="G1236" s="58">
        <f t="shared" ref="G1236" si="247">G1237+G1242+G1276+G1292+G1295</f>
        <v>732619.2300000001</v>
      </c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20"/>
      <c r="T1236" s="20"/>
      <c r="U1236" s="20"/>
      <c r="V1236" s="20"/>
      <c r="W1236" s="20"/>
      <c r="X1236" s="20"/>
      <c r="Y1236" s="20"/>
      <c r="Z1236" s="20"/>
      <c r="AA1236" s="20"/>
      <c r="AB1236" s="20"/>
      <c r="AC1236" s="20"/>
      <c r="AD1236" s="20"/>
      <c r="AE1236" s="20"/>
      <c r="AF1236" s="20"/>
      <c r="AG1236" s="20"/>
      <c r="AH1236" s="20"/>
      <c r="AI1236" s="20"/>
    </row>
    <row r="1237" spans="1:35" outlineLevel="3" x14ac:dyDescent="0.3">
      <c r="A1237" s="51" t="s">
        <v>1643</v>
      </c>
      <c r="B1237" s="51"/>
      <c r="C1237" s="51" t="s">
        <v>888</v>
      </c>
      <c r="D1237" s="52"/>
      <c r="E1237" s="53"/>
      <c r="F1237" s="54"/>
      <c r="G1237" s="54">
        <f t="shared" ref="G1237" si="248">SUM(G1238:G1241)</f>
        <v>2661.89</v>
      </c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20"/>
      <c r="T1237" s="20"/>
      <c r="U1237" s="20"/>
      <c r="V1237" s="20"/>
      <c r="W1237" s="20"/>
      <c r="X1237" s="20"/>
      <c r="Y1237" s="20"/>
      <c r="Z1237" s="20"/>
      <c r="AA1237" s="20"/>
      <c r="AB1237" s="20"/>
      <c r="AC1237" s="20"/>
      <c r="AD1237" s="20"/>
      <c r="AE1237" s="20"/>
      <c r="AF1237" s="20"/>
      <c r="AG1237" s="20"/>
      <c r="AH1237" s="20"/>
      <c r="AI1237" s="20"/>
    </row>
    <row r="1238" spans="1:35" outlineLevel="4" x14ac:dyDescent="0.3">
      <c r="A1238" s="2" t="s">
        <v>1644</v>
      </c>
      <c r="B1238" s="2" t="s">
        <v>1977</v>
      </c>
      <c r="C1238" s="2" t="s">
        <v>890</v>
      </c>
      <c r="D1238" s="40" t="s">
        <v>45</v>
      </c>
      <c r="E1238" s="7">
        <v>137.57</v>
      </c>
      <c r="F1238" s="4">
        <v>0.95000000000000007</v>
      </c>
      <c r="G1238" s="4">
        <f>ROUND(E1238*F1238,2)</f>
        <v>130.69</v>
      </c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20"/>
      <c r="T1238" s="20"/>
      <c r="U1238" s="20"/>
      <c r="V1238" s="20"/>
      <c r="W1238" s="20"/>
      <c r="X1238" s="20"/>
      <c r="Y1238" s="20"/>
      <c r="Z1238" s="20"/>
      <c r="AA1238" s="20"/>
      <c r="AB1238" s="20"/>
      <c r="AC1238" s="20"/>
      <c r="AD1238" s="20"/>
      <c r="AE1238" s="20"/>
      <c r="AF1238" s="20"/>
      <c r="AG1238" s="20"/>
      <c r="AH1238" s="20"/>
      <c r="AI1238" s="20"/>
    </row>
    <row r="1239" spans="1:35" outlineLevel="4" x14ac:dyDescent="0.3">
      <c r="A1239" s="2" t="s">
        <v>1645</v>
      </c>
      <c r="B1239" s="2" t="s">
        <v>1977</v>
      </c>
      <c r="C1239" s="2" t="s">
        <v>892</v>
      </c>
      <c r="D1239" s="40" t="s">
        <v>45</v>
      </c>
      <c r="E1239" s="7">
        <v>137.57</v>
      </c>
      <c r="F1239" s="4">
        <v>0.3</v>
      </c>
      <c r="G1239" s="4">
        <f>ROUND(E1239*F1239,2)</f>
        <v>41.27</v>
      </c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  <c r="V1239" s="20"/>
      <c r="W1239" s="20"/>
      <c r="X1239" s="20"/>
      <c r="Y1239" s="20"/>
      <c r="Z1239" s="20"/>
      <c r="AA1239" s="20"/>
      <c r="AB1239" s="20"/>
      <c r="AC1239" s="20"/>
      <c r="AD1239" s="20"/>
      <c r="AE1239" s="20"/>
      <c r="AF1239" s="20"/>
      <c r="AG1239" s="20"/>
      <c r="AH1239" s="20"/>
      <c r="AI1239" s="20"/>
    </row>
    <row r="1240" spans="1:35" outlineLevel="4" x14ac:dyDescent="0.3">
      <c r="A1240" s="2" t="s">
        <v>1646</v>
      </c>
      <c r="B1240" s="2" t="s">
        <v>1977</v>
      </c>
      <c r="C1240" s="2" t="s">
        <v>894</v>
      </c>
      <c r="D1240" s="40" t="s">
        <v>45</v>
      </c>
      <c r="E1240" s="7">
        <v>275.13</v>
      </c>
      <c r="F1240" s="4">
        <v>1.35</v>
      </c>
      <c r="G1240" s="4">
        <f>ROUND(E1240*F1240,2)</f>
        <v>371.43</v>
      </c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20"/>
      <c r="T1240" s="20"/>
      <c r="U1240" s="20"/>
      <c r="V1240" s="20"/>
      <c r="W1240" s="20"/>
      <c r="X1240" s="20"/>
      <c r="Y1240" s="20"/>
      <c r="Z1240" s="20"/>
      <c r="AA1240" s="20"/>
      <c r="AB1240" s="20"/>
      <c r="AC1240" s="20"/>
      <c r="AD1240" s="20"/>
      <c r="AE1240" s="20"/>
      <c r="AF1240" s="20"/>
      <c r="AG1240" s="20"/>
      <c r="AH1240" s="20"/>
      <c r="AI1240" s="20"/>
    </row>
    <row r="1241" spans="1:35" outlineLevel="4" x14ac:dyDescent="0.3">
      <c r="A1241" s="2" t="s">
        <v>1647</v>
      </c>
      <c r="B1241" s="2" t="s">
        <v>1977</v>
      </c>
      <c r="C1241" s="2" t="s">
        <v>896</v>
      </c>
      <c r="D1241" s="40" t="s">
        <v>45</v>
      </c>
      <c r="E1241" s="7">
        <v>275.13</v>
      </c>
      <c r="F1241" s="4">
        <v>7.7</v>
      </c>
      <c r="G1241" s="4">
        <f>ROUND(E1241*F1241,2)</f>
        <v>2118.5</v>
      </c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  <c r="V1241" s="20"/>
      <c r="W1241" s="20"/>
      <c r="X1241" s="20"/>
      <c r="Y1241" s="20"/>
      <c r="Z1241" s="20"/>
      <c r="AA1241" s="20"/>
      <c r="AB1241" s="20"/>
      <c r="AC1241" s="20"/>
      <c r="AD1241" s="20"/>
      <c r="AE1241" s="20"/>
      <c r="AF1241" s="20"/>
      <c r="AG1241" s="20"/>
      <c r="AH1241" s="20"/>
      <c r="AI1241" s="20"/>
    </row>
    <row r="1242" spans="1:35" outlineLevel="3" x14ac:dyDescent="0.3">
      <c r="A1242" s="51" t="s">
        <v>1648</v>
      </c>
      <c r="B1242" s="51"/>
      <c r="C1242" s="51" t="s">
        <v>902</v>
      </c>
      <c r="D1242" s="52"/>
      <c r="E1242" s="53"/>
      <c r="F1242" s="54"/>
      <c r="G1242" s="54">
        <f t="shared" ref="G1242" si="249">SUM(G1243:G1275)</f>
        <v>395914.05000000005</v>
      </c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20"/>
      <c r="T1242" s="20"/>
      <c r="U1242" s="20"/>
      <c r="V1242" s="20"/>
      <c r="W1242" s="20"/>
      <c r="X1242" s="20"/>
      <c r="Y1242" s="20"/>
      <c r="Z1242" s="20"/>
      <c r="AA1242" s="20"/>
      <c r="AB1242" s="20"/>
      <c r="AC1242" s="20"/>
      <c r="AD1242" s="20"/>
      <c r="AE1242" s="20"/>
      <c r="AF1242" s="20"/>
      <c r="AG1242" s="20"/>
      <c r="AH1242" s="20"/>
      <c r="AI1242" s="20"/>
    </row>
    <row r="1243" spans="1:35" outlineLevel="4" x14ac:dyDescent="0.3">
      <c r="A1243" s="2" t="s">
        <v>1649</v>
      </c>
      <c r="B1243" s="2" t="s">
        <v>1977</v>
      </c>
      <c r="C1243" s="2" t="s">
        <v>1397</v>
      </c>
      <c r="D1243" s="40" t="s">
        <v>45</v>
      </c>
      <c r="E1243" s="7">
        <v>12.63</v>
      </c>
      <c r="F1243" s="4">
        <v>108.51</v>
      </c>
      <c r="G1243" s="4">
        <f t="shared" ref="G1243:G1275" si="250">ROUND(E1243*F1243,2)</f>
        <v>1370.48</v>
      </c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  <c r="AA1243" s="20"/>
      <c r="AB1243" s="20"/>
      <c r="AC1243" s="20"/>
      <c r="AD1243" s="20"/>
      <c r="AE1243" s="20"/>
      <c r="AF1243" s="20"/>
      <c r="AG1243" s="20"/>
      <c r="AH1243" s="20"/>
      <c r="AI1243" s="20"/>
    </row>
    <row r="1244" spans="1:35" outlineLevel="4" x14ac:dyDescent="0.3">
      <c r="A1244" s="2" t="s">
        <v>1650</v>
      </c>
      <c r="B1244" s="2" t="s">
        <v>1977</v>
      </c>
      <c r="C1244" s="2" t="s">
        <v>1168</v>
      </c>
      <c r="D1244" s="40" t="s">
        <v>45</v>
      </c>
      <c r="E1244" s="7">
        <v>30.73</v>
      </c>
      <c r="F1244" s="4">
        <v>112.43</v>
      </c>
      <c r="G1244" s="4">
        <f t="shared" si="250"/>
        <v>3454.97</v>
      </c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20"/>
      <c r="T1244" s="20"/>
      <c r="U1244" s="20"/>
      <c r="V1244" s="20"/>
      <c r="W1244" s="20"/>
      <c r="X1244" s="20"/>
      <c r="Y1244" s="20"/>
      <c r="Z1244" s="20"/>
      <c r="AA1244" s="20"/>
      <c r="AB1244" s="20"/>
      <c r="AC1244" s="20"/>
      <c r="AD1244" s="20"/>
      <c r="AE1244" s="20"/>
      <c r="AF1244" s="20"/>
      <c r="AG1244" s="20"/>
      <c r="AH1244" s="20"/>
      <c r="AI1244" s="20"/>
    </row>
    <row r="1245" spans="1:35" outlineLevel="4" x14ac:dyDescent="0.3">
      <c r="A1245" s="2" t="s">
        <v>1651</v>
      </c>
      <c r="B1245" s="2" t="s">
        <v>1977</v>
      </c>
      <c r="C1245" s="2" t="s">
        <v>1311</v>
      </c>
      <c r="D1245" s="40" t="s">
        <v>45</v>
      </c>
      <c r="E1245" s="7">
        <v>41.5</v>
      </c>
      <c r="F1245" s="4">
        <v>409.15000000000003</v>
      </c>
      <c r="G1245" s="4">
        <f t="shared" si="250"/>
        <v>16979.73</v>
      </c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20"/>
      <c r="T1245" s="20"/>
      <c r="U1245" s="20"/>
      <c r="V1245" s="20"/>
      <c r="W1245" s="20"/>
      <c r="X1245" s="20"/>
      <c r="Y1245" s="20"/>
      <c r="Z1245" s="20"/>
      <c r="AA1245" s="20"/>
      <c r="AB1245" s="20"/>
      <c r="AC1245" s="20"/>
      <c r="AD1245" s="20"/>
      <c r="AE1245" s="20"/>
      <c r="AF1245" s="20"/>
      <c r="AG1245" s="20"/>
      <c r="AH1245" s="20"/>
      <c r="AI1245" s="20"/>
    </row>
    <row r="1246" spans="1:35" outlineLevel="4" x14ac:dyDescent="0.3">
      <c r="A1246" s="2" t="s">
        <v>1652</v>
      </c>
      <c r="B1246" s="2" t="s">
        <v>1977</v>
      </c>
      <c r="C1246" s="2" t="s">
        <v>1653</v>
      </c>
      <c r="D1246" s="40" t="s">
        <v>45</v>
      </c>
      <c r="E1246" s="7">
        <v>49.1</v>
      </c>
      <c r="F1246" s="4">
        <v>470.88</v>
      </c>
      <c r="G1246" s="4">
        <f t="shared" si="250"/>
        <v>23120.21</v>
      </c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/>
      <c r="T1246" s="20"/>
      <c r="U1246" s="20"/>
      <c r="V1246" s="20"/>
      <c r="W1246" s="20"/>
      <c r="X1246" s="20"/>
      <c r="Y1246" s="20"/>
      <c r="Z1246" s="20"/>
      <c r="AA1246" s="20"/>
      <c r="AB1246" s="20"/>
      <c r="AC1246" s="20"/>
      <c r="AD1246" s="20"/>
      <c r="AE1246" s="20"/>
      <c r="AF1246" s="20"/>
      <c r="AG1246" s="20"/>
      <c r="AH1246" s="20"/>
      <c r="AI1246" s="20"/>
    </row>
    <row r="1247" spans="1:35" outlineLevel="4" x14ac:dyDescent="0.3">
      <c r="A1247" s="2" t="s">
        <v>1654</v>
      </c>
      <c r="B1247" s="2" t="s">
        <v>1977</v>
      </c>
      <c r="C1247" s="2" t="s">
        <v>1409</v>
      </c>
      <c r="D1247" s="40" t="s">
        <v>45</v>
      </c>
      <c r="E1247" s="7">
        <v>3.6</v>
      </c>
      <c r="F1247" s="4">
        <v>580.41999999999996</v>
      </c>
      <c r="G1247" s="4">
        <f t="shared" si="250"/>
        <v>2089.5100000000002</v>
      </c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  <c r="AA1247" s="20"/>
      <c r="AB1247" s="20"/>
      <c r="AC1247" s="20"/>
      <c r="AD1247" s="20"/>
      <c r="AE1247" s="20"/>
      <c r="AF1247" s="20"/>
      <c r="AG1247" s="20"/>
      <c r="AH1247" s="20"/>
      <c r="AI1247" s="20"/>
    </row>
    <row r="1248" spans="1:35" outlineLevel="4" x14ac:dyDescent="0.3">
      <c r="A1248" s="2" t="s">
        <v>1655</v>
      </c>
      <c r="B1248" s="2" t="s">
        <v>1977</v>
      </c>
      <c r="C1248" s="2" t="s">
        <v>934</v>
      </c>
      <c r="D1248" s="40" t="s">
        <v>45</v>
      </c>
      <c r="E1248" s="7">
        <v>90.6</v>
      </c>
      <c r="F1248" s="4">
        <v>1068.06</v>
      </c>
      <c r="G1248" s="4">
        <f t="shared" si="250"/>
        <v>96766.24</v>
      </c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20"/>
      <c r="T1248" s="20"/>
      <c r="U1248" s="20"/>
      <c r="V1248" s="20"/>
      <c r="W1248" s="20"/>
      <c r="X1248" s="20"/>
      <c r="Y1248" s="20"/>
      <c r="Z1248" s="20"/>
      <c r="AA1248" s="20"/>
      <c r="AB1248" s="20"/>
      <c r="AC1248" s="20"/>
      <c r="AD1248" s="20"/>
      <c r="AE1248" s="20"/>
      <c r="AF1248" s="20"/>
      <c r="AG1248" s="20"/>
      <c r="AH1248" s="20"/>
      <c r="AI1248" s="20"/>
    </row>
    <row r="1249" spans="1:35" outlineLevel="4" x14ac:dyDescent="0.3">
      <c r="A1249" s="2" t="s">
        <v>1656</v>
      </c>
      <c r="B1249" s="2" t="s">
        <v>1977</v>
      </c>
      <c r="C1249" s="2" t="s">
        <v>936</v>
      </c>
      <c r="D1249" s="40" t="s">
        <v>45</v>
      </c>
      <c r="E1249" s="7">
        <v>3.6</v>
      </c>
      <c r="F1249" s="4">
        <v>1210.48</v>
      </c>
      <c r="G1249" s="4">
        <f t="shared" si="250"/>
        <v>4357.7299999999996</v>
      </c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  <c r="AA1249" s="20"/>
      <c r="AB1249" s="20"/>
      <c r="AC1249" s="20"/>
      <c r="AD1249" s="20"/>
      <c r="AE1249" s="20"/>
      <c r="AF1249" s="20"/>
      <c r="AG1249" s="20"/>
      <c r="AH1249" s="20"/>
      <c r="AI1249" s="20"/>
    </row>
    <row r="1250" spans="1:35" outlineLevel="4" x14ac:dyDescent="0.3">
      <c r="A1250" s="2" t="s">
        <v>1657</v>
      </c>
      <c r="B1250" s="2" t="s">
        <v>1977</v>
      </c>
      <c r="C1250" s="2" t="s">
        <v>1420</v>
      </c>
      <c r="D1250" s="40" t="s">
        <v>45</v>
      </c>
      <c r="E1250" s="7">
        <v>12.63</v>
      </c>
      <c r="F1250" s="4">
        <v>5.64</v>
      </c>
      <c r="G1250" s="4">
        <f t="shared" si="250"/>
        <v>71.23</v>
      </c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/>
      <c r="T1250" s="20"/>
      <c r="U1250" s="20"/>
      <c r="V1250" s="20"/>
      <c r="W1250" s="20"/>
      <c r="X1250" s="20"/>
      <c r="Y1250" s="20"/>
      <c r="Z1250" s="20"/>
      <c r="AA1250" s="20"/>
      <c r="AB1250" s="20"/>
      <c r="AC1250" s="20"/>
      <c r="AD1250" s="20"/>
      <c r="AE1250" s="20"/>
      <c r="AF1250" s="20"/>
      <c r="AG1250" s="20"/>
      <c r="AH1250" s="20"/>
      <c r="AI1250" s="20"/>
    </row>
    <row r="1251" spans="1:35" outlineLevel="4" x14ac:dyDescent="0.3">
      <c r="A1251" s="2" t="s">
        <v>1658</v>
      </c>
      <c r="B1251" s="2" t="s">
        <v>1977</v>
      </c>
      <c r="C1251" s="2" t="s">
        <v>1182</v>
      </c>
      <c r="D1251" s="40" t="s">
        <v>45</v>
      </c>
      <c r="E1251" s="7">
        <v>30.73</v>
      </c>
      <c r="F1251" s="4">
        <v>5.83</v>
      </c>
      <c r="G1251" s="4">
        <f t="shared" si="250"/>
        <v>179.16</v>
      </c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20"/>
      <c r="T1251" s="20"/>
      <c r="U1251" s="20"/>
      <c r="V1251" s="20"/>
      <c r="W1251" s="20"/>
      <c r="X1251" s="20"/>
      <c r="Y1251" s="20"/>
      <c r="Z1251" s="20"/>
      <c r="AA1251" s="20"/>
      <c r="AB1251" s="20"/>
      <c r="AC1251" s="20"/>
      <c r="AD1251" s="20"/>
      <c r="AE1251" s="20"/>
      <c r="AF1251" s="20"/>
      <c r="AG1251" s="20"/>
      <c r="AH1251" s="20"/>
      <c r="AI1251" s="20"/>
    </row>
    <row r="1252" spans="1:35" outlineLevel="4" x14ac:dyDescent="0.3">
      <c r="A1252" s="2" t="s">
        <v>1659</v>
      </c>
      <c r="B1252" s="2" t="s">
        <v>1977</v>
      </c>
      <c r="C1252" s="2" t="s">
        <v>1186</v>
      </c>
      <c r="D1252" s="40" t="s">
        <v>45</v>
      </c>
      <c r="E1252" s="7">
        <v>41.5</v>
      </c>
      <c r="F1252" s="4">
        <v>6.42</v>
      </c>
      <c r="G1252" s="4">
        <f t="shared" si="250"/>
        <v>266.43</v>
      </c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  <c r="AA1252" s="20"/>
      <c r="AB1252" s="20"/>
      <c r="AC1252" s="20"/>
      <c r="AD1252" s="20"/>
      <c r="AE1252" s="20"/>
      <c r="AF1252" s="20"/>
      <c r="AG1252" s="20"/>
      <c r="AH1252" s="20"/>
      <c r="AI1252" s="20"/>
    </row>
    <row r="1253" spans="1:35" outlineLevel="4" x14ac:dyDescent="0.3">
      <c r="A1253" s="2" t="s">
        <v>1660</v>
      </c>
      <c r="B1253" s="2" t="s">
        <v>1977</v>
      </c>
      <c r="C1253" s="2" t="s">
        <v>1188</v>
      </c>
      <c r="D1253" s="40" t="s">
        <v>45</v>
      </c>
      <c r="E1253" s="7">
        <v>49.1</v>
      </c>
      <c r="F1253" s="4">
        <v>7.4</v>
      </c>
      <c r="G1253" s="4">
        <f t="shared" si="250"/>
        <v>363.34</v>
      </c>
      <c r="H1253" s="20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20"/>
      <c r="T1253" s="20"/>
      <c r="U1253" s="20"/>
      <c r="V1253" s="20"/>
      <c r="W1253" s="20"/>
      <c r="X1253" s="20"/>
      <c r="Y1253" s="20"/>
      <c r="Z1253" s="20"/>
      <c r="AA1253" s="20"/>
      <c r="AB1253" s="20"/>
      <c r="AC1253" s="20"/>
      <c r="AD1253" s="20"/>
      <c r="AE1253" s="20"/>
      <c r="AF1253" s="20"/>
      <c r="AG1253" s="20"/>
      <c r="AH1253" s="20"/>
      <c r="AI1253" s="20"/>
    </row>
    <row r="1254" spans="1:35" outlineLevel="4" x14ac:dyDescent="0.3">
      <c r="A1254" s="2" t="s">
        <v>1661</v>
      </c>
      <c r="B1254" s="2" t="s">
        <v>1977</v>
      </c>
      <c r="C1254" s="2" t="s">
        <v>1426</v>
      </c>
      <c r="D1254" s="40" t="s">
        <v>45</v>
      </c>
      <c r="E1254" s="7">
        <v>3.6</v>
      </c>
      <c r="F1254" s="4">
        <v>7.78</v>
      </c>
      <c r="G1254" s="4">
        <f t="shared" si="250"/>
        <v>28.01</v>
      </c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  <c r="Z1254" s="20"/>
      <c r="AA1254" s="20"/>
      <c r="AB1254" s="20"/>
      <c r="AC1254" s="20"/>
      <c r="AD1254" s="20"/>
      <c r="AE1254" s="20"/>
      <c r="AF1254" s="20"/>
      <c r="AG1254" s="20"/>
      <c r="AH1254" s="20"/>
      <c r="AI1254" s="20"/>
    </row>
    <row r="1255" spans="1:35" outlineLevel="4" x14ac:dyDescent="0.3">
      <c r="A1255" s="2" t="s">
        <v>1662</v>
      </c>
      <c r="B1255" s="2" t="s">
        <v>1977</v>
      </c>
      <c r="C1255" s="2" t="s">
        <v>1430</v>
      </c>
      <c r="D1255" s="40" t="s">
        <v>45</v>
      </c>
      <c r="E1255" s="7">
        <v>12.63</v>
      </c>
      <c r="F1255" s="4">
        <v>15.11</v>
      </c>
      <c r="G1255" s="4">
        <f t="shared" si="250"/>
        <v>190.84</v>
      </c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20"/>
      <c r="T1255" s="20"/>
      <c r="U1255" s="20"/>
      <c r="V1255" s="20"/>
      <c r="W1255" s="20"/>
      <c r="X1255" s="20"/>
      <c r="Y1255" s="20"/>
      <c r="Z1255" s="20"/>
      <c r="AA1255" s="20"/>
      <c r="AB1255" s="20"/>
      <c r="AC1255" s="20"/>
      <c r="AD1255" s="20"/>
      <c r="AE1255" s="20"/>
      <c r="AF1255" s="20"/>
      <c r="AG1255" s="20"/>
      <c r="AH1255" s="20"/>
      <c r="AI1255" s="20"/>
    </row>
    <row r="1256" spans="1:35" outlineLevel="4" x14ac:dyDescent="0.3">
      <c r="A1256" s="2" t="s">
        <v>1663</v>
      </c>
      <c r="B1256" s="2" t="s">
        <v>1977</v>
      </c>
      <c r="C1256" s="2" t="s">
        <v>1190</v>
      </c>
      <c r="D1256" s="40" t="s">
        <v>45</v>
      </c>
      <c r="E1256" s="7">
        <v>30.73</v>
      </c>
      <c r="F1256" s="4">
        <v>15.620000000000001</v>
      </c>
      <c r="G1256" s="4">
        <f t="shared" si="250"/>
        <v>480</v>
      </c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20"/>
      <c r="T1256" s="20"/>
      <c r="U1256" s="20"/>
      <c r="V1256" s="20"/>
      <c r="W1256" s="20"/>
      <c r="X1256" s="20"/>
      <c r="Y1256" s="20"/>
      <c r="Z1256" s="20"/>
      <c r="AA1256" s="20"/>
      <c r="AB1256" s="20"/>
      <c r="AC1256" s="20"/>
      <c r="AD1256" s="20"/>
      <c r="AE1256" s="20"/>
      <c r="AF1256" s="20"/>
      <c r="AG1256" s="20"/>
      <c r="AH1256" s="20"/>
      <c r="AI1256" s="20"/>
    </row>
    <row r="1257" spans="1:35" outlineLevel="4" x14ac:dyDescent="0.3">
      <c r="A1257" s="2" t="s">
        <v>1664</v>
      </c>
      <c r="B1257" s="2" t="s">
        <v>1977</v>
      </c>
      <c r="C1257" s="2" t="s">
        <v>1194</v>
      </c>
      <c r="D1257" s="40" t="s">
        <v>45</v>
      </c>
      <c r="E1257" s="7">
        <v>41.5</v>
      </c>
      <c r="F1257" s="4">
        <v>17.190000000000001</v>
      </c>
      <c r="G1257" s="4">
        <f t="shared" si="250"/>
        <v>713.39</v>
      </c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0"/>
      <c r="W1257" s="20"/>
      <c r="X1257" s="20"/>
      <c r="Y1257" s="20"/>
      <c r="Z1257" s="20"/>
      <c r="AA1257" s="20"/>
      <c r="AB1257" s="20"/>
      <c r="AC1257" s="20"/>
      <c r="AD1257" s="20"/>
      <c r="AE1257" s="20"/>
      <c r="AF1257" s="20"/>
      <c r="AG1257" s="20"/>
      <c r="AH1257" s="20"/>
      <c r="AI1257" s="20"/>
    </row>
    <row r="1258" spans="1:35" outlineLevel="4" x14ac:dyDescent="0.3">
      <c r="A1258" s="2" t="s">
        <v>1665</v>
      </c>
      <c r="B1258" s="2" t="s">
        <v>1977</v>
      </c>
      <c r="C1258" s="2" t="s">
        <v>1196</v>
      </c>
      <c r="D1258" s="40" t="s">
        <v>45</v>
      </c>
      <c r="E1258" s="7">
        <v>49.1</v>
      </c>
      <c r="F1258" s="4">
        <v>29.7</v>
      </c>
      <c r="G1258" s="4">
        <f t="shared" si="250"/>
        <v>1458.27</v>
      </c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20"/>
      <c r="T1258" s="20"/>
      <c r="U1258" s="20"/>
      <c r="V1258" s="20"/>
      <c r="W1258" s="20"/>
      <c r="X1258" s="20"/>
      <c r="Y1258" s="20"/>
      <c r="Z1258" s="20"/>
      <c r="AA1258" s="20"/>
      <c r="AB1258" s="20"/>
      <c r="AC1258" s="20"/>
      <c r="AD1258" s="20"/>
      <c r="AE1258" s="20"/>
      <c r="AF1258" s="20"/>
      <c r="AG1258" s="20"/>
      <c r="AH1258" s="20"/>
      <c r="AI1258" s="20"/>
    </row>
    <row r="1259" spans="1:35" outlineLevel="4" x14ac:dyDescent="0.3">
      <c r="A1259" s="2" t="s">
        <v>1666</v>
      </c>
      <c r="B1259" s="2" t="s">
        <v>1977</v>
      </c>
      <c r="C1259" s="2" t="s">
        <v>1436</v>
      </c>
      <c r="D1259" s="40" t="s">
        <v>45</v>
      </c>
      <c r="E1259" s="7">
        <v>3.6</v>
      </c>
      <c r="F1259" s="4">
        <v>31.3</v>
      </c>
      <c r="G1259" s="4">
        <f t="shared" si="250"/>
        <v>112.68</v>
      </c>
      <c r="H1259" s="20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20"/>
      <c r="T1259" s="20"/>
      <c r="U1259" s="20"/>
      <c r="V1259" s="20"/>
      <c r="W1259" s="20"/>
      <c r="X1259" s="20"/>
      <c r="Y1259" s="20"/>
      <c r="Z1259" s="20"/>
      <c r="AA1259" s="20"/>
      <c r="AB1259" s="20"/>
      <c r="AC1259" s="20"/>
      <c r="AD1259" s="20"/>
      <c r="AE1259" s="20"/>
      <c r="AF1259" s="20"/>
      <c r="AG1259" s="20"/>
      <c r="AH1259" s="20"/>
      <c r="AI1259" s="20"/>
    </row>
    <row r="1260" spans="1:35" outlineLevel="4" x14ac:dyDescent="0.3">
      <c r="A1260" s="2" t="s">
        <v>1667</v>
      </c>
      <c r="B1260" s="2" t="s">
        <v>1977</v>
      </c>
      <c r="C1260" s="2" t="s">
        <v>1440</v>
      </c>
      <c r="D1260" s="40" t="s">
        <v>45</v>
      </c>
      <c r="E1260" s="7">
        <v>12.63</v>
      </c>
      <c r="F1260" s="4">
        <v>43.03</v>
      </c>
      <c r="G1260" s="4">
        <f t="shared" si="250"/>
        <v>543.47</v>
      </c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  <c r="AA1260" s="20"/>
      <c r="AB1260" s="20"/>
      <c r="AC1260" s="20"/>
      <c r="AD1260" s="20"/>
      <c r="AE1260" s="20"/>
      <c r="AF1260" s="20"/>
      <c r="AG1260" s="20"/>
      <c r="AH1260" s="20"/>
      <c r="AI1260" s="20"/>
    </row>
    <row r="1261" spans="1:35" outlineLevel="4" x14ac:dyDescent="0.3">
      <c r="A1261" s="2" t="s">
        <v>1668</v>
      </c>
      <c r="B1261" s="2" t="s">
        <v>1977</v>
      </c>
      <c r="C1261" s="2" t="s">
        <v>1198</v>
      </c>
      <c r="D1261" s="40" t="s">
        <v>45</v>
      </c>
      <c r="E1261" s="7">
        <v>30.73</v>
      </c>
      <c r="F1261" s="4">
        <v>50.95</v>
      </c>
      <c r="G1261" s="4">
        <f t="shared" si="250"/>
        <v>1565.69</v>
      </c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  <c r="AA1261" s="20"/>
      <c r="AB1261" s="20"/>
      <c r="AC1261" s="20"/>
      <c r="AD1261" s="20"/>
      <c r="AE1261" s="20"/>
      <c r="AF1261" s="20"/>
      <c r="AG1261" s="20"/>
      <c r="AH1261" s="20"/>
      <c r="AI1261" s="20"/>
    </row>
    <row r="1262" spans="1:35" outlineLevel="4" x14ac:dyDescent="0.3">
      <c r="A1262" s="2" t="s">
        <v>1669</v>
      </c>
      <c r="B1262" s="2" t="s">
        <v>1977</v>
      </c>
      <c r="C1262" s="2" t="s">
        <v>1202</v>
      </c>
      <c r="D1262" s="40" t="s">
        <v>45</v>
      </c>
      <c r="E1262" s="7">
        <v>41.5</v>
      </c>
      <c r="F1262" s="4">
        <v>66.400000000000006</v>
      </c>
      <c r="G1262" s="4">
        <f t="shared" si="250"/>
        <v>2755.6</v>
      </c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  <c r="AB1262" s="20"/>
      <c r="AC1262" s="20"/>
      <c r="AD1262" s="20"/>
      <c r="AE1262" s="20"/>
      <c r="AF1262" s="20"/>
      <c r="AG1262" s="20"/>
      <c r="AH1262" s="20"/>
      <c r="AI1262" s="20"/>
    </row>
    <row r="1263" spans="1:35" outlineLevel="4" x14ac:dyDescent="0.3">
      <c r="A1263" s="2" t="s">
        <v>1670</v>
      </c>
      <c r="B1263" s="2" t="s">
        <v>1977</v>
      </c>
      <c r="C1263" s="2" t="s">
        <v>1204</v>
      </c>
      <c r="D1263" s="40" t="s">
        <v>45</v>
      </c>
      <c r="E1263" s="7">
        <v>49.1</v>
      </c>
      <c r="F1263" s="4">
        <v>93.33</v>
      </c>
      <c r="G1263" s="4">
        <f t="shared" si="250"/>
        <v>4582.5</v>
      </c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</row>
    <row r="1264" spans="1:35" outlineLevel="4" x14ac:dyDescent="0.3">
      <c r="A1264" s="2" t="s">
        <v>1671</v>
      </c>
      <c r="B1264" s="2" t="s">
        <v>1977</v>
      </c>
      <c r="C1264" s="2" t="s">
        <v>1446</v>
      </c>
      <c r="D1264" s="40" t="s">
        <v>45</v>
      </c>
      <c r="E1264" s="7">
        <v>3.6</v>
      </c>
      <c r="F1264" s="4">
        <v>104.44</v>
      </c>
      <c r="G1264" s="4">
        <f t="shared" si="250"/>
        <v>375.98</v>
      </c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</row>
    <row r="1265" spans="1:35" outlineLevel="4" x14ac:dyDescent="0.3">
      <c r="A1265" s="2" t="s">
        <v>1672</v>
      </c>
      <c r="B1265" s="2" t="s">
        <v>1977</v>
      </c>
      <c r="C1265" s="2" t="s">
        <v>1450</v>
      </c>
      <c r="D1265" s="40" t="s">
        <v>45</v>
      </c>
      <c r="E1265" s="7">
        <v>12.63</v>
      </c>
      <c r="F1265" s="4">
        <v>425.67</v>
      </c>
      <c r="G1265" s="4">
        <f t="shared" si="250"/>
        <v>5376.21</v>
      </c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</row>
    <row r="1266" spans="1:35" outlineLevel="4" x14ac:dyDescent="0.3">
      <c r="A1266" s="2" t="s">
        <v>1673</v>
      </c>
      <c r="B1266" s="2" t="s">
        <v>1977</v>
      </c>
      <c r="C1266" s="2" t="s">
        <v>1206</v>
      </c>
      <c r="D1266" s="40" t="s">
        <v>45</v>
      </c>
      <c r="E1266" s="7">
        <v>30.73</v>
      </c>
      <c r="F1266" s="4">
        <v>388.05</v>
      </c>
      <c r="G1266" s="4">
        <f t="shared" si="250"/>
        <v>11924.78</v>
      </c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</row>
    <row r="1267" spans="1:35" outlineLevel="4" x14ac:dyDescent="0.3">
      <c r="A1267" s="2" t="s">
        <v>1674</v>
      </c>
      <c r="B1267" s="2" t="s">
        <v>1977</v>
      </c>
      <c r="C1267" s="2" t="s">
        <v>1326</v>
      </c>
      <c r="D1267" s="40" t="s">
        <v>45</v>
      </c>
      <c r="E1267" s="7">
        <v>41.5</v>
      </c>
      <c r="F1267" s="4">
        <v>1906.16</v>
      </c>
      <c r="G1267" s="4">
        <f t="shared" si="250"/>
        <v>79105.64</v>
      </c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</row>
    <row r="1268" spans="1:35" outlineLevel="4" x14ac:dyDescent="0.3">
      <c r="A1268" s="2" t="s">
        <v>1675</v>
      </c>
      <c r="B1268" s="2" t="s">
        <v>1977</v>
      </c>
      <c r="C1268" s="2" t="s">
        <v>1676</v>
      </c>
      <c r="D1268" s="40" t="s">
        <v>45</v>
      </c>
      <c r="E1268" s="7">
        <v>49.1</v>
      </c>
      <c r="F1268" s="4">
        <v>1754.25</v>
      </c>
      <c r="G1268" s="4">
        <f t="shared" si="250"/>
        <v>86133.68</v>
      </c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20"/>
      <c r="T1268" s="20"/>
      <c r="U1268" s="20"/>
      <c r="V1268" s="20"/>
      <c r="W1268" s="20"/>
      <c r="X1268" s="20"/>
      <c r="Y1268" s="20"/>
      <c r="Z1268" s="20"/>
      <c r="AA1268" s="20"/>
      <c r="AB1268" s="20"/>
      <c r="AC1268" s="20"/>
      <c r="AD1268" s="20"/>
      <c r="AE1268" s="20"/>
      <c r="AF1268" s="20"/>
      <c r="AG1268" s="20"/>
      <c r="AH1268" s="20"/>
      <c r="AI1268" s="20"/>
    </row>
    <row r="1269" spans="1:35" outlineLevel="4" x14ac:dyDescent="0.3">
      <c r="A1269" s="2" t="s">
        <v>1677</v>
      </c>
      <c r="B1269" s="2" t="s">
        <v>1977</v>
      </c>
      <c r="C1269" s="2" t="s">
        <v>1463</v>
      </c>
      <c r="D1269" s="40" t="s">
        <v>45</v>
      </c>
      <c r="E1269" s="7">
        <v>3.6</v>
      </c>
      <c r="F1269" s="4">
        <v>2435.69</v>
      </c>
      <c r="G1269" s="4">
        <f t="shared" si="250"/>
        <v>8768.48</v>
      </c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20"/>
      <c r="W1269" s="20"/>
      <c r="X1269" s="20"/>
      <c r="Y1269" s="20"/>
      <c r="Z1269" s="20"/>
      <c r="AA1269" s="20"/>
      <c r="AB1269" s="20"/>
      <c r="AC1269" s="20"/>
      <c r="AD1269" s="20"/>
      <c r="AE1269" s="20"/>
      <c r="AF1269" s="20"/>
      <c r="AG1269" s="20"/>
      <c r="AH1269" s="20"/>
      <c r="AI1269" s="20"/>
    </row>
    <row r="1270" spans="1:35" outlineLevel="4" x14ac:dyDescent="0.3">
      <c r="A1270" s="2" t="s">
        <v>1678</v>
      </c>
      <c r="B1270" s="2" t="s">
        <v>1977</v>
      </c>
      <c r="C1270" s="2" t="s">
        <v>992</v>
      </c>
      <c r="D1270" s="40" t="s">
        <v>38</v>
      </c>
      <c r="E1270" s="7">
        <v>227.67</v>
      </c>
      <c r="F1270" s="4">
        <v>78.239999999999995</v>
      </c>
      <c r="G1270" s="4">
        <f t="shared" si="250"/>
        <v>17812.900000000001</v>
      </c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20"/>
      <c r="T1270" s="20"/>
      <c r="U1270" s="20"/>
      <c r="V1270" s="20"/>
      <c r="W1270" s="20"/>
      <c r="X1270" s="20"/>
      <c r="Y1270" s="20"/>
      <c r="Z1270" s="20"/>
      <c r="AA1270" s="20"/>
      <c r="AB1270" s="20"/>
      <c r="AC1270" s="20"/>
      <c r="AD1270" s="20"/>
      <c r="AE1270" s="20"/>
      <c r="AF1270" s="20"/>
      <c r="AG1270" s="20"/>
      <c r="AH1270" s="20"/>
      <c r="AI1270" s="20"/>
    </row>
    <row r="1271" spans="1:35" outlineLevel="4" x14ac:dyDescent="0.3">
      <c r="A1271" s="2" t="s">
        <v>1679</v>
      </c>
      <c r="B1271" s="2" t="s">
        <v>1977</v>
      </c>
      <c r="C1271" s="2" t="s">
        <v>994</v>
      </c>
      <c r="D1271" s="40" t="s">
        <v>38</v>
      </c>
      <c r="E1271" s="7">
        <v>152.75</v>
      </c>
      <c r="F1271" s="4">
        <v>98.76</v>
      </c>
      <c r="G1271" s="4">
        <f t="shared" si="250"/>
        <v>15085.59</v>
      </c>
      <c r="H1271" s="20"/>
      <c r="I1271" s="20"/>
      <c r="J1271" s="20"/>
      <c r="K1271" s="20"/>
      <c r="L1271" s="20"/>
      <c r="M1271" s="20"/>
      <c r="N1271" s="20"/>
      <c r="O1271" s="20"/>
      <c r="P1271" s="20"/>
      <c r="Q1271" s="20"/>
      <c r="R1271" s="20"/>
      <c r="S1271" s="20"/>
      <c r="T1271" s="20"/>
      <c r="U1271" s="20"/>
      <c r="V1271" s="20"/>
      <c r="W1271" s="20"/>
      <c r="X1271" s="20"/>
      <c r="Y1271" s="20"/>
      <c r="Z1271" s="20"/>
      <c r="AA1271" s="20"/>
      <c r="AB1271" s="20"/>
      <c r="AC1271" s="20"/>
      <c r="AD1271" s="20"/>
      <c r="AE1271" s="20"/>
      <c r="AF1271" s="20"/>
      <c r="AG1271" s="20"/>
      <c r="AH1271" s="20"/>
      <c r="AI1271" s="20"/>
    </row>
    <row r="1272" spans="1:35" outlineLevel="4" x14ac:dyDescent="0.3">
      <c r="A1272" s="2" t="s">
        <v>1680</v>
      </c>
      <c r="B1272" s="2" t="s">
        <v>1977</v>
      </c>
      <c r="C1272" s="2" t="s">
        <v>996</v>
      </c>
      <c r="D1272" s="40" t="s">
        <v>35</v>
      </c>
      <c r="E1272" s="7">
        <v>334.78</v>
      </c>
      <c r="F1272" s="4">
        <v>8.06</v>
      </c>
      <c r="G1272" s="4">
        <f t="shared" si="250"/>
        <v>2698.33</v>
      </c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  <c r="V1272" s="20"/>
      <c r="W1272" s="20"/>
      <c r="X1272" s="20"/>
      <c r="Y1272" s="20"/>
      <c r="Z1272" s="20"/>
      <c r="AA1272" s="20"/>
      <c r="AB1272" s="20"/>
      <c r="AC1272" s="20"/>
      <c r="AD1272" s="20"/>
      <c r="AE1272" s="20"/>
      <c r="AF1272" s="20"/>
      <c r="AG1272" s="20"/>
      <c r="AH1272" s="20"/>
      <c r="AI1272" s="20"/>
    </row>
    <row r="1273" spans="1:35" outlineLevel="4" x14ac:dyDescent="0.3">
      <c r="A1273" s="2" t="s">
        <v>1681</v>
      </c>
      <c r="B1273" s="2" t="s">
        <v>1977</v>
      </c>
      <c r="C1273" s="2" t="s">
        <v>998</v>
      </c>
      <c r="D1273" s="40" t="s">
        <v>35</v>
      </c>
      <c r="E1273" s="7">
        <v>1592.18</v>
      </c>
      <c r="F1273" s="4">
        <v>1.68</v>
      </c>
      <c r="G1273" s="4">
        <f t="shared" si="250"/>
        <v>2674.86</v>
      </c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  <c r="AA1273" s="20"/>
      <c r="AB1273" s="20"/>
      <c r="AC1273" s="20"/>
      <c r="AD1273" s="20"/>
      <c r="AE1273" s="20"/>
      <c r="AF1273" s="20"/>
      <c r="AG1273" s="20"/>
      <c r="AH1273" s="20"/>
      <c r="AI1273" s="20"/>
    </row>
    <row r="1274" spans="1:35" outlineLevel="4" x14ac:dyDescent="0.3">
      <c r="A1274" s="2" t="s">
        <v>1682</v>
      </c>
      <c r="B1274" s="2" t="s">
        <v>1977</v>
      </c>
      <c r="C1274" s="2" t="s">
        <v>1000</v>
      </c>
      <c r="D1274" s="40" t="s">
        <v>35</v>
      </c>
      <c r="E1274" s="7">
        <v>424.32</v>
      </c>
      <c r="F1274" s="4">
        <v>8.82</v>
      </c>
      <c r="G1274" s="4">
        <f t="shared" si="250"/>
        <v>3742.5</v>
      </c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20"/>
      <c r="T1274" s="20"/>
      <c r="U1274" s="20"/>
      <c r="V1274" s="20"/>
      <c r="W1274" s="20"/>
      <c r="X1274" s="20"/>
      <c r="Y1274" s="20"/>
      <c r="Z1274" s="20"/>
      <c r="AA1274" s="20"/>
      <c r="AB1274" s="20"/>
      <c r="AC1274" s="20"/>
      <c r="AD1274" s="20"/>
      <c r="AE1274" s="20"/>
      <c r="AF1274" s="20"/>
      <c r="AG1274" s="20"/>
      <c r="AH1274" s="20"/>
      <c r="AI1274" s="20"/>
    </row>
    <row r="1275" spans="1:35" outlineLevel="4" x14ac:dyDescent="0.3">
      <c r="A1275" s="2" t="s">
        <v>1683</v>
      </c>
      <c r="B1275" s="2" t="s">
        <v>1977</v>
      </c>
      <c r="C1275" s="2" t="s">
        <v>1002</v>
      </c>
      <c r="D1275" s="40" t="s">
        <v>35</v>
      </c>
      <c r="E1275" s="7">
        <v>390.62</v>
      </c>
      <c r="F1275" s="4">
        <v>1.96</v>
      </c>
      <c r="G1275" s="4">
        <f t="shared" si="250"/>
        <v>765.62</v>
      </c>
      <c r="H1275" s="20"/>
      <c r="I1275" s="20"/>
      <c r="J1275" s="20"/>
      <c r="K1275" s="20"/>
      <c r="L1275" s="20"/>
      <c r="M1275" s="20"/>
      <c r="N1275" s="20"/>
      <c r="O1275" s="20"/>
      <c r="P1275" s="20"/>
      <c r="Q1275" s="20"/>
      <c r="R1275" s="20"/>
      <c r="S1275" s="20"/>
      <c r="T1275" s="20"/>
      <c r="U1275" s="20"/>
      <c r="V1275" s="20"/>
      <c r="W1275" s="20"/>
      <c r="X1275" s="20"/>
      <c r="Y1275" s="20"/>
      <c r="Z1275" s="20"/>
      <c r="AA1275" s="20"/>
      <c r="AB1275" s="20"/>
      <c r="AC1275" s="20"/>
      <c r="AD1275" s="20"/>
      <c r="AE1275" s="20"/>
      <c r="AF1275" s="20"/>
      <c r="AG1275" s="20"/>
      <c r="AH1275" s="20"/>
      <c r="AI1275" s="20"/>
    </row>
    <row r="1276" spans="1:35" outlineLevel="3" x14ac:dyDescent="0.3">
      <c r="A1276" s="51" t="s">
        <v>1684</v>
      </c>
      <c r="B1276" s="51"/>
      <c r="C1276" s="51" t="s">
        <v>1004</v>
      </c>
      <c r="D1276" s="52"/>
      <c r="E1276" s="53"/>
      <c r="F1276" s="54"/>
      <c r="G1276" s="54">
        <f t="shared" ref="G1276" si="251">SUM(G1277:G1291)</f>
        <v>53930.060000000005</v>
      </c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  <c r="AA1276" s="20"/>
      <c r="AB1276" s="20"/>
      <c r="AC1276" s="20"/>
      <c r="AD1276" s="20"/>
      <c r="AE1276" s="20"/>
      <c r="AF1276" s="20"/>
      <c r="AG1276" s="20"/>
      <c r="AH1276" s="20"/>
      <c r="AI1276" s="20"/>
    </row>
    <row r="1277" spans="1:35" outlineLevel="4" x14ac:dyDescent="0.3">
      <c r="A1277" s="2" t="s">
        <v>1685</v>
      </c>
      <c r="B1277" s="2" t="s">
        <v>1973</v>
      </c>
      <c r="C1277" s="2" t="s">
        <v>1476</v>
      </c>
      <c r="D1277" s="40" t="s">
        <v>45</v>
      </c>
      <c r="E1277" s="7">
        <v>15.32</v>
      </c>
      <c r="F1277" s="4">
        <v>85.91</v>
      </c>
      <c r="G1277" s="4">
        <f t="shared" ref="G1277:G1291" si="252">ROUND(E1277*F1277,2)</f>
        <v>1316.14</v>
      </c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20"/>
      <c r="W1277" s="20"/>
      <c r="X1277" s="20"/>
      <c r="Y1277" s="20"/>
      <c r="Z1277" s="20"/>
      <c r="AA1277" s="20"/>
      <c r="AB1277" s="20"/>
      <c r="AC1277" s="20"/>
      <c r="AD1277" s="20"/>
      <c r="AE1277" s="20"/>
      <c r="AF1277" s="20"/>
      <c r="AG1277" s="20"/>
      <c r="AH1277" s="20"/>
      <c r="AI1277" s="20"/>
    </row>
    <row r="1278" spans="1:35" outlineLevel="4" x14ac:dyDescent="0.3">
      <c r="A1278" s="2" t="s">
        <v>1686</v>
      </c>
      <c r="B1278" s="2" t="s">
        <v>1973</v>
      </c>
      <c r="C1278" s="2" t="s">
        <v>1225</v>
      </c>
      <c r="D1278" s="40" t="s">
        <v>45</v>
      </c>
      <c r="E1278" s="7">
        <v>36.86</v>
      </c>
      <c r="F1278" s="4">
        <v>97.69</v>
      </c>
      <c r="G1278" s="4">
        <f t="shared" si="252"/>
        <v>3600.85</v>
      </c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  <c r="AA1278" s="20"/>
      <c r="AB1278" s="20"/>
      <c r="AC1278" s="20"/>
      <c r="AD1278" s="20"/>
      <c r="AE1278" s="20"/>
      <c r="AF1278" s="20"/>
      <c r="AG1278" s="20"/>
      <c r="AH1278" s="20"/>
      <c r="AI1278" s="20"/>
    </row>
    <row r="1279" spans="1:35" outlineLevel="4" x14ac:dyDescent="0.3">
      <c r="A1279" s="2" t="s">
        <v>1687</v>
      </c>
      <c r="B1279" s="2" t="s">
        <v>1972</v>
      </c>
      <c r="C1279" s="2" t="s">
        <v>1229</v>
      </c>
      <c r="D1279" s="40" t="s">
        <v>45</v>
      </c>
      <c r="E1279" s="7">
        <v>45.1</v>
      </c>
      <c r="F1279" s="4">
        <v>158.51</v>
      </c>
      <c r="G1279" s="4">
        <f t="shared" si="252"/>
        <v>7148.8</v>
      </c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  <c r="AA1279" s="20"/>
      <c r="AB1279" s="20"/>
      <c r="AC1279" s="20"/>
      <c r="AD1279" s="20"/>
      <c r="AE1279" s="20"/>
      <c r="AF1279" s="20"/>
      <c r="AG1279" s="20"/>
      <c r="AH1279" s="20"/>
      <c r="AI1279" s="20"/>
    </row>
    <row r="1280" spans="1:35" outlineLevel="4" x14ac:dyDescent="0.3">
      <c r="A1280" s="2" t="s">
        <v>1688</v>
      </c>
      <c r="B1280" s="2" t="s">
        <v>1972</v>
      </c>
      <c r="C1280" s="2" t="s">
        <v>1231</v>
      </c>
      <c r="D1280" s="40" t="s">
        <v>45</v>
      </c>
      <c r="E1280" s="7">
        <v>52.41</v>
      </c>
      <c r="F1280" s="4">
        <v>365.37</v>
      </c>
      <c r="G1280" s="4">
        <f t="shared" si="252"/>
        <v>19149.04</v>
      </c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  <c r="AA1280" s="20"/>
      <c r="AB1280" s="20"/>
      <c r="AC1280" s="20"/>
      <c r="AD1280" s="20"/>
      <c r="AE1280" s="20"/>
      <c r="AF1280" s="20"/>
      <c r="AG1280" s="20"/>
      <c r="AH1280" s="20"/>
      <c r="AI1280" s="20"/>
    </row>
    <row r="1281" spans="1:35" outlineLevel="4" x14ac:dyDescent="0.3">
      <c r="A1281" s="2" t="s">
        <v>1689</v>
      </c>
      <c r="B1281" s="2" t="s">
        <v>1972</v>
      </c>
      <c r="C1281" s="2" t="s">
        <v>1482</v>
      </c>
      <c r="D1281" s="40" t="s">
        <v>45</v>
      </c>
      <c r="E1281" s="7">
        <v>7.32</v>
      </c>
      <c r="F1281" s="4">
        <v>502.38</v>
      </c>
      <c r="G1281" s="4">
        <f t="shared" si="252"/>
        <v>3677.42</v>
      </c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20"/>
      <c r="W1281" s="20"/>
      <c r="X1281" s="20"/>
      <c r="Y1281" s="20"/>
      <c r="Z1281" s="20"/>
      <c r="AA1281" s="20"/>
      <c r="AB1281" s="20"/>
      <c r="AC1281" s="20"/>
      <c r="AD1281" s="20"/>
      <c r="AE1281" s="20"/>
      <c r="AF1281" s="20"/>
      <c r="AG1281" s="20"/>
      <c r="AH1281" s="20"/>
      <c r="AI1281" s="20"/>
    </row>
    <row r="1282" spans="1:35" outlineLevel="4" x14ac:dyDescent="0.3">
      <c r="A1282" s="2" t="s">
        <v>1690</v>
      </c>
      <c r="B1282" s="2" t="s">
        <v>1977</v>
      </c>
      <c r="C1282" s="2" t="s">
        <v>1486</v>
      </c>
      <c r="D1282" s="40" t="s">
        <v>45</v>
      </c>
      <c r="E1282" s="7">
        <v>15.32</v>
      </c>
      <c r="F1282" s="4">
        <v>14.05</v>
      </c>
      <c r="G1282" s="4">
        <f t="shared" si="252"/>
        <v>215.25</v>
      </c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  <c r="V1282" s="20"/>
      <c r="W1282" s="20"/>
      <c r="X1282" s="20"/>
      <c r="Y1282" s="20"/>
      <c r="Z1282" s="20"/>
      <c r="AA1282" s="20"/>
      <c r="AB1282" s="20"/>
      <c r="AC1282" s="20"/>
      <c r="AD1282" s="20"/>
      <c r="AE1282" s="20"/>
      <c r="AF1282" s="20"/>
      <c r="AG1282" s="20"/>
      <c r="AH1282" s="20"/>
      <c r="AI1282" s="20"/>
    </row>
    <row r="1283" spans="1:35" outlineLevel="4" x14ac:dyDescent="0.3">
      <c r="A1283" s="2" t="s">
        <v>1691</v>
      </c>
      <c r="B1283" s="2" t="s">
        <v>1977</v>
      </c>
      <c r="C1283" s="2" t="s">
        <v>1233</v>
      </c>
      <c r="D1283" s="40" t="s">
        <v>45</v>
      </c>
      <c r="E1283" s="7">
        <v>36.86</v>
      </c>
      <c r="F1283" s="4">
        <v>32.81</v>
      </c>
      <c r="G1283" s="4">
        <f t="shared" si="252"/>
        <v>1209.3800000000001</v>
      </c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20"/>
      <c r="T1283" s="20"/>
      <c r="U1283" s="20"/>
      <c r="V1283" s="20"/>
      <c r="W1283" s="20"/>
      <c r="X1283" s="20"/>
      <c r="Y1283" s="20"/>
      <c r="Z1283" s="20"/>
      <c r="AA1283" s="20"/>
      <c r="AB1283" s="20"/>
      <c r="AC1283" s="20"/>
      <c r="AD1283" s="20"/>
      <c r="AE1283" s="20"/>
      <c r="AF1283" s="20"/>
      <c r="AG1283" s="20"/>
      <c r="AH1283" s="20"/>
      <c r="AI1283" s="20"/>
    </row>
    <row r="1284" spans="1:35" outlineLevel="4" x14ac:dyDescent="0.3">
      <c r="A1284" s="2" t="s">
        <v>1692</v>
      </c>
      <c r="B1284" s="2" t="s">
        <v>1977</v>
      </c>
      <c r="C1284" s="2" t="s">
        <v>1237</v>
      </c>
      <c r="D1284" s="40" t="s">
        <v>45</v>
      </c>
      <c r="E1284" s="7">
        <v>45.1</v>
      </c>
      <c r="F1284" s="4">
        <v>112.68</v>
      </c>
      <c r="G1284" s="4">
        <f t="shared" si="252"/>
        <v>5081.87</v>
      </c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  <c r="X1284" s="20"/>
      <c r="Y1284" s="20"/>
      <c r="Z1284" s="20"/>
      <c r="AA1284" s="20"/>
      <c r="AB1284" s="20"/>
      <c r="AC1284" s="20"/>
      <c r="AD1284" s="20"/>
      <c r="AE1284" s="20"/>
      <c r="AF1284" s="20"/>
      <c r="AG1284" s="20"/>
      <c r="AH1284" s="20"/>
      <c r="AI1284" s="20"/>
    </row>
    <row r="1285" spans="1:35" outlineLevel="4" x14ac:dyDescent="0.3">
      <c r="A1285" s="2" t="s">
        <v>1693</v>
      </c>
      <c r="B1285" s="2" t="s">
        <v>1977</v>
      </c>
      <c r="C1285" s="2" t="s">
        <v>1239</v>
      </c>
      <c r="D1285" s="40" t="s">
        <v>45</v>
      </c>
      <c r="E1285" s="7">
        <v>52.41</v>
      </c>
      <c r="F1285" s="4">
        <v>153.31</v>
      </c>
      <c r="G1285" s="4">
        <f t="shared" si="252"/>
        <v>8034.98</v>
      </c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20"/>
      <c r="W1285" s="20"/>
      <c r="X1285" s="20"/>
      <c r="Y1285" s="20"/>
      <c r="Z1285" s="20"/>
      <c r="AA1285" s="20"/>
      <c r="AB1285" s="20"/>
      <c r="AC1285" s="20"/>
      <c r="AD1285" s="20"/>
      <c r="AE1285" s="20"/>
      <c r="AF1285" s="20"/>
      <c r="AG1285" s="20"/>
      <c r="AH1285" s="20"/>
      <c r="AI1285" s="20"/>
    </row>
    <row r="1286" spans="1:35" outlineLevel="4" x14ac:dyDescent="0.3">
      <c r="A1286" s="2" t="s">
        <v>1694</v>
      </c>
      <c r="B1286" s="2" t="s">
        <v>1977</v>
      </c>
      <c r="C1286" s="2" t="s">
        <v>1492</v>
      </c>
      <c r="D1286" s="40" t="s">
        <v>45</v>
      </c>
      <c r="E1286" s="7">
        <v>7.32</v>
      </c>
      <c r="F1286" s="4">
        <v>177.4</v>
      </c>
      <c r="G1286" s="4">
        <f t="shared" si="252"/>
        <v>1298.57</v>
      </c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20"/>
      <c r="T1286" s="20"/>
      <c r="U1286" s="20"/>
      <c r="V1286" s="20"/>
      <c r="W1286" s="20"/>
      <c r="X1286" s="20"/>
      <c r="Y1286" s="20"/>
      <c r="Z1286" s="20"/>
      <c r="AA1286" s="20"/>
      <c r="AB1286" s="20"/>
      <c r="AC1286" s="20"/>
      <c r="AD1286" s="20"/>
      <c r="AE1286" s="20"/>
      <c r="AF1286" s="20"/>
      <c r="AG1286" s="20"/>
      <c r="AH1286" s="20"/>
      <c r="AI1286" s="20"/>
    </row>
    <row r="1287" spans="1:35" outlineLevel="4" x14ac:dyDescent="0.3">
      <c r="A1287" s="2" t="s">
        <v>1695</v>
      </c>
      <c r="B1287" s="2" t="s">
        <v>1977</v>
      </c>
      <c r="C1287" s="2" t="s">
        <v>1496</v>
      </c>
      <c r="D1287" s="40" t="s">
        <v>45</v>
      </c>
      <c r="E1287" s="7">
        <v>15.32</v>
      </c>
      <c r="F1287" s="4">
        <v>14.16</v>
      </c>
      <c r="G1287" s="4">
        <f t="shared" si="252"/>
        <v>216.93</v>
      </c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  <c r="W1287" s="20"/>
      <c r="X1287" s="20"/>
      <c r="Y1287" s="20"/>
      <c r="Z1287" s="20"/>
      <c r="AA1287" s="20"/>
      <c r="AB1287" s="20"/>
      <c r="AC1287" s="20"/>
      <c r="AD1287" s="20"/>
      <c r="AE1287" s="20"/>
      <c r="AF1287" s="20"/>
      <c r="AG1287" s="20"/>
      <c r="AH1287" s="20"/>
      <c r="AI1287" s="20"/>
    </row>
    <row r="1288" spans="1:35" outlineLevel="4" x14ac:dyDescent="0.3">
      <c r="A1288" s="2" t="s">
        <v>1696</v>
      </c>
      <c r="B1288" s="2" t="s">
        <v>1977</v>
      </c>
      <c r="C1288" s="2" t="s">
        <v>1241</v>
      </c>
      <c r="D1288" s="40" t="s">
        <v>45</v>
      </c>
      <c r="E1288" s="7">
        <v>36.86</v>
      </c>
      <c r="F1288" s="4">
        <v>15.040000000000001</v>
      </c>
      <c r="G1288" s="4">
        <f t="shared" si="252"/>
        <v>554.37</v>
      </c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  <c r="X1288" s="20"/>
      <c r="Y1288" s="20"/>
      <c r="Z1288" s="20"/>
      <c r="AA1288" s="20"/>
      <c r="AB1288" s="20"/>
      <c r="AC1288" s="20"/>
      <c r="AD1288" s="20"/>
      <c r="AE1288" s="20"/>
      <c r="AF1288" s="20"/>
      <c r="AG1288" s="20"/>
      <c r="AH1288" s="20"/>
      <c r="AI1288" s="20"/>
    </row>
    <row r="1289" spans="1:35" outlineLevel="4" x14ac:dyDescent="0.3">
      <c r="A1289" s="2" t="s">
        <v>1697</v>
      </c>
      <c r="B1289" s="2" t="s">
        <v>1977</v>
      </c>
      <c r="C1289" s="2" t="s">
        <v>1245</v>
      </c>
      <c r="D1289" s="40" t="s">
        <v>45</v>
      </c>
      <c r="E1289" s="7">
        <v>45.1</v>
      </c>
      <c r="F1289" s="4">
        <v>18.46</v>
      </c>
      <c r="G1289" s="4">
        <f t="shared" si="252"/>
        <v>832.55</v>
      </c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  <c r="AA1289" s="20"/>
      <c r="AB1289" s="20"/>
      <c r="AC1289" s="20"/>
      <c r="AD1289" s="20"/>
      <c r="AE1289" s="20"/>
      <c r="AF1289" s="20"/>
      <c r="AG1289" s="20"/>
      <c r="AH1289" s="20"/>
      <c r="AI1289" s="20"/>
    </row>
    <row r="1290" spans="1:35" outlineLevel="4" x14ac:dyDescent="0.3">
      <c r="A1290" s="2" t="s">
        <v>1698</v>
      </c>
      <c r="B1290" s="2" t="s">
        <v>1977</v>
      </c>
      <c r="C1290" s="2" t="s">
        <v>1247</v>
      </c>
      <c r="D1290" s="40" t="s">
        <v>45</v>
      </c>
      <c r="E1290" s="7">
        <v>52.41</v>
      </c>
      <c r="F1290" s="4">
        <v>26.01</v>
      </c>
      <c r="G1290" s="4">
        <f t="shared" si="252"/>
        <v>1363.18</v>
      </c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20"/>
      <c r="T1290" s="20"/>
      <c r="U1290" s="20"/>
      <c r="V1290" s="20"/>
      <c r="W1290" s="20"/>
      <c r="X1290" s="20"/>
      <c r="Y1290" s="20"/>
      <c r="Z1290" s="20"/>
      <c r="AA1290" s="20"/>
      <c r="AB1290" s="20"/>
      <c r="AC1290" s="20"/>
      <c r="AD1290" s="20"/>
      <c r="AE1290" s="20"/>
      <c r="AF1290" s="20"/>
      <c r="AG1290" s="20"/>
      <c r="AH1290" s="20"/>
      <c r="AI1290" s="20"/>
    </row>
    <row r="1291" spans="1:35" outlineLevel="4" x14ac:dyDescent="0.3">
      <c r="A1291" s="2" t="s">
        <v>1699</v>
      </c>
      <c r="B1291" s="2" t="s">
        <v>1977</v>
      </c>
      <c r="C1291" s="2" t="s">
        <v>1502</v>
      </c>
      <c r="D1291" s="40" t="s">
        <v>45</v>
      </c>
      <c r="E1291" s="7">
        <v>7.32</v>
      </c>
      <c r="F1291" s="4">
        <v>31.52</v>
      </c>
      <c r="G1291" s="4">
        <f t="shared" si="252"/>
        <v>230.73</v>
      </c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  <c r="AA1291" s="20"/>
      <c r="AB1291" s="20"/>
      <c r="AC1291" s="20"/>
      <c r="AD1291" s="20"/>
      <c r="AE1291" s="20"/>
      <c r="AF1291" s="20"/>
      <c r="AG1291" s="20"/>
      <c r="AH1291" s="20"/>
      <c r="AI1291" s="20"/>
    </row>
    <row r="1292" spans="1:35" outlineLevel="3" x14ac:dyDescent="0.3">
      <c r="A1292" s="51" t="s">
        <v>1700</v>
      </c>
      <c r="B1292" s="51"/>
      <c r="C1292" s="51" t="s">
        <v>1030</v>
      </c>
      <c r="D1292" s="52"/>
      <c r="E1292" s="53"/>
      <c r="F1292" s="54"/>
      <c r="G1292" s="54">
        <f t="shared" ref="G1292" si="253">SUM(G1293:G1294)</f>
        <v>91018.599999999991</v>
      </c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  <c r="AA1292" s="20"/>
      <c r="AB1292" s="20"/>
      <c r="AC1292" s="20"/>
      <c r="AD1292" s="20"/>
      <c r="AE1292" s="20"/>
      <c r="AF1292" s="20"/>
      <c r="AG1292" s="20"/>
      <c r="AH1292" s="20"/>
      <c r="AI1292" s="20"/>
    </row>
    <row r="1293" spans="1:35" outlineLevel="4" x14ac:dyDescent="0.3">
      <c r="A1293" s="2" t="s">
        <v>1701</v>
      </c>
      <c r="B1293" s="2" t="s">
        <v>1971</v>
      </c>
      <c r="C1293" s="2" t="s">
        <v>1034</v>
      </c>
      <c r="D1293" s="40" t="s">
        <v>14</v>
      </c>
      <c r="E1293" s="7">
        <v>1</v>
      </c>
      <c r="F1293" s="4">
        <v>25290.760000000002</v>
      </c>
      <c r="G1293" s="4">
        <f>ROUND(E1293*F1293,2)</f>
        <v>25290.76</v>
      </c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  <c r="AA1293" s="20"/>
      <c r="AB1293" s="20"/>
      <c r="AC1293" s="20"/>
      <c r="AD1293" s="20"/>
      <c r="AE1293" s="20"/>
      <c r="AF1293" s="20"/>
      <c r="AG1293" s="20"/>
      <c r="AH1293" s="20"/>
      <c r="AI1293" s="20"/>
    </row>
    <row r="1294" spans="1:35" outlineLevel="4" x14ac:dyDescent="0.3">
      <c r="A1294" s="2" t="s">
        <v>1702</v>
      </c>
      <c r="B1294" s="2" t="s">
        <v>1971</v>
      </c>
      <c r="C1294" s="2" t="s">
        <v>1036</v>
      </c>
      <c r="D1294" s="40" t="s">
        <v>14</v>
      </c>
      <c r="E1294" s="7">
        <v>2</v>
      </c>
      <c r="F1294" s="4">
        <v>32863.919999999998</v>
      </c>
      <c r="G1294" s="4">
        <f>ROUND(E1294*F1294,2)</f>
        <v>65727.839999999997</v>
      </c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  <c r="AB1294" s="20"/>
      <c r="AC1294" s="20"/>
      <c r="AD1294" s="20"/>
      <c r="AE1294" s="20"/>
      <c r="AF1294" s="20"/>
      <c r="AG1294" s="20"/>
      <c r="AH1294" s="20"/>
      <c r="AI1294" s="20"/>
    </row>
    <row r="1295" spans="1:35" outlineLevel="3" x14ac:dyDescent="0.3">
      <c r="A1295" s="51" t="s">
        <v>1703</v>
      </c>
      <c r="B1295" s="51"/>
      <c r="C1295" s="51" t="s">
        <v>1146</v>
      </c>
      <c r="D1295" s="52"/>
      <c r="E1295" s="53"/>
      <c r="F1295" s="54"/>
      <c r="G1295" s="54">
        <f t="shared" ref="G1295" si="254">SUM(G1296:G1304)</f>
        <v>189094.63</v>
      </c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20"/>
      <c r="W1295" s="20"/>
      <c r="X1295" s="20"/>
      <c r="Y1295" s="20"/>
      <c r="Z1295" s="20"/>
      <c r="AA1295" s="20"/>
      <c r="AB1295" s="20"/>
      <c r="AC1295" s="20"/>
      <c r="AD1295" s="20"/>
      <c r="AE1295" s="20"/>
      <c r="AF1295" s="20"/>
      <c r="AG1295" s="20"/>
      <c r="AH1295" s="20"/>
      <c r="AI1295" s="20"/>
    </row>
    <row r="1296" spans="1:35" outlineLevel="4" x14ac:dyDescent="0.3">
      <c r="A1296" s="2" t="s">
        <v>1704</v>
      </c>
      <c r="B1296" s="2" t="s">
        <v>1974</v>
      </c>
      <c r="C1296" s="2" t="s">
        <v>1148</v>
      </c>
      <c r="D1296" s="40" t="s">
        <v>38</v>
      </c>
      <c r="E1296" s="7">
        <v>257.48</v>
      </c>
      <c r="F1296" s="4">
        <v>236.73000000000002</v>
      </c>
      <c r="G1296" s="4">
        <f t="shared" ref="G1296:G1304" si="255">ROUND(E1296*F1296,2)</f>
        <v>60953.24</v>
      </c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20"/>
      <c r="T1296" s="20"/>
      <c r="U1296" s="20"/>
      <c r="V1296" s="20"/>
      <c r="W1296" s="20"/>
      <c r="X1296" s="20"/>
      <c r="Y1296" s="20"/>
      <c r="Z1296" s="20"/>
      <c r="AA1296" s="20"/>
      <c r="AB1296" s="20"/>
      <c r="AC1296" s="20"/>
      <c r="AD1296" s="20"/>
      <c r="AE1296" s="20"/>
      <c r="AF1296" s="20"/>
      <c r="AG1296" s="20"/>
      <c r="AH1296" s="20"/>
      <c r="AI1296" s="20"/>
    </row>
    <row r="1297" spans="1:35" outlineLevel="4" x14ac:dyDescent="0.3">
      <c r="A1297" s="2" t="s">
        <v>1705</v>
      </c>
      <c r="B1297" s="2" t="s">
        <v>1974</v>
      </c>
      <c r="C1297" s="2" t="s">
        <v>1052</v>
      </c>
      <c r="D1297" s="40" t="s">
        <v>38</v>
      </c>
      <c r="E1297" s="7">
        <v>257.48</v>
      </c>
      <c r="F1297" s="4">
        <v>138.84</v>
      </c>
      <c r="G1297" s="4">
        <f t="shared" si="255"/>
        <v>35748.519999999997</v>
      </c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0"/>
      <c r="W1297" s="20"/>
      <c r="X1297" s="20"/>
      <c r="Y1297" s="20"/>
      <c r="Z1297" s="20"/>
      <c r="AA1297" s="20"/>
      <c r="AB1297" s="20"/>
      <c r="AC1297" s="20"/>
      <c r="AD1297" s="20"/>
      <c r="AE1297" s="20"/>
      <c r="AF1297" s="20"/>
      <c r="AG1297" s="20"/>
      <c r="AH1297" s="20"/>
      <c r="AI1297" s="20"/>
    </row>
    <row r="1298" spans="1:35" outlineLevel="4" x14ac:dyDescent="0.3">
      <c r="A1298" s="2" t="s">
        <v>1706</v>
      </c>
      <c r="B1298" s="2" t="s">
        <v>1974</v>
      </c>
      <c r="C1298" s="2" t="s">
        <v>1054</v>
      </c>
      <c r="D1298" s="40" t="s">
        <v>30</v>
      </c>
      <c r="E1298" s="7">
        <v>458.14</v>
      </c>
      <c r="F1298" s="4">
        <v>10.11</v>
      </c>
      <c r="G1298" s="4">
        <f t="shared" si="255"/>
        <v>4631.8</v>
      </c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20"/>
      <c r="W1298" s="20"/>
      <c r="X1298" s="20"/>
      <c r="Y1298" s="20"/>
      <c r="Z1298" s="20"/>
      <c r="AA1298" s="20"/>
      <c r="AB1298" s="20"/>
      <c r="AC1298" s="20"/>
      <c r="AD1298" s="20"/>
      <c r="AE1298" s="20"/>
      <c r="AF1298" s="20"/>
      <c r="AG1298" s="20"/>
      <c r="AH1298" s="20"/>
      <c r="AI1298" s="20"/>
    </row>
    <row r="1299" spans="1:35" outlineLevel="4" x14ac:dyDescent="0.3">
      <c r="A1299" s="2" t="s">
        <v>1707</v>
      </c>
      <c r="B1299" s="2" t="s">
        <v>1974</v>
      </c>
      <c r="C1299" s="2" t="s">
        <v>1058</v>
      </c>
      <c r="D1299" s="40" t="s">
        <v>38</v>
      </c>
      <c r="E1299" s="7">
        <v>91.63</v>
      </c>
      <c r="F1299" s="4">
        <v>78.180000000000007</v>
      </c>
      <c r="G1299" s="4">
        <f t="shared" si="255"/>
        <v>7163.63</v>
      </c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0"/>
      <c r="W1299" s="20"/>
      <c r="X1299" s="20"/>
      <c r="Y1299" s="20"/>
      <c r="Z1299" s="20"/>
      <c r="AA1299" s="20"/>
      <c r="AB1299" s="20"/>
      <c r="AC1299" s="20"/>
      <c r="AD1299" s="20"/>
      <c r="AE1299" s="20"/>
      <c r="AF1299" s="20"/>
      <c r="AG1299" s="20"/>
      <c r="AH1299" s="20"/>
      <c r="AI1299" s="20"/>
    </row>
    <row r="1300" spans="1:35" outlineLevel="4" x14ac:dyDescent="0.3">
      <c r="A1300" s="2" t="s">
        <v>1708</v>
      </c>
      <c r="B1300" s="2" t="s">
        <v>1974</v>
      </c>
      <c r="C1300" s="2" t="s">
        <v>1062</v>
      </c>
      <c r="D1300" s="40" t="s">
        <v>38</v>
      </c>
      <c r="E1300" s="7">
        <v>91.63</v>
      </c>
      <c r="F1300" s="4">
        <v>60.82</v>
      </c>
      <c r="G1300" s="4">
        <f t="shared" si="255"/>
        <v>5572.94</v>
      </c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0"/>
      <c r="T1300" s="20"/>
      <c r="U1300" s="20"/>
      <c r="V1300" s="20"/>
      <c r="W1300" s="20"/>
      <c r="X1300" s="20"/>
      <c r="Y1300" s="20"/>
      <c r="Z1300" s="20"/>
      <c r="AA1300" s="20"/>
      <c r="AB1300" s="20"/>
      <c r="AC1300" s="20"/>
      <c r="AD1300" s="20"/>
      <c r="AE1300" s="20"/>
      <c r="AF1300" s="20"/>
      <c r="AG1300" s="20"/>
      <c r="AH1300" s="20"/>
      <c r="AI1300" s="20"/>
    </row>
    <row r="1301" spans="1:35" outlineLevel="4" x14ac:dyDescent="0.3">
      <c r="A1301" s="2" t="s">
        <v>1709</v>
      </c>
      <c r="B1301" s="2" t="s">
        <v>1974</v>
      </c>
      <c r="C1301" s="2" t="s">
        <v>1154</v>
      </c>
      <c r="D1301" s="40" t="s">
        <v>30</v>
      </c>
      <c r="E1301" s="7">
        <v>43</v>
      </c>
      <c r="F1301" s="4">
        <v>136.03</v>
      </c>
      <c r="G1301" s="4">
        <f t="shared" si="255"/>
        <v>5849.29</v>
      </c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  <c r="V1301" s="20"/>
      <c r="W1301" s="20"/>
      <c r="X1301" s="20"/>
      <c r="Y1301" s="20"/>
      <c r="Z1301" s="20"/>
      <c r="AA1301" s="20"/>
      <c r="AB1301" s="20"/>
      <c r="AC1301" s="20"/>
      <c r="AD1301" s="20"/>
      <c r="AE1301" s="20"/>
      <c r="AF1301" s="20"/>
      <c r="AG1301" s="20"/>
      <c r="AH1301" s="20"/>
      <c r="AI1301" s="20"/>
    </row>
    <row r="1302" spans="1:35" outlineLevel="4" x14ac:dyDescent="0.3">
      <c r="A1302" s="2" t="s">
        <v>1710</v>
      </c>
      <c r="B1302" s="2" t="s">
        <v>1974</v>
      </c>
      <c r="C1302" s="2" t="s">
        <v>1156</v>
      </c>
      <c r="D1302" s="40" t="s">
        <v>38</v>
      </c>
      <c r="E1302" s="177">
        <v>91.63</v>
      </c>
      <c r="F1302" s="4">
        <v>703.26</v>
      </c>
      <c r="G1302" s="4">
        <f t="shared" si="255"/>
        <v>64439.71</v>
      </c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20"/>
      <c r="W1302" s="20"/>
      <c r="X1302" s="20"/>
      <c r="Y1302" s="20"/>
      <c r="Z1302" s="20"/>
      <c r="AA1302" s="20"/>
      <c r="AB1302" s="20"/>
      <c r="AC1302" s="20"/>
      <c r="AD1302" s="20"/>
      <c r="AE1302" s="20"/>
      <c r="AF1302" s="20"/>
      <c r="AG1302" s="20"/>
      <c r="AH1302" s="20"/>
      <c r="AI1302" s="20"/>
    </row>
    <row r="1303" spans="1:35" outlineLevel="4" x14ac:dyDescent="0.3">
      <c r="A1303" s="2" t="s">
        <v>1711</v>
      </c>
      <c r="B1303" s="2" t="s">
        <v>1974</v>
      </c>
      <c r="C1303" s="2" t="s">
        <v>1159</v>
      </c>
      <c r="D1303" s="40" t="s">
        <v>45</v>
      </c>
      <c r="E1303" s="7">
        <v>458.14</v>
      </c>
      <c r="F1303" s="4">
        <v>8.83</v>
      </c>
      <c r="G1303" s="4">
        <f t="shared" si="255"/>
        <v>4045.38</v>
      </c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20"/>
      <c r="T1303" s="20"/>
      <c r="U1303" s="20"/>
      <c r="V1303" s="20"/>
      <c r="W1303" s="20"/>
      <c r="X1303" s="20"/>
      <c r="Y1303" s="20"/>
      <c r="Z1303" s="20"/>
      <c r="AA1303" s="20"/>
      <c r="AB1303" s="20"/>
      <c r="AC1303" s="20"/>
      <c r="AD1303" s="20"/>
      <c r="AE1303" s="20"/>
      <c r="AF1303" s="20"/>
      <c r="AG1303" s="20"/>
      <c r="AH1303" s="20"/>
      <c r="AI1303" s="20"/>
    </row>
    <row r="1304" spans="1:35" outlineLevel="4" x14ac:dyDescent="0.3">
      <c r="A1304" s="2" t="s">
        <v>1712</v>
      </c>
      <c r="B1304" s="2" t="s">
        <v>1974</v>
      </c>
      <c r="C1304" s="2" t="s">
        <v>1105</v>
      </c>
      <c r="D1304" s="40" t="s">
        <v>30</v>
      </c>
      <c r="E1304" s="7">
        <v>214.99</v>
      </c>
      <c r="F1304" s="4">
        <v>3.21</v>
      </c>
      <c r="G1304" s="4">
        <f t="shared" si="255"/>
        <v>690.12</v>
      </c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/>
      <c r="W1304" s="20"/>
      <c r="X1304" s="20"/>
      <c r="Y1304" s="20"/>
      <c r="Z1304" s="20"/>
      <c r="AA1304" s="20"/>
      <c r="AB1304" s="20"/>
      <c r="AC1304" s="20"/>
      <c r="AD1304" s="20"/>
      <c r="AE1304" s="20"/>
      <c r="AF1304" s="20"/>
      <c r="AG1304" s="20"/>
      <c r="AH1304" s="20"/>
      <c r="AI1304" s="20"/>
    </row>
    <row r="1305" spans="1:35" outlineLevel="1" x14ac:dyDescent="0.3">
      <c r="A1305" s="59" t="s">
        <v>1713</v>
      </c>
      <c r="B1305" s="59"/>
      <c r="C1305" s="59" t="s">
        <v>1714</v>
      </c>
      <c r="D1305" s="60"/>
      <c r="E1305" s="61"/>
      <c r="F1305" s="62"/>
      <c r="G1305" s="62">
        <f t="shared" ref="G1305" si="256">G1306+G1340</f>
        <v>945650.04000000015</v>
      </c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20"/>
      <c r="T1305" s="20"/>
      <c r="U1305" s="20"/>
      <c r="V1305" s="20"/>
      <c r="W1305" s="20"/>
      <c r="X1305" s="20"/>
      <c r="Y1305" s="20"/>
      <c r="Z1305" s="20"/>
      <c r="AA1305" s="20"/>
      <c r="AB1305" s="20"/>
      <c r="AC1305" s="20"/>
      <c r="AD1305" s="20"/>
      <c r="AE1305" s="20"/>
      <c r="AF1305" s="20"/>
      <c r="AG1305" s="20"/>
      <c r="AH1305" s="20"/>
      <c r="AI1305" s="20"/>
    </row>
    <row r="1306" spans="1:35" outlineLevel="2" x14ac:dyDescent="0.3">
      <c r="A1306" s="55" t="s">
        <v>1715</v>
      </c>
      <c r="B1306" s="55"/>
      <c r="C1306" s="55" t="s">
        <v>1115</v>
      </c>
      <c r="D1306" s="56"/>
      <c r="E1306" s="57"/>
      <c r="F1306" s="58"/>
      <c r="G1306" s="58">
        <f t="shared" ref="G1306" si="257">G1307+G1311+G1320+G1328+G1330</f>
        <v>211277.93000000002</v>
      </c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0"/>
      <c r="W1306" s="20"/>
      <c r="X1306" s="20"/>
      <c r="Y1306" s="20"/>
      <c r="Z1306" s="20"/>
      <c r="AA1306" s="20"/>
      <c r="AB1306" s="20"/>
      <c r="AC1306" s="20"/>
      <c r="AD1306" s="20"/>
      <c r="AE1306" s="20"/>
      <c r="AF1306" s="20"/>
      <c r="AG1306" s="20"/>
      <c r="AH1306" s="20"/>
      <c r="AI1306" s="20"/>
    </row>
    <row r="1307" spans="1:35" outlineLevel="3" x14ac:dyDescent="0.3">
      <c r="A1307" s="51" t="s">
        <v>1716</v>
      </c>
      <c r="B1307" s="51"/>
      <c r="C1307" s="51" t="s">
        <v>888</v>
      </c>
      <c r="D1307" s="52"/>
      <c r="E1307" s="53"/>
      <c r="F1307" s="54"/>
      <c r="G1307" s="54">
        <f t="shared" ref="G1307" si="258">SUM(G1308:G1310)</f>
        <v>2070.09</v>
      </c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20"/>
      <c r="T1307" s="20"/>
      <c r="U1307" s="20"/>
      <c r="V1307" s="20"/>
      <c r="W1307" s="20"/>
      <c r="X1307" s="20"/>
      <c r="Y1307" s="20"/>
      <c r="Z1307" s="20"/>
      <c r="AA1307" s="20"/>
      <c r="AB1307" s="20"/>
      <c r="AC1307" s="20"/>
      <c r="AD1307" s="20"/>
      <c r="AE1307" s="20"/>
      <c r="AF1307" s="20"/>
      <c r="AG1307" s="20"/>
      <c r="AH1307" s="20"/>
      <c r="AI1307" s="20"/>
    </row>
    <row r="1308" spans="1:35" outlineLevel="4" x14ac:dyDescent="0.3">
      <c r="A1308" s="2" t="s">
        <v>1717</v>
      </c>
      <c r="B1308" s="2" t="s">
        <v>1977</v>
      </c>
      <c r="C1308" s="2" t="s">
        <v>1071</v>
      </c>
      <c r="D1308" s="40" t="s">
        <v>30</v>
      </c>
      <c r="E1308" s="7">
        <v>166.64</v>
      </c>
      <c r="F1308" s="4">
        <v>3.58</v>
      </c>
      <c r="G1308" s="4">
        <f>ROUND(E1308*F1308,2)</f>
        <v>596.57000000000005</v>
      </c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  <c r="AA1308" s="20"/>
      <c r="AB1308" s="20"/>
      <c r="AC1308" s="20"/>
      <c r="AD1308" s="20"/>
      <c r="AE1308" s="20"/>
      <c r="AF1308" s="20"/>
      <c r="AG1308" s="20"/>
      <c r="AH1308" s="20"/>
      <c r="AI1308" s="20"/>
    </row>
    <row r="1309" spans="1:35" outlineLevel="4" x14ac:dyDescent="0.3">
      <c r="A1309" s="2" t="s">
        <v>1718</v>
      </c>
      <c r="B1309" s="2" t="s">
        <v>1977</v>
      </c>
      <c r="C1309" s="2" t="s">
        <v>894</v>
      </c>
      <c r="D1309" s="40" t="s">
        <v>45</v>
      </c>
      <c r="E1309" s="7">
        <v>162.82</v>
      </c>
      <c r="F1309" s="4">
        <v>1.35</v>
      </c>
      <c r="G1309" s="4">
        <f>ROUND(E1309*F1309,2)</f>
        <v>219.81</v>
      </c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20"/>
      <c r="T1309" s="20"/>
      <c r="U1309" s="20"/>
      <c r="V1309" s="20"/>
      <c r="W1309" s="20"/>
      <c r="X1309" s="20"/>
      <c r="Y1309" s="20"/>
      <c r="Z1309" s="20"/>
      <c r="AA1309" s="20"/>
      <c r="AB1309" s="20"/>
      <c r="AC1309" s="20"/>
      <c r="AD1309" s="20"/>
      <c r="AE1309" s="20"/>
      <c r="AF1309" s="20"/>
      <c r="AG1309" s="20"/>
      <c r="AH1309" s="20"/>
      <c r="AI1309" s="20"/>
    </row>
    <row r="1310" spans="1:35" outlineLevel="4" x14ac:dyDescent="0.3">
      <c r="A1310" s="2" t="s">
        <v>1719</v>
      </c>
      <c r="B1310" s="2" t="s">
        <v>1977</v>
      </c>
      <c r="C1310" s="2" t="s">
        <v>896</v>
      </c>
      <c r="D1310" s="40" t="s">
        <v>45</v>
      </c>
      <c r="E1310" s="7">
        <v>162.82</v>
      </c>
      <c r="F1310" s="4">
        <v>7.7</v>
      </c>
      <c r="G1310" s="4">
        <f>ROUND(E1310*F1310,2)</f>
        <v>1253.71</v>
      </c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20"/>
      <c r="T1310" s="20"/>
      <c r="U1310" s="20"/>
      <c r="V1310" s="20"/>
      <c r="W1310" s="20"/>
      <c r="X1310" s="20"/>
      <c r="Y1310" s="20"/>
      <c r="Z1310" s="20"/>
      <c r="AA1310" s="20"/>
      <c r="AB1310" s="20"/>
      <c r="AC1310" s="20"/>
      <c r="AD1310" s="20"/>
      <c r="AE1310" s="20"/>
      <c r="AF1310" s="20"/>
      <c r="AG1310" s="20"/>
      <c r="AH1310" s="20"/>
      <c r="AI1310" s="20"/>
    </row>
    <row r="1311" spans="1:35" outlineLevel="3" x14ac:dyDescent="0.3">
      <c r="A1311" s="51" t="s">
        <v>1720</v>
      </c>
      <c r="B1311" s="51"/>
      <c r="C1311" s="51" t="s">
        <v>902</v>
      </c>
      <c r="D1311" s="52"/>
      <c r="E1311" s="53"/>
      <c r="F1311" s="54"/>
      <c r="G1311" s="54">
        <f t="shared" ref="G1311" si="259">SUM(G1312:G1319)</f>
        <v>20595.260000000006</v>
      </c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  <c r="AA1311" s="20"/>
      <c r="AB1311" s="20"/>
      <c r="AC1311" s="20"/>
      <c r="AD1311" s="20"/>
      <c r="AE1311" s="20"/>
      <c r="AF1311" s="20"/>
      <c r="AG1311" s="20"/>
      <c r="AH1311" s="20"/>
      <c r="AI1311" s="20"/>
    </row>
    <row r="1312" spans="1:35" outlineLevel="4" x14ac:dyDescent="0.3">
      <c r="A1312" s="2" t="s">
        <v>1721</v>
      </c>
      <c r="B1312" s="2" t="s">
        <v>1977</v>
      </c>
      <c r="C1312" s="2" t="s">
        <v>1122</v>
      </c>
      <c r="D1312" s="40" t="s">
        <v>38</v>
      </c>
      <c r="E1312" s="7">
        <v>141.72</v>
      </c>
      <c r="F1312" s="4">
        <v>49.92</v>
      </c>
      <c r="G1312" s="4">
        <f t="shared" ref="G1312:G1319" si="260">ROUND(E1312*F1312,2)</f>
        <v>7074.66</v>
      </c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  <c r="V1312" s="20"/>
      <c r="W1312" s="20"/>
      <c r="X1312" s="20"/>
      <c r="Y1312" s="20"/>
      <c r="Z1312" s="20"/>
      <c r="AA1312" s="20"/>
      <c r="AB1312" s="20"/>
      <c r="AC1312" s="20"/>
      <c r="AD1312" s="20"/>
      <c r="AE1312" s="20"/>
      <c r="AF1312" s="20"/>
      <c r="AG1312" s="20"/>
      <c r="AH1312" s="20"/>
      <c r="AI1312" s="20"/>
    </row>
    <row r="1313" spans="1:35" outlineLevel="4" x14ac:dyDescent="0.3">
      <c r="A1313" s="2" t="s">
        <v>1722</v>
      </c>
      <c r="B1313" s="2" t="s">
        <v>1977</v>
      </c>
      <c r="C1313" s="2" t="s">
        <v>1054</v>
      </c>
      <c r="D1313" s="40" t="s">
        <v>30</v>
      </c>
      <c r="E1313" s="7">
        <v>74.41</v>
      </c>
      <c r="F1313" s="4">
        <v>10.11</v>
      </c>
      <c r="G1313" s="4">
        <f t="shared" si="260"/>
        <v>752.29</v>
      </c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  <c r="V1313" s="20"/>
      <c r="W1313" s="20"/>
      <c r="X1313" s="20"/>
      <c r="Y1313" s="20"/>
      <c r="Z1313" s="20"/>
      <c r="AA1313" s="20"/>
      <c r="AB1313" s="20"/>
      <c r="AC1313" s="20"/>
      <c r="AD1313" s="20"/>
      <c r="AE1313" s="20"/>
      <c r="AF1313" s="20"/>
      <c r="AG1313" s="20"/>
      <c r="AH1313" s="20"/>
      <c r="AI1313" s="20"/>
    </row>
    <row r="1314" spans="1:35" outlineLevel="4" x14ac:dyDescent="0.3">
      <c r="A1314" s="2" t="s">
        <v>1723</v>
      </c>
      <c r="B1314" s="2" t="s">
        <v>1977</v>
      </c>
      <c r="C1314" s="2" t="s">
        <v>992</v>
      </c>
      <c r="D1314" s="40" t="s">
        <v>38</v>
      </c>
      <c r="E1314" s="7">
        <v>73.63</v>
      </c>
      <c r="F1314" s="4">
        <v>78.239999999999995</v>
      </c>
      <c r="G1314" s="4">
        <f t="shared" si="260"/>
        <v>5760.81</v>
      </c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20"/>
      <c r="T1314" s="20"/>
      <c r="U1314" s="20"/>
      <c r="V1314" s="20"/>
      <c r="W1314" s="20"/>
      <c r="X1314" s="20"/>
      <c r="Y1314" s="20"/>
      <c r="Z1314" s="20"/>
      <c r="AA1314" s="20"/>
      <c r="AB1314" s="20"/>
      <c r="AC1314" s="20"/>
      <c r="AD1314" s="20"/>
      <c r="AE1314" s="20"/>
      <c r="AF1314" s="20"/>
      <c r="AG1314" s="20"/>
      <c r="AH1314" s="20"/>
      <c r="AI1314" s="20"/>
    </row>
    <row r="1315" spans="1:35" outlineLevel="4" x14ac:dyDescent="0.3">
      <c r="A1315" s="2" t="s">
        <v>1724</v>
      </c>
      <c r="B1315" s="2" t="s">
        <v>1977</v>
      </c>
      <c r="C1315" s="2" t="s">
        <v>1080</v>
      </c>
      <c r="D1315" s="40" t="s">
        <v>38</v>
      </c>
      <c r="E1315" s="7">
        <v>73.63</v>
      </c>
      <c r="F1315" s="4">
        <v>60.82</v>
      </c>
      <c r="G1315" s="4">
        <f t="shared" si="260"/>
        <v>4478.18</v>
      </c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  <c r="V1315" s="20"/>
      <c r="W1315" s="20"/>
      <c r="X1315" s="20"/>
      <c r="Y1315" s="20"/>
      <c r="Z1315" s="20"/>
      <c r="AA1315" s="20"/>
      <c r="AB1315" s="20"/>
      <c r="AC1315" s="20"/>
      <c r="AD1315" s="20"/>
      <c r="AE1315" s="20"/>
      <c r="AF1315" s="20"/>
      <c r="AG1315" s="20"/>
      <c r="AH1315" s="20"/>
      <c r="AI1315" s="20"/>
    </row>
    <row r="1316" spans="1:35" outlineLevel="4" x14ac:dyDescent="0.3">
      <c r="A1316" s="2" t="s">
        <v>1725</v>
      </c>
      <c r="B1316" s="2" t="s">
        <v>1977</v>
      </c>
      <c r="C1316" s="2" t="s">
        <v>996</v>
      </c>
      <c r="D1316" s="40" t="s">
        <v>35</v>
      </c>
      <c r="E1316" s="7">
        <v>73.63</v>
      </c>
      <c r="F1316" s="4">
        <v>8.06</v>
      </c>
      <c r="G1316" s="4">
        <f t="shared" si="260"/>
        <v>593.46</v>
      </c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20"/>
      <c r="T1316" s="20"/>
      <c r="U1316" s="20"/>
      <c r="V1316" s="20"/>
      <c r="W1316" s="20"/>
      <c r="X1316" s="20"/>
      <c r="Y1316" s="20"/>
      <c r="Z1316" s="20"/>
      <c r="AA1316" s="20"/>
      <c r="AB1316" s="20"/>
      <c r="AC1316" s="20"/>
      <c r="AD1316" s="20"/>
      <c r="AE1316" s="20"/>
      <c r="AF1316" s="20"/>
      <c r="AG1316" s="20"/>
      <c r="AH1316" s="20"/>
      <c r="AI1316" s="20"/>
    </row>
    <row r="1317" spans="1:35" outlineLevel="4" x14ac:dyDescent="0.3">
      <c r="A1317" s="2" t="s">
        <v>1726</v>
      </c>
      <c r="B1317" s="2" t="s">
        <v>1977</v>
      </c>
      <c r="C1317" s="2" t="s">
        <v>998</v>
      </c>
      <c r="D1317" s="40" t="s">
        <v>35</v>
      </c>
      <c r="E1317" s="7">
        <v>310.70999999999998</v>
      </c>
      <c r="F1317" s="4">
        <v>1.68</v>
      </c>
      <c r="G1317" s="4">
        <f t="shared" si="260"/>
        <v>521.99</v>
      </c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20"/>
      <c r="T1317" s="20"/>
      <c r="U1317" s="20"/>
      <c r="V1317" s="20"/>
      <c r="W1317" s="20"/>
      <c r="X1317" s="20"/>
      <c r="Y1317" s="20"/>
      <c r="Z1317" s="20"/>
      <c r="AA1317" s="20"/>
      <c r="AB1317" s="20"/>
      <c r="AC1317" s="20"/>
      <c r="AD1317" s="20"/>
      <c r="AE1317" s="20"/>
      <c r="AF1317" s="20"/>
      <c r="AG1317" s="20"/>
      <c r="AH1317" s="20"/>
      <c r="AI1317" s="20"/>
    </row>
    <row r="1318" spans="1:35" outlineLevel="4" x14ac:dyDescent="0.3">
      <c r="A1318" s="2" t="s">
        <v>1727</v>
      </c>
      <c r="B1318" s="2" t="s">
        <v>1977</v>
      </c>
      <c r="C1318" s="2" t="s">
        <v>1000</v>
      </c>
      <c r="D1318" s="40" t="s">
        <v>35</v>
      </c>
      <c r="E1318" s="7">
        <v>141.72</v>
      </c>
      <c r="F1318" s="4">
        <v>8.82</v>
      </c>
      <c r="G1318" s="4">
        <f t="shared" si="260"/>
        <v>1249.97</v>
      </c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20"/>
      <c r="T1318" s="20"/>
      <c r="U1318" s="20"/>
      <c r="V1318" s="20"/>
      <c r="W1318" s="20"/>
      <c r="X1318" s="20"/>
      <c r="Y1318" s="20"/>
      <c r="Z1318" s="20"/>
      <c r="AA1318" s="20"/>
      <c r="AB1318" s="20"/>
      <c r="AC1318" s="20"/>
      <c r="AD1318" s="20"/>
      <c r="AE1318" s="20"/>
      <c r="AF1318" s="20"/>
      <c r="AG1318" s="20"/>
      <c r="AH1318" s="20"/>
      <c r="AI1318" s="20"/>
    </row>
    <row r="1319" spans="1:35" outlineLevel="4" x14ac:dyDescent="0.3">
      <c r="A1319" s="2" t="s">
        <v>1728</v>
      </c>
      <c r="B1319" s="2" t="s">
        <v>1977</v>
      </c>
      <c r="C1319" s="2" t="s">
        <v>1002</v>
      </c>
      <c r="D1319" s="40" t="s">
        <v>35</v>
      </c>
      <c r="E1319" s="7">
        <v>83.62</v>
      </c>
      <c r="F1319" s="4">
        <v>1.96</v>
      </c>
      <c r="G1319" s="4">
        <f t="shared" si="260"/>
        <v>163.9</v>
      </c>
      <c r="H1319" s="20"/>
      <c r="I1319" s="20"/>
      <c r="J1319" s="20"/>
      <c r="K1319" s="20"/>
      <c r="L1319" s="20"/>
      <c r="M1319" s="20"/>
      <c r="N1319" s="20"/>
      <c r="O1319" s="20"/>
      <c r="P1319" s="20"/>
      <c r="Q1319" s="20"/>
      <c r="R1319" s="20"/>
      <c r="S1319" s="20"/>
      <c r="T1319" s="20"/>
      <c r="U1319" s="20"/>
      <c r="V1319" s="20"/>
      <c r="W1319" s="20"/>
      <c r="X1319" s="20"/>
      <c r="Y1319" s="20"/>
      <c r="Z1319" s="20"/>
      <c r="AA1319" s="20"/>
      <c r="AB1319" s="20"/>
      <c r="AC1319" s="20"/>
      <c r="AD1319" s="20"/>
      <c r="AE1319" s="20"/>
      <c r="AF1319" s="20"/>
      <c r="AG1319" s="20"/>
      <c r="AH1319" s="20"/>
      <c r="AI1319" s="20"/>
    </row>
    <row r="1320" spans="1:35" outlineLevel="3" x14ac:dyDescent="0.3">
      <c r="A1320" s="51" t="s">
        <v>1729</v>
      </c>
      <c r="B1320" s="51"/>
      <c r="C1320" s="51" t="s">
        <v>1004</v>
      </c>
      <c r="D1320" s="52"/>
      <c r="E1320" s="53"/>
      <c r="F1320" s="54"/>
      <c r="G1320" s="54">
        <f t="shared" ref="G1320" si="261">SUM(G1321:G1327)</f>
        <v>72655.77</v>
      </c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20"/>
      <c r="T1320" s="20"/>
      <c r="U1320" s="20"/>
      <c r="V1320" s="20"/>
      <c r="W1320" s="20"/>
      <c r="X1320" s="20"/>
      <c r="Y1320" s="20"/>
      <c r="Z1320" s="20"/>
      <c r="AA1320" s="20"/>
      <c r="AB1320" s="20"/>
      <c r="AC1320" s="20"/>
      <c r="AD1320" s="20"/>
      <c r="AE1320" s="20"/>
      <c r="AF1320" s="20"/>
      <c r="AG1320" s="20"/>
      <c r="AH1320" s="20"/>
      <c r="AI1320" s="20"/>
    </row>
    <row r="1321" spans="1:35" outlineLevel="4" x14ac:dyDescent="0.3">
      <c r="A1321" s="2" t="s">
        <v>1730</v>
      </c>
      <c r="B1321" s="2" t="s">
        <v>1977</v>
      </c>
      <c r="C1321" s="2" t="s">
        <v>1087</v>
      </c>
      <c r="D1321" s="40" t="s">
        <v>30</v>
      </c>
      <c r="E1321" s="7">
        <v>81.64</v>
      </c>
      <c r="F1321" s="4">
        <v>60.28</v>
      </c>
      <c r="G1321" s="4">
        <f t="shared" ref="G1321:G1327" si="262">ROUND(E1321*F1321,2)</f>
        <v>4921.26</v>
      </c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20"/>
      <c r="T1321" s="20"/>
      <c r="U1321" s="20"/>
      <c r="V1321" s="20"/>
      <c r="W1321" s="20"/>
      <c r="X1321" s="20"/>
      <c r="Y1321" s="20"/>
      <c r="Z1321" s="20"/>
      <c r="AA1321" s="20"/>
      <c r="AB1321" s="20"/>
      <c r="AC1321" s="20"/>
      <c r="AD1321" s="20"/>
      <c r="AE1321" s="20"/>
      <c r="AF1321" s="20"/>
      <c r="AG1321" s="20"/>
      <c r="AH1321" s="20"/>
      <c r="AI1321" s="20"/>
    </row>
    <row r="1322" spans="1:35" outlineLevel="4" x14ac:dyDescent="0.3">
      <c r="A1322" s="2" t="s">
        <v>1731</v>
      </c>
      <c r="B1322" s="2" t="s">
        <v>1977</v>
      </c>
      <c r="C1322" s="2" t="s">
        <v>1133</v>
      </c>
      <c r="D1322" s="40" t="s">
        <v>30</v>
      </c>
      <c r="E1322" s="7">
        <v>84.58</v>
      </c>
      <c r="F1322" s="4">
        <v>170.76</v>
      </c>
      <c r="G1322" s="4">
        <f t="shared" si="262"/>
        <v>14442.88</v>
      </c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20"/>
      <c r="W1322" s="20"/>
      <c r="X1322" s="20"/>
      <c r="Y1322" s="20"/>
      <c r="Z1322" s="20"/>
      <c r="AA1322" s="20"/>
      <c r="AB1322" s="20"/>
      <c r="AC1322" s="20"/>
      <c r="AD1322" s="20"/>
      <c r="AE1322" s="20"/>
      <c r="AF1322" s="20"/>
      <c r="AG1322" s="20"/>
      <c r="AH1322" s="20"/>
      <c r="AI1322" s="20"/>
    </row>
    <row r="1323" spans="1:35" outlineLevel="4" x14ac:dyDescent="0.3">
      <c r="A1323" s="2" t="s">
        <v>1732</v>
      </c>
      <c r="B1323" s="2" t="s">
        <v>1977</v>
      </c>
      <c r="C1323" s="2" t="s">
        <v>1095</v>
      </c>
      <c r="D1323" s="40" t="s">
        <v>212</v>
      </c>
      <c r="E1323" s="7">
        <v>3690.97</v>
      </c>
      <c r="F1323" s="4">
        <v>4.29</v>
      </c>
      <c r="G1323" s="4">
        <f t="shared" si="262"/>
        <v>15834.26</v>
      </c>
      <c r="H1323" s="20"/>
      <c r="I1323" s="20"/>
      <c r="J1323" s="20"/>
      <c r="K1323" s="20"/>
      <c r="L1323" s="20"/>
      <c r="M1323" s="20"/>
      <c r="N1323" s="20"/>
      <c r="O1323" s="20"/>
      <c r="P1323" s="20"/>
      <c r="Q1323" s="20"/>
      <c r="R1323" s="20"/>
      <c r="S1323" s="20"/>
      <c r="T1323" s="20"/>
      <c r="U1323" s="20"/>
      <c r="V1323" s="20"/>
      <c r="W1323" s="20"/>
      <c r="X1323" s="20"/>
      <c r="Y1323" s="20"/>
      <c r="Z1323" s="20"/>
      <c r="AA1323" s="20"/>
      <c r="AB1323" s="20"/>
      <c r="AC1323" s="20"/>
      <c r="AD1323" s="20"/>
      <c r="AE1323" s="20"/>
      <c r="AF1323" s="20"/>
      <c r="AG1323" s="20"/>
      <c r="AH1323" s="20"/>
      <c r="AI1323" s="20"/>
    </row>
    <row r="1324" spans="1:35" outlineLevel="4" x14ac:dyDescent="0.3">
      <c r="A1324" s="2" t="s">
        <v>1733</v>
      </c>
      <c r="B1324" s="2" t="s">
        <v>1977</v>
      </c>
      <c r="C1324" s="2" t="s">
        <v>1097</v>
      </c>
      <c r="D1324" s="40" t="s">
        <v>212</v>
      </c>
      <c r="E1324" s="7">
        <v>3690.97</v>
      </c>
      <c r="F1324" s="4">
        <v>1.78</v>
      </c>
      <c r="G1324" s="4">
        <f t="shared" si="262"/>
        <v>6569.93</v>
      </c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20"/>
      <c r="W1324" s="20"/>
      <c r="X1324" s="20"/>
      <c r="Y1324" s="20"/>
      <c r="Z1324" s="20"/>
      <c r="AA1324" s="20"/>
      <c r="AB1324" s="20"/>
      <c r="AC1324" s="20"/>
      <c r="AD1324" s="20"/>
      <c r="AE1324" s="20"/>
      <c r="AF1324" s="20"/>
      <c r="AG1324" s="20"/>
      <c r="AH1324" s="20"/>
      <c r="AI1324" s="20"/>
    </row>
    <row r="1325" spans="1:35" outlineLevel="4" x14ac:dyDescent="0.3">
      <c r="A1325" s="2" t="s">
        <v>1734</v>
      </c>
      <c r="B1325" s="2" t="s">
        <v>1977</v>
      </c>
      <c r="C1325" s="2" t="s">
        <v>1137</v>
      </c>
      <c r="D1325" s="40" t="s">
        <v>38</v>
      </c>
      <c r="E1325" s="177">
        <v>34.19</v>
      </c>
      <c r="F1325" s="4">
        <v>832.45</v>
      </c>
      <c r="G1325" s="4">
        <f t="shared" si="262"/>
        <v>28461.47</v>
      </c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20"/>
      <c r="W1325" s="20"/>
      <c r="X1325" s="20"/>
      <c r="Y1325" s="20"/>
      <c r="Z1325" s="20"/>
      <c r="AA1325" s="20"/>
      <c r="AB1325" s="20"/>
      <c r="AC1325" s="20"/>
      <c r="AD1325" s="20"/>
      <c r="AE1325" s="20"/>
      <c r="AF1325" s="20"/>
      <c r="AG1325" s="20"/>
      <c r="AH1325" s="20"/>
      <c r="AI1325" s="20"/>
    </row>
    <row r="1326" spans="1:35" outlineLevel="4" x14ac:dyDescent="0.3">
      <c r="A1326" s="2" t="s">
        <v>1735</v>
      </c>
      <c r="B1326" s="2" t="s">
        <v>1977</v>
      </c>
      <c r="C1326" s="2" t="s">
        <v>1105</v>
      </c>
      <c r="D1326" s="40" t="s">
        <v>30</v>
      </c>
      <c r="E1326" s="7">
        <v>216.58</v>
      </c>
      <c r="F1326" s="4">
        <v>3.21</v>
      </c>
      <c r="G1326" s="4">
        <f t="shared" si="262"/>
        <v>695.22</v>
      </c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20"/>
      <c r="W1326" s="20"/>
      <c r="X1326" s="20"/>
      <c r="Y1326" s="20"/>
      <c r="Z1326" s="20"/>
      <c r="AA1326" s="20"/>
      <c r="AB1326" s="20"/>
      <c r="AC1326" s="20"/>
      <c r="AD1326" s="20"/>
      <c r="AE1326" s="20"/>
      <c r="AF1326" s="20"/>
      <c r="AG1326" s="20"/>
      <c r="AH1326" s="20"/>
      <c r="AI1326" s="20"/>
    </row>
    <row r="1327" spans="1:35" outlineLevel="4" x14ac:dyDescent="0.3">
      <c r="A1327" s="2" t="s">
        <v>1736</v>
      </c>
      <c r="B1327" s="2" t="s">
        <v>1977</v>
      </c>
      <c r="C1327" s="2" t="s">
        <v>1140</v>
      </c>
      <c r="D1327" s="40" t="s">
        <v>30</v>
      </c>
      <c r="E1327" s="7">
        <v>43</v>
      </c>
      <c r="F1327" s="4">
        <v>40.25</v>
      </c>
      <c r="G1327" s="4">
        <f t="shared" si="262"/>
        <v>1730.75</v>
      </c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  <c r="AA1327" s="20"/>
      <c r="AB1327" s="20"/>
      <c r="AC1327" s="20"/>
      <c r="AD1327" s="20"/>
      <c r="AE1327" s="20"/>
      <c r="AF1327" s="20"/>
      <c r="AG1327" s="20"/>
      <c r="AH1327" s="20"/>
      <c r="AI1327" s="20"/>
    </row>
    <row r="1328" spans="1:35" outlineLevel="3" x14ac:dyDescent="0.3">
      <c r="A1328" s="51" t="s">
        <v>1737</v>
      </c>
      <c r="B1328" s="51"/>
      <c r="C1328" s="51" t="s">
        <v>1142</v>
      </c>
      <c r="D1328" s="52"/>
      <c r="E1328" s="53"/>
      <c r="F1328" s="54"/>
      <c r="G1328" s="54">
        <f t="shared" ref="G1328" si="263">SUM(G1329)</f>
        <v>104351.71</v>
      </c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V1328" s="20"/>
      <c r="W1328" s="20"/>
      <c r="X1328" s="20"/>
      <c r="Y1328" s="20"/>
      <c r="Z1328" s="20"/>
      <c r="AA1328" s="20"/>
      <c r="AB1328" s="20"/>
      <c r="AC1328" s="20"/>
      <c r="AD1328" s="20"/>
      <c r="AE1328" s="20"/>
      <c r="AF1328" s="20"/>
      <c r="AG1328" s="20"/>
      <c r="AH1328" s="20"/>
      <c r="AI1328" s="20"/>
    </row>
    <row r="1329" spans="1:35" outlineLevel="4" x14ac:dyDescent="0.3">
      <c r="A1329" s="2" t="s">
        <v>1738</v>
      </c>
      <c r="B1329" s="2" t="s">
        <v>1981</v>
      </c>
      <c r="C1329" s="2" t="s">
        <v>1144</v>
      </c>
      <c r="D1329" s="40" t="s">
        <v>45</v>
      </c>
      <c r="E1329" s="7">
        <v>51.36</v>
      </c>
      <c r="F1329" s="4">
        <v>2031.77</v>
      </c>
      <c r="G1329" s="4">
        <f>ROUND(E1329*F1329,2)</f>
        <v>104351.71</v>
      </c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  <c r="V1329" s="20"/>
      <c r="W1329" s="20"/>
      <c r="X1329" s="20"/>
      <c r="Y1329" s="20"/>
      <c r="Z1329" s="20"/>
      <c r="AA1329" s="20"/>
      <c r="AB1329" s="20"/>
      <c r="AC1329" s="20"/>
      <c r="AD1329" s="20"/>
      <c r="AE1329" s="20"/>
      <c r="AF1329" s="20"/>
      <c r="AG1329" s="20"/>
      <c r="AH1329" s="20"/>
      <c r="AI1329" s="20"/>
    </row>
    <row r="1330" spans="1:35" outlineLevel="3" x14ac:dyDescent="0.3">
      <c r="A1330" s="51" t="s">
        <v>1739</v>
      </c>
      <c r="B1330" s="51"/>
      <c r="C1330" s="51" t="s">
        <v>1146</v>
      </c>
      <c r="D1330" s="52"/>
      <c r="E1330" s="53"/>
      <c r="F1330" s="54"/>
      <c r="G1330" s="54">
        <f t="shared" ref="G1330" si="264">SUM(G1331:G1339)</f>
        <v>11605.099999999999</v>
      </c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20"/>
      <c r="T1330" s="20"/>
      <c r="U1330" s="20"/>
      <c r="V1330" s="20"/>
      <c r="W1330" s="20"/>
      <c r="X1330" s="20"/>
      <c r="Y1330" s="20"/>
      <c r="Z1330" s="20"/>
      <c r="AA1330" s="20"/>
      <c r="AB1330" s="20"/>
      <c r="AC1330" s="20"/>
      <c r="AD1330" s="20"/>
      <c r="AE1330" s="20"/>
      <c r="AF1330" s="20"/>
      <c r="AG1330" s="20"/>
      <c r="AH1330" s="20"/>
      <c r="AI1330" s="20"/>
    </row>
    <row r="1331" spans="1:35" outlineLevel="4" x14ac:dyDescent="0.3">
      <c r="A1331" s="2" t="s">
        <v>1740</v>
      </c>
      <c r="B1331" s="2" t="s">
        <v>1974</v>
      </c>
      <c r="C1331" s="2" t="s">
        <v>1148</v>
      </c>
      <c r="D1331" s="40" t="s">
        <v>38</v>
      </c>
      <c r="E1331" s="7">
        <v>7.96</v>
      </c>
      <c r="F1331" s="4">
        <v>236.73000000000002</v>
      </c>
      <c r="G1331" s="4">
        <f t="shared" ref="G1331:G1339" si="265">ROUND(E1331*F1331,2)</f>
        <v>1884.37</v>
      </c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  <c r="V1331" s="20"/>
      <c r="W1331" s="20"/>
      <c r="X1331" s="20"/>
      <c r="Y1331" s="20"/>
      <c r="Z1331" s="20"/>
      <c r="AA1331" s="20"/>
      <c r="AB1331" s="20"/>
      <c r="AC1331" s="20"/>
      <c r="AD1331" s="20"/>
      <c r="AE1331" s="20"/>
      <c r="AF1331" s="20"/>
      <c r="AG1331" s="20"/>
      <c r="AH1331" s="20"/>
      <c r="AI1331" s="20"/>
    </row>
    <row r="1332" spans="1:35" outlineLevel="4" x14ac:dyDescent="0.3">
      <c r="A1332" s="2" t="s">
        <v>1741</v>
      </c>
      <c r="B1332" s="2" t="s">
        <v>1974</v>
      </c>
      <c r="C1332" s="2" t="s">
        <v>1052</v>
      </c>
      <c r="D1332" s="40" t="s">
        <v>38</v>
      </c>
      <c r="E1332" s="7">
        <v>7.96</v>
      </c>
      <c r="F1332" s="4">
        <v>138.84</v>
      </c>
      <c r="G1332" s="4">
        <f t="shared" si="265"/>
        <v>1105.17</v>
      </c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20"/>
      <c r="T1332" s="20"/>
      <c r="U1332" s="20"/>
      <c r="V1332" s="20"/>
      <c r="W1332" s="20"/>
      <c r="X1332" s="20"/>
      <c r="Y1332" s="20"/>
      <c r="Z1332" s="20"/>
      <c r="AA1332" s="20"/>
      <c r="AB1332" s="20"/>
      <c r="AC1332" s="20"/>
      <c r="AD1332" s="20"/>
      <c r="AE1332" s="20"/>
      <c r="AF1332" s="20"/>
      <c r="AG1332" s="20"/>
      <c r="AH1332" s="20"/>
      <c r="AI1332" s="20"/>
    </row>
    <row r="1333" spans="1:35" outlineLevel="4" x14ac:dyDescent="0.3">
      <c r="A1333" s="2" t="s">
        <v>1742</v>
      </c>
      <c r="B1333" s="2" t="s">
        <v>1974</v>
      </c>
      <c r="C1333" s="2" t="s">
        <v>1054</v>
      </c>
      <c r="D1333" s="40" t="s">
        <v>30</v>
      </c>
      <c r="E1333" s="7">
        <v>39.81</v>
      </c>
      <c r="F1333" s="4">
        <v>10.11</v>
      </c>
      <c r="G1333" s="4">
        <f t="shared" si="265"/>
        <v>402.48</v>
      </c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0"/>
      <c r="W1333" s="20"/>
      <c r="X1333" s="20"/>
      <c r="Y1333" s="20"/>
      <c r="Z1333" s="20"/>
      <c r="AA1333" s="20"/>
      <c r="AB1333" s="20"/>
      <c r="AC1333" s="20"/>
      <c r="AD1333" s="20"/>
      <c r="AE1333" s="20"/>
      <c r="AF1333" s="20"/>
      <c r="AG1333" s="20"/>
      <c r="AH1333" s="20"/>
      <c r="AI1333" s="20"/>
    </row>
    <row r="1334" spans="1:35" outlineLevel="4" x14ac:dyDescent="0.3">
      <c r="A1334" s="2" t="s">
        <v>1743</v>
      </c>
      <c r="B1334" s="2" t="s">
        <v>1974</v>
      </c>
      <c r="C1334" s="2" t="s">
        <v>1058</v>
      </c>
      <c r="D1334" s="40" t="s">
        <v>38</v>
      </c>
      <c r="E1334" s="7">
        <v>7.96</v>
      </c>
      <c r="F1334" s="4">
        <v>78.180000000000007</v>
      </c>
      <c r="G1334" s="4">
        <f t="shared" si="265"/>
        <v>622.30999999999995</v>
      </c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/>
      <c r="T1334" s="20"/>
      <c r="U1334" s="20"/>
      <c r="V1334" s="20"/>
      <c r="W1334" s="20"/>
      <c r="X1334" s="20"/>
      <c r="Y1334" s="20"/>
      <c r="Z1334" s="20"/>
      <c r="AA1334" s="20"/>
      <c r="AB1334" s="20"/>
      <c r="AC1334" s="20"/>
      <c r="AD1334" s="20"/>
      <c r="AE1334" s="20"/>
      <c r="AF1334" s="20"/>
      <c r="AG1334" s="20"/>
      <c r="AH1334" s="20"/>
      <c r="AI1334" s="20"/>
    </row>
    <row r="1335" spans="1:35" outlineLevel="4" x14ac:dyDescent="0.3">
      <c r="A1335" s="2" t="s">
        <v>1744</v>
      </c>
      <c r="B1335" s="2" t="s">
        <v>1974</v>
      </c>
      <c r="C1335" s="2" t="s">
        <v>1062</v>
      </c>
      <c r="D1335" s="40" t="s">
        <v>38</v>
      </c>
      <c r="E1335" s="7">
        <v>7.96</v>
      </c>
      <c r="F1335" s="4">
        <v>60.82</v>
      </c>
      <c r="G1335" s="4">
        <f t="shared" si="265"/>
        <v>484.13</v>
      </c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20"/>
      <c r="W1335" s="20"/>
      <c r="X1335" s="20"/>
      <c r="Y1335" s="20"/>
      <c r="Z1335" s="20"/>
      <c r="AA1335" s="20"/>
      <c r="AB1335" s="20"/>
      <c r="AC1335" s="20"/>
      <c r="AD1335" s="20"/>
      <c r="AE1335" s="20"/>
      <c r="AF1335" s="20"/>
      <c r="AG1335" s="20"/>
      <c r="AH1335" s="20"/>
      <c r="AI1335" s="20"/>
    </row>
    <row r="1336" spans="1:35" outlineLevel="4" x14ac:dyDescent="0.3">
      <c r="A1336" s="2" t="s">
        <v>1745</v>
      </c>
      <c r="B1336" s="2" t="s">
        <v>1974</v>
      </c>
      <c r="C1336" s="2" t="s">
        <v>1154</v>
      </c>
      <c r="D1336" s="40" t="s">
        <v>30</v>
      </c>
      <c r="E1336" s="7">
        <v>1.4</v>
      </c>
      <c r="F1336" s="4">
        <v>136.03</v>
      </c>
      <c r="G1336" s="4">
        <f t="shared" si="265"/>
        <v>190.44</v>
      </c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0"/>
      <c r="W1336" s="20"/>
      <c r="X1336" s="20"/>
      <c r="Y1336" s="20"/>
      <c r="Z1336" s="20"/>
      <c r="AA1336" s="20"/>
      <c r="AB1336" s="20"/>
      <c r="AC1336" s="20"/>
      <c r="AD1336" s="20"/>
      <c r="AE1336" s="20"/>
      <c r="AF1336" s="20"/>
      <c r="AG1336" s="20"/>
      <c r="AH1336" s="20"/>
      <c r="AI1336" s="20"/>
    </row>
    <row r="1337" spans="1:35" outlineLevel="4" x14ac:dyDescent="0.3">
      <c r="A1337" s="2" t="s">
        <v>1746</v>
      </c>
      <c r="B1337" s="2" t="s">
        <v>1974</v>
      </c>
      <c r="C1337" s="2" t="s">
        <v>1156</v>
      </c>
      <c r="D1337" s="40" t="s">
        <v>38</v>
      </c>
      <c r="E1337" s="177">
        <v>7.96</v>
      </c>
      <c r="F1337" s="4">
        <v>703.26</v>
      </c>
      <c r="G1337" s="4">
        <f t="shared" si="265"/>
        <v>5597.95</v>
      </c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20"/>
      <c r="T1337" s="20"/>
      <c r="U1337" s="20"/>
      <c r="V1337" s="20"/>
      <c r="W1337" s="20"/>
      <c r="X1337" s="20"/>
      <c r="Y1337" s="20"/>
      <c r="Z1337" s="20"/>
      <c r="AA1337" s="20"/>
      <c r="AB1337" s="20"/>
      <c r="AC1337" s="20"/>
      <c r="AD1337" s="20"/>
      <c r="AE1337" s="20"/>
      <c r="AF1337" s="20"/>
      <c r="AG1337" s="20"/>
      <c r="AH1337" s="20"/>
      <c r="AI1337" s="20"/>
    </row>
    <row r="1338" spans="1:35" outlineLevel="4" x14ac:dyDescent="0.3">
      <c r="A1338" s="2" t="s">
        <v>1747</v>
      </c>
      <c r="B1338" s="2" t="s">
        <v>1974</v>
      </c>
      <c r="C1338" s="2" t="s">
        <v>1105</v>
      </c>
      <c r="D1338" s="40" t="s">
        <v>30</v>
      </c>
      <c r="E1338" s="7">
        <v>39.81</v>
      </c>
      <c r="F1338" s="4">
        <v>3.21</v>
      </c>
      <c r="G1338" s="4">
        <f t="shared" si="265"/>
        <v>127.79</v>
      </c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/>
      <c r="T1338" s="20"/>
      <c r="U1338" s="20"/>
      <c r="V1338" s="20"/>
      <c r="W1338" s="20"/>
      <c r="X1338" s="20"/>
      <c r="Y1338" s="20"/>
      <c r="Z1338" s="20"/>
      <c r="AA1338" s="20"/>
      <c r="AB1338" s="20"/>
      <c r="AC1338" s="20"/>
      <c r="AD1338" s="20"/>
      <c r="AE1338" s="20"/>
      <c r="AF1338" s="20"/>
      <c r="AG1338" s="20"/>
      <c r="AH1338" s="20"/>
      <c r="AI1338" s="20"/>
    </row>
    <row r="1339" spans="1:35" outlineLevel="4" x14ac:dyDescent="0.3">
      <c r="A1339" s="2" t="s">
        <v>1748</v>
      </c>
      <c r="B1339" s="2" t="s">
        <v>1974</v>
      </c>
      <c r="C1339" s="2" t="s">
        <v>1159</v>
      </c>
      <c r="D1339" s="40" t="s">
        <v>45</v>
      </c>
      <c r="E1339" s="7">
        <v>134.82</v>
      </c>
      <c r="F1339" s="4">
        <v>8.83</v>
      </c>
      <c r="G1339" s="4">
        <f t="shared" si="265"/>
        <v>1190.46</v>
      </c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  <c r="V1339" s="20"/>
      <c r="W1339" s="20"/>
      <c r="X1339" s="20"/>
      <c r="Y1339" s="20"/>
      <c r="Z1339" s="20"/>
      <c r="AA1339" s="20"/>
      <c r="AB1339" s="20"/>
      <c r="AC1339" s="20"/>
      <c r="AD1339" s="20"/>
      <c r="AE1339" s="20"/>
      <c r="AF1339" s="20"/>
      <c r="AG1339" s="20"/>
      <c r="AH1339" s="20"/>
      <c r="AI1339" s="20"/>
    </row>
    <row r="1340" spans="1:35" outlineLevel="2" x14ac:dyDescent="0.3">
      <c r="A1340" s="55" t="s">
        <v>1749</v>
      </c>
      <c r="B1340" s="55"/>
      <c r="C1340" s="55" t="s">
        <v>886</v>
      </c>
      <c r="D1340" s="56"/>
      <c r="E1340" s="57"/>
      <c r="F1340" s="58"/>
      <c r="G1340" s="58">
        <f t="shared" ref="G1340" si="266">G1341+G1346+G1375+G1388+G1391</f>
        <v>734372.1100000001</v>
      </c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  <c r="V1340" s="20"/>
      <c r="W1340" s="20"/>
      <c r="X1340" s="20"/>
      <c r="Y1340" s="20"/>
      <c r="Z1340" s="20"/>
      <c r="AA1340" s="20"/>
      <c r="AB1340" s="20"/>
      <c r="AC1340" s="20"/>
      <c r="AD1340" s="20"/>
      <c r="AE1340" s="20"/>
      <c r="AF1340" s="20"/>
      <c r="AG1340" s="20"/>
      <c r="AH1340" s="20"/>
      <c r="AI1340" s="20"/>
    </row>
    <row r="1341" spans="1:35" outlineLevel="3" x14ac:dyDescent="0.3">
      <c r="A1341" s="51" t="s">
        <v>1750</v>
      </c>
      <c r="B1341" s="51"/>
      <c r="C1341" s="51" t="s">
        <v>888</v>
      </c>
      <c r="D1341" s="52"/>
      <c r="E1341" s="53"/>
      <c r="F1341" s="54"/>
      <c r="G1341" s="54">
        <f t="shared" ref="G1341" si="267">SUM(G1342:G1345)</f>
        <v>3176.6899999999996</v>
      </c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0"/>
      <c r="W1341" s="20"/>
      <c r="X1341" s="20"/>
      <c r="Y1341" s="20"/>
      <c r="Z1341" s="20"/>
      <c r="AA1341" s="20"/>
      <c r="AB1341" s="20"/>
      <c r="AC1341" s="20"/>
      <c r="AD1341" s="20"/>
      <c r="AE1341" s="20"/>
      <c r="AF1341" s="20"/>
      <c r="AG1341" s="20"/>
      <c r="AH1341" s="20"/>
      <c r="AI1341" s="20"/>
    </row>
    <row r="1342" spans="1:35" outlineLevel="4" x14ac:dyDescent="0.3">
      <c r="A1342" s="2" t="s">
        <v>1751</v>
      </c>
      <c r="B1342" s="2" t="s">
        <v>1977</v>
      </c>
      <c r="C1342" s="2" t="s">
        <v>890</v>
      </c>
      <c r="D1342" s="40" t="s">
        <v>45</v>
      </c>
      <c r="E1342" s="7">
        <v>164.17</v>
      </c>
      <c r="F1342" s="4">
        <v>0.95000000000000007</v>
      </c>
      <c r="G1342" s="4">
        <f>ROUND(E1342*F1342,2)</f>
        <v>155.96</v>
      </c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20"/>
      <c r="U1342" s="20"/>
      <c r="V1342" s="20"/>
      <c r="W1342" s="20"/>
      <c r="X1342" s="20"/>
      <c r="Y1342" s="20"/>
      <c r="Z1342" s="20"/>
      <c r="AA1342" s="20"/>
      <c r="AB1342" s="20"/>
      <c r="AC1342" s="20"/>
      <c r="AD1342" s="20"/>
      <c r="AE1342" s="20"/>
      <c r="AF1342" s="20"/>
      <c r="AG1342" s="20"/>
      <c r="AH1342" s="20"/>
      <c r="AI1342" s="20"/>
    </row>
    <row r="1343" spans="1:35" outlineLevel="4" x14ac:dyDescent="0.3">
      <c r="A1343" s="2" t="s">
        <v>1752</v>
      </c>
      <c r="B1343" s="2" t="s">
        <v>1977</v>
      </c>
      <c r="C1343" s="2" t="s">
        <v>892</v>
      </c>
      <c r="D1343" s="40" t="s">
        <v>45</v>
      </c>
      <c r="E1343" s="7">
        <v>164.17</v>
      </c>
      <c r="F1343" s="4">
        <v>0.3</v>
      </c>
      <c r="G1343" s="4">
        <f>ROUND(E1343*F1343,2)</f>
        <v>49.25</v>
      </c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0"/>
      <c r="W1343" s="20"/>
      <c r="X1343" s="20"/>
      <c r="Y1343" s="20"/>
      <c r="Z1343" s="20"/>
      <c r="AA1343" s="20"/>
      <c r="AB1343" s="20"/>
      <c r="AC1343" s="20"/>
      <c r="AD1343" s="20"/>
      <c r="AE1343" s="20"/>
      <c r="AF1343" s="20"/>
      <c r="AG1343" s="20"/>
      <c r="AH1343" s="20"/>
      <c r="AI1343" s="20"/>
    </row>
    <row r="1344" spans="1:35" outlineLevel="4" x14ac:dyDescent="0.3">
      <c r="A1344" s="2" t="s">
        <v>1753</v>
      </c>
      <c r="B1344" s="2" t="s">
        <v>1977</v>
      </c>
      <c r="C1344" s="2" t="s">
        <v>894</v>
      </c>
      <c r="D1344" s="40" t="s">
        <v>45</v>
      </c>
      <c r="E1344" s="7">
        <v>328.34</v>
      </c>
      <c r="F1344" s="4">
        <v>1.35</v>
      </c>
      <c r="G1344" s="4">
        <f>ROUND(E1344*F1344,2)</f>
        <v>443.26</v>
      </c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20"/>
      <c r="W1344" s="20"/>
      <c r="X1344" s="20"/>
      <c r="Y1344" s="20"/>
      <c r="Z1344" s="20"/>
      <c r="AA1344" s="20"/>
      <c r="AB1344" s="20"/>
      <c r="AC1344" s="20"/>
      <c r="AD1344" s="20"/>
      <c r="AE1344" s="20"/>
      <c r="AF1344" s="20"/>
      <c r="AG1344" s="20"/>
      <c r="AH1344" s="20"/>
      <c r="AI1344" s="20"/>
    </row>
    <row r="1345" spans="1:35" outlineLevel="4" x14ac:dyDescent="0.3">
      <c r="A1345" s="2" t="s">
        <v>1754</v>
      </c>
      <c r="B1345" s="2" t="s">
        <v>1977</v>
      </c>
      <c r="C1345" s="2" t="s">
        <v>896</v>
      </c>
      <c r="D1345" s="40" t="s">
        <v>45</v>
      </c>
      <c r="E1345" s="7">
        <v>328.34</v>
      </c>
      <c r="F1345" s="4">
        <v>7.7</v>
      </c>
      <c r="G1345" s="4">
        <f>ROUND(E1345*F1345,2)</f>
        <v>2528.2199999999998</v>
      </c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20"/>
      <c r="W1345" s="20"/>
      <c r="X1345" s="20"/>
      <c r="Y1345" s="20"/>
      <c r="Z1345" s="20"/>
      <c r="AA1345" s="20"/>
      <c r="AB1345" s="20"/>
      <c r="AC1345" s="20"/>
      <c r="AD1345" s="20"/>
      <c r="AE1345" s="20"/>
      <c r="AF1345" s="20"/>
      <c r="AG1345" s="20"/>
      <c r="AH1345" s="20"/>
      <c r="AI1345" s="20"/>
    </row>
    <row r="1346" spans="1:35" outlineLevel="3" x14ac:dyDescent="0.3">
      <c r="A1346" s="51" t="s">
        <v>1755</v>
      </c>
      <c r="B1346" s="51"/>
      <c r="C1346" s="51" t="s">
        <v>902</v>
      </c>
      <c r="D1346" s="52"/>
      <c r="E1346" s="53"/>
      <c r="F1346" s="54"/>
      <c r="G1346" s="54">
        <f t="shared" ref="G1346" si="268">SUM(G1347:G1374)</f>
        <v>411212.44000000006</v>
      </c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20"/>
      <c r="T1346" s="20"/>
      <c r="U1346" s="20"/>
      <c r="V1346" s="20"/>
      <c r="W1346" s="20"/>
      <c r="X1346" s="20"/>
      <c r="Y1346" s="20"/>
      <c r="Z1346" s="20"/>
      <c r="AA1346" s="20"/>
      <c r="AB1346" s="20"/>
      <c r="AC1346" s="20"/>
      <c r="AD1346" s="20"/>
      <c r="AE1346" s="20"/>
      <c r="AF1346" s="20"/>
      <c r="AG1346" s="20"/>
      <c r="AH1346" s="20"/>
      <c r="AI1346" s="20"/>
    </row>
    <row r="1347" spans="1:35" outlineLevel="4" x14ac:dyDescent="0.3">
      <c r="A1347" s="2" t="s">
        <v>1756</v>
      </c>
      <c r="B1347" s="2" t="s">
        <v>1977</v>
      </c>
      <c r="C1347" s="2" t="s">
        <v>1397</v>
      </c>
      <c r="D1347" s="40" t="s">
        <v>45</v>
      </c>
      <c r="E1347" s="7">
        <v>39.4</v>
      </c>
      <c r="F1347" s="4">
        <v>108.51</v>
      </c>
      <c r="G1347" s="4">
        <f t="shared" ref="G1347:G1374" si="269">ROUND(E1347*F1347,2)</f>
        <v>4275.29</v>
      </c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20"/>
      <c r="T1347" s="20"/>
      <c r="U1347" s="20"/>
      <c r="V1347" s="20"/>
      <c r="W1347" s="20"/>
      <c r="X1347" s="20"/>
      <c r="Y1347" s="20"/>
      <c r="Z1347" s="20"/>
      <c r="AA1347" s="20"/>
      <c r="AB1347" s="20"/>
      <c r="AC1347" s="20"/>
      <c r="AD1347" s="20"/>
      <c r="AE1347" s="20"/>
      <c r="AF1347" s="20"/>
      <c r="AG1347" s="20"/>
      <c r="AH1347" s="20"/>
      <c r="AI1347" s="20"/>
    </row>
    <row r="1348" spans="1:35" outlineLevel="4" x14ac:dyDescent="0.3">
      <c r="A1348" s="2" t="s">
        <v>1757</v>
      </c>
      <c r="B1348" s="2" t="s">
        <v>1977</v>
      </c>
      <c r="C1348" s="2" t="s">
        <v>1170</v>
      </c>
      <c r="D1348" s="40" t="s">
        <v>45</v>
      </c>
      <c r="E1348" s="7">
        <v>21.17</v>
      </c>
      <c r="F1348" s="4">
        <v>117.73</v>
      </c>
      <c r="G1348" s="4">
        <f t="shared" si="269"/>
        <v>2492.34</v>
      </c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20"/>
      <c r="T1348" s="20"/>
      <c r="U1348" s="20"/>
      <c r="V1348" s="20"/>
      <c r="W1348" s="20"/>
      <c r="X1348" s="20"/>
      <c r="Y1348" s="20"/>
      <c r="Z1348" s="20"/>
      <c r="AA1348" s="20"/>
      <c r="AB1348" s="20"/>
      <c r="AC1348" s="20"/>
      <c r="AD1348" s="20"/>
      <c r="AE1348" s="20"/>
      <c r="AF1348" s="20"/>
      <c r="AG1348" s="20"/>
      <c r="AH1348" s="20"/>
      <c r="AI1348" s="20"/>
    </row>
    <row r="1349" spans="1:35" outlineLevel="4" x14ac:dyDescent="0.3">
      <c r="A1349" s="2" t="s">
        <v>1758</v>
      </c>
      <c r="B1349" s="2" t="s">
        <v>1977</v>
      </c>
      <c r="C1349" s="2" t="s">
        <v>1309</v>
      </c>
      <c r="D1349" s="40" t="s">
        <v>45</v>
      </c>
      <c r="E1349" s="7">
        <v>43</v>
      </c>
      <c r="F1349" s="4">
        <v>341.89</v>
      </c>
      <c r="G1349" s="4">
        <f t="shared" si="269"/>
        <v>14701.27</v>
      </c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20"/>
      <c r="AA1349" s="20"/>
      <c r="AB1349" s="20"/>
      <c r="AC1349" s="20"/>
      <c r="AD1349" s="20"/>
      <c r="AE1349" s="20"/>
      <c r="AF1349" s="20"/>
      <c r="AG1349" s="20"/>
      <c r="AH1349" s="20"/>
      <c r="AI1349" s="20"/>
    </row>
    <row r="1350" spans="1:35" outlineLevel="4" x14ac:dyDescent="0.3">
      <c r="A1350" s="2" t="s">
        <v>1759</v>
      </c>
      <c r="B1350" s="2" t="s">
        <v>1977</v>
      </c>
      <c r="C1350" s="2" t="s">
        <v>1760</v>
      </c>
      <c r="D1350" s="40" t="s">
        <v>45</v>
      </c>
      <c r="E1350" s="7">
        <v>60.6</v>
      </c>
      <c r="F1350" s="4">
        <v>422.99</v>
      </c>
      <c r="G1350" s="4">
        <f t="shared" si="269"/>
        <v>25633.19</v>
      </c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20"/>
      <c r="T1350" s="20"/>
      <c r="U1350" s="20"/>
      <c r="V1350" s="20"/>
      <c r="W1350" s="20"/>
      <c r="X1350" s="20"/>
      <c r="Y1350" s="20"/>
      <c r="Z1350" s="20"/>
      <c r="AA1350" s="20"/>
      <c r="AB1350" s="20"/>
      <c r="AC1350" s="20"/>
      <c r="AD1350" s="20"/>
      <c r="AE1350" s="20"/>
      <c r="AF1350" s="20"/>
      <c r="AG1350" s="20"/>
      <c r="AH1350" s="20"/>
      <c r="AI1350" s="20"/>
    </row>
    <row r="1351" spans="1:35" outlineLevel="4" x14ac:dyDescent="0.3">
      <c r="A1351" s="2" t="s">
        <v>1761</v>
      </c>
      <c r="B1351" s="2" t="s">
        <v>1980</v>
      </c>
      <c r="C1351" s="2" t="s">
        <v>932</v>
      </c>
      <c r="D1351" s="40" t="s">
        <v>45</v>
      </c>
      <c r="E1351" s="7">
        <v>43</v>
      </c>
      <c r="F1351" s="4">
        <v>1008.72</v>
      </c>
      <c r="G1351" s="4">
        <f t="shared" si="269"/>
        <v>43374.96</v>
      </c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20"/>
      <c r="W1351" s="20"/>
      <c r="X1351" s="20"/>
      <c r="Y1351" s="20"/>
      <c r="Z1351" s="20"/>
      <c r="AA1351" s="20"/>
      <c r="AB1351" s="20"/>
      <c r="AC1351" s="20"/>
      <c r="AD1351" s="20"/>
      <c r="AE1351" s="20"/>
      <c r="AF1351" s="20"/>
      <c r="AG1351" s="20"/>
      <c r="AH1351" s="20"/>
      <c r="AI1351" s="20"/>
    </row>
    <row r="1352" spans="1:35" outlineLevel="4" x14ac:dyDescent="0.3">
      <c r="A1352" s="2" t="s">
        <v>1762</v>
      </c>
      <c r="B1352" s="2" t="s">
        <v>1980</v>
      </c>
      <c r="C1352" s="2" t="s">
        <v>934</v>
      </c>
      <c r="D1352" s="40" t="s">
        <v>45</v>
      </c>
      <c r="E1352" s="7">
        <v>60.6</v>
      </c>
      <c r="F1352" s="4">
        <v>1068.06</v>
      </c>
      <c r="G1352" s="4">
        <f t="shared" si="269"/>
        <v>64724.44</v>
      </c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20"/>
      <c r="T1352" s="20"/>
      <c r="U1352" s="20"/>
      <c r="V1352" s="20"/>
      <c r="W1352" s="20"/>
      <c r="X1352" s="20"/>
      <c r="Y1352" s="20"/>
      <c r="Z1352" s="20"/>
      <c r="AA1352" s="20"/>
      <c r="AB1352" s="20"/>
      <c r="AC1352" s="20"/>
      <c r="AD1352" s="20"/>
      <c r="AE1352" s="20"/>
      <c r="AF1352" s="20"/>
      <c r="AG1352" s="20"/>
      <c r="AH1352" s="20"/>
      <c r="AI1352" s="20"/>
    </row>
    <row r="1353" spans="1:35" outlineLevel="4" x14ac:dyDescent="0.3">
      <c r="A1353" s="2" t="s">
        <v>1763</v>
      </c>
      <c r="B1353" s="2" t="s">
        <v>1977</v>
      </c>
      <c r="C1353" s="2" t="s">
        <v>1420</v>
      </c>
      <c r="D1353" s="40" t="s">
        <v>45</v>
      </c>
      <c r="E1353" s="7">
        <v>39.4</v>
      </c>
      <c r="F1353" s="4">
        <v>5.64</v>
      </c>
      <c r="G1353" s="4">
        <f t="shared" si="269"/>
        <v>222.22</v>
      </c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20"/>
      <c r="T1353" s="20"/>
      <c r="U1353" s="20"/>
      <c r="V1353" s="20"/>
      <c r="W1353" s="20"/>
      <c r="X1353" s="20"/>
      <c r="Y1353" s="20"/>
      <c r="Z1353" s="20"/>
      <c r="AA1353" s="20"/>
      <c r="AB1353" s="20"/>
      <c r="AC1353" s="20"/>
      <c r="AD1353" s="20"/>
      <c r="AE1353" s="20"/>
      <c r="AF1353" s="20"/>
      <c r="AG1353" s="20"/>
      <c r="AH1353" s="20"/>
      <c r="AI1353" s="20"/>
    </row>
    <row r="1354" spans="1:35" outlineLevel="4" x14ac:dyDescent="0.3">
      <c r="A1354" s="2" t="s">
        <v>1764</v>
      </c>
      <c r="B1354" s="2" t="s">
        <v>1977</v>
      </c>
      <c r="C1354" s="2" t="s">
        <v>1184</v>
      </c>
      <c r="D1354" s="40" t="s">
        <v>45</v>
      </c>
      <c r="E1354" s="7">
        <v>21.17</v>
      </c>
      <c r="F1354" s="4">
        <v>6.13</v>
      </c>
      <c r="G1354" s="4">
        <f t="shared" si="269"/>
        <v>129.77000000000001</v>
      </c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20"/>
      <c r="W1354" s="20"/>
      <c r="X1354" s="20"/>
      <c r="Y1354" s="20"/>
      <c r="Z1354" s="20"/>
      <c r="AA1354" s="20"/>
      <c r="AB1354" s="20"/>
      <c r="AC1354" s="20"/>
      <c r="AD1354" s="20"/>
      <c r="AE1354" s="20"/>
      <c r="AF1354" s="20"/>
      <c r="AG1354" s="20"/>
      <c r="AH1354" s="20"/>
      <c r="AI1354" s="20"/>
    </row>
    <row r="1355" spans="1:35" outlineLevel="4" x14ac:dyDescent="0.3">
      <c r="A1355" s="2" t="s">
        <v>1765</v>
      </c>
      <c r="B1355" s="2" t="s">
        <v>1977</v>
      </c>
      <c r="C1355" s="2" t="s">
        <v>1186</v>
      </c>
      <c r="D1355" s="40" t="s">
        <v>45</v>
      </c>
      <c r="E1355" s="7">
        <v>43</v>
      </c>
      <c r="F1355" s="4">
        <v>6.42</v>
      </c>
      <c r="G1355" s="4">
        <f t="shared" si="269"/>
        <v>276.06</v>
      </c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20"/>
      <c r="W1355" s="20"/>
      <c r="X1355" s="20"/>
      <c r="Y1355" s="20"/>
      <c r="Z1355" s="20"/>
      <c r="AA1355" s="20"/>
      <c r="AB1355" s="20"/>
      <c r="AC1355" s="20"/>
      <c r="AD1355" s="20"/>
      <c r="AE1355" s="20"/>
      <c r="AF1355" s="20"/>
      <c r="AG1355" s="20"/>
      <c r="AH1355" s="20"/>
      <c r="AI1355" s="20"/>
    </row>
    <row r="1356" spans="1:35" outlineLevel="4" x14ac:dyDescent="0.3">
      <c r="A1356" s="2" t="s">
        <v>1766</v>
      </c>
      <c r="B1356" s="2" t="s">
        <v>1977</v>
      </c>
      <c r="C1356" s="2" t="s">
        <v>1767</v>
      </c>
      <c r="D1356" s="40" t="s">
        <v>45</v>
      </c>
      <c r="E1356" s="7">
        <v>60.6</v>
      </c>
      <c r="F1356" s="4">
        <v>6.62</v>
      </c>
      <c r="G1356" s="4">
        <f t="shared" si="269"/>
        <v>401.17</v>
      </c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0"/>
      <c r="W1356" s="20"/>
      <c r="X1356" s="20"/>
      <c r="Y1356" s="20"/>
      <c r="Z1356" s="20"/>
      <c r="AA1356" s="20"/>
      <c r="AB1356" s="20"/>
      <c r="AC1356" s="20"/>
      <c r="AD1356" s="20"/>
      <c r="AE1356" s="20"/>
      <c r="AF1356" s="20"/>
      <c r="AG1356" s="20"/>
      <c r="AH1356" s="20"/>
      <c r="AI1356" s="20"/>
    </row>
    <row r="1357" spans="1:35" outlineLevel="4" x14ac:dyDescent="0.3">
      <c r="A1357" s="2" t="s">
        <v>1768</v>
      </c>
      <c r="B1357" s="2" t="s">
        <v>1977</v>
      </c>
      <c r="C1357" s="2" t="s">
        <v>1430</v>
      </c>
      <c r="D1357" s="40" t="s">
        <v>45</v>
      </c>
      <c r="E1357" s="7">
        <v>39.4</v>
      </c>
      <c r="F1357" s="4">
        <v>15.11</v>
      </c>
      <c r="G1357" s="4">
        <f t="shared" si="269"/>
        <v>595.33000000000004</v>
      </c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20"/>
      <c r="W1357" s="20"/>
      <c r="X1357" s="20"/>
      <c r="Y1357" s="20"/>
      <c r="Z1357" s="20"/>
      <c r="AA1357" s="20"/>
      <c r="AB1357" s="20"/>
      <c r="AC1357" s="20"/>
      <c r="AD1357" s="20"/>
      <c r="AE1357" s="20"/>
      <c r="AF1357" s="20"/>
      <c r="AG1357" s="20"/>
      <c r="AH1357" s="20"/>
      <c r="AI1357" s="20"/>
    </row>
    <row r="1358" spans="1:35" outlineLevel="4" x14ac:dyDescent="0.3">
      <c r="A1358" s="2" t="s">
        <v>1769</v>
      </c>
      <c r="B1358" s="2" t="s">
        <v>1977</v>
      </c>
      <c r="C1358" s="2" t="s">
        <v>1192</v>
      </c>
      <c r="D1358" s="40" t="s">
        <v>45</v>
      </c>
      <c r="E1358" s="7">
        <v>21.17</v>
      </c>
      <c r="F1358" s="4">
        <v>16.41</v>
      </c>
      <c r="G1358" s="4">
        <f t="shared" si="269"/>
        <v>347.4</v>
      </c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20"/>
      <c r="AB1358" s="20"/>
      <c r="AC1358" s="20"/>
      <c r="AD1358" s="20"/>
      <c r="AE1358" s="20"/>
      <c r="AF1358" s="20"/>
      <c r="AG1358" s="20"/>
      <c r="AH1358" s="20"/>
      <c r="AI1358" s="20"/>
    </row>
    <row r="1359" spans="1:35" outlineLevel="4" x14ac:dyDescent="0.3">
      <c r="A1359" s="2" t="s">
        <v>1770</v>
      </c>
      <c r="B1359" s="2" t="s">
        <v>1977</v>
      </c>
      <c r="C1359" s="2" t="s">
        <v>1194</v>
      </c>
      <c r="D1359" s="40" t="s">
        <v>45</v>
      </c>
      <c r="E1359" s="7">
        <v>43</v>
      </c>
      <c r="F1359" s="4">
        <v>17.190000000000001</v>
      </c>
      <c r="G1359" s="4">
        <f t="shared" si="269"/>
        <v>739.17</v>
      </c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20"/>
      <c r="T1359" s="20"/>
      <c r="U1359" s="20"/>
      <c r="V1359" s="20"/>
      <c r="W1359" s="20"/>
      <c r="X1359" s="20"/>
      <c r="Y1359" s="20"/>
      <c r="Z1359" s="20"/>
      <c r="AA1359" s="20"/>
      <c r="AB1359" s="20"/>
      <c r="AC1359" s="20"/>
      <c r="AD1359" s="20"/>
      <c r="AE1359" s="20"/>
      <c r="AF1359" s="20"/>
      <c r="AG1359" s="20"/>
      <c r="AH1359" s="20"/>
      <c r="AI1359" s="20"/>
    </row>
    <row r="1360" spans="1:35" outlineLevel="4" x14ac:dyDescent="0.3">
      <c r="A1360" s="2" t="s">
        <v>1771</v>
      </c>
      <c r="B1360" s="2" t="s">
        <v>1977</v>
      </c>
      <c r="C1360" s="2" t="s">
        <v>1772</v>
      </c>
      <c r="D1360" s="40" t="s">
        <v>45</v>
      </c>
      <c r="E1360" s="7">
        <v>60.6</v>
      </c>
      <c r="F1360" s="4">
        <v>17.73</v>
      </c>
      <c r="G1360" s="4">
        <f t="shared" si="269"/>
        <v>1074.44</v>
      </c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  <c r="W1360" s="20"/>
      <c r="X1360" s="20"/>
      <c r="Y1360" s="20"/>
      <c r="Z1360" s="20"/>
      <c r="AA1360" s="20"/>
      <c r="AB1360" s="20"/>
      <c r="AC1360" s="20"/>
      <c r="AD1360" s="20"/>
      <c r="AE1360" s="20"/>
      <c r="AF1360" s="20"/>
      <c r="AG1360" s="20"/>
      <c r="AH1360" s="20"/>
      <c r="AI1360" s="20"/>
    </row>
    <row r="1361" spans="1:35" outlineLevel="4" x14ac:dyDescent="0.3">
      <c r="A1361" s="2" t="s">
        <v>1773</v>
      </c>
      <c r="B1361" s="2" t="s">
        <v>1977</v>
      </c>
      <c r="C1361" s="2" t="s">
        <v>1440</v>
      </c>
      <c r="D1361" s="40" t="s">
        <v>45</v>
      </c>
      <c r="E1361" s="7">
        <v>39.4</v>
      </c>
      <c r="F1361" s="4">
        <v>43.03</v>
      </c>
      <c r="G1361" s="4">
        <f t="shared" si="269"/>
        <v>1695.38</v>
      </c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20"/>
      <c r="W1361" s="20"/>
      <c r="X1361" s="20"/>
      <c r="Y1361" s="20"/>
      <c r="Z1361" s="20"/>
      <c r="AA1361" s="20"/>
      <c r="AB1361" s="20"/>
      <c r="AC1361" s="20"/>
      <c r="AD1361" s="20"/>
      <c r="AE1361" s="20"/>
      <c r="AF1361" s="20"/>
      <c r="AG1361" s="20"/>
      <c r="AH1361" s="20"/>
      <c r="AI1361" s="20"/>
    </row>
    <row r="1362" spans="1:35" outlineLevel="4" x14ac:dyDescent="0.3">
      <c r="A1362" s="2" t="s">
        <v>1774</v>
      </c>
      <c r="B1362" s="2" t="s">
        <v>1977</v>
      </c>
      <c r="C1362" s="2" t="s">
        <v>1200</v>
      </c>
      <c r="D1362" s="40" t="s">
        <v>45</v>
      </c>
      <c r="E1362" s="7">
        <v>21.17</v>
      </c>
      <c r="F1362" s="4">
        <v>58.58</v>
      </c>
      <c r="G1362" s="4">
        <f t="shared" si="269"/>
        <v>1240.1400000000001</v>
      </c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20"/>
      <c r="T1362" s="20"/>
      <c r="U1362" s="20"/>
      <c r="V1362" s="20"/>
      <c r="W1362" s="20"/>
      <c r="X1362" s="20"/>
      <c r="Y1362" s="20"/>
      <c r="Z1362" s="20"/>
      <c r="AA1362" s="20"/>
      <c r="AB1362" s="20"/>
      <c r="AC1362" s="20"/>
      <c r="AD1362" s="20"/>
      <c r="AE1362" s="20"/>
      <c r="AF1362" s="20"/>
      <c r="AG1362" s="20"/>
      <c r="AH1362" s="20"/>
      <c r="AI1362" s="20"/>
    </row>
    <row r="1363" spans="1:35" outlineLevel="4" x14ac:dyDescent="0.3">
      <c r="A1363" s="2" t="s">
        <v>1775</v>
      </c>
      <c r="B1363" s="2" t="s">
        <v>1977</v>
      </c>
      <c r="C1363" s="2" t="s">
        <v>1202</v>
      </c>
      <c r="D1363" s="40" t="s">
        <v>45</v>
      </c>
      <c r="E1363" s="7">
        <v>43</v>
      </c>
      <c r="F1363" s="4">
        <v>66.400000000000006</v>
      </c>
      <c r="G1363" s="4">
        <f t="shared" si="269"/>
        <v>2855.2</v>
      </c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20"/>
      <c r="W1363" s="20"/>
      <c r="X1363" s="20"/>
      <c r="Y1363" s="20"/>
      <c r="Z1363" s="20"/>
      <c r="AA1363" s="20"/>
      <c r="AB1363" s="20"/>
      <c r="AC1363" s="20"/>
      <c r="AD1363" s="20"/>
      <c r="AE1363" s="20"/>
      <c r="AF1363" s="20"/>
      <c r="AG1363" s="20"/>
      <c r="AH1363" s="20"/>
      <c r="AI1363" s="20"/>
    </row>
    <row r="1364" spans="1:35" outlineLevel="4" x14ac:dyDescent="0.3">
      <c r="A1364" s="2" t="s">
        <v>1776</v>
      </c>
      <c r="B1364" s="2" t="s">
        <v>1977</v>
      </c>
      <c r="C1364" s="2" t="s">
        <v>1777</v>
      </c>
      <c r="D1364" s="40" t="s">
        <v>45</v>
      </c>
      <c r="E1364" s="7">
        <v>60.6</v>
      </c>
      <c r="F1364" s="4">
        <v>72.81</v>
      </c>
      <c r="G1364" s="4">
        <f t="shared" si="269"/>
        <v>4412.29</v>
      </c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20"/>
      <c r="T1364" s="20"/>
      <c r="U1364" s="20"/>
      <c r="V1364" s="20"/>
      <c r="W1364" s="20"/>
      <c r="X1364" s="20"/>
      <c r="Y1364" s="20"/>
      <c r="Z1364" s="20"/>
      <c r="AA1364" s="20"/>
      <c r="AB1364" s="20"/>
      <c r="AC1364" s="20"/>
      <c r="AD1364" s="20"/>
      <c r="AE1364" s="20"/>
      <c r="AF1364" s="20"/>
      <c r="AG1364" s="20"/>
      <c r="AH1364" s="20"/>
      <c r="AI1364" s="20"/>
    </row>
    <row r="1365" spans="1:35" outlineLevel="4" x14ac:dyDescent="0.3">
      <c r="A1365" s="2" t="s">
        <v>1778</v>
      </c>
      <c r="B1365" s="2" t="s">
        <v>1977</v>
      </c>
      <c r="C1365" s="2" t="s">
        <v>1450</v>
      </c>
      <c r="D1365" s="40" t="s">
        <v>45</v>
      </c>
      <c r="E1365" s="7">
        <v>39.4</v>
      </c>
      <c r="F1365" s="4">
        <v>425.67</v>
      </c>
      <c r="G1365" s="4">
        <f t="shared" si="269"/>
        <v>16771.400000000001</v>
      </c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20"/>
      <c r="T1365" s="20"/>
      <c r="U1365" s="20"/>
      <c r="V1365" s="20"/>
      <c r="W1365" s="20"/>
      <c r="X1365" s="20"/>
      <c r="Y1365" s="20"/>
      <c r="Z1365" s="20"/>
      <c r="AA1365" s="20"/>
      <c r="AB1365" s="20"/>
      <c r="AC1365" s="20"/>
      <c r="AD1365" s="20"/>
      <c r="AE1365" s="20"/>
      <c r="AF1365" s="20"/>
      <c r="AG1365" s="20"/>
      <c r="AH1365" s="20"/>
      <c r="AI1365" s="20"/>
    </row>
    <row r="1366" spans="1:35" outlineLevel="4" x14ac:dyDescent="0.3">
      <c r="A1366" s="2" t="s">
        <v>1779</v>
      </c>
      <c r="B1366" s="2" t="s">
        <v>1977</v>
      </c>
      <c r="C1366" s="2" t="s">
        <v>1208</v>
      </c>
      <c r="D1366" s="40" t="s">
        <v>45</v>
      </c>
      <c r="E1366" s="7">
        <v>21.17</v>
      </c>
      <c r="F1366" s="4">
        <v>332.23</v>
      </c>
      <c r="G1366" s="4">
        <f t="shared" si="269"/>
        <v>7033.31</v>
      </c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20"/>
      <c r="T1366" s="20"/>
      <c r="U1366" s="20"/>
      <c r="V1366" s="20"/>
      <c r="W1366" s="20"/>
      <c r="X1366" s="20"/>
      <c r="Y1366" s="20"/>
      <c r="Z1366" s="20"/>
      <c r="AA1366" s="20"/>
      <c r="AB1366" s="20"/>
      <c r="AC1366" s="20"/>
      <c r="AD1366" s="20"/>
      <c r="AE1366" s="20"/>
      <c r="AF1366" s="20"/>
      <c r="AG1366" s="20"/>
      <c r="AH1366" s="20"/>
      <c r="AI1366" s="20"/>
    </row>
    <row r="1367" spans="1:35" outlineLevel="4" x14ac:dyDescent="0.3">
      <c r="A1367" s="2" t="s">
        <v>1780</v>
      </c>
      <c r="B1367" s="2" t="s">
        <v>1977</v>
      </c>
      <c r="C1367" s="2" t="s">
        <v>1324</v>
      </c>
      <c r="D1367" s="40" t="s">
        <v>45</v>
      </c>
      <c r="E1367" s="7">
        <v>43</v>
      </c>
      <c r="F1367" s="4">
        <v>1328.84</v>
      </c>
      <c r="G1367" s="4">
        <f t="shared" si="269"/>
        <v>57140.12</v>
      </c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20"/>
      <c r="T1367" s="20"/>
      <c r="U1367" s="20"/>
      <c r="V1367" s="20"/>
      <c r="W1367" s="20"/>
      <c r="X1367" s="20"/>
      <c r="Y1367" s="20"/>
      <c r="Z1367" s="20"/>
      <c r="AA1367" s="20"/>
      <c r="AB1367" s="20"/>
      <c r="AC1367" s="20"/>
      <c r="AD1367" s="20"/>
      <c r="AE1367" s="20"/>
      <c r="AF1367" s="20"/>
      <c r="AG1367" s="20"/>
      <c r="AH1367" s="20"/>
      <c r="AI1367" s="20"/>
    </row>
    <row r="1368" spans="1:35" outlineLevel="4" x14ac:dyDescent="0.3">
      <c r="A1368" s="2" t="s">
        <v>1781</v>
      </c>
      <c r="B1368" s="2" t="s">
        <v>1977</v>
      </c>
      <c r="C1368" s="2" t="s">
        <v>1782</v>
      </c>
      <c r="D1368" s="40" t="s">
        <v>45</v>
      </c>
      <c r="E1368" s="7">
        <v>60.6</v>
      </c>
      <c r="F1368" s="4">
        <v>1906.17</v>
      </c>
      <c r="G1368" s="4">
        <f t="shared" si="269"/>
        <v>115513.9</v>
      </c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20"/>
      <c r="W1368" s="20"/>
      <c r="X1368" s="20"/>
      <c r="Y1368" s="20"/>
      <c r="Z1368" s="20"/>
      <c r="AA1368" s="20"/>
      <c r="AB1368" s="20"/>
      <c r="AC1368" s="20"/>
      <c r="AD1368" s="20"/>
      <c r="AE1368" s="20"/>
      <c r="AF1368" s="20"/>
      <c r="AG1368" s="20"/>
      <c r="AH1368" s="20"/>
      <c r="AI1368" s="20"/>
    </row>
    <row r="1369" spans="1:35" outlineLevel="4" x14ac:dyDescent="0.3">
      <c r="A1369" s="2" t="s">
        <v>1783</v>
      </c>
      <c r="B1369" s="2" t="s">
        <v>1977</v>
      </c>
      <c r="C1369" s="2" t="s">
        <v>992</v>
      </c>
      <c r="D1369" s="40" t="s">
        <v>38</v>
      </c>
      <c r="E1369" s="7">
        <v>269.97000000000003</v>
      </c>
      <c r="F1369" s="4">
        <v>78.239999999999995</v>
      </c>
      <c r="G1369" s="4">
        <f t="shared" si="269"/>
        <v>21122.45</v>
      </c>
      <c r="H1369" s="20"/>
      <c r="I1369" s="20"/>
      <c r="J1369" s="20"/>
      <c r="K1369" s="20"/>
      <c r="L1369" s="20"/>
      <c r="M1369" s="20"/>
      <c r="N1369" s="20"/>
      <c r="O1369" s="20"/>
      <c r="P1369" s="20"/>
      <c r="Q1369" s="20"/>
      <c r="R1369" s="20"/>
      <c r="S1369" s="20"/>
      <c r="T1369" s="20"/>
      <c r="U1369" s="20"/>
      <c r="V1369" s="20"/>
      <c r="W1369" s="20"/>
      <c r="X1369" s="20"/>
      <c r="Y1369" s="20"/>
      <c r="Z1369" s="20"/>
      <c r="AA1369" s="20"/>
      <c r="AB1369" s="20"/>
      <c r="AC1369" s="20"/>
      <c r="AD1369" s="20"/>
      <c r="AE1369" s="20"/>
      <c r="AF1369" s="20"/>
      <c r="AG1369" s="20"/>
      <c r="AH1369" s="20"/>
      <c r="AI1369" s="20"/>
    </row>
    <row r="1370" spans="1:35" outlineLevel="4" x14ac:dyDescent="0.3">
      <c r="A1370" s="2" t="s">
        <v>1784</v>
      </c>
      <c r="B1370" s="2" t="s">
        <v>1977</v>
      </c>
      <c r="C1370" s="2" t="s">
        <v>994</v>
      </c>
      <c r="D1370" s="40" t="s">
        <v>38</v>
      </c>
      <c r="E1370" s="7">
        <v>142.13</v>
      </c>
      <c r="F1370" s="4">
        <v>98.76</v>
      </c>
      <c r="G1370" s="4">
        <f t="shared" si="269"/>
        <v>14036.76</v>
      </c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20"/>
      <c r="T1370" s="20"/>
      <c r="U1370" s="20"/>
      <c r="V1370" s="20"/>
      <c r="W1370" s="20"/>
      <c r="X1370" s="20"/>
      <c r="Y1370" s="20"/>
      <c r="Z1370" s="20"/>
      <c r="AA1370" s="20"/>
      <c r="AB1370" s="20"/>
      <c r="AC1370" s="20"/>
      <c r="AD1370" s="20"/>
      <c r="AE1370" s="20"/>
      <c r="AF1370" s="20"/>
      <c r="AG1370" s="20"/>
      <c r="AH1370" s="20"/>
      <c r="AI1370" s="20"/>
    </row>
    <row r="1371" spans="1:35" outlineLevel="4" x14ac:dyDescent="0.3">
      <c r="A1371" s="2" t="s">
        <v>1785</v>
      </c>
      <c r="B1371" s="2" t="s">
        <v>1977</v>
      </c>
      <c r="C1371" s="2" t="s">
        <v>996</v>
      </c>
      <c r="D1371" s="40" t="s">
        <v>35</v>
      </c>
      <c r="E1371" s="7">
        <v>362.63</v>
      </c>
      <c r="F1371" s="4">
        <v>8.06</v>
      </c>
      <c r="G1371" s="4">
        <f t="shared" si="269"/>
        <v>2922.8</v>
      </c>
      <c r="H1371" s="20"/>
      <c r="I1371" s="20"/>
      <c r="J1371" s="20"/>
      <c r="K1371" s="20"/>
      <c r="L1371" s="20"/>
      <c r="M1371" s="20"/>
      <c r="N1371" s="20"/>
      <c r="O1371" s="20"/>
      <c r="P1371" s="20"/>
      <c r="Q1371" s="20"/>
      <c r="R1371" s="20"/>
      <c r="S1371" s="20"/>
      <c r="T1371" s="20"/>
      <c r="U1371" s="20"/>
      <c r="V1371" s="20"/>
      <c r="W1371" s="20"/>
      <c r="X1371" s="20"/>
      <c r="Y1371" s="20"/>
      <c r="Z1371" s="20"/>
      <c r="AA1371" s="20"/>
      <c r="AB1371" s="20"/>
      <c r="AC1371" s="20"/>
      <c r="AD1371" s="20"/>
      <c r="AE1371" s="20"/>
      <c r="AF1371" s="20"/>
      <c r="AG1371" s="20"/>
      <c r="AH1371" s="20"/>
      <c r="AI1371" s="20"/>
    </row>
    <row r="1372" spans="1:35" outlineLevel="4" x14ac:dyDescent="0.3">
      <c r="A1372" s="2" t="s">
        <v>1786</v>
      </c>
      <c r="B1372" s="2" t="s">
        <v>1977</v>
      </c>
      <c r="C1372" s="2" t="s">
        <v>998</v>
      </c>
      <c r="D1372" s="40" t="s">
        <v>35</v>
      </c>
      <c r="E1372" s="7">
        <v>1685.16</v>
      </c>
      <c r="F1372" s="4">
        <v>1.68</v>
      </c>
      <c r="G1372" s="4">
        <f t="shared" si="269"/>
        <v>2831.07</v>
      </c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20"/>
      <c r="T1372" s="20"/>
      <c r="U1372" s="20"/>
      <c r="V1372" s="20"/>
      <c r="W1372" s="20"/>
      <c r="X1372" s="20"/>
      <c r="Y1372" s="20"/>
      <c r="Z1372" s="20"/>
      <c r="AA1372" s="20"/>
      <c r="AB1372" s="20"/>
      <c r="AC1372" s="20"/>
      <c r="AD1372" s="20"/>
      <c r="AE1372" s="20"/>
      <c r="AF1372" s="20"/>
      <c r="AG1372" s="20"/>
      <c r="AH1372" s="20"/>
      <c r="AI1372" s="20"/>
    </row>
    <row r="1373" spans="1:35" outlineLevel="4" x14ac:dyDescent="0.3">
      <c r="A1373" s="2" t="s">
        <v>1787</v>
      </c>
      <c r="B1373" s="2" t="s">
        <v>1977</v>
      </c>
      <c r="C1373" s="2" t="s">
        <v>1000</v>
      </c>
      <c r="D1373" s="40" t="s">
        <v>35</v>
      </c>
      <c r="E1373" s="7">
        <v>446.75</v>
      </c>
      <c r="F1373" s="4">
        <v>8.82</v>
      </c>
      <c r="G1373" s="4">
        <f t="shared" si="269"/>
        <v>3940.34</v>
      </c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0"/>
      <c r="S1373" s="20"/>
      <c r="T1373" s="20"/>
      <c r="U1373" s="20"/>
      <c r="V1373" s="20"/>
      <c r="W1373" s="20"/>
      <c r="X1373" s="20"/>
      <c r="Y1373" s="20"/>
      <c r="Z1373" s="20"/>
      <c r="AA1373" s="20"/>
      <c r="AB1373" s="20"/>
      <c r="AC1373" s="20"/>
      <c r="AD1373" s="20"/>
      <c r="AE1373" s="20"/>
      <c r="AF1373" s="20"/>
      <c r="AG1373" s="20"/>
      <c r="AH1373" s="20"/>
      <c r="AI1373" s="20"/>
    </row>
    <row r="1374" spans="1:35" outlineLevel="4" x14ac:dyDescent="0.3">
      <c r="A1374" s="2" t="s">
        <v>1788</v>
      </c>
      <c r="B1374" s="2" t="s">
        <v>1977</v>
      </c>
      <c r="C1374" s="2" t="s">
        <v>1002</v>
      </c>
      <c r="D1374" s="40" t="s">
        <v>35</v>
      </c>
      <c r="E1374" s="7">
        <v>362.36</v>
      </c>
      <c r="F1374" s="4">
        <v>1.96</v>
      </c>
      <c r="G1374" s="4">
        <f t="shared" si="269"/>
        <v>710.23</v>
      </c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20"/>
      <c r="T1374" s="20"/>
      <c r="U1374" s="20"/>
      <c r="V1374" s="20"/>
      <c r="W1374" s="20"/>
      <c r="X1374" s="20"/>
      <c r="Y1374" s="20"/>
      <c r="Z1374" s="20"/>
      <c r="AA1374" s="20"/>
      <c r="AB1374" s="20"/>
      <c r="AC1374" s="20"/>
      <c r="AD1374" s="20"/>
      <c r="AE1374" s="20"/>
      <c r="AF1374" s="20"/>
      <c r="AG1374" s="20"/>
      <c r="AH1374" s="20"/>
      <c r="AI1374" s="20"/>
    </row>
    <row r="1375" spans="1:35" outlineLevel="3" x14ac:dyDescent="0.3">
      <c r="A1375" s="51" t="s">
        <v>1789</v>
      </c>
      <c r="B1375" s="51"/>
      <c r="C1375" s="51" t="s">
        <v>1004</v>
      </c>
      <c r="D1375" s="52"/>
      <c r="E1375" s="53"/>
      <c r="F1375" s="54"/>
      <c r="G1375" s="54">
        <f t="shared" ref="G1375" si="270">SUM(G1376:G1387)</f>
        <v>47234.52</v>
      </c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20"/>
      <c r="W1375" s="20"/>
      <c r="X1375" s="20"/>
      <c r="Y1375" s="20"/>
      <c r="Z1375" s="20"/>
      <c r="AA1375" s="20"/>
      <c r="AB1375" s="20"/>
      <c r="AC1375" s="20"/>
      <c r="AD1375" s="20"/>
      <c r="AE1375" s="20"/>
      <c r="AF1375" s="20"/>
      <c r="AG1375" s="20"/>
      <c r="AH1375" s="20"/>
      <c r="AI1375" s="20"/>
    </row>
    <row r="1376" spans="1:35" outlineLevel="4" x14ac:dyDescent="0.3">
      <c r="A1376" s="2" t="s">
        <v>1790</v>
      </c>
      <c r="B1376" s="2" t="s">
        <v>1973</v>
      </c>
      <c r="C1376" s="2" t="s">
        <v>1476</v>
      </c>
      <c r="D1376" s="40" t="s">
        <v>45</v>
      </c>
      <c r="E1376" s="7">
        <v>45.29</v>
      </c>
      <c r="F1376" s="4">
        <v>85.91</v>
      </c>
      <c r="G1376" s="4">
        <f t="shared" ref="G1376:G1387" si="271">ROUND(E1376*F1376,2)</f>
        <v>3890.86</v>
      </c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0"/>
      <c r="W1376" s="20"/>
      <c r="X1376" s="20"/>
      <c r="Y1376" s="20"/>
      <c r="Z1376" s="20"/>
      <c r="AA1376" s="20"/>
      <c r="AB1376" s="20"/>
      <c r="AC1376" s="20"/>
      <c r="AD1376" s="20"/>
      <c r="AE1376" s="20"/>
      <c r="AF1376" s="20"/>
      <c r="AG1376" s="20"/>
      <c r="AH1376" s="20"/>
      <c r="AI1376" s="20"/>
    </row>
    <row r="1377" spans="1:35" outlineLevel="4" x14ac:dyDescent="0.3">
      <c r="A1377" s="2" t="s">
        <v>1791</v>
      </c>
      <c r="B1377" s="2" t="s">
        <v>1973</v>
      </c>
      <c r="C1377" s="2" t="s">
        <v>1227</v>
      </c>
      <c r="D1377" s="40" t="s">
        <v>45</v>
      </c>
      <c r="E1377" s="7">
        <v>23.62</v>
      </c>
      <c r="F1377" s="4">
        <v>149.45000000000002</v>
      </c>
      <c r="G1377" s="4">
        <f t="shared" si="271"/>
        <v>3530.01</v>
      </c>
      <c r="H1377" s="20"/>
      <c r="I1377" s="20"/>
      <c r="J1377" s="20"/>
      <c r="K1377" s="20"/>
      <c r="L1377" s="20"/>
      <c r="M1377" s="20"/>
      <c r="N1377" s="20"/>
      <c r="O1377" s="20"/>
      <c r="P1377" s="20"/>
      <c r="Q1377" s="20"/>
      <c r="R1377" s="20"/>
      <c r="S1377" s="20"/>
      <c r="T1377" s="20"/>
      <c r="U1377" s="20"/>
      <c r="V1377" s="20"/>
      <c r="W1377" s="20"/>
      <c r="X1377" s="20"/>
      <c r="Y1377" s="20"/>
      <c r="Z1377" s="20"/>
      <c r="AA1377" s="20"/>
      <c r="AB1377" s="20"/>
      <c r="AC1377" s="20"/>
      <c r="AD1377" s="20"/>
      <c r="AE1377" s="20"/>
      <c r="AF1377" s="20"/>
      <c r="AG1377" s="20"/>
      <c r="AH1377" s="20"/>
      <c r="AI1377" s="20"/>
    </row>
    <row r="1378" spans="1:35" outlineLevel="4" x14ac:dyDescent="0.3">
      <c r="A1378" s="2" t="s">
        <v>1792</v>
      </c>
      <c r="B1378" s="2" t="s">
        <v>1972</v>
      </c>
      <c r="C1378" s="2" t="s">
        <v>1229</v>
      </c>
      <c r="D1378" s="40" t="s">
        <v>45</v>
      </c>
      <c r="E1378" s="7">
        <v>46.69</v>
      </c>
      <c r="F1378" s="4">
        <v>158.51</v>
      </c>
      <c r="G1378" s="4">
        <f t="shared" si="271"/>
        <v>7400.83</v>
      </c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20"/>
      <c r="AB1378" s="20"/>
      <c r="AC1378" s="20"/>
      <c r="AD1378" s="20"/>
      <c r="AE1378" s="20"/>
      <c r="AF1378" s="20"/>
      <c r="AG1378" s="20"/>
      <c r="AH1378" s="20"/>
      <c r="AI1378" s="20"/>
    </row>
    <row r="1379" spans="1:35" outlineLevel="4" x14ac:dyDescent="0.3">
      <c r="A1379" s="2" t="s">
        <v>1793</v>
      </c>
      <c r="B1379" s="2" t="s">
        <v>1972</v>
      </c>
      <c r="C1379" s="2" t="s">
        <v>1794</v>
      </c>
      <c r="D1379" s="40" t="s">
        <v>45</v>
      </c>
      <c r="E1379" s="7">
        <v>67.95</v>
      </c>
      <c r="F1379" s="4">
        <v>198.82</v>
      </c>
      <c r="G1379" s="4">
        <f t="shared" si="271"/>
        <v>13509.82</v>
      </c>
      <c r="H1379" s="20"/>
      <c r="I1379" s="20"/>
      <c r="J1379" s="20"/>
      <c r="K1379" s="20"/>
      <c r="L1379" s="20"/>
      <c r="M1379" s="20"/>
      <c r="N1379" s="20"/>
      <c r="O1379" s="20"/>
      <c r="P1379" s="20"/>
      <c r="Q1379" s="20"/>
      <c r="R1379" s="20"/>
      <c r="S1379" s="20"/>
      <c r="T1379" s="20"/>
      <c r="U1379" s="20"/>
      <c r="V1379" s="20"/>
      <c r="W1379" s="20"/>
      <c r="X1379" s="20"/>
      <c r="Y1379" s="20"/>
      <c r="Z1379" s="20"/>
      <c r="AA1379" s="20"/>
      <c r="AB1379" s="20"/>
      <c r="AC1379" s="20"/>
      <c r="AD1379" s="20"/>
      <c r="AE1379" s="20"/>
      <c r="AF1379" s="20"/>
      <c r="AG1379" s="20"/>
      <c r="AH1379" s="20"/>
      <c r="AI1379" s="20"/>
    </row>
    <row r="1380" spans="1:35" outlineLevel="4" x14ac:dyDescent="0.3">
      <c r="A1380" s="2" t="s">
        <v>1795</v>
      </c>
      <c r="B1380" s="2" t="s">
        <v>1977</v>
      </c>
      <c r="C1380" s="2" t="s">
        <v>1486</v>
      </c>
      <c r="D1380" s="40" t="s">
        <v>45</v>
      </c>
      <c r="E1380" s="7">
        <v>45.29</v>
      </c>
      <c r="F1380" s="4">
        <v>14.05</v>
      </c>
      <c r="G1380" s="4">
        <f t="shared" si="271"/>
        <v>636.32000000000005</v>
      </c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20"/>
      <c r="T1380" s="20"/>
      <c r="U1380" s="20"/>
      <c r="V1380" s="20"/>
      <c r="W1380" s="20"/>
      <c r="X1380" s="20"/>
      <c r="Y1380" s="20"/>
      <c r="Z1380" s="20"/>
      <c r="AA1380" s="20"/>
      <c r="AB1380" s="20"/>
      <c r="AC1380" s="20"/>
      <c r="AD1380" s="20"/>
      <c r="AE1380" s="20"/>
      <c r="AF1380" s="20"/>
      <c r="AG1380" s="20"/>
      <c r="AH1380" s="20"/>
      <c r="AI1380" s="20"/>
    </row>
    <row r="1381" spans="1:35" outlineLevel="4" x14ac:dyDescent="0.3">
      <c r="A1381" s="2" t="s">
        <v>1796</v>
      </c>
      <c r="B1381" s="2" t="s">
        <v>1977</v>
      </c>
      <c r="C1381" s="2" t="s">
        <v>1235</v>
      </c>
      <c r="D1381" s="40" t="s">
        <v>45</v>
      </c>
      <c r="E1381" s="7">
        <v>23.62</v>
      </c>
      <c r="F1381" s="4">
        <v>34.85</v>
      </c>
      <c r="G1381" s="4">
        <f t="shared" si="271"/>
        <v>823.16</v>
      </c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  <c r="AA1381" s="20"/>
      <c r="AB1381" s="20"/>
      <c r="AC1381" s="20"/>
      <c r="AD1381" s="20"/>
      <c r="AE1381" s="20"/>
      <c r="AF1381" s="20"/>
      <c r="AG1381" s="20"/>
      <c r="AH1381" s="20"/>
      <c r="AI1381" s="20"/>
    </row>
    <row r="1382" spans="1:35" outlineLevel="4" x14ac:dyDescent="0.3">
      <c r="A1382" s="2" t="s">
        <v>1797</v>
      </c>
      <c r="B1382" s="2" t="s">
        <v>1977</v>
      </c>
      <c r="C1382" s="2" t="s">
        <v>1237</v>
      </c>
      <c r="D1382" s="40" t="s">
        <v>45</v>
      </c>
      <c r="E1382" s="7">
        <v>46.69</v>
      </c>
      <c r="F1382" s="4">
        <v>112.68</v>
      </c>
      <c r="G1382" s="4">
        <f t="shared" si="271"/>
        <v>5261.03</v>
      </c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20"/>
      <c r="T1382" s="20"/>
      <c r="U1382" s="20"/>
      <c r="V1382" s="20"/>
      <c r="W1382" s="20"/>
      <c r="X1382" s="20"/>
      <c r="Y1382" s="20"/>
      <c r="Z1382" s="20"/>
      <c r="AA1382" s="20"/>
      <c r="AB1382" s="20"/>
      <c r="AC1382" s="20"/>
      <c r="AD1382" s="20"/>
      <c r="AE1382" s="20"/>
      <c r="AF1382" s="20"/>
      <c r="AG1382" s="20"/>
      <c r="AH1382" s="20"/>
      <c r="AI1382" s="20"/>
    </row>
    <row r="1383" spans="1:35" outlineLevel="4" x14ac:dyDescent="0.3">
      <c r="A1383" s="2" t="s">
        <v>1798</v>
      </c>
      <c r="B1383" s="2" t="s">
        <v>1977</v>
      </c>
      <c r="C1383" s="2" t="s">
        <v>1799</v>
      </c>
      <c r="D1383" s="40" t="s">
        <v>45</v>
      </c>
      <c r="E1383" s="7">
        <v>67.95</v>
      </c>
      <c r="F1383" s="4">
        <v>131.64000000000001</v>
      </c>
      <c r="G1383" s="4">
        <f t="shared" si="271"/>
        <v>8944.94</v>
      </c>
      <c r="H1383" s="20"/>
      <c r="I1383" s="20"/>
      <c r="J1383" s="20"/>
      <c r="K1383" s="20"/>
      <c r="L1383" s="20"/>
      <c r="M1383" s="20"/>
      <c r="N1383" s="20"/>
      <c r="O1383" s="20"/>
      <c r="P1383" s="20"/>
      <c r="Q1383" s="20"/>
      <c r="R1383" s="20"/>
      <c r="S1383" s="20"/>
      <c r="T1383" s="20"/>
      <c r="U1383" s="20"/>
      <c r="V1383" s="20"/>
      <c r="W1383" s="20"/>
      <c r="X1383" s="20"/>
      <c r="Y1383" s="20"/>
      <c r="Z1383" s="20"/>
      <c r="AA1383" s="20"/>
      <c r="AB1383" s="20"/>
      <c r="AC1383" s="20"/>
      <c r="AD1383" s="20"/>
      <c r="AE1383" s="20"/>
      <c r="AF1383" s="20"/>
      <c r="AG1383" s="20"/>
      <c r="AH1383" s="20"/>
      <c r="AI1383" s="20"/>
    </row>
    <row r="1384" spans="1:35" outlineLevel="4" x14ac:dyDescent="0.3">
      <c r="A1384" s="2" t="s">
        <v>1800</v>
      </c>
      <c r="B1384" s="2" t="s">
        <v>1977</v>
      </c>
      <c r="C1384" s="2" t="s">
        <v>1496</v>
      </c>
      <c r="D1384" s="40" t="s">
        <v>45</v>
      </c>
      <c r="E1384" s="7">
        <v>45.29</v>
      </c>
      <c r="F1384" s="4">
        <v>14.16</v>
      </c>
      <c r="G1384" s="4">
        <f t="shared" si="271"/>
        <v>641.30999999999995</v>
      </c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20"/>
      <c r="T1384" s="20"/>
      <c r="U1384" s="20"/>
      <c r="V1384" s="20"/>
      <c r="W1384" s="20"/>
      <c r="X1384" s="20"/>
      <c r="Y1384" s="20"/>
      <c r="Z1384" s="20"/>
      <c r="AA1384" s="20"/>
      <c r="AB1384" s="20"/>
      <c r="AC1384" s="20"/>
      <c r="AD1384" s="20"/>
      <c r="AE1384" s="20"/>
      <c r="AF1384" s="20"/>
      <c r="AG1384" s="20"/>
      <c r="AH1384" s="20"/>
      <c r="AI1384" s="20"/>
    </row>
    <row r="1385" spans="1:35" outlineLevel="4" x14ac:dyDescent="0.3">
      <c r="A1385" s="2" t="s">
        <v>1801</v>
      </c>
      <c r="B1385" s="2" t="s">
        <v>1977</v>
      </c>
      <c r="C1385" s="2" t="s">
        <v>1243</v>
      </c>
      <c r="D1385" s="40" t="s">
        <v>45</v>
      </c>
      <c r="E1385" s="7">
        <v>23.62</v>
      </c>
      <c r="F1385" s="4">
        <v>16.149999999999999</v>
      </c>
      <c r="G1385" s="4">
        <f t="shared" si="271"/>
        <v>381.46</v>
      </c>
      <c r="H1385" s="20"/>
      <c r="I1385" s="20"/>
      <c r="J1385" s="20"/>
      <c r="K1385" s="20"/>
      <c r="L1385" s="20"/>
      <c r="M1385" s="20"/>
      <c r="N1385" s="20"/>
      <c r="O1385" s="20"/>
      <c r="P1385" s="20"/>
      <c r="Q1385" s="20"/>
      <c r="R1385" s="20"/>
      <c r="S1385" s="20"/>
      <c r="T1385" s="20"/>
      <c r="U1385" s="20"/>
      <c r="V1385" s="20"/>
      <c r="W1385" s="20"/>
      <c r="X1385" s="20"/>
      <c r="Y1385" s="20"/>
      <c r="Z1385" s="20"/>
      <c r="AA1385" s="20"/>
      <c r="AB1385" s="20"/>
      <c r="AC1385" s="20"/>
      <c r="AD1385" s="20"/>
      <c r="AE1385" s="20"/>
      <c r="AF1385" s="20"/>
      <c r="AG1385" s="20"/>
      <c r="AH1385" s="20"/>
      <c r="AI1385" s="20"/>
    </row>
    <row r="1386" spans="1:35" outlineLevel="4" x14ac:dyDescent="0.3">
      <c r="A1386" s="2" t="s">
        <v>1802</v>
      </c>
      <c r="B1386" s="2" t="s">
        <v>1977</v>
      </c>
      <c r="C1386" s="2" t="s">
        <v>1245</v>
      </c>
      <c r="D1386" s="40" t="s">
        <v>45</v>
      </c>
      <c r="E1386" s="7">
        <v>46.69</v>
      </c>
      <c r="F1386" s="4">
        <v>18.46</v>
      </c>
      <c r="G1386" s="4">
        <f t="shared" si="271"/>
        <v>861.9</v>
      </c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20"/>
      <c r="T1386" s="20"/>
      <c r="U1386" s="20"/>
      <c r="V1386" s="20"/>
      <c r="W1386" s="20"/>
      <c r="X1386" s="20"/>
      <c r="Y1386" s="20"/>
      <c r="Z1386" s="20"/>
      <c r="AA1386" s="20"/>
      <c r="AB1386" s="20"/>
      <c r="AC1386" s="20"/>
      <c r="AD1386" s="20"/>
      <c r="AE1386" s="20"/>
      <c r="AF1386" s="20"/>
      <c r="AG1386" s="20"/>
      <c r="AH1386" s="20"/>
      <c r="AI1386" s="20"/>
    </row>
    <row r="1387" spans="1:35" outlineLevel="4" x14ac:dyDescent="0.3">
      <c r="A1387" s="2" t="s">
        <v>1803</v>
      </c>
      <c r="B1387" s="2" t="s">
        <v>1977</v>
      </c>
      <c r="C1387" s="2" t="s">
        <v>1804</v>
      </c>
      <c r="D1387" s="40" t="s">
        <v>45</v>
      </c>
      <c r="E1387" s="7">
        <v>67.95</v>
      </c>
      <c r="F1387" s="4">
        <v>19.91</v>
      </c>
      <c r="G1387" s="4">
        <f t="shared" si="271"/>
        <v>1352.88</v>
      </c>
      <c r="H1387" s="20"/>
      <c r="I1387" s="20"/>
      <c r="J1387" s="20"/>
      <c r="K1387" s="20"/>
      <c r="L1387" s="20"/>
      <c r="M1387" s="20"/>
      <c r="N1387" s="20"/>
      <c r="O1387" s="20"/>
      <c r="P1387" s="20"/>
      <c r="Q1387" s="20"/>
      <c r="R1387" s="20"/>
      <c r="S1387" s="20"/>
      <c r="T1387" s="20"/>
      <c r="U1387" s="20"/>
      <c r="V1387" s="20"/>
      <c r="W1387" s="20"/>
      <c r="X1387" s="20"/>
      <c r="Y1387" s="20"/>
      <c r="Z1387" s="20"/>
      <c r="AA1387" s="20"/>
      <c r="AB1387" s="20"/>
      <c r="AC1387" s="20"/>
      <c r="AD1387" s="20"/>
      <c r="AE1387" s="20"/>
      <c r="AF1387" s="20"/>
      <c r="AG1387" s="20"/>
      <c r="AH1387" s="20"/>
      <c r="AI1387" s="20"/>
    </row>
    <row r="1388" spans="1:35" outlineLevel="3" x14ac:dyDescent="0.3">
      <c r="A1388" s="51" t="s">
        <v>1805</v>
      </c>
      <c r="B1388" s="51"/>
      <c r="C1388" s="51" t="s">
        <v>1030</v>
      </c>
      <c r="D1388" s="52"/>
      <c r="E1388" s="53"/>
      <c r="F1388" s="54"/>
      <c r="G1388" s="54">
        <f t="shared" ref="G1388" si="272">SUM(G1389:G1390)</f>
        <v>91018.599999999991</v>
      </c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20"/>
      <c r="T1388" s="20"/>
      <c r="U1388" s="20"/>
      <c r="V1388" s="20"/>
      <c r="W1388" s="20"/>
      <c r="X1388" s="20"/>
      <c r="Y1388" s="20"/>
      <c r="Z1388" s="20"/>
      <c r="AA1388" s="20"/>
      <c r="AB1388" s="20"/>
      <c r="AC1388" s="20"/>
      <c r="AD1388" s="20"/>
      <c r="AE1388" s="20"/>
      <c r="AF1388" s="20"/>
      <c r="AG1388" s="20"/>
      <c r="AH1388" s="20"/>
      <c r="AI1388" s="20"/>
    </row>
    <row r="1389" spans="1:35" outlineLevel="4" x14ac:dyDescent="0.3">
      <c r="A1389" s="2" t="s">
        <v>1806</v>
      </c>
      <c r="B1389" s="2" t="s">
        <v>1971</v>
      </c>
      <c r="C1389" s="2" t="s">
        <v>1034</v>
      </c>
      <c r="D1389" s="40" t="s">
        <v>14</v>
      </c>
      <c r="E1389" s="7">
        <v>1</v>
      </c>
      <c r="F1389" s="4">
        <v>25290.760000000002</v>
      </c>
      <c r="G1389" s="4">
        <f>ROUND(E1389*F1389,2)</f>
        <v>25290.76</v>
      </c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20"/>
      <c r="T1389" s="20"/>
      <c r="U1389" s="20"/>
      <c r="V1389" s="20"/>
      <c r="W1389" s="20"/>
      <c r="X1389" s="20"/>
      <c r="Y1389" s="20"/>
      <c r="Z1389" s="20"/>
      <c r="AA1389" s="20"/>
      <c r="AB1389" s="20"/>
      <c r="AC1389" s="20"/>
      <c r="AD1389" s="20"/>
      <c r="AE1389" s="20"/>
      <c r="AF1389" s="20"/>
      <c r="AG1389" s="20"/>
      <c r="AH1389" s="20"/>
      <c r="AI1389" s="20"/>
    </row>
    <row r="1390" spans="1:35" outlineLevel="4" x14ac:dyDescent="0.3">
      <c r="A1390" s="2" t="s">
        <v>1807</v>
      </c>
      <c r="B1390" s="2" t="s">
        <v>1971</v>
      </c>
      <c r="C1390" s="2" t="s">
        <v>1036</v>
      </c>
      <c r="D1390" s="40" t="s">
        <v>14</v>
      </c>
      <c r="E1390" s="7">
        <v>2</v>
      </c>
      <c r="F1390" s="4">
        <v>32863.919999999998</v>
      </c>
      <c r="G1390" s="4">
        <f>ROUND(E1390*F1390,2)</f>
        <v>65727.839999999997</v>
      </c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20"/>
      <c r="T1390" s="20"/>
      <c r="U1390" s="20"/>
      <c r="V1390" s="20"/>
      <c r="W1390" s="20"/>
      <c r="X1390" s="20"/>
      <c r="Y1390" s="20"/>
      <c r="Z1390" s="20"/>
      <c r="AA1390" s="20"/>
      <c r="AB1390" s="20"/>
      <c r="AC1390" s="20"/>
      <c r="AD1390" s="20"/>
      <c r="AE1390" s="20"/>
      <c r="AF1390" s="20"/>
      <c r="AG1390" s="20"/>
      <c r="AH1390" s="20"/>
      <c r="AI1390" s="20"/>
    </row>
    <row r="1391" spans="1:35" outlineLevel="3" x14ac:dyDescent="0.3">
      <c r="A1391" s="51" t="s">
        <v>1808</v>
      </c>
      <c r="B1391" s="51"/>
      <c r="C1391" s="51" t="s">
        <v>1146</v>
      </c>
      <c r="D1391" s="52"/>
      <c r="E1391" s="53"/>
      <c r="F1391" s="54"/>
      <c r="G1391" s="54">
        <f t="shared" ref="G1391" si="273">SUM(G1392:G1400)</f>
        <v>181729.86000000002</v>
      </c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20"/>
      <c r="T1391" s="20"/>
      <c r="U1391" s="20"/>
      <c r="V1391" s="20"/>
      <c r="W1391" s="20"/>
      <c r="X1391" s="20"/>
      <c r="Y1391" s="20"/>
      <c r="Z1391" s="20"/>
      <c r="AA1391" s="20"/>
      <c r="AB1391" s="20"/>
      <c r="AC1391" s="20"/>
      <c r="AD1391" s="20"/>
      <c r="AE1391" s="20"/>
      <c r="AF1391" s="20"/>
      <c r="AG1391" s="20"/>
      <c r="AH1391" s="20"/>
      <c r="AI1391" s="20"/>
    </row>
    <row r="1392" spans="1:35" outlineLevel="4" x14ac:dyDescent="0.3">
      <c r="A1392" s="2" t="s">
        <v>1809</v>
      </c>
      <c r="B1392" s="2" t="s">
        <v>1974</v>
      </c>
      <c r="C1392" s="2" t="s">
        <v>1148</v>
      </c>
      <c r="D1392" s="40" t="s">
        <v>38</v>
      </c>
      <c r="E1392" s="7">
        <v>243.12</v>
      </c>
      <c r="F1392" s="4">
        <v>236.73000000000002</v>
      </c>
      <c r="G1392" s="4">
        <f t="shared" ref="G1392:G1400" si="274">ROUND(E1392*F1392,2)</f>
        <v>57553.8</v>
      </c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20"/>
      <c r="W1392" s="20"/>
      <c r="X1392" s="20"/>
      <c r="Y1392" s="20"/>
      <c r="Z1392" s="20"/>
      <c r="AA1392" s="20"/>
      <c r="AB1392" s="20"/>
      <c r="AC1392" s="20"/>
      <c r="AD1392" s="20"/>
      <c r="AE1392" s="20"/>
      <c r="AF1392" s="20"/>
      <c r="AG1392" s="20"/>
      <c r="AH1392" s="20"/>
      <c r="AI1392" s="20"/>
    </row>
    <row r="1393" spans="1:35" outlineLevel="4" x14ac:dyDescent="0.3">
      <c r="A1393" s="2" t="s">
        <v>1810</v>
      </c>
      <c r="B1393" s="2" t="s">
        <v>1974</v>
      </c>
      <c r="C1393" s="2" t="s">
        <v>1052</v>
      </c>
      <c r="D1393" s="40" t="s">
        <v>38</v>
      </c>
      <c r="E1393" s="7">
        <v>243.12</v>
      </c>
      <c r="F1393" s="4">
        <v>138.84</v>
      </c>
      <c r="G1393" s="4">
        <f t="shared" si="274"/>
        <v>33754.78</v>
      </c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20"/>
      <c r="T1393" s="20"/>
      <c r="U1393" s="20"/>
      <c r="V1393" s="20"/>
      <c r="W1393" s="20"/>
      <c r="X1393" s="20"/>
      <c r="Y1393" s="20"/>
      <c r="Z1393" s="20"/>
      <c r="AA1393" s="20"/>
      <c r="AB1393" s="20"/>
      <c r="AC1393" s="20"/>
      <c r="AD1393" s="20"/>
      <c r="AE1393" s="20"/>
      <c r="AF1393" s="20"/>
      <c r="AG1393" s="20"/>
      <c r="AH1393" s="20"/>
      <c r="AI1393" s="20"/>
    </row>
    <row r="1394" spans="1:35" outlineLevel="4" x14ac:dyDescent="0.3">
      <c r="A1394" s="2" t="s">
        <v>1811</v>
      </c>
      <c r="B1394" s="2" t="s">
        <v>1974</v>
      </c>
      <c r="C1394" s="2" t="s">
        <v>1054</v>
      </c>
      <c r="D1394" s="40" t="s">
        <v>30</v>
      </c>
      <c r="E1394" s="7">
        <v>453.34</v>
      </c>
      <c r="F1394" s="4">
        <v>10.11</v>
      </c>
      <c r="G1394" s="4">
        <f t="shared" si="274"/>
        <v>4583.2700000000004</v>
      </c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20"/>
      <c r="T1394" s="20"/>
      <c r="U1394" s="20"/>
      <c r="V1394" s="20"/>
      <c r="W1394" s="20"/>
      <c r="X1394" s="20"/>
      <c r="Y1394" s="20"/>
      <c r="Z1394" s="20"/>
      <c r="AA1394" s="20"/>
      <c r="AB1394" s="20"/>
      <c r="AC1394" s="20"/>
      <c r="AD1394" s="20"/>
      <c r="AE1394" s="20"/>
      <c r="AF1394" s="20"/>
      <c r="AG1394" s="20"/>
      <c r="AH1394" s="20"/>
      <c r="AI1394" s="20"/>
    </row>
    <row r="1395" spans="1:35" outlineLevel="4" x14ac:dyDescent="0.3">
      <c r="A1395" s="2" t="s">
        <v>1812</v>
      </c>
      <c r="B1395" s="2" t="s">
        <v>1974</v>
      </c>
      <c r="C1395" s="2" t="s">
        <v>1058</v>
      </c>
      <c r="D1395" s="40" t="s">
        <v>38</v>
      </c>
      <c r="E1395" s="7">
        <v>90.67</v>
      </c>
      <c r="F1395" s="4">
        <v>78.180000000000007</v>
      </c>
      <c r="G1395" s="4">
        <f t="shared" si="274"/>
        <v>7088.58</v>
      </c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20"/>
      <c r="T1395" s="20"/>
      <c r="U1395" s="20"/>
      <c r="V1395" s="20"/>
      <c r="W1395" s="20"/>
      <c r="X1395" s="20"/>
      <c r="Y1395" s="20"/>
      <c r="Z1395" s="20"/>
      <c r="AA1395" s="20"/>
      <c r="AB1395" s="20"/>
      <c r="AC1395" s="20"/>
      <c r="AD1395" s="20"/>
      <c r="AE1395" s="20"/>
      <c r="AF1395" s="20"/>
      <c r="AG1395" s="20"/>
      <c r="AH1395" s="20"/>
      <c r="AI1395" s="20"/>
    </row>
    <row r="1396" spans="1:35" outlineLevel="4" x14ac:dyDescent="0.3">
      <c r="A1396" s="2" t="s">
        <v>1813</v>
      </c>
      <c r="B1396" s="2" t="s">
        <v>1974</v>
      </c>
      <c r="C1396" s="2" t="s">
        <v>1062</v>
      </c>
      <c r="D1396" s="40" t="s">
        <v>38</v>
      </c>
      <c r="E1396" s="7">
        <v>90.67</v>
      </c>
      <c r="F1396" s="4">
        <v>60.82</v>
      </c>
      <c r="G1396" s="4">
        <f t="shared" si="274"/>
        <v>5514.55</v>
      </c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20"/>
      <c r="W1396" s="20"/>
      <c r="X1396" s="20"/>
      <c r="Y1396" s="20"/>
      <c r="Z1396" s="20"/>
      <c r="AA1396" s="20"/>
      <c r="AB1396" s="20"/>
      <c r="AC1396" s="20"/>
      <c r="AD1396" s="20"/>
      <c r="AE1396" s="20"/>
      <c r="AF1396" s="20"/>
      <c r="AG1396" s="20"/>
      <c r="AH1396" s="20"/>
      <c r="AI1396" s="20"/>
    </row>
    <row r="1397" spans="1:35" outlineLevel="4" x14ac:dyDescent="0.3">
      <c r="A1397" s="2" t="s">
        <v>1814</v>
      </c>
      <c r="B1397" s="2" t="s">
        <v>1974</v>
      </c>
      <c r="C1397" s="2" t="s">
        <v>1154</v>
      </c>
      <c r="D1397" s="40" t="s">
        <v>30</v>
      </c>
      <c r="E1397" s="7">
        <v>35.950000000000003</v>
      </c>
      <c r="F1397" s="4">
        <v>136.03</v>
      </c>
      <c r="G1397" s="4">
        <f t="shared" si="274"/>
        <v>4890.28</v>
      </c>
      <c r="H1397" s="20"/>
      <c r="I1397" s="20"/>
      <c r="J1397" s="20"/>
      <c r="K1397" s="20"/>
      <c r="L1397" s="20"/>
      <c r="M1397" s="20"/>
      <c r="N1397" s="20"/>
      <c r="O1397" s="20"/>
      <c r="P1397" s="20"/>
      <c r="Q1397" s="20"/>
      <c r="R1397" s="20"/>
      <c r="S1397" s="20"/>
      <c r="T1397" s="20"/>
      <c r="U1397" s="20"/>
      <c r="V1397" s="20"/>
      <c r="W1397" s="20"/>
      <c r="X1397" s="20"/>
      <c r="Y1397" s="20"/>
      <c r="Z1397" s="20"/>
      <c r="AA1397" s="20"/>
      <c r="AB1397" s="20"/>
      <c r="AC1397" s="20"/>
      <c r="AD1397" s="20"/>
      <c r="AE1397" s="20"/>
      <c r="AF1397" s="20"/>
      <c r="AG1397" s="20"/>
      <c r="AH1397" s="20"/>
      <c r="AI1397" s="20"/>
    </row>
    <row r="1398" spans="1:35" outlineLevel="4" x14ac:dyDescent="0.3">
      <c r="A1398" s="2" t="s">
        <v>1815</v>
      </c>
      <c r="B1398" s="2" t="s">
        <v>1974</v>
      </c>
      <c r="C1398" s="2" t="s">
        <v>1156</v>
      </c>
      <c r="D1398" s="40" t="s">
        <v>38</v>
      </c>
      <c r="E1398" s="177">
        <v>90.67</v>
      </c>
      <c r="F1398" s="4">
        <v>703.26</v>
      </c>
      <c r="G1398" s="4">
        <f t="shared" si="274"/>
        <v>63764.58</v>
      </c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20"/>
      <c r="W1398" s="20"/>
      <c r="X1398" s="20"/>
      <c r="Y1398" s="20"/>
      <c r="Z1398" s="20"/>
      <c r="AA1398" s="20"/>
      <c r="AB1398" s="20"/>
      <c r="AC1398" s="20"/>
      <c r="AD1398" s="20"/>
      <c r="AE1398" s="20"/>
      <c r="AF1398" s="20"/>
      <c r="AG1398" s="20"/>
      <c r="AH1398" s="20"/>
      <c r="AI1398" s="20"/>
    </row>
    <row r="1399" spans="1:35" outlineLevel="4" x14ac:dyDescent="0.3">
      <c r="A1399" s="2" t="s">
        <v>1816</v>
      </c>
      <c r="B1399" s="2" t="s">
        <v>1974</v>
      </c>
      <c r="C1399" s="2" t="s">
        <v>1159</v>
      </c>
      <c r="D1399" s="40" t="s">
        <v>45</v>
      </c>
      <c r="E1399" s="7">
        <v>453.34</v>
      </c>
      <c r="F1399" s="4">
        <v>8.83</v>
      </c>
      <c r="G1399" s="4">
        <f t="shared" si="274"/>
        <v>4002.99</v>
      </c>
      <c r="H1399" s="20"/>
      <c r="I1399" s="20"/>
      <c r="J1399" s="20"/>
      <c r="K1399" s="20"/>
      <c r="L1399" s="20"/>
      <c r="M1399" s="20"/>
      <c r="N1399" s="20"/>
      <c r="O1399" s="20"/>
      <c r="P1399" s="20"/>
      <c r="Q1399" s="20"/>
      <c r="R1399" s="20"/>
      <c r="S1399" s="20"/>
      <c r="T1399" s="20"/>
      <c r="U1399" s="20"/>
      <c r="V1399" s="20"/>
      <c r="W1399" s="20"/>
      <c r="X1399" s="20"/>
      <c r="Y1399" s="20"/>
      <c r="Z1399" s="20"/>
      <c r="AA1399" s="20"/>
      <c r="AB1399" s="20"/>
      <c r="AC1399" s="20"/>
      <c r="AD1399" s="20"/>
      <c r="AE1399" s="20"/>
      <c r="AF1399" s="20"/>
      <c r="AG1399" s="20"/>
      <c r="AH1399" s="20"/>
      <c r="AI1399" s="20"/>
    </row>
    <row r="1400" spans="1:35" outlineLevel="4" x14ac:dyDescent="0.3">
      <c r="A1400" s="2" t="s">
        <v>1817</v>
      </c>
      <c r="B1400" s="2" t="s">
        <v>1974</v>
      </c>
      <c r="C1400" s="2" t="s">
        <v>1105</v>
      </c>
      <c r="D1400" s="40" t="s">
        <v>30</v>
      </c>
      <c r="E1400" s="7">
        <v>179.76</v>
      </c>
      <c r="F1400" s="4">
        <v>3.21</v>
      </c>
      <c r="G1400" s="4">
        <f t="shared" si="274"/>
        <v>577.03</v>
      </c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20"/>
      <c r="T1400" s="20"/>
      <c r="U1400" s="20"/>
      <c r="V1400" s="20"/>
      <c r="W1400" s="20"/>
      <c r="X1400" s="20"/>
      <c r="Y1400" s="20"/>
      <c r="Z1400" s="20"/>
      <c r="AA1400" s="20"/>
      <c r="AB1400" s="20"/>
      <c r="AC1400" s="20"/>
      <c r="AD1400" s="20"/>
      <c r="AE1400" s="20"/>
      <c r="AF1400" s="20"/>
      <c r="AG1400" s="20"/>
      <c r="AH1400" s="20"/>
      <c r="AI1400" s="20"/>
    </row>
    <row r="1401" spans="1:35" outlineLevel="1" x14ac:dyDescent="0.3">
      <c r="A1401" s="59" t="s">
        <v>1818</v>
      </c>
      <c r="B1401" s="59"/>
      <c r="C1401" s="59" t="s">
        <v>1819</v>
      </c>
      <c r="D1401" s="60"/>
      <c r="E1401" s="61"/>
      <c r="F1401" s="62"/>
      <c r="G1401" s="62">
        <f t="shared" ref="G1401" si="275">G1402+G1436</f>
        <v>460458.55999999994</v>
      </c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20"/>
      <c r="W1401" s="20"/>
      <c r="X1401" s="20"/>
      <c r="Y1401" s="20"/>
      <c r="Z1401" s="20"/>
      <c r="AA1401" s="20"/>
      <c r="AB1401" s="20"/>
      <c r="AC1401" s="20"/>
      <c r="AD1401" s="20"/>
      <c r="AE1401" s="20"/>
      <c r="AF1401" s="20"/>
      <c r="AG1401" s="20"/>
      <c r="AH1401" s="20"/>
      <c r="AI1401" s="20"/>
    </row>
    <row r="1402" spans="1:35" outlineLevel="2" x14ac:dyDescent="0.3">
      <c r="A1402" s="55" t="s">
        <v>1820</v>
      </c>
      <c r="B1402" s="55"/>
      <c r="C1402" s="55" t="s">
        <v>1115</v>
      </c>
      <c r="D1402" s="56"/>
      <c r="E1402" s="57"/>
      <c r="F1402" s="58"/>
      <c r="G1402" s="58">
        <f t="shared" ref="G1402" si="276">G1403+G1407+G1416+G1424+G1426</f>
        <v>130088.59999999999</v>
      </c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20"/>
      <c r="T1402" s="20"/>
      <c r="U1402" s="20"/>
      <c r="V1402" s="20"/>
      <c r="W1402" s="20"/>
      <c r="X1402" s="20"/>
      <c r="Y1402" s="20"/>
      <c r="Z1402" s="20"/>
      <c r="AA1402" s="20"/>
      <c r="AB1402" s="20"/>
      <c r="AC1402" s="20"/>
      <c r="AD1402" s="20"/>
      <c r="AE1402" s="20"/>
      <c r="AF1402" s="20"/>
      <c r="AG1402" s="20"/>
      <c r="AH1402" s="20"/>
      <c r="AI1402" s="20"/>
    </row>
    <row r="1403" spans="1:35" outlineLevel="3" x14ac:dyDescent="0.3">
      <c r="A1403" s="51" t="s">
        <v>1821</v>
      </c>
      <c r="B1403" s="51"/>
      <c r="C1403" s="51" t="s">
        <v>888</v>
      </c>
      <c r="D1403" s="52"/>
      <c r="E1403" s="53"/>
      <c r="F1403" s="54"/>
      <c r="G1403" s="54">
        <f t="shared" ref="G1403" si="277">SUM(G1404:G1406)</f>
        <v>1209.99</v>
      </c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20"/>
      <c r="W1403" s="20"/>
      <c r="X1403" s="20"/>
      <c r="Y1403" s="20"/>
      <c r="Z1403" s="20"/>
      <c r="AA1403" s="20"/>
      <c r="AB1403" s="20"/>
      <c r="AC1403" s="20"/>
      <c r="AD1403" s="20"/>
      <c r="AE1403" s="20"/>
      <c r="AF1403" s="20"/>
      <c r="AG1403" s="20"/>
      <c r="AH1403" s="20"/>
      <c r="AI1403" s="20"/>
    </row>
    <row r="1404" spans="1:35" outlineLevel="4" x14ac:dyDescent="0.3">
      <c r="A1404" s="2" t="s">
        <v>1822</v>
      </c>
      <c r="B1404" s="2" t="s">
        <v>1977</v>
      </c>
      <c r="C1404" s="2" t="s">
        <v>1071</v>
      </c>
      <c r="D1404" s="40" t="s">
        <v>30</v>
      </c>
      <c r="E1404" s="7">
        <v>103.9</v>
      </c>
      <c r="F1404" s="4">
        <v>3.58</v>
      </c>
      <c r="G1404" s="4">
        <f>ROUND(E1404*F1404,2)</f>
        <v>371.96</v>
      </c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20"/>
      <c r="T1404" s="20"/>
      <c r="U1404" s="20"/>
      <c r="V1404" s="20"/>
      <c r="W1404" s="20"/>
      <c r="X1404" s="20"/>
      <c r="Y1404" s="20"/>
      <c r="Z1404" s="20"/>
      <c r="AA1404" s="20"/>
      <c r="AB1404" s="20"/>
      <c r="AC1404" s="20"/>
      <c r="AD1404" s="20"/>
      <c r="AE1404" s="20"/>
      <c r="AF1404" s="20"/>
      <c r="AG1404" s="20"/>
      <c r="AH1404" s="20"/>
      <c r="AI1404" s="20"/>
    </row>
    <row r="1405" spans="1:35" outlineLevel="4" x14ac:dyDescent="0.3">
      <c r="A1405" s="2" t="s">
        <v>1823</v>
      </c>
      <c r="B1405" s="2" t="s">
        <v>1977</v>
      </c>
      <c r="C1405" s="2" t="s">
        <v>894</v>
      </c>
      <c r="D1405" s="40" t="s">
        <v>45</v>
      </c>
      <c r="E1405" s="7">
        <v>92.6</v>
      </c>
      <c r="F1405" s="4">
        <v>1.35</v>
      </c>
      <c r="G1405" s="4">
        <f>ROUND(E1405*F1405,2)</f>
        <v>125.01</v>
      </c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/>
      <c r="W1405" s="20"/>
      <c r="X1405" s="20"/>
      <c r="Y1405" s="20"/>
      <c r="Z1405" s="20"/>
      <c r="AA1405" s="20"/>
      <c r="AB1405" s="20"/>
      <c r="AC1405" s="20"/>
      <c r="AD1405" s="20"/>
      <c r="AE1405" s="20"/>
      <c r="AF1405" s="20"/>
      <c r="AG1405" s="20"/>
      <c r="AH1405" s="20"/>
      <c r="AI1405" s="20"/>
    </row>
    <row r="1406" spans="1:35" outlineLevel="4" x14ac:dyDescent="0.3">
      <c r="A1406" s="2" t="s">
        <v>1824</v>
      </c>
      <c r="B1406" s="2" t="s">
        <v>1977</v>
      </c>
      <c r="C1406" s="2" t="s">
        <v>896</v>
      </c>
      <c r="D1406" s="40" t="s">
        <v>45</v>
      </c>
      <c r="E1406" s="7">
        <v>92.6</v>
      </c>
      <c r="F1406" s="4">
        <v>7.7</v>
      </c>
      <c r="G1406" s="4">
        <f>ROUND(E1406*F1406,2)</f>
        <v>713.02</v>
      </c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  <c r="AA1406" s="20"/>
      <c r="AB1406" s="20"/>
      <c r="AC1406" s="20"/>
      <c r="AD1406" s="20"/>
      <c r="AE1406" s="20"/>
      <c r="AF1406" s="20"/>
      <c r="AG1406" s="20"/>
      <c r="AH1406" s="20"/>
      <c r="AI1406" s="20"/>
    </row>
    <row r="1407" spans="1:35" outlineLevel="3" x14ac:dyDescent="0.3">
      <c r="A1407" s="51" t="s">
        <v>1825</v>
      </c>
      <c r="B1407" s="51"/>
      <c r="C1407" s="51" t="s">
        <v>902</v>
      </c>
      <c r="D1407" s="52"/>
      <c r="E1407" s="53"/>
      <c r="F1407" s="54"/>
      <c r="G1407" s="54">
        <f t="shared" ref="G1407" si="278">SUM(G1408:G1415)</f>
        <v>9806.48</v>
      </c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20"/>
      <c r="T1407" s="20"/>
      <c r="U1407" s="20"/>
      <c r="V1407" s="20"/>
      <c r="W1407" s="20"/>
      <c r="X1407" s="20"/>
      <c r="Y1407" s="20"/>
      <c r="Z1407" s="20"/>
      <c r="AA1407" s="20"/>
      <c r="AB1407" s="20"/>
      <c r="AC1407" s="20"/>
      <c r="AD1407" s="20"/>
      <c r="AE1407" s="20"/>
      <c r="AF1407" s="20"/>
      <c r="AG1407" s="20"/>
      <c r="AH1407" s="20"/>
      <c r="AI1407" s="20"/>
    </row>
    <row r="1408" spans="1:35" outlineLevel="4" x14ac:dyDescent="0.3">
      <c r="A1408" s="2" t="s">
        <v>1826</v>
      </c>
      <c r="B1408" s="2" t="s">
        <v>1977</v>
      </c>
      <c r="C1408" s="2" t="s">
        <v>1122</v>
      </c>
      <c r="D1408" s="40" t="s">
        <v>38</v>
      </c>
      <c r="E1408" s="7">
        <v>72.06</v>
      </c>
      <c r="F1408" s="4">
        <v>49.92</v>
      </c>
      <c r="G1408" s="4">
        <f t="shared" ref="G1408:G1415" si="279">ROUND(E1408*F1408,2)</f>
        <v>3597.24</v>
      </c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  <c r="AA1408" s="20"/>
      <c r="AB1408" s="20"/>
      <c r="AC1408" s="20"/>
      <c r="AD1408" s="20"/>
      <c r="AE1408" s="20"/>
      <c r="AF1408" s="20"/>
      <c r="AG1408" s="20"/>
      <c r="AH1408" s="20"/>
      <c r="AI1408" s="20"/>
    </row>
    <row r="1409" spans="1:35" outlineLevel="4" x14ac:dyDescent="0.3">
      <c r="A1409" s="2" t="s">
        <v>1827</v>
      </c>
      <c r="B1409" s="2" t="s">
        <v>1977</v>
      </c>
      <c r="C1409" s="2" t="s">
        <v>1054</v>
      </c>
      <c r="D1409" s="40" t="s">
        <v>30</v>
      </c>
      <c r="E1409" s="7">
        <v>42.3</v>
      </c>
      <c r="F1409" s="4">
        <v>10.11</v>
      </c>
      <c r="G1409" s="4">
        <f t="shared" si="279"/>
        <v>427.65</v>
      </c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V1409" s="20"/>
      <c r="W1409" s="20"/>
      <c r="X1409" s="20"/>
      <c r="Y1409" s="20"/>
      <c r="Z1409" s="20"/>
      <c r="AA1409" s="20"/>
      <c r="AB1409" s="20"/>
      <c r="AC1409" s="20"/>
      <c r="AD1409" s="20"/>
      <c r="AE1409" s="20"/>
      <c r="AF1409" s="20"/>
      <c r="AG1409" s="20"/>
      <c r="AH1409" s="20"/>
      <c r="AI1409" s="20"/>
    </row>
    <row r="1410" spans="1:35" outlineLevel="4" x14ac:dyDescent="0.3">
      <c r="A1410" s="2" t="s">
        <v>1828</v>
      </c>
      <c r="B1410" s="2" t="s">
        <v>1977</v>
      </c>
      <c r="C1410" s="2" t="s">
        <v>992</v>
      </c>
      <c r="D1410" s="40" t="s">
        <v>38</v>
      </c>
      <c r="E1410" s="7">
        <v>32.83</v>
      </c>
      <c r="F1410" s="4">
        <v>78.239999999999995</v>
      </c>
      <c r="G1410" s="4">
        <f t="shared" si="279"/>
        <v>2568.62</v>
      </c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20"/>
      <c r="T1410" s="20"/>
      <c r="U1410" s="20"/>
      <c r="V1410" s="20"/>
      <c r="W1410" s="20"/>
      <c r="X1410" s="20"/>
      <c r="Y1410" s="20"/>
      <c r="Z1410" s="20"/>
      <c r="AA1410" s="20"/>
      <c r="AB1410" s="20"/>
      <c r="AC1410" s="20"/>
      <c r="AD1410" s="20"/>
      <c r="AE1410" s="20"/>
      <c r="AF1410" s="20"/>
      <c r="AG1410" s="20"/>
      <c r="AH1410" s="20"/>
      <c r="AI1410" s="20"/>
    </row>
    <row r="1411" spans="1:35" outlineLevel="4" x14ac:dyDescent="0.3">
      <c r="A1411" s="2" t="s">
        <v>1829</v>
      </c>
      <c r="B1411" s="2" t="s">
        <v>1977</v>
      </c>
      <c r="C1411" s="2" t="s">
        <v>1080</v>
      </c>
      <c r="D1411" s="40" t="s">
        <v>38</v>
      </c>
      <c r="E1411" s="7">
        <v>32.83</v>
      </c>
      <c r="F1411" s="4">
        <v>60.82</v>
      </c>
      <c r="G1411" s="4">
        <f t="shared" si="279"/>
        <v>1996.72</v>
      </c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20"/>
      <c r="W1411" s="20"/>
      <c r="X1411" s="20"/>
      <c r="Y1411" s="20"/>
      <c r="Z1411" s="20"/>
      <c r="AA1411" s="20"/>
      <c r="AB1411" s="20"/>
      <c r="AC1411" s="20"/>
      <c r="AD1411" s="20"/>
      <c r="AE1411" s="20"/>
      <c r="AF1411" s="20"/>
      <c r="AG1411" s="20"/>
      <c r="AH1411" s="20"/>
      <c r="AI1411" s="20"/>
    </row>
    <row r="1412" spans="1:35" outlineLevel="4" x14ac:dyDescent="0.3">
      <c r="A1412" s="2" t="s">
        <v>1830</v>
      </c>
      <c r="B1412" s="2" t="s">
        <v>1977</v>
      </c>
      <c r="C1412" s="2" t="s">
        <v>996</v>
      </c>
      <c r="D1412" s="40" t="s">
        <v>35</v>
      </c>
      <c r="E1412" s="7">
        <v>32.83</v>
      </c>
      <c r="F1412" s="4">
        <v>8.06</v>
      </c>
      <c r="G1412" s="4">
        <f t="shared" si="279"/>
        <v>264.61</v>
      </c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20"/>
      <c r="T1412" s="20"/>
      <c r="U1412" s="20"/>
      <c r="V1412" s="20"/>
      <c r="W1412" s="20"/>
      <c r="X1412" s="20"/>
      <c r="Y1412" s="20"/>
      <c r="Z1412" s="20"/>
      <c r="AA1412" s="20"/>
      <c r="AB1412" s="20"/>
      <c r="AC1412" s="20"/>
      <c r="AD1412" s="20"/>
      <c r="AE1412" s="20"/>
      <c r="AF1412" s="20"/>
      <c r="AG1412" s="20"/>
      <c r="AH1412" s="20"/>
      <c r="AI1412" s="20"/>
    </row>
    <row r="1413" spans="1:35" outlineLevel="4" x14ac:dyDescent="0.3">
      <c r="A1413" s="2" t="s">
        <v>1831</v>
      </c>
      <c r="B1413" s="2" t="s">
        <v>1977</v>
      </c>
      <c r="C1413" s="2" t="s">
        <v>998</v>
      </c>
      <c r="D1413" s="40" t="s">
        <v>35</v>
      </c>
      <c r="E1413" s="7">
        <v>138.54</v>
      </c>
      <c r="F1413" s="4">
        <v>1.68</v>
      </c>
      <c r="G1413" s="4">
        <f t="shared" si="279"/>
        <v>232.75</v>
      </c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20"/>
      <c r="T1413" s="20"/>
      <c r="U1413" s="20"/>
      <c r="V1413" s="20"/>
      <c r="W1413" s="20"/>
      <c r="X1413" s="20"/>
      <c r="Y1413" s="20"/>
      <c r="Z1413" s="20"/>
      <c r="AA1413" s="20"/>
      <c r="AB1413" s="20"/>
      <c r="AC1413" s="20"/>
      <c r="AD1413" s="20"/>
      <c r="AE1413" s="20"/>
      <c r="AF1413" s="20"/>
      <c r="AG1413" s="20"/>
      <c r="AH1413" s="20"/>
      <c r="AI1413" s="20"/>
    </row>
    <row r="1414" spans="1:35" outlineLevel="4" x14ac:dyDescent="0.3">
      <c r="A1414" s="2" t="s">
        <v>1832</v>
      </c>
      <c r="B1414" s="2" t="s">
        <v>1977</v>
      </c>
      <c r="C1414" s="2" t="s">
        <v>1000</v>
      </c>
      <c r="D1414" s="40" t="s">
        <v>35</v>
      </c>
      <c r="E1414" s="7">
        <v>72.06</v>
      </c>
      <c r="F1414" s="4">
        <v>8.82</v>
      </c>
      <c r="G1414" s="4">
        <f t="shared" si="279"/>
        <v>635.57000000000005</v>
      </c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20"/>
      <c r="T1414" s="20"/>
      <c r="U1414" s="20"/>
      <c r="V1414" s="20"/>
      <c r="W1414" s="20"/>
      <c r="X1414" s="20"/>
      <c r="Y1414" s="20"/>
      <c r="Z1414" s="20"/>
      <c r="AA1414" s="20"/>
      <c r="AB1414" s="20"/>
      <c r="AC1414" s="20"/>
      <c r="AD1414" s="20"/>
      <c r="AE1414" s="20"/>
      <c r="AF1414" s="20"/>
      <c r="AG1414" s="20"/>
      <c r="AH1414" s="20"/>
      <c r="AI1414" s="20"/>
    </row>
    <row r="1415" spans="1:35" outlineLevel="4" x14ac:dyDescent="0.3">
      <c r="A1415" s="2" t="s">
        <v>1833</v>
      </c>
      <c r="B1415" s="2" t="s">
        <v>1977</v>
      </c>
      <c r="C1415" s="2" t="s">
        <v>1002</v>
      </c>
      <c r="D1415" s="40" t="s">
        <v>35</v>
      </c>
      <c r="E1415" s="7">
        <v>42.51</v>
      </c>
      <c r="F1415" s="4">
        <v>1.96</v>
      </c>
      <c r="G1415" s="4">
        <f t="shared" si="279"/>
        <v>83.32</v>
      </c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20"/>
      <c r="T1415" s="20"/>
      <c r="U1415" s="20"/>
      <c r="V1415" s="20"/>
      <c r="W1415" s="20"/>
      <c r="X1415" s="20"/>
      <c r="Y1415" s="20"/>
      <c r="Z1415" s="20"/>
      <c r="AA1415" s="20"/>
      <c r="AB1415" s="20"/>
      <c r="AC1415" s="20"/>
      <c r="AD1415" s="20"/>
      <c r="AE1415" s="20"/>
      <c r="AF1415" s="20"/>
      <c r="AG1415" s="20"/>
      <c r="AH1415" s="20"/>
      <c r="AI1415" s="20"/>
    </row>
    <row r="1416" spans="1:35" outlineLevel="3" x14ac:dyDescent="0.3">
      <c r="A1416" s="51" t="s">
        <v>1834</v>
      </c>
      <c r="B1416" s="51"/>
      <c r="C1416" s="51" t="s">
        <v>1004</v>
      </c>
      <c r="D1416" s="52"/>
      <c r="E1416" s="53"/>
      <c r="F1416" s="54"/>
      <c r="G1416" s="54">
        <f t="shared" ref="G1416" si="280">SUM(G1417:G1423)</f>
        <v>62345.099999999991</v>
      </c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20"/>
      <c r="T1416" s="20"/>
      <c r="U1416" s="20"/>
      <c r="V1416" s="20"/>
      <c r="W1416" s="20"/>
      <c r="X1416" s="20"/>
      <c r="Y1416" s="20"/>
      <c r="Z1416" s="20"/>
      <c r="AA1416" s="20"/>
      <c r="AB1416" s="20"/>
      <c r="AC1416" s="20"/>
      <c r="AD1416" s="20"/>
      <c r="AE1416" s="20"/>
      <c r="AF1416" s="20"/>
      <c r="AG1416" s="20"/>
      <c r="AH1416" s="20"/>
      <c r="AI1416" s="20"/>
    </row>
    <row r="1417" spans="1:35" outlineLevel="4" x14ac:dyDescent="0.3">
      <c r="A1417" s="2" t="s">
        <v>1835</v>
      </c>
      <c r="B1417" s="2" t="s">
        <v>1975</v>
      </c>
      <c r="C1417" s="2" t="s">
        <v>1087</v>
      </c>
      <c r="D1417" s="40" t="s">
        <v>30</v>
      </c>
      <c r="E1417" s="7">
        <v>44.03</v>
      </c>
      <c r="F1417" s="4">
        <v>60.28</v>
      </c>
      <c r="G1417" s="4">
        <f t="shared" ref="G1417:G1423" si="281">ROUND(E1417*F1417,2)</f>
        <v>2654.13</v>
      </c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20"/>
      <c r="T1417" s="20"/>
      <c r="U1417" s="20"/>
      <c r="V1417" s="20"/>
      <c r="W1417" s="20"/>
      <c r="X1417" s="20"/>
      <c r="Y1417" s="20"/>
      <c r="Z1417" s="20"/>
      <c r="AA1417" s="20"/>
      <c r="AB1417" s="20"/>
      <c r="AC1417" s="20"/>
      <c r="AD1417" s="20"/>
      <c r="AE1417" s="20"/>
      <c r="AF1417" s="20"/>
      <c r="AG1417" s="20"/>
      <c r="AH1417" s="20"/>
      <c r="AI1417" s="20"/>
    </row>
    <row r="1418" spans="1:35" outlineLevel="4" x14ac:dyDescent="0.3">
      <c r="A1418" s="2" t="s">
        <v>1836</v>
      </c>
      <c r="B1418" s="2" t="s">
        <v>1975</v>
      </c>
      <c r="C1418" s="2" t="s">
        <v>1133</v>
      </c>
      <c r="D1418" s="40" t="s">
        <v>30</v>
      </c>
      <c r="E1418" s="7">
        <v>90.18</v>
      </c>
      <c r="F1418" s="4">
        <v>170.76</v>
      </c>
      <c r="G1418" s="4">
        <f t="shared" si="281"/>
        <v>15399.14</v>
      </c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20"/>
      <c r="T1418" s="20"/>
      <c r="U1418" s="20"/>
      <c r="V1418" s="20"/>
      <c r="W1418" s="20"/>
      <c r="X1418" s="20"/>
      <c r="Y1418" s="20"/>
      <c r="Z1418" s="20"/>
      <c r="AA1418" s="20"/>
      <c r="AB1418" s="20"/>
      <c r="AC1418" s="20"/>
      <c r="AD1418" s="20"/>
      <c r="AE1418" s="20"/>
      <c r="AF1418" s="20"/>
      <c r="AG1418" s="20"/>
      <c r="AH1418" s="20"/>
      <c r="AI1418" s="20"/>
    </row>
    <row r="1419" spans="1:35" outlineLevel="4" x14ac:dyDescent="0.3">
      <c r="A1419" s="2" t="s">
        <v>1837</v>
      </c>
      <c r="B1419" s="2" t="s">
        <v>1975</v>
      </c>
      <c r="C1419" s="2" t="s">
        <v>1095</v>
      </c>
      <c r="D1419" s="40" t="s">
        <v>212</v>
      </c>
      <c r="E1419" s="7">
        <v>4241.17</v>
      </c>
      <c r="F1419" s="4">
        <v>4.29</v>
      </c>
      <c r="G1419" s="4">
        <f t="shared" si="281"/>
        <v>18194.62</v>
      </c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  <c r="AA1419" s="20"/>
      <c r="AB1419" s="20"/>
      <c r="AC1419" s="20"/>
      <c r="AD1419" s="20"/>
      <c r="AE1419" s="20"/>
      <c r="AF1419" s="20"/>
      <c r="AG1419" s="20"/>
      <c r="AH1419" s="20"/>
      <c r="AI1419" s="20"/>
    </row>
    <row r="1420" spans="1:35" outlineLevel="4" x14ac:dyDescent="0.3">
      <c r="A1420" s="2" t="s">
        <v>1838</v>
      </c>
      <c r="B1420" s="2" t="s">
        <v>1975</v>
      </c>
      <c r="C1420" s="2" t="s">
        <v>1097</v>
      </c>
      <c r="D1420" s="40" t="s">
        <v>212</v>
      </c>
      <c r="E1420" s="7">
        <v>4241.17</v>
      </c>
      <c r="F1420" s="4">
        <v>1.78</v>
      </c>
      <c r="G1420" s="4">
        <f t="shared" si="281"/>
        <v>7549.28</v>
      </c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20"/>
      <c r="T1420" s="20"/>
      <c r="U1420" s="20"/>
      <c r="V1420" s="20"/>
      <c r="W1420" s="20"/>
      <c r="X1420" s="20"/>
      <c r="Y1420" s="20"/>
      <c r="Z1420" s="20"/>
      <c r="AA1420" s="20"/>
      <c r="AB1420" s="20"/>
      <c r="AC1420" s="20"/>
      <c r="AD1420" s="20"/>
      <c r="AE1420" s="20"/>
      <c r="AF1420" s="20"/>
      <c r="AG1420" s="20"/>
      <c r="AH1420" s="20"/>
      <c r="AI1420" s="20"/>
    </row>
    <row r="1421" spans="1:35" outlineLevel="4" x14ac:dyDescent="0.3">
      <c r="A1421" s="2" t="s">
        <v>1839</v>
      </c>
      <c r="B1421" s="2" t="s">
        <v>1975</v>
      </c>
      <c r="C1421" s="2" t="s">
        <v>1137</v>
      </c>
      <c r="D1421" s="40" t="s">
        <v>38</v>
      </c>
      <c r="E1421" s="177">
        <v>17.48</v>
      </c>
      <c r="F1421" s="4">
        <v>832.45</v>
      </c>
      <c r="G1421" s="4">
        <f t="shared" si="281"/>
        <v>14551.23</v>
      </c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20"/>
      <c r="T1421" s="20"/>
      <c r="U1421" s="20"/>
      <c r="V1421" s="20"/>
      <c r="W1421" s="20"/>
      <c r="X1421" s="20"/>
      <c r="Y1421" s="20"/>
      <c r="Z1421" s="20"/>
      <c r="AA1421" s="20"/>
      <c r="AB1421" s="20"/>
      <c r="AC1421" s="20"/>
      <c r="AD1421" s="20"/>
      <c r="AE1421" s="20"/>
      <c r="AF1421" s="20"/>
      <c r="AG1421" s="20"/>
      <c r="AH1421" s="20"/>
      <c r="AI1421" s="20"/>
    </row>
    <row r="1422" spans="1:35" outlineLevel="4" x14ac:dyDescent="0.3">
      <c r="A1422" s="2" t="s">
        <v>1840</v>
      </c>
      <c r="B1422" s="2" t="s">
        <v>1975</v>
      </c>
      <c r="C1422" s="2" t="s">
        <v>1105</v>
      </c>
      <c r="D1422" s="40" t="s">
        <v>30</v>
      </c>
      <c r="E1422" s="7">
        <v>162.34</v>
      </c>
      <c r="F1422" s="4">
        <v>3.21</v>
      </c>
      <c r="G1422" s="4">
        <f t="shared" si="281"/>
        <v>521.11</v>
      </c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20"/>
      <c r="W1422" s="20"/>
      <c r="X1422" s="20"/>
      <c r="Y1422" s="20"/>
      <c r="Z1422" s="20"/>
      <c r="AA1422" s="20"/>
      <c r="AB1422" s="20"/>
      <c r="AC1422" s="20"/>
      <c r="AD1422" s="20"/>
      <c r="AE1422" s="20"/>
      <c r="AF1422" s="20"/>
      <c r="AG1422" s="20"/>
      <c r="AH1422" s="20"/>
      <c r="AI1422" s="20"/>
    </row>
    <row r="1423" spans="1:35" outlineLevel="4" x14ac:dyDescent="0.3">
      <c r="A1423" s="2" t="s">
        <v>1841</v>
      </c>
      <c r="B1423" s="2" t="s">
        <v>1975</v>
      </c>
      <c r="C1423" s="2" t="s">
        <v>1140</v>
      </c>
      <c r="D1423" s="40" t="s">
        <v>30</v>
      </c>
      <c r="E1423" s="7">
        <v>86.35</v>
      </c>
      <c r="F1423" s="4">
        <v>40.25</v>
      </c>
      <c r="G1423" s="4">
        <f t="shared" si="281"/>
        <v>3475.59</v>
      </c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20"/>
      <c r="T1423" s="20"/>
      <c r="U1423" s="20"/>
      <c r="V1423" s="20"/>
      <c r="W1423" s="20"/>
      <c r="X1423" s="20"/>
      <c r="Y1423" s="20"/>
      <c r="Z1423" s="20"/>
      <c r="AA1423" s="20"/>
      <c r="AB1423" s="20"/>
      <c r="AC1423" s="20"/>
      <c r="AD1423" s="20"/>
      <c r="AE1423" s="20"/>
      <c r="AF1423" s="20"/>
      <c r="AG1423" s="20"/>
      <c r="AH1423" s="20"/>
      <c r="AI1423" s="20"/>
    </row>
    <row r="1424" spans="1:35" outlineLevel="3" x14ac:dyDescent="0.3">
      <c r="A1424" s="51" t="s">
        <v>1842</v>
      </c>
      <c r="B1424" s="51"/>
      <c r="C1424" s="51" t="s">
        <v>1142</v>
      </c>
      <c r="D1424" s="52"/>
      <c r="E1424" s="53"/>
      <c r="F1424" s="54"/>
      <c r="G1424" s="54">
        <f t="shared" ref="G1424" si="282">SUM(G1425)</f>
        <v>53963.81</v>
      </c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20"/>
      <c r="T1424" s="20"/>
      <c r="U1424" s="20"/>
      <c r="V1424" s="20"/>
      <c r="W1424" s="20"/>
      <c r="X1424" s="20"/>
      <c r="Y1424" s="20"/>
      <c r="Z1424" s="20"/>
      <c r="AA1424" s="20"/>
      <c r="AB1424" s="20"/>
      <c r="AC1424" s="20"/>
      <c r="AD1424" s="20"/>
      <c r="AE1424" s="20"/>
      <c r="AF1424" s="20"/>
      <c r="AG1424" s="20"/>
      <c r="AH1424" s="20"/>
      <c r="AI1424" s="20"/>
    </row>
    <row r="1425" spans="1:35" outlineLevel="4" x14ac:dyDescent="0.3">
      <c r="A1425" s="2" t="s">
        <v>1843</v>
      </c>
      <c r="B1425" s="2" t="s">
        <v>1981</v>
      </c>
      <c r="C1425" s="2" t="s">
        <v>1144</v>
      </c>
      <c r="D1425" s="40" t="s">
        <v>45</v>
      </c>
      <c r="E1425" s="7">
        <v>26.56</v>
      </c>
      <c r="F1425" s="4">
        <v>2031.77</v>
      </c>
      <c r="G1425" s="4">
        <f>ROUND(E1425*F1425,2)</f>
        <v>53963.81</v>
      </c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20"/>
      <c r="T1425" s="20"/>
      <c r="U1425" s="20"/>
      <c r="V1425" s="20"/>
      <c r="W1425" s="20"/>
      <c r="X1425" s="20"/>
      <c r="Y1425" s="20"/>
      <c r="Z1425" s="20"/>
      <c r="AA1425" s="20"/>
      <c r="AB1425" s="20"/>
      <c r="AC1425" s="20"/>
      <c r="AD1425" s="20"/>
      <c r="AE1425" s="20"/>
      <c r="AF1425" s="20"/>
      <c r="AG1425" s="20"/>
      <c r="AH1425" s="20"/>
      <c r="AI1425" s="20"/>
    </row>
    <row r="1426" spans="1:35" outlineLevel="3" x14ac:dyDescent="0.3">
      <c r="A1426" s="51" t="s">
        <v>1844</v>
      </c>
      <c r="B1426" s="51"/>
      <c r="C1426" s="51" t="s">
        <v>1146</v>
      </c>
      <c r="D1426" s="52"/>
      <c r="E1426" s="53"/>
      <c r="F1426" s="54"/>
      <c r="G1426" s="54">
        <f t="shared" ref="G1426" si="283">SUM(G1427:G1435)</f>
        <v>2763.22</v>
      </c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20"/>
      <c r="T1426" s="20"/>
      <c r="U1426" s="20"/>
      <c r="V1426" s="20"/>
      <c r="W1426" s="20"/>
      <c r="X1426" s="20"/>
      <c r="Y1426" s="20"/>
      <c r="Z1426" s="20"/>
      <c r="AA1426" s="20"/>
      <c r="AB1426" s="20"/>
      <c r="AC1426" s="20"/>
      <c r="AD1426" s="20"/>
      <c r="AE1426" s="20"/>
      <c r="AF1426" s="20"/>
      <c r="AG1426" s="20"/>
      <c r="AH1426" s="20"/>
      <c r="AI1426" s="20"/>
    </row>
    <row r="1427" spans="1:35" outlineLevel="4" x14ac:dyDescent="0.3">
      <c r="A1427" s="2" t="s">
        <v>1845</v>
      </c>
      <c r="B1427" s="2" t="s">
        <v>1974</v>
      </c>
      <c r="C1427" s="2" t="s">
        <v>1148</v>
      </c>
      <c r="D1427" s="40" t="s">
        <v>38</v>
      </c>
      <c r="E1427" s="7">
        <v>1.54</v>
      </c>
      <c r="F1427" s="4">
        <v>236.73000000000002</v>
      </c>
      <c r="G1427" s="4">
        <f t="shared" ref="G1427:G1435" si="284">ROUND(E1427*F1427,2)</f>
        <v>364.56</v>
      </c>
      <c r="H1427" s="20"/>
      <c r="I1427" s="20"/>
      <c r="J1427" s="20"/>
      <c r="K1427" s="20"/>
      <c r="L1427" s="20"/>
      <c r="M1427" s="20"/>
      <c r="N1427" s="20"/>
      <c r="O1427" s="20"/>
      <c r="P1427" s="20"/>
      <c r="Q1427" s="20"/>
      <c r="R1427" s="20"/>
      <c r="S1427" s="20"/>
      <c r="T1427" s="20"/>
      <c r="U1427" s="20"/>
      <c r="V1427" s="20"/>
      <c r="W1427" s="20"/>
      <c r="X1427" s="20"/>
      <c r="Y1427" s="20"/>
      <c r="Z1427" s="20"/>
      <c r="AA1427" s="20"/>
      <c r="AB1427" s="20"/>
      <c r="AC1427" s="20"/>
      <c r="AD1427" s="20"/>
      <c r="AE1427" s="20"/>
      <c r="AF1427" s="20"/>
      <c r="AG1427" s="20"/>
      <c r="AH1427" s="20"/>
      <c r="AI1427" s="20"/>
    </row>
    <row r="1428" spans="1:35" outlineLevel="4" x14ac:dyDescent="0.3">
      <c r="A1428" s="2" t="s">
        <v>1846</v>
      </c>
      <c r="B1428" s="2" t="s">
        <v>1974</v>
      </c>
      <c r="C1428" s="2" t="s">
        <v>1052</v>
      </c>
      <c r="D1428" s="40" t="s">
        <v>38</v>
      </c>
      <c r="E1428" s="7">
        <v>1.54</v>
      </c>
      <c r="F1428" s="4">
        <v>138.84</v>
      </c>
      <c r="G1428" s="4">
        <f t="shared" si="284"/>
        <v>213.81</v>
      </c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20"/>
      <c r="T1428" s="20"/>
      <c r="U1428" s="20"/>
      <c r="V1428" s="20"/>
      <c r="W1428" s="20"/>
      <c r="X1428" s="20"/>
      <c r="Y1428" s="20"/>
      <c r="Z1428" s="20"/>
      <c r="AA1428" s="20"/>
      <c r="AB1428" s="20"/>
      <c r="AC1428" s="20"/>
      <c r="AD1428" s="20"/>
      <c r="AE1428" s="20"/>
      <c r="AF1428" s="20"/>
      <c r="AG1428" s="20"/>
      <c r="AH1428" s="20"/>
      <c r="AI1428" s="20"/>
    </row>
    <row r="1429" spans="1:35" outlineLevel="4" x14ac:dyDescent="0.3">
      <c r="A1429" s="2" t="s">
        <v>1847</v>
      </c>
      <c r="B1429" s="2" t="s">
        <v>1974</v>
      </c>
      <c r="C1429" s="2" t="s">
        <v>1054</v>
      </c>
      <c r="D1429" s="40" t="s">
        <v>30</v>
      </c>
      <c r="E1429" s="7">
        <v>7.7</v>
      </c>
      <c r="F1429" s="4">
        <v>10.11</v>
      </c>
      <c r="G1429" s="4">
        <f t="shared" si="284"/>
        <v>77.849999999999994</v>
      </c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20"/>
      <c r="T1429" s="20"/>
      <c r="U1429" s="20"/>
      <c r="V1429" s="20"/>
      <c r="W1429" s="20"/>
      <c r="X1429" s="20"/>
      <c r="Y1429" s="20"/>
      <c r="Z1429" s="20"/>
      <c r="AA1429" s="20"/>
      <c r="AB1429" s="20"/>
      <c r="AC1429" s="20"/>
      <c r="AD1429" s="20"/>
      <c r="AE1429" s="20"/>
      <c r="AF1429" s="20"/>
      <c r="AG1429" s="20"/>
      <c r="AH1429" s="20"/>
      <c r="AI1429" s="20"/>
    </row>
    <row r="1430" spans="1:35" outlineLevel="4" x14ac:dyDescent="0.3">
      <c r="A1430" s="2" t="s">
        <v>1848</v>
      </c>
      <c r="B1430" s="2" t="s">
        <v>1974</v>
      </c>
      <c r="C1430" s="2" t="s">
        <v>1058</v>
      </c>
      <c r="D1430" s="40" t="s">
        <v>38</v>
      </c>
      <c r="E1430" s="7">
        <v>1.54</v>
      </c>
      <c r="F1430" s="4">
        <v>78.180000000000007</v>
      </c>
      <c r="G1430" s="4">
        <f t="shared" si="284"/>
        <v>120.4</v>
      </c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20"/>
      <c r="T1430" s="20"/>
      <c r="U1430" s="20"/>
      <c r="V1430" s="20"/>
      <c r="W1430" s="20"/>
      <c r="X1430" s="20"/>
      <c r="Y1430" s="20"/>
      <c r="Z1430" s="20"/>
      <c r="AA1430" s="20"/>
      <c r="AB1430" s="20"/>
      <c r="AC1430" s="20"/>
      <c r="AD1430" s="20"/>
      <c r="AE1430" s="20"/>
      <c r="AF1430" s="20"/>
      <c r="AG1430" s="20"/>
      <c r="AH1430" s="20"/>
      <c r="AI1430" s="20"/>
    </row>
    <row r="1431" spans="1:35" outlineLevel="4" x14ac:dyDescent="0.3">
      <c r="A1431" s="2" t="s">
        <v>1849</v>
      </c>
      <c r="B1431" s="2" t="s">
        <v>1974</v>
      </c>
      <c r="C1431" s="2" t="s">
        <v>1062</v>
      </c>
      <c r="D1431" s="40" t="s">
        <v>38</v>
      </c>
      <c r="E1431" s="7">
        <v>1.54</v>
      </c>
      <c r="F1431" s="4">
        <v>60.82</v>
      </c>
      <c r="G1431" s="4">
        <f t="shared" si="284"/>
        <v>93.66</v>
      </c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20"/>
      <c r="T1431" s="20"/>
      <c r="U1431" s="20"/>
      <c r="V1431" s="20"/>
      <c r="W1431" s="20"/>
      <c r="X1431" s="20"/>
      <c r="Y1431" s="20"/>
      <c r="Z1431" s="20"/>
      <c r="AA1431" s="20"/>
      <c r="AB1431" s="20"/>
      <c r="AC1431" s="20"/>
      <c r="AD1431" s="20"/>
      <c r="AE1431" s="20"/>
      <c r="AF1431" s="20"/>
      <c r="AG1431" s="20"/>
      <c r="AH1431" s="20"/>
      <c r="AI1431" s="20"/>
    </row>
    <row r="1432" spans="1:35" outlineLevel="4" x14ac:dyDescent="0.3">
      <c r="A1432" s="2" t="s">
        <v>1850</v>
      </c>
      <c r="B1432" s="2" t="s">
        <v>1974</v>
      </c>
      <c r="C1432" s="2" t="s">
        <v>1154</v>
      </c>
      <c r="D1432" s="40" t="s">
        <v>30</v>
      </c>
      <c r="E1432" s="7">
        <v>0.8</v>
      </c>
      <c r="F1432" s="4">
        <v>136.03</v>
      </c>
      <c r="G1432" s="4">
        <f t="shared" si="284"/>
        <v>108.82</v>
      </c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20"/>
      <c r="T1432" s="20"/>
      <c r="U1432" s="20"/>
      <c r="V1432" s="20"/>
      <c r="W1432" s="20"/>
      <c r="X1432" s="20"/>
      <c r="Y1432" s="20"/>
      <c r="Z1432" s="20"/>
      <c r="AA1432" s="20"/>
      <c r="AB1432" s="20"/>
      <c r="AC1432" s="20"/>
      <c r="AD1432" s="20"/>
      <c r="AE1432" s="20"/>
      <c r="AF1432" s="20"/>
      <c r="AG1432" s="20"/>
      <c r="AH1432" s="20"/>
      <c r="AI1432" s="20"/>
    </row>
    <row r="1433" spans="1:35" outlineLevel="4" x14ac:dyDescent="0.3">
      <c r="A1433" s="2" t="s">
        <v>1851</v>
      </c>
      <c r="B1433" s="2" t="s">
        <v>1974</v>
      </c>
      <c r="C1433" s="2" t="s">
        <v>1156</v>
      </c>
      <c r="D1433" s="40" t="s">
        <v>38</v>
      </c>
      <c r="E1433" s="177">
        <v>1.54</v>
      </c>
      <c r="F1433" s="4">
        <v>703.26</v>
      </c>
      <c r="G1433" s="4">
        <f t="shared" si="284"/>
        <v>1083.02</v>
      </c>
      <c r="H1433" s="20"/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  <c r="S1433" s="20"/>
      <c r="T1433" s="20"/>
      <c r="U1433" s="20"/>
      <c r="V1433" s="20"/>
      <c r="W1433" s="20"/>
      <c r="X1433" s="20"/>
      <c r="Y1433" s="20"/>
      <c r="Z1433" s="20"/>
      <c r="AA1433" s="20"/>
      <c r="AB1433" s="20"/>
      <c r="AC1433" s="20"/>
      <c r="AD1433" s="20"/>
      <c r="AE1433" s="20"/>
      <c r="AF1433" s="20"/>
      <c r="AG1433" s="20"/>
      <c r="AH1433" s="20"/>
      <c r="AI1433" s="20"/>
    </row>
    <row r="1434" spans="1:35" outlineLevel="4" x14ac:dyDescent="0.3">
      <c r="A1434" s="2" t="s">
        <v>1852</v>
      </c>
      <c r="B1434" s="2" t="s">
        <v>1974</v>
      </c>
      <c r="C1434" s="2" t="s">
        <v>1105</v>
      </c>
      <c r="D1434" s="40" t="s">
        <v>30</v>
      </c>
      <c r="E1434" s="7">
        <v>7.7</v>
      </c>
      <c r="F1434" s="4">
        <v>3.21</v>
      </c>
      <c r="G1434" s="4">
        <f t="shared" si="284"/>
        <v>24.72</v>
      </c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  <c r="AA1434" s="20"/>
      <c r="AB1434" s="20"/>
      <c r="AC1434" s="20"/>
      <c r="AD1434" s="20"/>
      <c r="AE1434" s="20"/>
      <c r="AF1434" s="20"/>
      <c r="AG1434" s="20"/>
      <c r="AH1434" s="20"/>
      <c r="AI1434" s="20"/>
    </row>
    <row r="1435" spans="1:35" outlineLevel="4" x14ac:dyDescent="0.3">
      <c r="A1435" s="2" t="s">
        <v>1853</v>
      </c>
      <c r="B1435" s="2" t="s">
        <v>1974</v>
      </c>
      <c r="C1435" s="2" t="s">
        <v>1159</v>
      </c>
      <c r="D1435" s="40" t="s">
        <v>45</v>
      </c>
      <c r="E1435" s="7">
        <v>76.599999999999994</v>
      </c>
      <c r="F1435" s="4">
        <v>8.83</v>
      </c>
      <c r="G1435" s="4">
        <f t="shared" si="284"/>
        <v>676.38</v>
      </c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0"/>
      <c r="S1435" s="20"/>
      <c r="T1435" s="20"/>
      <c r="U1435" s="20"/>
      <c r="V1435" s="20"/>
      <c r="W1435" s="20"/>
      <c r="X1435" s="20"/>
      <c r="Y1435" s="20"/>
      <c r="Z1435" s="20"/>
      <c r="AA1435" s="20"/>
      <c r="AB1435" s="20"/>
      <c r="AC1435" s="20"/>
      <c r="AD1435" s="20"/>
      <c r="AE1435" s="20"/>
      <c r="AF1435" s="20"/>
      <c r="AG1435" s="20"/>
      <c r="AH1435" s="20"/>
      <c r="AI1435" s="20"/>
    </row>
    <row r="1436" spans="1:35" outlineLevel="2" x14ac:dyDescent="0.3">
      <c r="A1436" s="55" t="s">
        <v>1854</v>
      </c>
      <c r="B1436" s="55"/>
      <c r="C1436" s="55" t="s">
        <v>886</v>
      </c>
      <c r="D1436" s="56"/>
      <c r="E1436" s="57"/>
      <c r="F1436" s="58"/>
      <c r="G1436" s="58">
        <f t="shared" ref="G1436" si="285">G1437+G1442+G1470+G1483+G1485</f>
        <v>330369.95999999996</v>
      </c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  <c r="AA1436" s="20"/>
      <c r="AB1436" s="20"/>
      <c r="AC1436" s="20"/>
      <c r="AD1436" s="20"/>
      <c r="AE1436" s="20"/>
      <c r="AF1436" s="20"/>
      <c r="AG1436" s="20"/>
      <c r="AH1436" s="20"/>
      <c r="AI1436" s="20"/>
    </row>
    <row r="1437" spans="1:35" outlineLevel="3" x14ac:dyDescent="0.3">
      <c r="A1437" s="51" t="s">
        <v>1855</v>
      </c>
      <c r="B1437" s="51"/>
      <c r="C1437" s="51" t="s">
        <v>888</v>
      </c>
      <c r="D1437" s="52"/>
      <c r="E1437" s="53"/>
      <c r="F1437" s="54"/>
      <c r="G1437" s="54">
        <f t="shared" ref="G1437" si="286">SUM(G1438:G1441)</f>
        <v>1430.54</v>
      </c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20"/>
      <c r="T1437" s="20"/>
      <c r="U1437" s="20"/>
      <c r="V1437" s="20"/>
      <c r="W1437" s="20"/>
      <c r="X1437" s="20"/>
      <c r="Y1437" s="20"/>
      <c r="Z1437" s="20"/>
      <c r="AA1437" s="20"/>
      <c r="AB1437" s="20"/>
      <c r="AC1437" s="20"/>
      <c r="AD1437" s="20"/>
      <c r="AE1437" s="20"/>
      <c r="AF1437" s="20"/>
      <c r="AG1437" s="20"/>
      <c r="AH1437" s="20"/>
      <c r="AI1437" s="20"/>
    </row>
    <row r="1438" spans="1:35" outlineLevel="4" x14ac:dyDescent="0.3">
      <c r="A1438" s="2" t="s">
        <v>1856</v>
      </c>
      <c r="B1438" s="2" t="s">
        <v>1977</v>
      </c>
      <c r="C1438" s="2" t="s">
        <v>890</v>
      </c>
      <c r="D1438" s="40" t="s">
        <v>45</v>
      </c>
      <c r="E1438" s="7">
        <v>73.930000000000007</v>
      </c>
      <c r="F1438" s="4">
        <v>0.95000000000000007</v>
      </c>
      <c r="G1438" s="4">
        <f>ROUND(E1438*F1438,2)</f>
        <v>70.23</v>
      </c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20"/>
      <c r="T1438" s="20"/>
      <c r="U1438" s="20"/>
      <c r="V1438" s="20"/>
      <c r="W1438" s="20"/>
      <c r="X1438" s="20"/>
      <c r="Y1438" s="20"/>
      <c r="Z1438" s="20"/>
      <c r="AA1438" s="20"/>
      <c r="AB1438" s="20"/>
      <c r="AC1438" s="20"/>
      <c r="AD1438" s="20"/>
      <c r="AE1438" s="20"/>
      <c r="AF1438" s="20"/>
      <c r="AG1438" s="20"/>
      <c r="AH1438" s="20"/>
      <c r="AI1438" s="20"/>
    </row>
    <row r="1439" spans="1:35" outlineLevel="4" x14ac:dyDescent="0.3">
      <c r="A1439" s="2" t="s">
        <v>1857</v>
      </c>
      <c r="B1439" s="2" t="s">
        <v>1977</v>
      </c>
      <c r="C1439" s="2" t="s">
        <v>892</v>
      </c>
      <c r="D1439" s="40" t="s">
        <v>45</v>
      </c>
      <c r="E1439" s="7">
        <v>73.930000000000007</v>
      </c>
      <c r="F1439" s="4">
        <v>0.3</v>
      </c>
      <c r="G1439" s="4">
        <f>ROUND(E1439*F1439,2)</f>
        <v>22.18</v>
      </c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  <c r="AB1439" s="20"/>
      <c r="AC1439" s="20"/>
      <c r="AD1439" s="20"/>
      <c r="AE1439" s="20"/>
      <c r="AF1439" s="20"/>
      <c r="AG1439" s="20"/>
      <c r="AH1439" s="20"/>
      <c r="AI1439" s="20"/>
    </row>
    <row r="1440" spans="1:35" outlineLevel="4" x14ac:dyDescent="0.3">
      <c r="A1440" s="2" t="s">
        <v>1858</v>
      </c>
      <c r="B1440" s="2" t="s">
        <v>1977</v>
      </c>
      <c r="C1440" s="2" t="s">
        <v>894</v>
      </c>
      <c r="D1440" s="40" t="s">
        <v>45</v>
      </c>
      <c r="E1440" s="7">
        <v>147.86000000000001</v>
      </c>
      <c r="F1440" s="4">
        <v>1.35</v>
      </c>
      <c r="G1440" s="4">
        <f>ROUND(E1440*F1440,2)</f>
        <v>199.61</v>
      </c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20"/>
      <c r="T1440" s="20"/>
      <c r="U1440" s="20"/>
      <c r="V1440" s="20"/>
      <c r="W1440" s="20"/>
      <c r="X1440" s="20"/>
      <c r="Y1440" s="20"/>
      <c r="Z1440" s="20"/>
      <c r="AA1440" s="20"/>
      <c r="AB1440" s="20"/>
      <c r="AC1440" s="20"/>
      <c r="AD1440" s="20"/>
      <c r="AE1440" s="20"/>
      <c r="AF1440" s="20"/>
      <c r="AG1440" s="20"/>
      <c r="AH1440" s="20"/>
      <c r="AI1440" s="20"/>
    </row>
    <row r="1441" spans="1:35" outlineLevel="4" x14ac:dyDescent="0.3">
      <c r="A1441" s="2" t="s">
        <v>1859</v>
      </c>
      <c r="B1441" s="2" t="s">
        <v>1977</v>
      </c>
      <c r="C1441" s="2" t="s">
        <v>896</v>
      </c>
      <c r="D1441" s="40" t="s">
        <v>45</v>
      </c>
      <c r="E1441" s="7">
        <v>147.86000000000001</v>
      </c>
      <c r="F1441" s="4">
        <v>7.7</v>
      </c>
      <c r="G1441" s="4">
        <f>ROUND(E1441*F1441,2)</f>
        <v>1138.52</v>
      </c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20"/>
      <c r="AI1441" s="20"/>
    </row>
    <row r="1442" spans="1:35" outlineLevel="3" x14ac:dyDescent="0.3">
      <c r="A1442" s="51" t="s">
        <v>1860</v>
      </c>
      <c r="B1442" s="51"/>
      <c r="C1442" s="51" t="s">
        <v>902</v>
      </c>
      <c r="D1442" s="52"/>
      <c r="E1442" s="53"/>
      <c r="F1442" s="54"/>
      <c r="G1442" s="54">
        <f t="shared" ref="G1442" si="287">SUM(G1443:G1469)</f>
        <v>153483.75999999998</v>
      </c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20"/>
      <c r="T1442" s="20"/>
      <c r="U1442" s="20"/>
      <c r="V1442" s="20"/>
      <c r="W1442" s="20"/>
      <c r="X1442" s="20"/>
      <c r="Y1442" s="20"/>
      <c r="Z1442" s="20"/>
      <c r="AA1442" s="20"/>
      <c r="AB1442" s="20"/>
      <c r="AC1442" s="20"/>
      <c r="AD1442" s="20"/>
      <c r="AE1442" s="20"/>
      <c r="AF1442" s="20"/>
      <c r="AG1442" s="20"/>
      <c r="AH1442" s="20"/>
      <c r="AI1442" s="20"/>
    </row>
    <row r="1443" spans="1:35" outlineLevel="4" x14ac:dyDescent="0.3">
      <c r="A1443" s="2" t="s">
        <v>1861</v>
      </c>
      <c r="B1443" s="2" t="s">
        <v>1977</v>
      </c>
      <c r="C1443" s="2" t="s">
        <v>1397</v>
      </c>
      <c r="D1443" s="40" t="s">
        <v>45</v>
      </c>
      <c r="E1443" s="7">
        <v>4.93</v>
      </c>
      <c r="F1443" s="4">
        <v>108.51</v>
      </c>
      <c r="G1443" s="4">
        <f t="shared" ref="G1443:G1469" si="288">ROUND(E1443*F1443,2)</f>
        <v>534.95000000000005</v>
      </c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20"/>
      <c r="T1443" s="20"/>
      <c r="U1443" s="20"/>
      <c r="V1443" s="20"/>
      <c r="W1443" s="20"/>
      <c r="X1443" s="20"/>
      <c r="Y1443" s="20"/>
      <c r="Z1443" s="20"/>
      <c r="AA1443" s="20"/>
      <c r="AB1443" s="20"/>
      <c r="AC1443" s="20"/>
      <c r="AD1443" s="20"/>
      <c r="AE1443" s="20"/>
      <c r="AF1443" s="20"/>
      <c r="AG1443" s="20"/>
      <c r="AH1443" s="20"/>
      <c r="AI1443" s="20"/>
    </row>
    <row r="1444" spans="1:35" outlineLevel="4" x14ac:dyDescent="0.3">
      <c r="A1444" s="2" t="s">
        <v>1862</v>
      </c>
      <c r="B1444" s="2" t="s">
        <v>1977</v>
      </c>
      <c r="C1444" s="2" t="s">
        <v>1168</v>
      </c>
      <c r="D1444" s="40" t="s">
        <v>45</v>
      </c>
      <c r="E1444" s="7">
        <v>3.65</v>
      </c>
      <c r="F1444" s="4">
        <v>112.43</v>
      </c>
      <c r="G1444" s="4">
        <f t="shared" si="288"/>
        <v>410.37</v>
      </c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20"/>
      <c r="T1444" s="20"/>
      <c r="U1444" s="20"/>
      <c r="V1444" s="20"/>
      <c r="W1444" s="20"/>
      <c r="X1444" s="20"/>
      <c r="Y1444" s="20"/>
      <c r="Z1444" s="20"/>
      <c r="AA1444" s="20"/>
      <c r="AB1444" s="20"/>
      <c r="AC1444" s="20"/>
      <c r="AD1444" s="20"/>
      <c r="AE1444" s="20"/>
      <c r="AF1444" s="20"/>
      <c r="AG1444" s="20"/>
      <c r="AH1444" s="20"/>
      <c r="AI1444" s="20"/>
    </row>
    <row r="1445" spans="1:35" outlineLevel="4" x14ac:dyDescent="0.3">
      <c r="A1445" s="2" t="s">
        <v>1863</v>
      </c>
      <c r="B1445" s="2" t="s">
        <v>1977</v>
      </c>
      <c r="C1445" s="2" t="s">
        <v>1170</v>
      </c>
      <c r="D1445" s="40" t="s">
        <v>45</v>
      </c>
      <c r="E1445" s="7">
        <v>22.15</v>
      </c>
      <c r="F1445" s="4">
        <v>117.73</v>
      </c>
      <c r="G1445" s="4">
        <f t="shared" si="288"/>
        <v>2607.7199999999998</v>
      </c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20"/>
      <c r="T1445" s="20"/>
      <c r="U1445" s="20"/>
      <c r="V1445" s="20"/>
      <c r="W1445" s="20"/>
      <c r="X1445" s="20"/>
      <c r="Y1445" s="20"/>
      <c r="Z1445" s="20"/>
      <c r="AA1445" s="20"/>
      <c r="AB1445" s="20"/>
      <c r="AC1445" s="20"/>
      <c r="AD1445" s="20"/>
      <c r="AE1445" s="20"/>
      <c r="AF1445" s="20"/>
      <c r="AG1445" s="20"/>
      <c r="AH1445" s="20"/>
      <c r="AI1445" s="20"/>
    </row>
    <row r="1446" spans="1:35" outlineLevel="4" x14ac:dyDescent="0.3">
      <c r="A1446" s="2" t="s">
        <v>1864</v>
      </c>
      <c r="B1446" s="2" t="s">
        <v>1977</v>
      </c>
      <c r="C1446" s="2" t="s">
        <v>1309</v>
      </c>
      <c r="D1446" s="40" t="s">
        <v>45</v>
      </c>
      <c r="E1446" s="7">
        <v>43.2</v>
      </c>
      <c r="F1446" s="4">
        <v>341.89</v>
      </c>
      <c r="G1446" s="4">
        <f t="shared" si="288"/>
        <v>14769.65</v>
      </c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20"/>
      <c r="T1446" s="20"/>
      <c r="U1446" s="20"/>
      <c r="V1446" s="20"/>
      <c r="W1446" s="20"/>
      <c r="X1446" s="20"/>
      <c r="Y1446" s="20"/>
      <c r="Z1446" s="20"/>
      <c r="AA1446" s="20"/>
      <c r="AB1446" s="20"/>
      <c r="AC1446" s="20"/>
      <c r="AD1446" s="20"/>
      <c r="AE1446" s="20"/>
      <c r="AF1446" s="20"/>
      <c r="AG1446" s="20"/>
      <c r="AH1446" s="20"/>
      <c r="AI1446" s="20"/>
    </row>
    <row r="1447" spans="1:35" outlineLevel="4" x14ac:dyDescent="0.3">
      <c r="A1447" s="2" t="s">
        <v>1865</v>
      </c>
      <c r="B1447" s="2" t="s">
        <v>1980</v>
      </c>
      <c r="C1447" s="2" t="s">
        <v>932</v>
      </c>
      <c r="D1447" s="40" t="s">
        <v>45</v>
      </c>
      <c r="E1447" s="7">
        <v>43.2</v>
      </c>
      <c r="F1447" s="4">
        <v>1008.72</v>
      </c>
      <c r="G1447" s="4">
        <f t="shared" si="288"/>
        <v>43576.7</v>
      </c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  <c r="S1447" s="20"/>
      <c r="T1447" s="20"/>
      <c r="U1447" s="20"/>
      <c r="V1447" s="20"/>
      <c r="W1447" s="20"/>
      <c r="X1447" s="20"/>
      <c r="Y1447" s="20"/>
      <c r="Z1447" s="20"/>
      <c r="AA1447" s="20"/>
      <c r="AB1447" s="20"/>
      <c r="AC1447" s="20"/>
      <c r="AD1447" s="20"/>
      <c r="AE1447" s="20"/>
      <c r="AF1447" s="20"/>
      <c r="AG1447" s="20"/>
      <c r="AH1447" s="20"/>
      <c r="AI1447" s="20"/>
    </row>
    <row r="1448" spans="1:35" outlineLevel="4" x14ac:dyDescent="0.3">
      <c r="A1448" s="2" t="s">
        <v>1866</v>
      </c>
      <c r="B1448" s="2" t="s">
        <v>1977</v>
      </c>
      <c r="C1448" s="2" t="s">
        <v>1420</v>
      </c>
      <c r="D1448" s="40" t="s">
        <v>45</v>
      </c>
      <c r="E1448" s="7">
        <v>4.93</v>
      </c>
      <c r="F1448" s="4">
        <v>5.64</v>
      </c>
      <c r="G1448" s="4">
        <f t="shared" si="288"/>
        <v>27.81</v>
      </c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  <c r="AA1448" s="20"/>
      <c r="AB1448" s="20"/>
      <c r="AC1448" s="20"/>
      <c r="AD1448" s="20"/>
      <c r="AE1448" s="20"/>
      <c r="AF1448" s="20"/>
      <c r="AG1448" s="20"/>
      <c r="AH1448" s="20"/>
      <c r="AI1448" s="20"/>
    </row>
    <row r="1449" spans="1:35" outlineLevel="4" x14ac:dyDescent="0.3">
      <c r="A1449" s="2" t="s">
        <v>1867</v>
      </c>
      <c r="B1449" s="2" t="s">
        <v>1977</v>
      </c>
      <c r="C1449" s="2" t="s">
        <v>1182</v>
      </c>
      <c r="D1449" s="40" t="s">
        <v>45</v>
      </c>
      <c r="E1449" s="7">
        <v>3.65</v>
      </c>
      <c r="F1449" s="4">
        <v>5.83</v>
      </c>
      <c r="G1449" s="4">
        <f t="shared" si="288"/>
        <v>21.28</v>
      </c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20"/>
      <c r="T1449" s="20"/>
      <c r="U1449" s="20"/>
      <c r="V1449" s="20"/>
      <c r="W1449" s="20"/>
      <c r="X1449" s="20"/>
      <c r="Y1449" s="20"/>
      <c r="Z1449" s="20"/>
      <c r="AA1449" s="20"/>
      <c r="AB1449" s="20"/>
      <c r="AC1449" s="20"/>
      <c r="AD1449" s="20"/>
      <c r="AE1449" s="20"/>
      <c r="AF1449" s="20"/>
      <c r="AG1449" s="20"/>
      <c r="AH1449" s="20"/>
      <c r="AI1449" s="20"/>
    </row>
    <row r="1450" spans="1:35" outlineLevel="4" x14ac:dyDescent="0.3">
      <c r="A1450" s="2" t="s">
        <v>1868</v>
      </c>
      <c r="B1450" s="2" t="s">
        <v>1977</v>
      </c>
      <c r="C1450" s="2" t="s">
        <v>1184</v>
      </c>
      <c r="D1450" s="40" t="s">
        <v>45</v>
      </c>
      <c r="E1450" s="7">
        <v>22.15</v>
      </c>
      <c r="F1450" s="4">
        <v>6.13</v>
      </c>
      <c r="G1450" s="4">
        <f t="shared" si="288"/>
        <v>135.78</v>
      </c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  <c r="AA1450" s="20"/>
      <c r="AB1450" s="20"/>
      <c r="AC1450" s="20"/>
      <c r="AD1450" s="20"/>
      <c r="AE1450" s="20"/>
      <c r="AF1450" s="20"/>
      <c r="AG1450" s="20"/>
      <c r="AH1450" s="20"/>
      <c r="AI1450" s="20"/>
    </row>
    <row r="1451" spans="1:35" outlineLevel="4" x14ac:dyDescent="0.3">
      <c r="A1451" s="2" t="s">
        <v>1869</v>
      </c>
      <c r="B1451" s="2" t="s">
        <v>1977</v>
      </c>
      <c r="C1451" s="2" t="s">
        <v>1186</v>
      </c>
      <c r="D1451" s="40" t="s">
        <v>45</v>
      </c>
      <c r="E1451" s="7">
        <v>43.2</v>
      </c>
      <c r="F1451" s="4">
        <v>6.42</v>
      </c>
      <c r="G1451" s="4">
        <f t="shared" si="288"/>
        <v>277.33999999999997</v>
      </c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20"/>
      <c r="T1451" s="20"/>
      <c r="U1451" s="20"/>
      <c r="V1451" s="20"/>
      <c r="W1451" s="20"/>
      <c r="X1451" s="20"/>
      <c r="Y1451" s="20"/>
      <c r="Z1451" s="20"/>
      <c r="AA1451" s="20"/>
      <c r="AB1451" s="20"/>
      <c r="AC1451" s="20"/>
      <c r="AD1451" s="20"/>
      <c r="AE1451" s="20"/>
      <c r="AF1451" s="20"/>
      <c r="AG1451" s="20"/>
      <c r="AH1451" s="20"/>
      <c r="AI1451" s="20"/>
    </row>
    <row r="1452" spans="1:35" outlineLevel="4" x14ac:dyDescent="0.3">
      <c r="A1452" s="2" t="s">
        <v>1870</v>
      </c>
      <c r="B1452" s="2" t="s">
        <v>1977</v>
      </c>
      <c r="C1452" s="2" t="s">
        <v>1430</v>
      </c>
      <c r="D1452" s="40" t="s">
        <v>45</v>
      </c>
      <c r="E1452" s="7">
        <v>4.93</v>
      </c>
      <c r="F1452" s="4">
        <v>15.11</v>
      </c>
      <c r="G1452" s="4">
        <f t="shared" si="288"/>
        <v>74.489999999999995</v>
      </c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20"/>
      <c r="T1452" s="20"/>
      <c r="U1452" s="20"/>
      <c r="V1452" s="20"/>
      <c r="W1452" s="20"/>
      <c r="X1452" s="20"/>
      <c r="Y1452" s="20"/>
      <c r="Z1452" s="20"/>
      <c r="AA1452" s="20"/>
      <c r="AB1452" s="20"/>
      <c r="AC1452" s="20"/>
      <c r="AD1452" s="20"/>
      <c r="AE1452" s="20"/>
      <c r="AF1452" s="20"/>
      <c r="AG1452" s="20"/>
      <c r="AH1452" s="20"/>
      <c r="AI1452" s="20"/>
    </row>
    <row r="1453" spans="1:35" outlineLevel="4" x14ac:dyDescent="0.3">
      <c r="A1453" s="2" t="s">
        <v>1871</v>
      </c>
      <c r="B1453" s="2" t="s">
        <v>1977</v>
      </c>
      <c r="C1453" s="2" t="s">
        <v>1190</v>
      </c>
      <c r="D1453" s="40" t="s">
        <v>45</v>
      </c>
      <c r="E1453" s="7">
        <v>3.65</v>
      </c>
      <c r="F1453" s="4">
        <v>15.620000000000001</v>
      </c>
      <c r="G1453" s="4">
        <f t="shared" si="288"/>
        <v>57.01</v>
      </c>
      <c r="H1453" s="20"/>
      <c r="I1453" s="20"/>
      <c r="J1453" s="20"/>
      <c r="K1453" s="20"/>
      <c r="L1453" s="20"/>
      <c r="M1453" s="20"/>
      <c r="N1453" s="20"/>
      <c r="O1453" s="20"/>
      <c r="P1453" s="20"/>
      <c r="Q1453" s="20"/>
      <c r="R1453" s="20"/>
      <c r="S1453" s="20"/>
      <c r="T1453" s="20"/>
      <c r="U1453" s="20"/>
      <c r="V1453" s="20"/>
      <c r="W1453" s="20"/>
      <c r="X1453" s="20"/>
      <c r="Y1453" s="20"/>
      <c r="Z1453" s="20"/>
      <c r="AA1453" s="20"/>
      <c r="AB1453" s="20"/>
      <c r="AC1453" s="20"/>
      <c r="AD1453" s="20"/>
      <c r="AE1453" s="20"/>
      <c r="AF1453" s="20"/>
      <c r="AG1453" s="20"/>
      <c r="AH1453" s="20"/>
      <c r="AI1453" s="20"/>
    </row>
    <row r="1454" spans="1:35" outlineLevel="4" x14ac:dyDescent="0.3">
      <c r="A1454" s="2" t="s">
        <v>1872</v>
      </c>
      <c r="B1454" s="2" t="s">
        <v>1977</v>
      </c>
      <c r="C1454" s="2" t="s">
        <v>1192</v>
      </c>
      <c r="D1454" s="40" t="s">
        <v>45</v>
      </c>
      <c r="E1454" s="7">
        <v>22.15</v>
      </c>
      <c r="F1454" s="4">
        <v>16.41</v>
      </c>
      <c r="G1454" s="4">
        <f t="shared" si="288"/>
        <v>363.48</v>
      </c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20"/>
      <c r="T1454" s="20"/>
      <c r="U1454" s="20"/>
      <c r="V1454" s="20"/>
      <c r="W1454" s="20"/>
      <c r="X1454" s="20"/>
      <c r="Y1454" s="20"/>
      <c r="Z1454" s="20"/>
      <c r="AA1454" s="20"/>
      <c r="AB1454" s="20"/>
      <c r="AC1454" s="20"/>
      <c r="AD1454" s="20"/>
      <c r="AE1454" s="20"/>
      <c r="AF1454" s="20"/>
      <c r="AG1454" s="20"/>
      <c r="AH1454" s="20"/>
      <c r="AI1454" s="20"/>
    </row>
    <row r="1455" spans="1:35" outlineLevel="4" x14ac:dyDescent="0.3">
      <c r="A1455" s="2" t="s">
        <v>1873</v>
      </c>
      <c r="B1455" s="2" t="s">
        <v>1977</v>
      </c>
      <c r="C1455" s="2" t="s">
        <v>1194</v>
      </c>
      <c r="D1455" s="40" t="s">
        <v>45</v>
      </c>
      <c r="E1455" s="7">
        <v>43.2</v>
      </c>
      <c r="F1455" s="4">
        <v>17.190000000000001</v>
      </c>
      <c r="G1455" s="4">
        <f t="shared" si="288"/>
        <v>742.61</v>
      </c>
      <c r="H1455" s="20"/>
      <c r="I1455" s="20"/>
      <c r="J1455" s="20"/>
      <c r="K1455" s="20"/>
      <c r="L1455" s="20"/>
      <c r="M1455" s="20"/>
      <c r="N1455" s="20"/>
      <c r="O1455" s="20"/>
      <c r="P1455" s="20"/>
      <c r="Q1455" s="20"/>
      <c r="R1455" s="20"/>
      <c r="S1455" s="20"/>
      <c r="T1455" s="20"/>
      <c r="U1455" s="20"/>
      <c r="V1455" s="20"/>
      <c r="W1455" s="20"/>
      <c r="X1455" s="20"/>
      <c r="Y1455" s="20"/>
      <c r="Z1455" s="20"/>
      <c r="AA1455" s="20"/>
      <c r="AB1455" s="20"/>
      <c r="AC1455" s="20"/>
      <c r="AD1455" s="20"/>
      <c r="AE1455" s="20"/>
      <c r="AF1455" s="20"/>
      <c r="AG1455" s="20"/>
      <c r="AH1455" s="20"/>
      <c r="AI1455" s="20"/>
    </row>
    <row r="1456" spans="1:35" outlineLevel="4" x14ac:dyDescent="0.3">
      <c r="A1456" s="2" t="s">
        <v>1874</v>
      </c>
      <c r="B1456" s="2" t="s">
        <v>1977</v>
      </c>
      <c r="C1456" s="2" t="s">
        <v>1440</v>
      </c>
      <c r="D1456" s="40" t="s">
        <v>45</v>
      </c>
      <c r="E1456" s="7">
        <v>4.93</v>
      </c>
      <c r="F1456" s="4">
        <v>43.03</v>
      </c>
      <c r="G1456" s="4">
        <f t="shared" si="288"/>
        <v>212.14</v>
      </c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20"/>
      <c r="T1456" s="20"/>
      <c r="U1456" s="20"/>
      <c r="V1456" s="20"/>
      <c r="W1456" s="20"/>
      <c r="X1456" s="20"/>
      <c r="Y1456" s="20"/>
      <c r="Z1456" s="20"/>
      <c r="AA1456" s="20"/>
      <c r="AB1456" s="20"/>
      <c r="AC1456" s="20"/>
      <c r="AD1456" s="20"/>
      <c r="AE1456" s="20"/>
      <c r="AF1456" s="20"/>
      <c r="AG1456" s="20"/>
      <c r="AH1456" s="20"/>
      <c r="AI1456" s="20"/>
    </row>
    <row r="1457" spans="1:35" outlineLevel="4" x14ac:dyDescent="0.3">
      <c r="A1457" s="2" t="s">
        <v>1875</v>
      </c>
      <c r="B1457" s="2" t="s">
        <v>1977</v>
      </c>
      <c r="C1457" s="2" t="s">
        <v>1198</v>
      </c>
      <c r="D1457" s="40" t="s">
        <v>45</v>
      </c>
      <c r="E1457" s="7">
        <v>3.65</v>
      </c>
      <c r="F1457" s="4">
        <v>50.95</v>
      </c>
      <c r="G1457" s="4">
        <f t="shared" si="288"/>
        <v>185.97</v>
      </c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  <c r="AA1457" s="20"/>
      <c r="AB1457" s="20"/>
      <c r="AC1457" s="20"/>
      <c r="AD1457" s="20"/>
      <c r="AE1457" s="20"/>
      <c r="AF1457" s="20"/>
      <c r="AG1457" s="20"/>
      <c r="AH1457" s="20"/>
      <c r="AI1457" s="20"/>
    </row>
    <row r="1458" spans="1:35" outlineLevel="4" x14ac:dyDescent="0.3">
      <c r="A1458" s="2" t="s">
        <v>1876</v>
      </c>
      <c r="B1458" s="2" t="s">
        <v>1977</v>
      </c>
      <c r="C1458" s="2" t="s">
        <v>1200</v>
      </c>
      <c r="D1458" s="40" t="s">
        <v>45</v>
      </c>
      <c r="E1458" s="7">
        <v>22.15</v>
      </c>
      <c r="F1458" s="4">
        <v>58.58</v>
      </c>
      <c r="G1458" s="4">
        <f t="shared" si="288"/>
        <v>1297.55</v>
      </c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20"/>
      <c r="T1458" s="20"/>
      <c r="U1458" s="20"/>
      <c r="V1458" s="20"/>
      <c r="W1458" s="20"/>
      <c r="X1458" s="20"/>
      <c r="Y1458" s="20"/>
      <c r="Z1458" s="20"/>
      <c r="AA1458" s="20"/>
      <c r="AB1458" s="20"/>
      <c r="AC1458" s="20"/>
      <c r="AD1458" s="20"/>
      <c r="AE1458" s="20"/>
      <c r="AF1458" s="20"/>
      <c r="AG1458" s="20"/>
      <c r="AH1458" s="20"/>
      <c r="AI1458" s="20"/>
    </row>
    <row r="1459" spans="1:35" outlineLevel="4" x14ac:dyDescent="0.3">
      <c r="A1459" s="2" t="s">
        <v>1877</v>
      </c>
      <c r="B1459" s="2" t="s">
        <v>1977</v>
      </c>
      <c r="C1459" s="2" t="s">
        <v>1202</v>
      </c>
      <c r="D1459" s="40" t="s">
        <v>45</v>
      </c>
      <c r="E1459" s="7">
        <v>43.2</v>
      </c>
      <c r="F1459" s="4">
        <v>66.400000000000006</v>
      </c>
      <c r="G1459" s="4">
        <f t="shared" si="288"/>
        <v>2868.48</v>
      </c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20"/>
      <c r="W1459" s="20"/>
      <c r="X1459" s="20"/>
      <c r="Y1459" s="20"/>
      <c r="Z1459" s="20"/>
      <c r="AA1459" s="20"/>
      <c r="AB1459" s="20"/>
      <c r="AC1459" s="20"/>
      <c r="AD1459" s="20"/>
      <c r="AE1459" s="20"/>
      <c r="AF1459" s="20"/>
      <c r="AG1459" s="20"/>
      <c r="AH1459" s="20"/>
      <c r="AI1459" s="20"/>
    </row>
    <row r="1460" spans="1:35" outlineLevel="4" x14ac:dyDescent="0.3">
      <c r="A1460" s="2" t="s">
        <v>1878</v>
      </c>
      <c r="B1460" s="2" t="s">
        <v>1977</v>
      </c>
      <c r="C1460" s="2" t="s">
        <v>1450</v>
      </c>
      <c r="D1460" s="40" t="s">
        <v>45</v>
      </c>
      <c r="E1460" s="7">
        <v>4.93</v>
      </c>
      <c r="F1460" s="4">
        <v>425.67</v>
      </c>
      <c r="G1460" s="4">
        <f t="shared" si="288"/>
        <v>2098.5500000000002</v>
      </c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20"/>
      <c r="W1460" s="20"/>
      <c r="X1460" s="20"/>
      <c r="Y1460" s="20"/>
      <c r="Z1460" s="20"/>
      <c r="AA1460" s="20"/>
      <c r="AB1460" s="20"/>
      <c r="AC1460" s="20"/>
      <c r="AD1460" s="20"/>
      <c r="AE1460" s="20"/>
      <c r="AF1460" s="20"/>
      <c r="AG1460" s="20"/>
      <c r="AH1460" s="20"/>
      <c r="AI1460" s="20"/>
    </row>
    <row r="1461" spans="1:35" outlineLevel="4" x14ac:dyDescent="0.3">
      <c r="A1461" s="2" t="s">
        <v>1879</v>
      </c>
      <c r="B1461" s="2" t="s">
        <v>1977</v>
      </c>
      <c r="C1461" s="2" t="s">
        <v>1206</v>
      </c>
      <c r="D1461" s="40" t="s">
        <v>45</v>
      </c>
      <c r="E1461" s="7">
        <v>3.65</v>
      </c>
      <c r="F1461" s="4">
        <v>388.05</v>
      </c>
      <c r="G1461" s="4">
        <f t="shared" si="288"/>
        <v>1416.38</v>
      </c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20"/>
      <c r="T1461" s="20"/>
      <c r="U1461" s="20"/>
      <c r="V1461" s="20"/>
      <c r="W1461" s="20"/>
      <c r="X1461" s="20"/>
      <c r="Y1461" s="20"/>
      <c r="Z1461" s="20"/>
      <c r="AA1461" s="20"/>
      <c r="AB1461" s="20"/>
      <c r="AC1461" s="20"/>
      <c r="AD1461" s="20"/>
      <c r="AE1461" s="20"/>
      <c r="AF1461" s="20"/>
      <c r="AG1461" s="20"/>
      <c r="AH1461" s="20"/>
      <c r="AI1461" s="20"/>
    </row>
    <row r="1462" spans="1:35" outlineLevel="4" x14ac:dyDescent="0.3">
      <c r="A1462" s="2" t="s">
        <v>1880</v>
      </c>
      <c r="B1462" s="2" t="s">
        <v>1977</v>
      </c>
      <c r="C1462" s="2" t="s">
        <v>1208</v>
      </c>
      <c r="D1462" s="40" t="s">
        <v>45</v>
      </c>
      <c r="E1462" s="7">
        <v>22.15</v>
      </c>
      <c r="F1462" s="4">
        <v>332.23</v>
      </c>
      <c r="G1462" s="4">
        <f t="shared" si="288"/>
        <v>7358.89</v>
      </c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/>
      <c r="T1462" s="20"/>
      <c r="U1462" s="20"/>
      <c r="V1462" s="20"/>
      <c r="W1462" s="20"/>
      <c r="X1462" s="20"/>
      <c r="Y1462" s="20"/>
      <c r="Z1462" s="20"/>
      <c r="AA1462" s="20"/>
      <c r="AB1462" s="20"/>
      <c r="AC1462" s="20"/>
      <c r="AD1462" s="20"/>
      <c r="AE1462" s="20"/>
      <c r="AF1462" s="20"/>
      <c r="AG1462" s="20"/>
      <c r="AH1462" s="20"/>
      <c r="AI1462" s="20"/>
    </row>
    <row r="1463" spans="1:35" outlineLevel="4" x14ac:dyDescent="0.3">
      <c r="A1463" s="2" t="s">
        <v>1881</v>
      </c>
      <c r="B1463" s="2" t="s">
        <v>1977</v>
      </c>
      <c r="C1463" s="2" t="s">
        <v>1324</v>
      </c>
      <c r="D1463" s="40" t="s">
        <v>45</v>
      </c>
      <c r="E1463" s="7">
        <v>43.2</v>
      </c>
      <c r="F1463" s="4">
        <v>1328.84</v>
      </c>
      <c r="G1463" s="4">
        <f t="shared" si="288"/>
        <v>57405.89</v>
      </c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  <c r="AA1463" s="20"/>
      <c r="AB1463" s="20"/>
      <c r="AC1463" s="20"/>
      <c r="AD1463" s="20"/>
      <c r="AE1463" s="20"/>
      <c r="AF1463" s="20"/>
      <c r="AG1463" s="20"/>
      <c r="AH1463" s="20"/>
      <c r="AI1463" s="20"/>
    </row>
    <row r="1464" spans="1:35" outlineLevel="4" x14ac:dyDescent="0.3">
      <c r="A1464" s="2" t="s">
        <v>1882</v>
      </c>
      <c r="B1464" s="2" t="s">
        <v>1977</v>
      </c>
      <c r="C1464" s="2" t="s">
        <v>992</v>
      </c>
      <c r="D1464" s="40" t="s">
        <v>38</v>
      </c>
      <c r="E1464" s="7">
        <v>96.02</v>
      </c>
      <c r="F1464" s="4">
        <v>78.239999999999995</v>
      </c>
      <c r="G1464" s="4">
        <f t="shared" si="288"/>
        <v>7512.6</v>
      </c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20"/>
      <c r="T1464" s="20"/>
      <c r="U1464" s="20"/>
      <c r="V1464" s="20"/>
      <c r="W1464" s="20"/>
      <c r="X1464" s="20"/>
      <c r="Y1464" s="20"/>
      <c r="Z1464" s="20"/>
      <c r="AA1464" s="20"/>
      <c r="AB1464" s="20"/>
      <c r="AC1464" s="20"/>
      <c r="AD1464" s="20"/>
      <c r="AE1464" s="20"/>
      <c r="AF1464" s="20"/>
      <c r="AG1464" s="20"/>
      <c r="AH1464" s="20"/>
      <c r="AI1464" s="20"/>
    </row>
    <row r="1465" spans="1:35" outlineLevel="4" x14ac:dyDescent="0.3">
      <c r="A1465" s="2" t="s">
        <v>1883</v>
      </c>
      <c r="B1465" s="2" t="s">
        <v>1977</v>
      </c>
      <c r="C1465" s="2" t="s">
        <v>994</v>
      </c>
      <c r="D1465" s="40" t="s">
        <v>38</v>
      </c>
      <c r="E1465" s="7">
        <v>57.85</v>
      </c>
      <c r="F1465" s="4">
        <v>98.76</v>
      </c>
      <c r="G1465" s="4">
        <f t="shared" si="288"/>
        <v>5713.27</v>
      </c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  <c r="S1465" s="20"/>
      <c r="T1465" s="20"/>
      <c r="U1465" s="20"/>
      <c r="V1465" s="20"/>
      <c r="W1465" s="20"/>
      <c r="X1465" s="20"/>
      <c r="Y1465" s="20"/>
      <c r="Z1465" s="20"/>
      <c r="AA1465" s="20"/>
      <c r="AB1465" s="20"/>
      <c r="AC1465" s="20"/>
      <c r="AD1465" s="20"/>
      <c r="AE1465" s="20"/>
      <c r="AF1465" s="20"/>
      <c r="AG1465" s="20"/>
      <c r="AH1465" s="20"/>
      <c r="AI1465" s="20"/>
    </row>
    <row r="1466" spans="1:35" outlineLevel="4" x14ac:dyDescent="0.3">
      <c r="A1466" s="2" t="s">
        <v>1884</v>
      </c>
      <c r="B1466" s="2" t="s">
        <v>1977</v>
      </c>
      <c r="C1466" s="2" t="s">
        <v>996</v>
      </c>
      <c r="D1466" s="40" t="s">
        <v>35</v>
      </c>
      <c r="E1466" s="7">
        <v>135.41</v>
      </c>
      <c r="F1466" s="4">
        <v>8.06</v>
      </c>
      <c r="G1466" s="4">
        <f t="shared" si="288"/>
        <v>1091.4000000000001</v>
      </c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20"/>
      <c r="W1466" s="20"/>
      <c r="X1466" s="20"/>
      <c r="Y1466" s="20"/>
      <c r="Z1466" s="20"/>
      <c r="AA1466" s="20"/>
      <c r="AB1466" s="20"/>
      <c r="AC1466" s="20"/>
      <c r="AD1466" s="20"/>
      <c r="AE1466" s="20"/>
      <c r="AF1466" s="20"/>
      <c r="AG1466" s="20"/>
      <c r="AH1466" s="20"/>
      <c r="AI1466" s="20"/>
    </row>
    <row r="1467" spans="1:35" outlineLevel="4" x14ac:dyDescent="0.3">
      <c r="A1467" s="2" t="s">
        <v>1885</v>
      </c>
      <c r="B1467" s="2" t="s">
        <v>1977</v>
      </c>
      <c r="C1467" s="2" t="s">
        <v>998</v>
      </c>
      <c r="D1467" s="40" t="s">
        <v>35</v>
      </c>
      <c r="E1467" s="7">
        <v>595.09</v>
      </c>
      <c r="F1467" s="4">
        <v>1.68</v>
      </c>
      <c r="G1467" s="4">
        <f t="shared" si="288"/>
        <v>999.75</v>
      </c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20"/>
      <c r="T1467" s="20"/>
      <c r="U1467" s="20"/>
      <c r="V1467" s="20"/>
      <c r="W1467" s="20"/>
      <c r="X1467" s="20"/>
      <c r="Y1467" s="20"/>
      <c r="Z1467" s="20"/>
      <c r="AA1467" s="20"/>
      <c r="AB1467" s="20"/>
      <c r="AC1467" s="20"/>
      <c r="AD1467" s="20"/>
      <c r="AE1467" s="20"/>
      <c r="AF1467" s="20"/>
      <c r="AG1467" s="20"/>
      <c r="AH1467" s="20"/>
      <c r="AI1467" s="20"/>
    </row>
    <row r="1468" spans="1:35" outlineLevel="4" x14ac:dyDescent="0.3">
      <c r="A1468" s="2" t="s">
        <v>1886</v>
      </c>
      <c r="B1468" s="2" t="s">
        <v>1977</v>
      </c>
      <c r="C1468" s="2" t="s">
        <v>1000</v>
      </c>
      <c r="D1468" s="40" t="s">
        <v>35</v>
      </c>
      <c r="E1468" s="7">
        <v>173.82</v>
      </c>
      <c r="F1468" s="4">
        <v>8.82</v>
      </c>
      <c r="G1468" s="4">
        <f t="shared" si="288"/>
        <v>1533.09</v>
      </c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20"/>
      <c r="W1468" s="20"/>
      <c r="X1468" s="20"/>
      <c r="Y1468" s="20"/>
      <c r="Z1468" s="20"/>
      <c r="AA1468" s="20"/>
      <c r="AB1468" s="20"/>
      <c r="AC1468" s="20"/>
      <c r="AD1468" s="20"/>
      <c r="AE1468" s="20"/>
      <c r="AF1468" s="20"/>
      <c r="AG1468" s="20"/>
      <c r="AH1468" s="20"/>
      <c r="AI1468" s="20"/>
    </row>
    <row r="1469" spans="1:35" outlineLevel="4" x14ac:dyDescent="0.3">
      <c r="A1469" s="2" t="s">
        <v>1887</v>
      </c>
      <c r="B1469" s="2" t="s">
        <v>1977</v>
      </c>
      <c r="C1469" s="2" t="s">
        <v>1002</v>
      </c>
      <c r="D1469" s="40" t="s">
        <v>35</v>
      </c>
      <c r="E1469" s="7">
        <v>97.25</v>
      </c>
      <c r="F1469" s="4">
        <v>1.96</v>
      </c>
      <c r="G1469" s="4">
        <f t="shared" si="288"/>
        <v>190.61</v>
      </c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20"/>
      <c r="T1469" s="20"/>
      <c r="U1469" s="20"/>
      <c r="V1469" s="20"/>
      <c r="W1469" s="20"/>
      <c r="X1469" s="20"/>
      <c r="Y1469" s="20"/>
      <c r="Z1469" s="20"/>
      <c r="AA1469" s="20"/>
      <c r="AB1469" s="20"/>
      <c r="AC1469" s="20"/>
      <c r="AD1469" s="20"/>
      <c r="AE1469" s="20"/>
      <c r="AF1469" s="20"/>
      <c r="AG1469" s="20"/>
      <c r="AH1469" s="20"/>
      <c r="AI1469" s="20"/>
    </row>
    <row r="1470" spans="1:35" outlineLevel="3" x14ac:dyDescent="0.3">
      <c r="A1470" s="51" t="s">
        <v>1888</v>
      </c>
      <c r="B1470" s="51"/>
      <c r="C1470" s="51" t="s">
        <v>1004</v>
      </c>
      <c r="D1470" s="52"/>
      <c r="E1470" s="53"/>
      <c r="F1470" s="54"/>
      <c r="G1470" s="54">
        <f t="shared" ref="G1470" si="289">SUM(G1471:G1482)</f>
        <v>19855.369999999995</v>
      </c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20"/>
      <c r="W1470" s="20"/>
      <c r="X1470" s="20"/>
      <c r="Y1470" s="20"/>
      <c r="Z1470" s="20"/>
      <c r="AA1470" s="20"/>
      <c r="AB1470" s="20"/>
      <c r="AC1470" s="20"/>
      <c r="AD1470" s="20"/>
      <c r="AE1470" s="20"/>
      <c r="AF1470" s="20"/>
      <c r="AG1470" s="20"/>
      <c r="AH1470" s="20"/>
      <c r="AI1470" s="20"/>
    </row>
    <row r="1471" spans="1:35" outlineLevel="4" x14ac:dyDescent="0.3">
      <c r="A1471" s="2" t="s">
        <v>1889</v>
      </c>
      <c r="B1471" s="2" t="s">
        <v>1973</v>
      </c>
      <c r="C1471" s="2" t="s">
        <v>1476</v>
      </c>
      <c r="D1471" s="40" t="s">
        <v>45</v>
      </c>
      <c r="E1471" s="7">
        <v>6.1</v>
      </c>
      <c r="F1471" s="4">
        <v>85.91</v>
      </c>
      <c r="G1471" s="4">
        <f t="shared" ref="G1471:G1482" si="290">ROUND(E1471*F1471,2)</f>
        <v>524.04999999999995</v>
      </c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20"/>
      <c r="T1471" s="20"/>
      <c r="U1471" s="20"/>
      <c r="V1471" s="20"/>
      <c r="W1471" s="20"/>
      <c r="X1471" s="20"/>
      <c r="Y1471" s="20"/>
      <c r="Z1471" s="20"/>
      <c r="AA1471" s="20"/>
      <c r="AB1471" s="20"/>
      <c r="AC1471" s="20"/>
      <c r="AD1471" s="20"/>
      <c r="AE1471" s="20"/>
      <c r="AF1471" s="20"/>
      <c r="AG1471" s="20"/>
      <c r="AH1471" s="20"/>
      <c r="AI1471" s="20"/>
    </row>
    <row r="1472" spans="1:35" outlineLevel="4" x14ac:dyDescent="0.3">
      <c r="A1472" s="2" t="s">
        <v>1890</v>
      </c>
      <c r="B1472" s="2" t="s">
        <v>1973</v>
      </c>
      <c r="C1472" s="2" t="s">
        <v>1225</v>
      </c>
      <c r="D1472" s="40" t="s">
        <v>45</v>
      </c>
      <c r="E1472" s="7">
        <v>4.8</v>
      </c>
      <c r="F1472" s="4">
        <v>97.69</v>
      </c>
      <c r="G1472" s="4">
        <f t="shared" si="290"/>
        <v>468.91</v>
      </c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20"/>
      <c r="T1472" s="20"/>
      <c r="U1472" s="20"/>
      <c r="V1472" s="20"/>
      <c r="W1472" s="20"/>
      <c r="X1472" s="20"/>
      <c r="Y1472" s="20"/>
      <c r="Z1472" s="20"/>
      <c r="AA1472" s="20"/>
      <c r="AB1472" s="20"/>
      <c r="AC1472" s="20"/>
      <c r="AD1472" s="20"/>
      <c r="AE1472" s="20"/>
      <c r="AF1472" s="20"/>
      <c r="AG1472" s="20"/>
      <c r="AH1472" s="20"/>
      <c r="AI1472" s="20"/>
    </row>
    <row r="1473" spans="1:35" outlineLevel="4" x14ac:dyDescent="0.3">
      <c r="A1473" s="2" t="s">
        <v>1891</v>
      </c>
      <c r="B1473" s="2" t="s">
        <v>1973</v>
      </c>
      <c r="C1473" s="2" t="s">
        <v>1227</v>
      </c>
      <c r="D1473" s="40" t="s">
        <v>45</v>
      </c>
      <c r="E1473" s="7">
        <v>24.34</v>
      </c>
      <c r="F1473" s="4">
        <v>149.45000000000002</v>
      </c>
      <c r="G1473" s="4">
        <f t="shared" si="290"/>
        <v>3637.61</v>
      </c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20"/>
      <c r="T1473" s="20"/>
      <c r="U1473" s="20"/>
      <c r="V1473" s="20"/>
      <c r="W1473" s="20"/>
      <c r="X1473" s="20"/>
      <c r="Y1473" s="20"/>
      <c r="Z1473" s="20"/>
      <c r="AA1473" s="20"/>
      <c r="AB1473" s="20"/>
      <c r="AC1473" s="20"/>
      <c r="AD1473" s="20"/>
      <c r="AE1473" s="20"/>
      <c r="AF1473" s="20"/>
      <c r="AG1473" s="20"/>
      <c r="AH1473" s="20"/>
      <c r="AI1473" s="20"/>
    </row>
    <row r="1474" spans="1:35" outlineLevel="4" x14ac:dyDescent="0.3">
      <c r="A1474" s="2" t="s">
        <v>1892</v>
      </c>
      <c r="B1474" s="2" t="s">
        <v>1972</v>
      </c>
      <c r="C1474" s="2" t="s">
        <v>1229</v>
      </c>
      <c r="D1474" s="40" t="s">
        <v>45</v>
      </c>
      <c r="E1474" s="7">
        <v>46.89</v>
      </c>
      <c r="F1474" s="4">
        <v>158.51</v>
      </c>
      <c r="G1474" s="4">
        <f t="shared" si="290"/>
        <v>7432.53</v>
      </c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20"/>
      <c r="T1474" s="20"/>
      <c r="U1474" s="20"/>
      <c r="V1474" s="20"/>
      <c r="W1474" s="20"/>
      <c r="X1474" s="20"/>
      <c r="Y1474" s="20"/>
      <c r="Z1474" s="20"/>
      <c r="AA1474" s="20"/>
      <c r="AB1474" s="20"/>
      <c r="AC1474" s="20"/>
      <c r="AD1474" s="20"/>
      <c r="AE1474" s="20"/>
      <c r="AF1474" s="20"/>
      <c r="AG1474" s="20"/>
      <c r="AH1474" s="20"/>
      <c r="AI1474" s="20"/>
    </row>
    <row r="1475" spans="1:35" outlineLevel="4" x14ac:dyDescent="0.3">
      <c r="A1475" s="2" t="s">
        <v>1893</v>
      </c>
      <c r="B1475" s="2" t="s">
        <v>1977</v>
      </c>
      <c r="C1475" s="2" t="s">
        <v>1486</v>
      </c>
      <c r="D1475" s="40" t="s">
        <v>45</v>
      </c>
      <c r="E1475" s="7">
        <v>6.1</v>
      </c>
      <c r="F1475" s="4">
        <v>14.05</v>
      </c>
      <c r="G1475" s="4">
        <f t="shared" si="290"/>
        <v>85.71</v>
      </c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0"/>
      <c r="W1475" s="20"/>
      <c r="X1475" s="20"/>
      <c r="Y1475" s="20"/>
      <c r="Z1475" s="20"/>
      <c r="AA1475" s="20"/>
      <c r="AB1475" s="20"/>
      <c r="AC1475" s="20"/>
      <c r="AD1475" s="20"/>
      <c r="AE1475" s="20"/>
      <c r="AF1475" s="20"/>
      <c r="AG1475" s="20"/>
      <c r="AH1475" s="20"/>
      <c r="AI1475" s="20"/>
    </row>
    <row r="1476" spans="1:35" outlineLevel="4" x14ac:dyDescent="0.3">
      <c r="A1476" s="2" t="s">
        <v>1894</v>
      </c>
      <c r="B1476" s="2" t="s">
        <v>1977</v>
      </c>
      <c r="C1476" s="2" t="s">
        <v>1233</v>
      </c>
      <c r="D1476" s="40" t="s">
        <v>45</v>
      </c>
      <c r="E1476" s="7">
        <v>4.8</v>
      </c>
      <c r="F1476" s="4">
        <v>32.81</v>
      </c>
      <c r="G1476" s="4">
        <f t="shared" si="290"/>
        <v>157.49</v>
      </c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20"/>
      <c r="T1476" s="20"/>
      <c r="U1476" s="20"/>
      <c r="V1476" s="20"/>
      <c r="W1476" s="20"/>
      <c r="X1476" s="20"/>
      <c r="Y1476" s="20"/>
      <c r="Z1476" s="20"/>
      <c r="AA1476" s="20"/>
      <c r="AB1476" s="20"/>
      <c r="AC1476" s="20"/>
      <c r="AD1476" s="20"/>
      <c r="AE1476" s="20"/>
      <c r="AF1476" s="20"/>
      <c r="AG1476" s="20"/>
      <c r="AH1476" s="20"/>
      <c r="AI1476" s="20"/>
    </row>
    <row r="1477" spans="1:35" outlineLevel="4" x14ac:dyDescent="0.3">
      <c r="A1477" s="2" t="s">
        <v>1895</v>
      </c>
      <c r="B1477" s="2" t="s">
        <v>1977</v>
      </c>
      <c r="C1477" s="2" t="s">
        <v>1235</v>
      </c>
      <c r="D1477" s="40" t="s">
        <v>45</v>
      </c>
      <c r="E1477" s="7">
        <v>24.34</v>
      </c>
      <c r="F1477" s="4">
        <v>34.85</v>
      </c>
      <c r="G1477" s="4">
        <f t="shared" si="290"/>
        <v>848.25</v>
      </c>
      <c r="H1477" s="20"/>
      <c r="I1477" s="20"/>
      <c r="J1477" s="20"/>
      <c r="K1477" s="20"/>
      <c r="L1477" s="20"/>
      <c r="M1477" s="20"/>
      <c r="N1477" s="20"/>
      <c r="O1477" s="20"/>
      <c r="P1477" s="20"/>
      <c r="Q1477" s="20"/>
      <c r="R1477" s="20"/>
      <c r="S1477" s="20"/>
      <c r="T1477" s="20"/>
      <c r="U1477" s="20"/>
      <c r="V1477" s="20"/>
      <c r="W1477" s="20"/>
      <c r="X1477" s="20"/>
      <c r="Y1477" s="20"/>
      <c r="Z1477" s="20"/>
      <c r="AA1477" s="20"/>
      <c r="AB1477" s="20"/>
      <c r="AC1477" s="20"/>
      <c r="AD1477" s="20"/>
      <c r="AE1477" s="20"/>
      <c r="AF1477" s="20"/>
      <c r="AG1477" s="20"/>
      <c r="AH1477" s="20"/>
      <c r="AI1477" s="20"/>
    </row>
    <row r="1478" spans="1:35" outlineLevel="4" x14ac:dyDescent="0.3">
      <c r="A1478" s="2" t="s">
        <v>1896</v>
      </c>
      <c r="B1478" s="2" t="s">
        <v>1977</v>
      </c>
      <c r="C1478" s="2" t="s">
        <v>1237</v>
      </c>
      <c r="D1478" s="40" t="s">
        <v>45</v>
      </c>
      <c r="E1478" s="7">
        <v>46.89</v>
      </c>
      <c r="F1478" s="4">
        <v>112.68</v>
      </c>
      <c r="G1478" s="4">
        <f t="shared" si="290"/>
        <v>5283.57</v>
      </c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20"/>
      <c r="T1478" s="20"/>
      <c r="U1478" s="20"/>
      <c r="V1478" s="20"/>
      <c r="W1478" s="20"/>
      <c r="X1478" s="20"/>
      <c r="Y1478" s="20"/>
      <c r="Z1478" s="20"/>
      <c r="AA1478" s="20"/>
      <c r="AB1478" s="20"/>
      <c r="AC1478" s="20"/>
      <c r="AD1478" s="20"/>
      <c r="AE1478" s="20"/>
      <c r="AF1478" s="20"/>
      <c r="AG1478" s="20"/>
      <c r="AH1478" s="20"/>
      <c r="AI1478" s="20"/>
    </row>
    <row r="1479" spans="1:35" outlineLevel="4" x14ac:dyDescent="0.3">
      <c r="A1479" s="2" t="s">
        <v>1897</v>
      </c>
      <c r="B1479" s="2" t="s">
        <v>1977</v>
      </c>
      <c r="C1479" s="2" t="s">
        <v>1496</v>
      </c>
      <c r="D1479" s="40" t="s">
        <v>45</v>
      </c>
      <c r="E1479" s="7">
        <v>6.1</v>
      </c>
      <c r="F1479" s="4">
        <v>14.16</v>
      </c>
      <c r="G1479" s="4">
        <f t="shared" si="290"/>
        <v>86.38</v>
      </c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20"/>
      <c r="T1479" s="20"/>
      <c r="U1479" s="20"/>
      <c r="V1479" s="20"/>
      <c r="W1479" s="20"/>
      <c r="X1479" s="20"/>
      <c r="Y1479" s="20"/>
      <c r="Z1479" s="20"/>
      <c r="AA1479" s="20"/>
      <c r="AB1479" s="20"/>
      <c r="AC1479" s="20"/>
      <c r="AD1479" s="20"/>
      <c r="AE1479" s="20"/>
      <c r="AF1479" s="20"/>
      <c r="AG1479" s="20"/>
      <c r="AH1479" s="20"/>
      <c r="AI1479" s="20"/>
    </row>
    <row r="1480" spans="1:35" outlineLevel="4" x14ac:dyDescent="0.3">
      <c r="A1480" s="2" t="s">
        <v>1898</v>
      </c>
      <c r="B1480" s="2" t="s">
        <v>1977</v>
      </c>
      <c r="C1480" s="2" t="s">
        <v>1241</v>
      </c>
      <c r="D1480" s="40" t="s">
        <v>45</v>
      </c>
      <c r="E1480" s="7">
        <v>4.8</v>
      </c>
      <c r="F1480" s="4">
        <v>15.040000000000001</v>
      </c>
      <c r="G1480" s="4">
        <f t="shared" si="290"/>
        <v>72.19</v>
      </c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20"/>
      <c r="T1480" s="20"/>
      <c r="U1480" s="20"/>
      <c r="V1480" s="20"/>
      <c r="W1480" s="20"/>
      <c r="X1480" s="20"/>
      <c r="Y1480" s="20"/>
      <c r="Z1480" s="20"/>
      <c r="AA1480" s="20"/>
      <c r="AB1480" s="20"/>
      <c r="AC1480" s="20"/>
      <c r="AD1480" s="20"/>
      <c r="AE1480" s="20"/>
      <c r="AF1480" s="20"/>
      <c r="AG1480" s="20"/>
      <c r="AH1480" s="20"/>
      <c r="AI1480" s="20"/>
    </row>
    <row r="1481" spans="1:35" outlineLevel="4" x14ac:dyDescent="0.3">
      <c r="A1481" s="2" t="s">
        <v>1899</v>
      </c>
      <c r="B1481" s="2" t="s">
        <v>1977</v>
      </c>
      <c r="C1481" s="2" t="s">
        <v>1243</v>
      </c>
      <c r="D1481" s="40" t="s">
        <v>45</v>
      </c>
      <c r="E1481" s="7">
        <v>24.34</v>
      </c>
      <c r="F1481" s="4">
        <v>16.149999999999999</v>
      </c>
      <c r="G1481" s="4">
        <f t="shared" si="290"/>
        <v>393.09</v>
      </c>
      <c r="H1481" s="20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  <c r="S1481" s="20"/>
      <c r="T1481" s="20"/>
      <c r="U1481" s="20"/>
      <c r="V1481" s="20"/>
      <c r="W1481" s="20"/>
      <c r="X1481" s="20"/>
      <c r="Y1481" s="20"/>
      <c r="Z1481" s="20"/>
      <c r="AA1481" s="20"/>
      <c r="AB1481" s="20"/>
      <c r="AC1481" s="20"/>
      <c r="AD1481" s="20"/>
      <c r="AE1481" s="20"/>
      <c r="AF1481" s="20"/>
      <c r="AG1481" s="20"/>
      <c r="AH1481" s="20"/>
      <c r="AI1481" s="20"/>
    </row>
    <row r="1482" spans="1:35" outlineLevel="4" x14ac:dyDescent="0.3">
      <c r="A1482" s="2" t="s">
        <v>1900</v>
      </c>
      <c r="B1482" s="2" t="s">
        <v>1977</v>
      </c>
      <c r="C1482" s="2" t="s">
        <v>1245</v>
      </c>
      <c r="D1482" s="40" t="s">
        <v>45</v>
      </c>
      <c r="E1482" s="7">
        <v>46.89</v>
      </c>
      <c r="F1482" s="4">
        <v>18.46</v>
      </c>
      <c r="G1482" s="4">
        <f t="shared" si="290"/>
        <v>865.59</v>
      </c>
      <c r="H1482" s="20"/>
      <c r="I1482" s="20"/>
      <c r="J1482" s="20"/>
      <c r="K1482" s="20"/>
      <c r="L1482" s="20"/>
      <c r="M1482" s="20"/>
      <c r="N1482" s="20"/>
      <c r="O1482" s="20"/>
      <c r="P1482" s="20"/>
      <c r="Q1482" s="20"/>
      <c r="R1482" s="20"/>
      <c r="S1482" s="20"/>
      <c r="T1482" s="20"/>
      <c r="U1482" s="20"/>
      <c r="V1482" s="20"/>
      <c r="W1482" s="20"/>
      <c r="X1482" s="20"/>
      <c r="Y1482" s="20"/>
      <c r="Z1482" s="20"/>
      <c r="AA1482" s="20"/>
      <c r="AB1482" s="20"/>
      <c r="AC1482" s="20"/>
      <c r="AD1482" s="20"/>
      <c r="AE1482" s="20"/>
      <c r="AF1482" s="20"/>
      <c r="AG1482" s="20"/>
      <c r="AH1482" s="20"/>
      <c r="AI1482" s="20"/>
    </row>
    <row r="1483" spans="1:35" outlineLevel="3" x14ac:dyDescent="0.3">
      <c r="A1483" s="51" t="s">
        <v>1901</v>
      </c>
      <c r="B1483" s="51"/>
      <c r="C1483" s="51" t="s">
        <v>1030</v>
      </c>
      <c r="D1483" s="52"/>
      <c r="E1483" s="53"/>
      <c r="F1483" s="54"/>
      <c r="G1483" s="54">
        <f t="shared" ref="G1483" si="291">SUM(G1484)</f>
        <v>25290.76</v>
      </c>
      <c r="H1483" s="20"/>
      <c r="I1483" s="20"/>
      <c r="J1483" s="20"/>
      <c r="K1483" s="20"/>
      <c r="L1483" s="20"/>
      <c r="M1483" s="20"/>
      <c r="N1483" s="20"/>
      <c r="O1483" s="20"/>
      <c r="P1483" s="20"/>
      <c r="Q1483" s="20"/>
      <c r="R1483" s="20"/>
      <c r="S1483" s="20"/>
      <c r="T1483" s="20"/>
      <c r="U1483" s="20"/>
      <c r="V1483" s="20"/>
      <c r="W1483" s="20"/>
      <c r="X1483" s="20"/>
      <c r="Y1483" s="20"/>
      <c r="Z1483" s="20"/>
      <c r="AA1483" s="20"/>
      <c r="AB1483" s="20"/>
      <c r="AC1483" s="20"/>
      <c r="AD1483" s="20"/>
      <c r="AE1483" s="20"/>
      <c r="AF1483" s="20"/>
      <c r="AG1483" s="20"/>
      <c r="AH1483" s="20"/>
      <c r="AI1483" s="20"/>
    </row>
    <row r="1484" spans="1:35" outlineLevel="4" x14ac:dyDescent="0.3">
      <c r="A1484" s="2" t="s">
        <v>1902</v>
      </c>
      <c r="B1484" s="2" t="s">
        <v>1971</v>
      </c>
      <c r="C1484" s="2" t="s">
        <v>1034</v>
      </c>
      <c r="D1484" s="40" t="s">
        <v>14</v>
      </c>
      <c r="E1484" s="7">
        <v>1</v>
      </c>
      <c r="F1484" s="4">
        <v>25290.760000000002</v>
      </c>
      <c r="G1484" s="4">
        <f>ROUND(E1484*F1484,2)</f>
        <v>25290.76</v>
      </c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  <c r="X1484" s="20"/>
      <c r="Y1484" s="20"/>
      <c r="Z1484" s="20"/>
      <c r="AA1484" s="20"/>
      <c r="AB1484" s="20"/>
      <c r="AC1484" s="20"/>
      <c r="AD1484" s="20"/>
      <c r="AE1484" s="20"/>
      <c r="AF1484" s="20"/>
      <c r="AG1484" s="20"/>
      <c r="AH1484" s="20"/>
      <c r="AI1484" s="20"/>
    </row>
    <row r="1485" spans="1:35" outlineLevel="3" x14ac:dyDescent="0.3">
      <c r="A1485" s="51" t="s">
        <v>1903</v>
      </c>
      <c r="B1485" s="51"/>
      <c r="C1485" s="51" t="s">
        <v>1343</v>
      </c>
      <c r="D1485" s="52"/>
      <c r="E1485" s="53"/>
      <c r="F1485" s="54"/>
      <c r="G1485" s="54">
        <f t="shared" ref="G1485" si="292">SUM(G1486:G1494)</f>
        <v>130309.52999999998</v>
      </c>
      <c r="H1485" s="20"/>
      <c r="I1485" s="20"/>
      <c r="J1485" s="20"/>
      <c r="K1485" s="20"/>
      <c r="L1485" s="20"/>
      <c r="M1485" s="20"/>
      <c r="N1485" s="20"/>
      <c r="O1485" s="20"/>
      <c r="P1485" s="20"/>
      <c r="Q1485" s="20"/>
      <c r="R1485" s="20"/>
      <c r="S1485" s="20"/>
      <c r="T1485" s="20"/>
      <c r="U1485" s="20"/>
      <c r="V1485" s="20"/>
      <c r="W1485" s="20"/>
      <c r="X1485" s="20"/>
      <c r="Y1485" s="20"/>
      <c r="Z1485" s="20"/>
      <c r="AA1485" s="20"/>
      <c r="AB1485" s="20"/>
      <c r="AC1485" s="20"/>
      <c r="AD1485" s="20"/>
      <c r="AE1485" s="20"/>
      <c r="AF1485" s="20"/>
      <c r="AG1485" s="20"/>
      <c r="AH1485" s="20"/>
      <c r="AI1485" s="20"/>
    </row>
    <row r="1486" spans="1:35" outlineLevel="4" x14ac:dyDescent="0.3">
      <c r="A1486" s="2" t="s">
        <v>1904</v>
      </c>
      <c r="B1486" s="2" t="s">
        <v>1974</v>
      </c>
      <c r="C1486" s="2" t="s">
        <v>1148</v>
      </c>
      <c r="D1486" s="40" t="s">
        <v>38</v>
      </c>
      <c r="E1486" s="7">
        <v>88.03</v>
      </c>
      <c r="F1486" s="4">
        <v>236.73000000000002</v>
      </c>
      <c r="G1486" s="4">
        <f t="shared" ref="G1486:G1494" si="293">ROUND(E1486*F1486,2)</f>
        <v>20839.34</v>
      </c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20"/>
      <c r="T1486" s="20"/>
      <c r="U1486" s="20"/>
      <c r="V1486" s="20"/>
      <c r="W1486" s="20"/>
      <c r="X1486" s="20"/>
      <c r="Y1486" s="20"/>
      <c r="Z1486" s="20"/>
      <c r="AA1486" s="20"/>
      <c r="AB1486" s="20"/>
      <c r="AC1486" s="20"/>
      <c r="AD1486" s="20"/>
      <c r="AE1486" s="20"/>
      <c r="AF1486" s="20"/>
      <c r="AG1486" s="20"/>
      <c r="AH1486" s="20"/>
      <c r="AI1486" s="20"/>
    </row>
    <row r="1487" spans="1:35" outlineLevel="4" x14ac:dyDescent="0.3">
      <c r="A1487" s="2" t="s">
        <v>1905</v>
      </c>
      <c r="B1487" s="2" t="s">
        <v>1974</v>
      </c>
      <c r="C1487" s="2" t="s">
        <v>1052</v>
      </c>
      <c r="D1487" s="40" t="s">
        <v>38</v>
      </c>
      <c r="E1487" s="7">
        <v>88.03</v>
      </c>
      <c r="F1487" s="4">
        <v>138.84</v>
      </c>
      <c r="G1487" s="4">
        <f t="shared" si="293"/>
        <v>12222.09</v>
      </c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20"/>
      <c r="T1487" s="20"/>
      <c r="U1487" s="20"/>
      <c r="V1487" s="20"/>
      <c r="W1487" s="20"/>
      <c r="X1487" s="20"/>
      <c r="Y1487" s="20"/>
      <c r="Z1487" s="20"/>
      <c r="AA1487" s="20"/>
      <c r="AB1487" s="20"/>
      <c r="AC1487" s="20"/>
      <c r="AD1487" s="20"/>
      <c r="AE1487" s="20"/>
      <c r="AF1487" s="20"/>
      <c r="AG1487" s="20"/>
      <c r="AH1487" s="20"/>
      <c r="AI1487" s="20"/>
    </row>
    <row r="1488" spans="1:35" outlineLevel="4" x14ac:dyDescent="0.3">
      <c r="A1488" s="2" t="s">
        <v>1906</v>
      </c>
      <c r="B1488" s="2" t="s">
        <v>1974</v>
      </c>
      <c r="C1488" s="2" t="s">
        <v>1054</v>
      </c>
      <c r="D1488" s="40" t="s">
        <v>30</v>
      </c>
      <c r="E1488" s="7">
        <v>440.14</v>
      </c>
      <c r="F1488" s="4">
        <v>10.11</v>
      </c>
      <c r="G1488" s="4">
        <f t="shared" si="293"/>
        <v>4449.82</v>
      </c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20"/>
      <c r="T1488" s="20"/>
      <c r="U1488" s="20"/>
      <c r="V1488" s="20"/>
      <c r="W1488" s="20"/>
      <c r="X1488" s="20"/>
      <c r="Y1488" s="20"/>
      <c r="Z1488" s="20"/>
      <c r="AA1488" s="20"/>
      <c r="AB1488" s="20"/>
      <c r="AC1488" s="20"/>
      <c r="AD1488" s="20"/>
      <c r="AE1488" s="20"/>
      <c r="AF1488" s="20"/>
      <c r="AG1488" s="20"/>
      <c r="AH1488" s="20"/>
      <c r="AI1488" s="20"/>
    </row>
    <row r="1489" spans="1:35" outlineLevel="4" x14ac:dyDescent="0.3">
      <c r="A1489" s="2" t="s">
        <v>1907</v>
      </c>
      <c r="B1489" s="2" t="s">
        <v>1974</v>
      </c>
      <c r="C1489" s="2" t="s">
        <v>1058</v>
      </c>
      <c r="D1489" s="40" t="s">
        <v>38</v>
      </c>
      <c r="E1489" s="7">
        <v>102.03</v>
      </c>
      <c r="F1489" s="4">
        <v>78.180000000000007</v>
      </c>
      <c r="G1489" s="4">
        <f t="shared" si="293"/>
        <v>7976.71</v>
      </c>
      <c r="H1489" s="20"/>
      <c r="I1489" s="20"/>
      <c r="J1489" s="20"/>
      <c r="K1489" s="20"/>
      <c r="L1489" s="20"/>
      <c r="M1489" s="20"/>
      <c r="N1489" s="20"/>
      <c r="O1489" s="20"/>
      <c r="P1489" s="20"/>
      <c r="Q1489" s="20"/>
      <c r="R1489" s="20"/>
      <c r="S1489" s="20"/>
      <c r="T1489" s="20"/>
      <c r="U1489" s="20"/>
      <c r="V1489" s="20"/>
      <c r="W1489" s="20"/>
      <c r="X1489" s="20"/>
      <c r="Y1489" s="20"/>
      <c r="Z1489" s="20"/>
      <c r="AA1489" s="20"/>
      <c r="AB1489" s="20"/>
      <c r="AC1489" s="20"/>
      <c r="AD1489" s="20"/>
      <c r="AE1489" s="20"/>
      <c r="AF1489" s="20"/>
      <c r="AG1489" s="20"/>
      <c r="AH1489" s="20"/>
      <c r="AI1489" s="20"/>
    </row>
    <row r="1490" spans="1:35" outlineLevel="4" x14ac:dyDescent="0.3">
      <c r="A1490" s="2" t="s">
        <v>1908</v>
      </c>
      <c r="B1490" s="2" t="s">
        <v>1974</v>
      </c>
      <c r="C1490" s="2" t="s">
        <v>1062</v>
      </c>
      <c r="D1490" s="40" t="s">
        <v>38</v>
      </c>
      <c r="E1490" s="7">
        <v>102.03</v>
      </c>
      <c r="F1490" s="4">
        <v>60.82</v>
      </c>
      <c r="G1490" s="4">
        <f t="shared" si="293"/>
        <v>6205.46</v>
      </c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/>
      <c r="T1490" s="20"/>
      <c r="U1490" s="20"/>
      <c r="V1490" s="20"/>
      <c r="W1490" s="20"/>
      <c r="X1490" s="20"/>
      <c r="Y1490" s="20"/>
      <c r="Z1490" s="20"/>
      <c r="AA1490" s="20"/>
      <c r="AB1490" s="20"/>
      <c r="AC1490" s="20"/>
      <c r="AD1490" s="20"/>
      <c r="AE1490" s="20"/>
      <c r="AF1490" s="20"/>
      <c r="AG1490" s="20"/>
      <c r="AH1490" s="20"/>
      <c r="AI1490" s="20"/>
    </row>
    <row r="1491" spans="1:35" outlineLevel="4" x14ac:dyDescent="0.3">
      <c r="A1491" s="2" t="s">
        <v>1909</v>
      </c>
      <c r="B1491" s="2" t="s">
        <v>1974</v>
      </c>
      <c r="C1491" s="2" t="s">
        <v>1154</v>
      </c>
      <c r="D1491" s="40" t="s">
        <v>30</v>
      </c>
      <c r="E1491" s="7">
        <v>34.340000000000003</v>
      </c>
      <c r="F1491" s="4">
        <v>136.03</v>
      </c>
      <c r="G1491" s="4">
        <f t="shared" si="293"/>
        <v>4671.2700000000004</v>
      </c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20"/>
      <c r="T1491" s="20"/>
      <c r="U1491" s="20"/>
      <c r="V1491" s="20"/>
      <c r="W1491" s="20"/>
      <c r="X1491" s="20"/>
      <c r="Y1491" s="20"/>
      <c r="Z1491" s="20"/>
      <c r="AA1491" s="20"/>
      <c r="AB1491" s="20"/>
      <c r="AC1491" s="20"/>
      <c r="AD1491" s="20"/>
      <c r="AE1491" s="20"/>
      <c r="AF1491" s="20"/>
      <c r="AG1491" s="20"/>
      <c r="AH1491" s="20"/>
      <c r="AI1491" s="20"/>
    </row>
    <row r="1492" spans="1:35" outlineLevel="4" x14ac:dyDescent="0.3">
      <c r="A1492" s="2" t="s">
        <v>1910</v>
      </c>
      <c r="B1492" s="2" t="s">
        <v>1974</v>
      </c>
      <c r="C1492" s="2" t="s">
        <v>1156</v>
      </c>
      <c r="D1492" s="40" t="s">
        <v>38</v>
      </c>
      <c r="E1492" s="177">
        <v>102.03</v>
      </c>
      <c r="F1492" s="4">
        <v>703.26</v>
      </c>
      <c r="G1492" s="4">
        <f t="shared" si="293"/>
        <v>71753.62</v>
      </c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20"/>
      <c r="T1492" s="20"/>
      <c r="U1492" s="20"/>
      <c r="V1492" s="20"/>
      <c r="W1492" s="20"/>
      <c r="X1492" s="20"/>
      <c r="Y1492" s="20"/>
      <c r="Z1492" s="20"/>
      <c r="AA1492" s="20"/>
      <c r="AB1492" s="20"/>
      <c r="AC1492" s="20"/>
      <c r="AD1492" s="20"/>
      <c r="AE1492" s="20"/>
      <c r="AF1492" s="20"/>
      <c r="AG1492" s="20"/>
      <c r="AH1492" s="20"/>
      <c r="AI1492" s="20"/>
    </row>
    <row r="1493" spans="1:35" outlineLevel="4" x14ac:dyDescent="0.3">
      <c r="A1493" s="2" t="s">
        <v>1911</v>
      </c>
      <c r="B1493" s="2" t="s">
        <v>1974</v>
      </c>
      <c r="C1493" s="2" t="s">
        <v>1105</v>
      </c>
      <c r="D1493" s="40" t="s">
        <v>30</v>
      </c>
      <c r="E1493" s="7">
        <v>210.37</v>
      </c>
      <c r="F1493" s="4">
        <v>3.21</v>
      </c>
      <c r="G1493" s="4">
        <f t="shared" si="293"/>
        <v>675.29</v>
      </c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20"/>
      <c r="T1493" s="20"/>
      <c r="U1493" s="20"/>
      <c r="V1493" s="20"/>
      <c r="W1493" s="20"/>
      <c r="X1493" s="20"/>
      <c r="Y1493" s="20"/>
      <c r="Z1493" s="20"/>
      <c r="AA1493" s="20"/>
      <c r="AB1493" s="20"/>
      <c r="AC1493" s="20"/>
      <c r="AD1493" s="20"/>
      <c r="AE1493" s="20"/>
      <c r="AF1493" s="20"/>
      <c r="AG1493" s="20"/>
      <c r="AH1493" s="20"/>
      <c r="AI1493" s="20"/>
    </row>
    <row r="1494" spans="1:35" outlineLevel="4" x14ac:dyDescent="0.3">
      <c r="A1494" s="2" t="s">
        <v>1912</v>
      </c>
      <c r="B1494" s="2" t="s">
        <v>1974</v>
      </c>
      <c r="C1494" s="2" t="s">
        <v>1159</v>
      </c>
      <c r="D1494" s="40" t="s">
        <v>45</v>
      </c>
      <c r="E1494" s="7">
        <v>171.68</v>
      </c>
      <c r="F1494" s="4">
        <v>8.83</v>
      </c>
      <c r="G1494" s="4">
        <f t="shared" si="293"/>
        <v>1515.93</v>
      </c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20"/>
      <c r="T1494" s="20"/>
      <c r="U1494" s="20"/>
      <c r="V1494" s="20"/>
      <c r="W1494" s="20"/>
      <c r="X1494" s="20"/>
      <c r="Y1494" s="20"/>
      <c r="Z1494" s="20"/>
      <c r="AA1494" s="20"/>
      <c r="AB1494" s="20"/>
      <c r="AC1494" s="20"/>
      <c r="AD1494" s="20"/>
      <c r="AE1494" s="20"/>
      <c r="AF1494" s="20"/>
      <c r="AG1494" s="20"/>
      <c r="AH1494" s="20"/>
      <c r="AI1494" s="20"/>
    </row>
    <row r="1495" spans="1:35" s="9" customFormat="1" x14ac:dyDescent="0.3">
      <c r="A1495" s="64" t="s">
        <v>1944</v>
      </c>
      <c r="B1495" s="64"/>
      <c r="C1495" s="64" t="s">
        <v>1913</v>
      </c>
      <c r="D1495" s="65"/>
      <c r="E1495" s="66"/>
      <c r="F1495" s="67"/>
      <c r="G1495" s="67">
        <f t="shared" ref="G1495" si="294">G1496+G1498</f>
        <v>214395.2</v>
      </c>
      <c r="H1495" s="20"/>
      <c r="I1495" s="20"/>
      <c r="J1495" s="20"/>
      <c r="K1495" s="20"/>
      <c r="L1495" s="20"/>
      <c r="M1495" s="20"/>
      <c r="N1495" s="20"/>
      <c r="O1495" s="20"/>
      <c r="P1495" s="20"/>
      <c r="Q1495" s="20"/>
      <c r="R1495" s="20"/>
      <c r="S1495" s="20"/>
      <c r="T1495" s="20"/>
      <c r="U1495" s="20"/>
      <c r="V1495" s="20"/>
      <c r="W1495" s="20"/>
      <c r="X1495" s="20"/>
      <c r="Y1495" s="20"/>
      <c r="Z1495" s="20"/>
      <c r="AA1495" s="20"/>
      <c r="AB1495" s="20"/>
      <c r="AC1495" s="20"/>
      <c r="AD1495" s="20"/>
      <c r="AE1495" s="20"/>
      <c r="AF1495" s="20"/>
      <c r="AG1495" s="20"/>
      <c r="AH1495" s="20"/>
      <c r="AI1495" s="20"/>
    </row>
    <row r="1496" spans="1:35" outlineLevel="1" x14ac:dyDescent="0.3">
      <c r="A1496" s="63" t="s">
        <v>1945</v>
      </c>
      <c r="B1496" s="63"/>
      <c r="C1496" s="59" t="s">
        <v>1914</v>
      </c>
      <c r="D1496" s="60"/>
      <c r="E1496" s="61"/>
      <c r="F1496" s="62"/>
      <c r="G1496" s="62">
        <f t="shared" ref="G1496" si="295">SUM(G1497)</f>
        <v>123895.2</v>
      </c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20"/>
      <c r="W1496" s="20"/>
      <c r="X1496" s="20"/>
      <c r="Y1496" s="20"/>
      <c r="Z1496" s="20"/>
      <c r="AA1496" s="20"/>
      <c r="AB1496" s="20"/>
      <c r="AC1496" s="20"/>
      <c r="AD1496" s="20"/>
      <c r="AE1496" s="20"/>
      <c r="AF1496" s="20"/>
      <c r="AG1496" s="20"/>
      <c r="AH1496" s="20"/>
      <c r="AI1496" s="20"/>
    </row>
    <row r="1497" spans="1:35" outlineLevel="2" x14ac:dyDescent="0.3">
      <c r="A1497" s="3" t="s">
        <v>1949</v>
      </c>
      <c r="B1497" s="3" t="s">
        <v>1983</v>
      </c>
      <c r="C1497" s="3" t="s">
        <v>1915</v>
      </c>
      <c r="D1497" s="42" t="s">
        <v>30</v>
      </c>
      <c r="E1497" s="8">
        <v>17160</v>
      </c>
      <c r="F1497" s="5">
        <v>7.22</v>
      </c>
      <c r="G1497" s="5">
        <f>ROUND(E1497*F1497,2)</f>
        <v>123895.2</v>
      </c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0"/>
      <c r="S1497" s="20"/>
      <c r="T1497" s="20"/>
      <c r="U1497" s="20"/>
      <c r="V1497" s="20"/>
      <c r="W1497" s="20"/>
      <c r="X1497" s="20"/>
      <c r="Y1497" s="20"/>
      <c r="Z1497" s="20"/>
      <c r="AA1497" s="20"/>
      <c r="AB1497" s="20"/>
      <c r="AC1497" s="20"/>
      <c r="AD1497" s="20"/>
      <c r="AE1497" s="20"/>
      <c r="AF1497" s="20"/>
      <c r="AG1497" s="20"/>
      <c r="AH1497" s="20"/>
      <c r="AI1497" s="20"/>
    </row>
    <row r="1498" spans="1:35" outlineLevel="1" x14ac:dyDescent="0.3">
      <c r="A1498" s="59" t="s">
        <v>1946</v>
      </c>
      <c r="B1498" s="59"/>
      <c r="C1498" s="59" t="s">
        <v>1916</v>
      </c>
      <c r="D1498" s="60"/>
      <c r="E1498" s="61"/>
      <c r="F1498" s="62"/>
      <c r="G1498" s="62">
        <f t="shared" ref="G1498" si="296">G1499</f>
        <v>90500</v>
      </c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  <c r="S1498" s="20"/>
      <c r="T1498" s="20"/>
      <c r="U1498" s="20"/>
      <c r="V1498" s="20"/>
      <c r="W1498" s="20"/>
      <c r="X1498" s="20"/>
      <c r="Y1498" s="20"/>
      <c r="Z1498" s="20"/>
      <c r="AA1498" s="20"/>
      <c r="AB1498" s="20"/>
      <c r="AC1498" s="20"/>
      <c r="AD1498" s="20"/>
      <c r="AE1498" s="20"/>
      <c r="AF1498" s="20"/>
      <c r="AG1498" s="20"/>
      <c r="AH1498" s="20"/>
      <c r="AI1498" s="20"/>
    </row>
    <row r="1499" spans="1:35" outlineLevel="2" x14ac:dyDescent="0.3">
      <c r="A1499" s="55" t="s">
        <v>1947</v>
      </c>
      <c r="B1499" s="55"/>
      <c r="C1499" s="55" t="s">
        <v>1917</v>
      </c>
      <c r="D1499" s="56"/>
      <c r="E1499" s="57"/>
      <c r="F1499" s="58"/>
      <c r="G1499" s="58">
        <f t="shared" ref="G1499" si="297">SUM(G1500)</f>
        <v>90500</v>
      </c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20"/>
      <c r="T1499" s="20"/>
      <c r="U1499" s="20"/>
      <c r="V1499" s="20"/>
      <c r="W1499" s="20"/>
      <c r="X1499" s="20"/>
      <c r="Y1499" s="20"/>
      <c r="Z1499" s="20"/>
      <c r="AA1499" s="20"/>
      <c r="AB1499" s="20"/>
      <c r="AC1499" s="20"/>
      <c r="AD1499" s="20"/>
      <c r="AE1499" s="20"/>
      <c r="AF1499" s="20"/>
      <c r="AG1499" s="20"/>
      <c r="AH1499" s="20"/>
      <c r="AI1499" s="20"/>
    </row>
    <row r="1500" spans="1:35" outlineLevel="3" x14ac:dyDescent="0.3">
      <c r="A1500" s="14" t="s">
        <v>1948</v>
      </c>
      <c r="B1500" s="14" t="s">
        <v>1982</v>
      </c>
      <c r="C1500" s="14" t="s">
        <v>1918</v>
      </c>
      <c r="D1500" s="43" t="s">
        <v>38</v>
      </c>
      <c r="E1500" s="15">
        <v>25000</v>
      </c>
      <c r="F1500" s="5">
        <v>3.62</v>
      </c>
      <c r="G1500" s="5">
        <f>ROUND(E1500*F1500,2)</f>
        <v>90500</v>
      </c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  <c r="S1500" s="20"/>
      <c r="T1500" s="20"/>
      <c r="U1500" s="20"/>
      <c r="V1500" s="20"/>
      <c r="W1500" s="20"/>
      <c r="X1500" s="20"/>
      <c r="Y1500" s="20"/>
      <c r="Z1500" s="20"/>
      <c r="AA1500" s="20"/>
      <c r="AB1500" s="20"/>
      <c r="AC1500" s="20"/>
      <c r="AD1500" s="20"/>
      <c r="AE1500" s="20"/>
      <c r="AF1500" s="20"/>
      <c r="AG1500" s="20"/>
      <c r="AH1500" s="20"/>
      <c r="AI1500" s="20"/>
    </row>
    <row r="1501" spans="1:35" x14ac:dyDescent="0.3">
      <c r="A1501" s="68"/>
      <c r="B1501" s="77"/>
      <c r="C1501" s="69" t="s">
        <v>1919</v>
      </c>
      <c r="D1501" s="70"/>
      <c r="E1501" s="71"/>
      <c r="F1501" s="71"/>
      <c r="G1501" s="72">
        <f t="shared" ref="G1501" si="298">+(G1495+G649+G81+G44+G36+G11+G3)</f>
        <v>28829881.600000001</v>
      </c>
    </row>
    <row r="1502" spans="1:35" x14ac:dyDescent="0.3">
      <c r="A1502" s="68"/>
      <c r="B1502" s="77"/>
      <c r="C1502" s="69" t="s">
        <v>1920</v>
      </c>
      <c r="D1502" s="70"/>
      <c r="E1502" s="71"/>
      <c r="F1502" s="73">
        <v>0.158484845459789</v>
      </c>
      <c r="G1502" s="72">
        <f>+ROUND($F$1502*G1501,2)</f>
        <v>4569099.33</v>
      </c>
    </row>
    <row r="1503" spans="1:35" x14ac:dyDescent="0.3">
      <c r="A1503" s="68"/>
      <c r="B1503" s="77"/>
      <c r="C1503" s="69" t="s">
        <v>1921</v>
      </c>
      <c r="D1503" s="70"/>
      <c r="E1503" s="71"/>
      <c r="F1503" s="74">
        <v>7.4999999999999997E-2</v>
      </c>
      <c r="G1503" s="72">
        <f>+ROUND($F$1503*G1501,2)</f>
        <v>2162241.12</v>
      </c>
    </row>
    <row r="1504" spans="1:35" x14ac:dyDescent="0.3">
      <c r="A1504" s="68"/>
      <c r="B1504" s="77"/>
      <c r="C1504" s="69" t="s">
        <v>1922</v>
      </c>
      <c r="D1504" s="70"/>
      <c r="E1504" s="71"/>
      <c r="F1504" s="74"/>
      <c r="G1504" s="72">
        <f t="shared" ref="G1504" si="299">SUM(G1501:G1503)</f>
        <v>35561222.049999997</v>
      </c>
    </row>
    <row r="1505" spans="1:7" x14ac:dyDescent="0.3">
      <c r="A1505" s="68"/>
      <c r="B1505" s="77"/>
      <c r="C1505" s="69" t="s">
        <v>1923</v>
      </c>
      <c r="D1505" s="70"/>
      <c r="E1505" s="71"/>
      <c r="F1505" s="74">
        <v>0.18</v>
      </c>
      <c r="G1505" s="72">
        <f t="shared" ref="G1505" si="300">$F1505*G1504</f>
        <v>6401019.9689999996</v>
      </c>
    </row>
    <row r="1506" spans="1:7" x14ac:dyDescent="0.3">
      <c r="A1506" s="68"/>
      <c r="B1506" s="77"/>
      <c r="C1506" s="69" t="s">
        <v>1924</v>
      </c>
      <c r="D1506" s="70"/>
      <c r="E1506" s="71"/>
      <c r="F1506" s="71"/>
      <c r="G1506" s="72">
        <f t="shared" ref="G1506" si="301">SUM(G1504:G1505)</f>
        <v>41962242.018999994</v>
      </c>
    </row>
    <row r="1508" spans="1:7" x14ac:dyDescent="0.3">
      <c r="E1508" s="173"/>
      <c r="F1508" s="183">
        <f>+SUM(F1502:F1503)</f>
        <v>0.23348484545978898</v>
      </c>
      <c r="G1508" s="175"/>
    </row>
    <row r="1509" spans="1:7" x14ac:dyDescent="0.3">
      <c r="D1509" s="75"/>
      <c r="E1509" s="176"/>
      <c r="F1509" s="6">
        <v>0.23348484545978898</v>
      </c>
      <c r="G1509" s="175"/>
    </row>
    <row r="1510" spans="1:7" x14ac:dyDescent="0.3">
      <c r="G1510" s="80"/>
    </row>
    <row r="1511" spans="1:7" x14ac:dyDescent="0.3">
      <c r="E1511" s="173"/>
    </row>
    <row r="1512" spans="1:7" x14ac:dyDescent="0.3">
      <c r="E1512" s="174"/>
    </row>
  </sheetData>
  <autoFilter ref="A2:G1506" xr:uid="{903568DD-1FAF-41CC-843E-0E9A7797427F}"/>
  <mergeCells count="7">
    <mergeCell ref="G1:G2"/>
    <mergeCell ref="A1:A2"/>
    <mergeCell ref="C1:C2"/>
    <mergeCell ref="D1:D2"/>
    <mergeCell ref="E1:E2"/>
    <mergeCell ref="F1:F2"/>
    <mergeCell ref="B1:B2"/>
  </mergeCells>
  <printOptions horizontalCentered="1" verticalCentered="1"/>
  <pageMargins left="0.51181102362204722" right="0.51181102362204722" top="0.55118110236220474" bottom="0.55118110236220474" header="0.11811023622047245" footer="0.31496062992125984"/>
  <pageSetup paperSize="9" scale="2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8A3B-1390-4C92-BA03-FF198277E3ED}">
  <dimension ref="B2:AM1507"/>
  <sheetViews>
    <sheetView view="pageBreakPreview" zoomScale="55" zoomScaleNormal="55" zoomScaleSheetLayoutView="55" workbookViewId="0">
      <selection activeCell="E28" sqref="E28"/>
    </sheetView>
  </sheetViews>
  <sheetFormatPr baseColWidth="10" defaultColWidth="11.5546875" defaultRowHeight="14.4" x14ac:dyDescent="0.3"/>
  <cols>
    <col min="1" max="1" width="2.88671875" style="1" customWidth="1"/>
    <col min="2" max="2" width="19.21875" style="1" customWidth="1"/>
    <col min="3" max="3" width="106.88671875" style="1" customWidth="1"/>
    <col min="4" max="13" width="19.33203125" style="1" customWidth="1"/>
    <col min="14" max="14" width="31.21875" style="1" customWidth="1"/>
    <col min="15" max="15" width="5.5546875" style="1" customWidth="1"/>
    <col min="16" max="16384" width="11.5546875" style="1"/>
  </cols>
  <sheetData>
    <row r="2" spans="2:15" ht="14.4" customHeight="1" x14ac:dyDescent="0.3">
      <c r="B2" s="226"/>
      <c r="C2" s="246" t="s">
        <v>1951</v>
      </c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32"/>
    </row>
    <row r="3" spans="2:15" ht="14.4" customHeight="1" x14ac:dyDescent="0.3">
      <c r="B3" s="22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2"/>
    </row>
    <row r="4" spans="2:15" ht="24.6" customHeight="1" x14ac:dyDescent="0.3">
      <c r="B4" s="226"/>
      <c r="C4" s="247" t="s">
        <v>1925</v>
      </c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2"/>
    </row>
    <row r="5" spans="2:15" ht="24.6" customHeight="1" x14ac:dyDescent="0.3">
      <c r="B5" s="226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35"/>
    </row>
    <row r="6" spans="2:15" x14ac:dyDescent="0.3">
      <c r="B6" s="243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5"/>
    </row>
    <row r="7" spans="2:15" ht="23.4" x14ac:dyDescent="0.3">
      <c r="B7" s="227" t="str">
        <f>+C2</f>
        <v xml:space="preserve">CALENDARIO DE AVANCE DE OBRA PORCENTUAL DEL PAQUETE 08 </v>
      </c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9"/>
    </row>
    <row r="8" spans="2:15" x14ac:dyDescent="0.3">
      <c r="B8" s="224" t="s">
        <v>0</v>
      </c>
      <c r="C8" s="224" t="s">
        <v>1</v>
      </c>
      <c r="D8" s="10">
        <v>1</v>
      </c>
      <c r="E8" s="10">
        <v>2</v>
      </c>
      <c r="F8" s="10">
        <v>3</v>
      </c>
      <c r="G8" s="10">
        <v>4</v>
      </c>
      <c r="H8" s="10">
        <v>5</v>
      </c>
      <c r="I8" s="10">
        <v>6</v>
      </c>
      <c r="J8" s="10">
        <v>7</v>
      </c>
      <c r="K8" s="10">
        <v>8</v>
      </c>
      <c r="L8" s="10">
        <v>9</v>
      </c>
      <c r="M8" s="10">
        <v>10</v>
      </c>
      <c r="N8" s="240" t="s">
        <v>1950</v>
      </c>
    </row>
    <row r="9" spans="2:15" x14ac:dyDescent="0.3">
      <c r="B9" s="225"/>
      <c r="C9" s="225"/>
      <c r="D9" s="11" t="s">
        <v>6</v>
      </c>
      <c r="E9" s="11" t="s">
        <v>6</v>
      </c>
      <c r="F9" s="11" t="s">
        <v>6</v>
      </c>
      <c r="G9" s="11" t="s">
        <v>6</v>
      </c>
      <c r="H9" s="11" t="s">
        <v>6</v>
      </c>
      <c r="I9" s="11" t="s">
        <v>6</v>
      </c>
      <c r="J9" s="11" t="s">
        <v>6</v>
      </c>
      <c r="K9" s="11" t="s">
        <v>6</v>
      </c>
      <c r="L9" s="11" t="s">
        <v>6</v>
      </c>
      <c r="M9" s="11" t="s">
        <v>6</v>
      </c>
      <c r="N9" s="241"/>
    </row>
    <row r="10" spans="2:15" s="9" customFormat="1" x14ac:dyDescent="0.3">
      <c r="B10" s="18" t="s">
        <v>7</v>
      </c>
      <c r="C10" s="18" t="s">
        <v>8</v>
      </c>
      <c r="D10" s="46" t="e">
        <f>PPTO!#REF!/PPTO!G3</f>
        <v>#REF!</v>
      </c>
      <c r="E10" s="46" t="e">
        <f>PPTO!#REF!/PPTO!G3</f>
        <v>#REF!</v>
      </c>
      <c r="F10" s="46" t="e">
        <f>PPTO!#REF!/PPTO!G3</f>
        <v>#REF!</v>
      </c>
      <c r="G10" s="46" t="e">
        <f>PPTO!#REF!/PPTO!G3</f>
        <v>#REF!</v>
      </c>
      <c r="H10" s="46" t="e">
        <f>PPTO!#REF!/PPTO!G3</f>
        <v>#REF!</v>
      </c>
      <c r="I10" s="46" t="e">
        <f>PPTO!#REF!/PPTO!G3</f>
        <v>#REF!</v>
      </c>
      <c r="J10" s="46" t="e">
        <f>PPTO!#REF!/PPTO!G3</f>
        <v>#REF!</v>
      </c>
      <c r="K10" s="46" t="e">
        <f>PPTO!#REF!/PPTO!G3</f>
        <v>#REF!</v>
      </c>
      <c r="L10" s="46" t="e">
        <f>PPTO!#REF!/PPTO!G3</f>
        <v>#REF!</v>
      </c>
      <c r="M10" s="46" t="e">
        <f>PPTO!#REF!/PPTO!G3</f>
        <v>#REF!</v>
      </c>
      <c r="N10" s="46" t="e">
        <f>SUM(D10:M10)</f>
        <v>#REF!</v>
      </c>
    </row>
    <row r="11" spans="2:15" x14ac:dyDescent="0.3">
      <c r="B11" s="2" t="s">
        <v>9</v>
      </c>
      <c r="C11" s="2" t="s">
        <v>10</v>
      </c>
      <c r="D11" s="45" t="e">
        <f>PPTO!#REF!/PPTO!G4</f>
        <v>#REF!</v>
      </c>
      <c r="E11" s="45" t="e">
        <f>PPTO!#REF!/PPTO!G4</f>
        <v>#REF!</v>
      </c>
      <c r="F11" s="45" t="e">
        <f>PPTO!#REF!/PPTO!G4</f>
        <v>#REF!</v>
      </c>
      <c r="G11" s="45" t="e">
        <f>PPTO!#REF!/PPTO!G4</f>
        <v>#REF!</v>
      </c>
      <c r="H11" s="45" t="e">
        <f>PPTO!#REF!/PPTO!G4</f>
        <v>#REF!</v>
      </c>
      <c r="I11" s="45" t="e">
        <f>PPTO!#REF!/PPTO!G4</f>
        <v>#REF!</v>
      </c>
      <c r="J11" s="45" t="e">
        <f>PPTO!#REF!/PPTO!G4</f>
        <v>#REF!</v>
      </c>
      <c r="K11" s="45" t="e">
        <f>PPTO!#REF!/PPTO!G4</f>
        <v>#REF!</v>
      </c>
      <c r="L11" s="45" t="e">
        <f>PPTO!#REF!/PPTO!G4</f>
        <v>#REF!</v>
      </c>
      <c r="M11" s="45" t="e">
        <f>PPTO!#REF!/PPTO!G4</f>
        <v>#REF!</v>
      </c>
      <c r="N11" s="45" t="e">
        <f t="shared" ref="N11:N74" si="0">SUM(D11:M11)</f>
        <v>#REF!</v>
      </c>
    </row>
    <row r="12" spans="2:15" x14ac:dyDescent="0.3">
      <c r="B12" s="2" t="s">
        <v>12</v>
      </c>
      <c r="C12" s="2" t="s">
        <v>13</v>
      </c>
      <c r="D12" s="45" t="e">
        <f>PPTO!#REF!/PPTO!G5</f>
        <v>#REF!</v>
      </c>
      <c r="E12" s="45" t="e">
        <f>PPTO!#REF!/PPTO!G5</f>
        <v>#REF!</v>
      </c>
      <c r="F12" s="45" t="e">
        <f>PPTO!#REF!/PPTO!G5</f>
        <v>#REF!</v>
      </c>
      <c r="G12" s="45" t="e">
        <f>PPTO!#REF!/PPTO!G5</f>
        <v>#REF!</v>
      </c>
      <c r="H12" s="45" t="e">
        <f>PPTO!#REF!/PPTO!G5</f>
        <v>#REF!</v>
      </c>
      <c r="I12" s="45" t="e">
        <f>PPTO!#REF!/PPTO!G5</f>
        <v>#REF!</v>
      </c>
      <c r="J12" s="45" t="e">
        <f>PPTO!#REF!/PPTO!G5</f>
        <v>#REF!</v>
      </c>
      <c r="K12" s="45" t="e">
        <f>PPTO!#REF!/PPTO!G5</f>
        <v>#REF!</v>
      </c>
      <c r="L12" s="45" t="e">
        <f>PPTO!#REF!/PPTO!G5</f>
        <v>#REF!</v>
      </c>
      <c r="M12" s="45" t="e">
        <f>PPTO!#REF!/PPTO!G5</f>
        <v>#REF!</v>
      </c>
      <c r="N12" s="45" t="e">
        <f t="shared" si="0"/>
        <v>#REF!</v>
      </c>
    </row>
    <row r="13" spans="2:15" x14ac:dyDescent="0.3">
      <c r="B13" s="2" t="s">
        <v>15</v>
      </c>
      <c r="C13" s="2" t="s">
        <v>16</v>
      </c>
      <c r="D13" s="45" t="e">
        <f>PPTO!#REF!/PPTO!G6</f>
        <v>#REF!</v>
      </c>
      <c r="E13" s="45" t="e">
        <f>PPTO!#REF!/PPTO!G6</f>
        <v>#REF!</v>
      </c>
      <c r="F13" s="45" t="e">
        <f>PPTO!#REF!/PPTO!G6</f>
        <v>#REF!</v>
      </c>
      <c r="G13" s="45" t="e">
        <f>PPTO!#REF!/PPTO!G6</f>
        <v>#REF!</v>
      </c>
      <c r="H13" s="45" t="e">
        <f>PPTO!#REF!/PPTO!G6</f>
        <v>#REF!</v>
      </c>
      <c r="I13" s="45" t="e">
        <f>PPTO!#REF!/PPTO!G6</f>
        <v>#REF!</v>
      </c>
      <c r="J13" s="45" t="e">
        <f>PPTO!#REF!/PPTO!G6</f>
        <v>#REF!</v>
      </c>
      <c r="K13" s="45" t="e">
        <f>PPTO!#REF!/PPTO!G6</f>
        <v>#REF!</v>
      </c>
      <c r="L13" s="45" t="e">
        <f>PPTO!#REF!/PPTO!G6</f>
        <v>#REF!</v>
      </c>
      <c r="M13" s="45" t="e">
        <f>PPTO!#REF!/PPTO!G6</f>
        <v>#REF!</v>
      </c>
      <c r="N13" s="45" t="e">
        <f t="shared" si="0"/>
        <v>#REF!</v>
      </c>
    </row>
    <row r="14" spans="2:15" x14ac:dyDescent="0.3">
      <c r="B14" s="2" t="s">
        <v>18</v>
      </c>
      <c r="C14" s="2" t="s">
        <v>19</v>
      </c>
      <c r="D14" s="45" t="e">
        <f>PPTO!#REF!/PPTO!G7</f>
        <v>#REF!</v>
      </c>
      <c r="E14" s="45" t="e">
        <f>PPTO!#REF!/PPTO!G7</f>
        <v>#REF!</v>
      </c>
      <c r="F14" s="45" t="e">
        <f>PPTO!#REF!/PPTO!G7</f>
        <v>#REF!</v>
      </c>
      <c r="G14" s="45" t="e">
        <f>PPTO!#REF!/PPTO!G7</f>
        <v>#REF!</v>
      </c>
      <c r="H14" s="45" t="e">
        <f>PPTO!#REF!/PPTO!G7</f>
        <v>#REF!</v>
      </c>
      <c r="I14" s="45" t="e">
        <f>PPTO!#REF!/PPTO!G7</f>
        <v>#REF!</v>
      </c>
      <c r="J14" s="45" t="e">
        <f>PPTO!#REF!/PPTO!G7</f>
        <v>#REF!</v>
      </c>
      <c r="K14" s="45" t="e">
        <f>PPTO!#REF!/PPTO!G7</f>
        <v>#REF!</v>
      </c>
      <c r="L14" s="45" t="e">
        <f>PPTO!#REF!/PPTO!G7</f>
        <v>#REF!</v>
      </c>
      <c r="M14" s="45" t="e">
        <f>PPTO!#REF!/PPTO!G7</f>
        <v>#REF!</v>
      </c>
      <c r="N14" s="45" t="e">
        <f t="shared" si="0"/>
        <v>#REF!</v>
      </c>
    </row>
    <row r="15" spans="2:15" x14ac:dyDescent="0.3">
      <c r="B15" s="2" t="s">
        <v>20</v>
      </c>
      <c r="C15" s="2" t="s">
        <v>21</v>
      </c>
      <c r="D15" s="45" t="e">
        <f>PPTO!#REF!/PPTO!G8</f>
        <v>#REF!</v>
      </c>
      <c r="E15" s="45" t="e">
        <f>PPTO!#REF!/PPTO!G8</f>
        <v>#REF!</v>
      </c>
      <c r="F15" s="45" t="e">
        <f>PPTO!#REF!/PPTO!G8</f>
        <v>#REF!</v>
      </c>
      <c r="G15" s="45" t="e">
        <f>PPTO!#REF!/PPTO!G8</f>
        <v>#REF!</v>
      </c>
      <c r="H15" s="45" t="e">
        <f>PPTO!#REF!/PPTO!G8</f>
        <v>#REF!</v>
      </c>
      <c r="I15" s="45" t="e">
        <f>PPTO!#REF!/PPTO!G8</f>
        <v>#REF!</v>
      </c>
      <c r="J15" s="45" t="e">
        <f>PPTO!#REF!/PPTO!G8</f>
        <v>#REF!</v>
      </c>
      <c r="K15" s="45" t="e">
        <f>PPTO!#REF!/PPTO!G8</f>
        <v>#REF!</v>
      </c>
      <c r="L15" s="45" t="e">
        <f>PPTO!#REF!/PPTO!G8</f>
        <v>#REF!</v>
      </c>
      <c r="M15" s="45" t="e">
        <f>PPTO!#REF!/PPTO!G8</f>
        <v>#REF!</v>
      </c>
      <c r="N15" s="45" t="e">
        <f t="shared" si="0"/>
        <v>#REF!</v>
      </c>
      <c r="O15" s="19"/>
    </row>
    <row r="16" spans="2:15" x14ac:dyDescent="0.3">
      <c r="B16" s="2" t="s">
        <v>22</v>
      </c>
      <c r="C16" s="2" t="s">
        <v>23</v>
      </c>
      <c r="D16" s="45" t="e">
        <f>PPTO!#REF!/PPTO!G9</f>
        <v>#REF!</v>
      </c>
      <c r="E16" s="45" t="e">
        <f>PPTO!#REF!/PPTO!G9</f>
        <v>#REF!</v>
      </c>
      <c r="F16" s="45" t="e">
        <f>PPTO!#REF!/PPTO!G9</f>
        <v>#REF!</v>
      </c>
      <c r="G16" s="45" t="e">
        <f>PPTO!#REF!/PPTO!G9</f>
        <v>#REF!</v>
      </c>
      <c r="H16" s="45" t="e">
        <f>PPTO!#REF!/PPTO!G9</f>
        <v>#REF!</v>
      </c>
      <c r="I16" s="45" t="e">
        <f>PPTO!#REF!/PPTO!G9</f>
        <v>#REF!</v>
      </c>
      <c r="J16" s="45" t="e">
        <f>PPTO!#REF!/PPTO!G9</f>
        <v>#REF!</v>
      </c>
      <c r="K16" s="45" t="e">
        <f>PPTO!#REF!/PPTO!G9</f>
        <v>#REF!</v>
      </c>
      <c r="L16" s="45" t="e">
        <f>PPTO!#REF!/PPTO!G9</f>
        <v>#REF!</v>
      </c>
      <c r="M16" s="45" t="e">
        <f>PPTO!#REF!/PPTO!G9</f>
        <v>#REF!</v>
      </c>
      <c r="N16" s="45" t="e">
        <f t="shared" si="0"/>
        <v>#REF!</v>
      </c>
      <c r="O16" s="19"/>
    </row>
    <row r="17" spans="2:39" x14ac:dyDescent="0.3">
      <c r="B17" s="2" t="s">
        <v>24</v>
      </c>
      <c r="C17" s="2" t="s">
        <v>25</v>
      </c>
      <c r="D17" s="45" t="e">
        <f>PPTO!#REF!/PPTO!G10</f>
        <v>#REF!</v>
      </c>
      <c r="E17" s="45" t="e">
        <f>PPTO!#REF!/PPTO!G10</f>
        <v>#REF!</v>
      </c>
      <c r="F17" s="45" t="e">
        <f>PPTO!#REF!/PPTO!G10</f>
        <v>#REF!</v>
      </c>
      <c r="G17" s="45" t="e">
        <f>PPTO!#REF!/PPTO!G10</f>
        <v>#REF!</v>
      </c>
      <c r="H17" s="45" t="e">
        <f>PPTO!#REF!/PPTO!G10</f>
        <v>#REF!</v>
      </c>
      <c r="I17" s="45" t="e">
        <f>PPTO!#REF!/PPTO!G10</f>
        <v>#REF!</v>
      </c>
      <c r="J17" s="45" t="e">
        <f>PPTO!#REF!/PPTO!G10</f>
        <v>#REF!</v>
      </c>
      <c r="K17" s="45" t="e">
        <f>PPTO!#REF!/PPTO!G10</f>
        <v>#REF!</v>
      </c>
      <c r="L17" s="45" t="e">
        <f>PPTO!#REF!/PPTO!G10</f>
        <v>#REF!</v>
      </c>
      <c r="M17" s="45" t="e">
        <f>PPTO!#REF!/PPTO!G10</f>
        <v>#REF!</v>
      </c>
      <c r="N17" s="45" t="e">
        <f t="shared" si="0"/>
        <v>#REF!</v>
      </c>
      <c r="O17" s="19"/>
    </row>
    <row r="18" spans="2:39" s="9" customFormat="1" x14ac:dyDescent="0.3">
      <c r="B18" s="18" t="s">
        <v>26</v>
      </c>
      <c r="C18" s="18" t="s">
        <v>27</v>
      </c>
      <c r="D18" s="46" t="e">
        <f>PPTO!#REF!/PPTO!G11</f>
        <v>#REF!</v>
      </c>
      <c r="E18" s="46" t="e">
        <f>PPTO!#REF!/PPTO!G11</f>
        <v>#REF!</v>
      </c>
      <c r="F18" s="46" t="e">
        <f>PPTO!#REF!/PPTO!G11</f>
        <v>#REF!</v>
      </c>
      <c r="G18" s="46" t="e">
        <f>PPTO!#REF!/PPTO!G11</f>
        <v>#REF!</v>
      </c>
      <c r="H18" s="46" t="e">
        <f>PPTO!#REF!/PPTO!G11</f>
        <v>#REF!</v>
      </c>
      <c r="I18" s="46" t="e">
        <f>PPTO!#REF!/PPTO!G11</f>
        <v>#REF!</v>
      </c>
      <c r="J18" s="46" t="e">
        <f>PPTO!#REF!/PPTO!G11</f>
        <v>#REF!</v>
      </c>
      <c r="K18" s="46" t="e">
        <f>PPTO!#REF!/PPTO!G11</f>
        <v>#REF!</v>
      </c>
      <c r="L18" s="46" t="e">
        <f>PPTO!#REF!/PPTO!G11</f>
        <v>#REF!</v>
      </c>
      <c r="M18" s="46" t="e">
        <f>PPTO!#REF!/PPTO!G11</f>
        <v>#REF!</v>
      </c>
      <c r="N18" s="46" t="e">
        <f t="shared" si="0"/>
        <v>#REF!</v>
      </c>
      <c r="O18" s="19"/>
    </row>
    <row r="19" spans="2:39" x14ac:dyDescent="0.3">
      <c r="B19" s="2" t="s">
        <v>28</v>
      </c>
      <c r="C19" s="2" t="s">
        <v>29</v>
      </c>
      <c r="D19" s="45" t="e">
        <f>PPTO!#REF!/PPTO!G12</f>
        <v>#REF!</v>
      </c>
      <c r="E19" s="45" t="e">
        <f>PPTO!#REF!/PPTO!G12</f>
        <v>#REF!</v>
      </c>
      <c r="F19" s="45" t="e">
        <f>PPTO!#REF!/PPTO!G12</f>
        <v>#REF!</v>
      </c>
      <c r="G19" s="45" t="e">
        <f>PPTO!#REF!/PPTO!G12</f>
        <v>#REF!</v>
      </c>
      <c r="H19" s="45" t="e">
        <f>PPTO!#REF!/PPTO!G12</f>
        <v>#REF!</v>
      </c>
      <c r="I19" s="45" t="e">
        <f>PPTO!#REF!/PPTO!G12</f>
        <v>#REF!</v>
      </c>
      <c r="J19" s="45" t="e">
        <f>PPTO!#REF!/PPTO!G12</f>
        <v>#REF!</v>
      </c>
      <c r="K19" s="45" t="e">
        <f>PPTO!#REF!/PPTO!G12</f>
        <v>#REF!</v>
      </c>
      <c r="L19" s="45" t="e">
        <f>PPTO!#REF!/PPTO!G12</f>
        <v>#REF!</v>
      </c>
      <c r="M19" s="45" t="e">
        <f>PPTO!#REF!/PPTO!G12</f>
        <v>#REF!</v>
      </c>
      <c r="N19" s="45" t="e">
        <f t="shared" si="0"/>
        <v>#REF!</v>
      </c>
      <c r="O19" s="19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</row>
    <row r="20" spans="2:39" x14ac:dyDescent="0.3">
      <c r="B20" s="2" t="s">
        <v>31</v>
      </c>
      <c r="C20" s="2" t="s">
        <v>32</v>
      </c>
      <c r="D20" s="45" t="e">
        <f>PPTO!#REF!/PPTO!G13</f>
        <v>#REF!</v>
      </c>
      <c r="E20" s="45" t="e">
        <f>PPTO!#REF!/PPTO!G13</f>
        <v>#REF!</v>
      </c>
      <c r="F20" s="45" t="e">
        <f>PPTO!#REF!/PPTO!G13</f>
        <v>#REF!</v>
      </c>
      <c r="G20" s="45" t="e">
        <f>PPTO!#REF!/PPTO!G13</f>
        <v>#REF!</v>
      </c>
      <c r="H20" s="45" t="e">
        <f>PPTO!#REF!/PPTO!G13</f>
        <v>#REF!</v>
      </c>
      <c r="I20" s="45" t="e">
        <f>PPTO!#REF!/PPTO!G13</f>
        <v>#REF!</v>
      </c>
      <c r="J20" s="45" t="e">
        <f>PPTO!#REF!/PPTO!G13</f>
        <v>#REF!</v>
      </c>
      <c r="K20" s="45" t="e">
        <f>PPTO!#REF!/PPTO!G13</f>
        <v>#REF!</v>
      </c>
      <c r="L20" s="45" t="e">
        <f>PPTO!#REF!/PPTO!G13</f>
        <v>#REF!</v>
      </c>
      <c r="M20" s="45" t="e">
        <f>PPTO!#REF!/PPTO!G13</f>
        <v>#REF!</v>
      </c>
      <c r="N20" s="45" t="e">
        <f t="shared" si="0"/>
        <v>#REF!</v>
      </c>
      <c r="O20" s="19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</row>
    <row r="21" spans="2:39" x14ac:dyDescent="0.3">
      <c r="B21" s="2" t="s">
        <v>33</v>
      </c>
      <c r="C21" s="2" t="s">
        <v>34</v>
      </c>
      <c r="D21" s="45" t="e">
        <f>PPTO!#REF!/PPTO!G14</f>
        <v>#REF!</v>
      </c>
      <c r="E21" s="45" t="e">
        <f>PPTO!#REF!/PPTO!G14</f>
        <v>#REF!</v>
      </c>
      <c r="F21" s="45" t="e">
        <f>PPTO!#REF!/PPTO!G14</f>
        <v>#REF!</v>
      </c>
      <c r="G21" s="45" t="e">
        <f>PPTO!#REF!/PPTO!G14</f>
        <v>#REF!</v>
      </c>
      <c r="H21" s="45" t="e">
        <f>PPTO!#REF!/PPTO!G14</f>
        <v>#REF!</v>
      </c>
      <c r="I21" s="45" t="e">
        <f>PPTO!#REF!/PPTO!G14</f>
        <v>#REF!</v>
      </c>
      <c r="J21" s="45" t="e">
        <f>PPTO!#REF!/PPTO!G14</f>
        <v>#REF!</v>
      </c>
      <c r="K21" s="45" t="e">
        <f>PPTO!#REF!/PPTO!G14</f>
        <v>#REF!</v>
      </c>
      <c r="L21" s="45" t="e">
        <f>PPTO!#REF!/PPTO!G14</f>
        <v>#REF!</v>
      </c>
      <c r="M21" s="45" t="e">
        <f>PPTO!#REF!/PPTO!G14</f>
        <v>#REF!</v>
      </c>
      <c r="N21" s="45" t="e">
        <f t="shared" si="0"/>
        <v>#REF!</v>
      </c>
      <c r="O21" s="19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</row>
    <row r="22" spans="2:39" x14ac:dyDescent="0.3">
      <c r="B22" s="2" t="s">
        <v>36</v>
      </c>
      <c r="C22" s="2" t="s">
        <v>37</v>
      </c>
      <c r="D22" s="45" t="e">
        <f>PPTO!#REF!/PPTO!G15</f>
        <v>#REF!</v>
      </c>
      <c r="E22" s="45" t="e">
        <f>PPTO!#REF!/PPTO!G15</f>
        <v>#REF!</v>
      </c>
      <c r="F22" s="45" t="e">
        <f>PPTO!#REF!/PPTO!G15</f>
        <v>#REF!</v>
      </c>
      <c r="G22" s="45" t="e">
        <f>PPTO!#REF!/PPTO!G15</f>
        <v>#REF!</v>
      </c>
      <c r="H22" s="45" t="e">
        <f>PPTO!#REF!/PPTO!G15</f>
        <v>#REF!</v>
      </c>
      <c r="I22" s="45" t="e">
        <f>PPTO!#REF!/PPTO!G15</f>
        <v>#REF!</v>
      </c>
      <c r="J22" s="45" t="e">
        <f>PPTO!#REF!/PPTO!G15</f>
        <v>#REF!</v>
      </c>
      <c r="K22" s="45" t="e">
        <f>PPTO!#REF!/PPTO!G15</f>
        <v>#REF!</v>
      </c>
      <c r="L22" s="45" t="e">
        <f>PPTO!#REF!/PPTO!G15</f>
        <v>#REF!</v>
      </c>
      <c r="M22" s="45" t="e">
        <f>PPTO!#REF!/PPTO!G15</f>
        <v>#REF!</v>
      </c>
      <c r="N22" s="45" t="e">
        <f t="shared" si="0"/>
        <v>#REF!</v>
      </c>
      <c r="O22" s="19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</row>
    <row r="23" spans="2:39" x14ac:dyDescent="0.3">
      <c r="B23" s="2" t="s">
        <v>39</v>
      </c>
      <c r="C23" s="2" t="s">
        <v>40</v>
      </c>
      <c r="D23" s="45" t="e">
        <f>PPTO!#REF!/PPTO!G16</f>
        <v>#REF!</v>
      </c>
      <c r="E23" s="45" t="e">
        <f>PPTO!#REF!/PPTO!G16</f>
        <v>#REF!</v>
      </c>
      <c r="F23" s="45" t="e">
        <f>PPTO!#REF!/PPTO!G16</f>
        <v>#REF!</v>
      </c>
      <c r="G23" s="45" t="e">
        <f>PPTO!#REF!/PPTO!G16</f>
        <v>#REF!</v>
      </c>
      <c r="H23" s="45" t="e">
        <f>PPTO!#REF!/PPTO!G16</f>
        <v>#REF!</v>
      </c>
      <c r="I23" s="45" t="e">
        <f>PPTO!#REF!/PPTO!G16</f>
        <v>#REF!</v>
      </c>
      <c r="J23" s="45" t="e">
        <f>PPTO!#REF!/PPTO!G16</f>
        <v>#REF!</v>
      </c>
      <c r="K23" s="45" t="e">
        <f>PPTO!#REF!/PPTO!G16</f>
        <v>#REF!</v>
      </c>
      <c r="L23" s="45" t="e">
        <f>PPTO!#REF!/PPTO!G16</f>
        <v>#REF!</v>
      </c>
      <c r="M23" s="45" t="e">
        <f>PPTO!#REF!/PPTO!G16</f>
        <v>#REF!</v>
      </c>
      <c r="N23" s="45" t="e">
        <f t="shared" si="0"/>
        <v>#REF!</v>
      </c>
      <c r="O23" s="19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</row>
    <row r="24" spans="2:39" x14ac:dyDescent="0.3">
      <c r="B24" s="2" t="s">
        <v>41</v>
      </c>
      <c r="C24" s="2" t="s">
        <v>42</v>
      </c>
      <c r="D24" s="45" t="e">
        <f>PPTO!#REF!/PPTO!G17</f>
        <v>#REF!</v>
      </c>
      <c r="E24" s="45" t="e">
        <f>PPTO!#REF!/PPTO!G17</f>
        <v>#REF!</v>
      </c>
      <c r="F24" s="45" t="e">
        <f>PPTO!#REF!/PPTO!G17</f>
        <v>#REF!</v>
      </c>
      <c r="G24" s="45" t="e">
        <f>PPTO!#REF!/PPTO!G17</f>
        <v>#REF!</v>
      </c>
      <c r="H24" s="45" t="e">
        <f>PPTO!#REF!/PPTO!G17</f>
        <v>#REF!</v>
      </c>
      <c r="I24" s="45" t="e">
        <f>PPTO!#REF!/PPTO!G17</f>
        <v>#REF!</v>
      </c>
      <c r="J24" s="45" t="e">
        <f>PPTO!#REF!/PPTO!G17</f>
        <v>#REF!</v>
      </c>
      <c r="K24" s="45" t="e">
        <f>PPTO!#REF!/PPTO!G17</f>
        <v>#REF!</v>
      </c>
      <c r="L24" s="45" t="e">
        <f>PPTO!#REF!/PPTO!G17</f>
        <v>#REF!</v>
      </c>
      <c r="M24" s="45" t="e">
        <f>PPTO!#REF!/PPTO!G17</f>
        <v>#REF!</v>
      </c>
      <c r="N24" s="45" t="e">
        <f t="shared" si="0"/>
        <v>#REF!</v>
      </c>
      <c r="O24" s="19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</row>
    <row r="25" spans="2:39" x14ac:dyDescent="0.3">
      <c r="B25" s="2" t="s">
        <v>43</v>
      </c>
      <c r="C25" s="2" t="s">
        <v>44</v>
      </c>
      <c r="D25" s="45" t="e">
        <f>PPTO!#REF!/PPTO!G18</f>
        <v>#REF!</v>
      </c>
      <c r="E25" s="45" t="e">
        <f>PPTO!#REF!/PPTO!G18</f>
        <v>#REF!</v>
      </c>
      <c r="F25" s="45" t="e">
        <f>PPTO!#REF!/PPTO!G18</f>
        <v>#REF!</v>
      </c>
      <c r="G25" s="45" t="e">
        <f>PPTO!#REF!/PPTO!G18</f>
        <v>#REF!</v>
      </c>
      <c r="H25" s="45" t="e">
        <f>PPTO!#REF!/PPTO!G18</f>
        <v>#REF!</v>
      </c>
      <c r="I25" s="45" t="e">
        <f>PPTO!#REF!/PPTO!G18</f>
        <v>#REF!</v>
      </c>
      <c r="J25" s="45" t="e">
        <f>PPTO!#REF!/PPTO!G18</f>
        <v>#REF!</v>
      </c>
      <c r="K25" s="45" t="e">
        <f>PPTO!#REF!/PPTO!G18</f>
        <v>#REF!</v>
      </c>
      <c r="L25" s="45" t="e">
        <f>PPTO!#REF!/PPTO!G18</f>
        <v>#REF!</v>
      </c>
      <c r="M25" s="45" t="e">
        <f>PPTO!#REF!/PPTO!G18</f>
        <v>#REF!</v>
      </c>
      <c r="N25" s="45" t="e">
        <f t="shared" si="0"/>
        <v>#REF!</v>
      </c>
      <c r="O25" s="19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</row>
    <row r="26" spans="2:39" x14ac:dyDescent="0.3">
      <c r="B26" s="2" t="s">
        <v>46</v>
      </c>
      <c r="C26" s="2" t="s">
        <v>47</v>
      </c>
      <c r="D26" s="45" t="e">
        <f>PPTO!#REF!/PPTO!G19</f>
        <v>#REF!</v>
      </c>
      <c r="E26" s="45" t="e">
        <f>PPTO!#REF!/PPTO!G19</f>
        <v>#REF!</v>
      </c>
      <c r="F26" s="45" t="e">
        <f>PPTO!#REF!/PPTO!G19</f>
        <v>#REF!</v>
      </c>
      <c r="G26" s="45" t="e">
        <f>PPTO!#REF!/PPTO!G19</f>
        <v>#REF!</v>
      </c>
      <c r="H26" s="45" t="e">
        <f>PPTO!#REF!/PPTO!G19</f>
        <v>#REF!</v>
      </c>
      <c r="I26" s="45" t="e">
        <f>PPTO!#REF!/PPTO!G19</f>
        <v>#REF!</v>
      </c>
      <c r="J26" s="45" t="e">
        <f>PPTO!#REF!/PPTO!G19</f>
        <v>#REF!</v>
      </c>
      <c r="K26" s="45" t="e">
        <f>PPTO!#REF!/PPTO!G19</f>
        <v>#REF!</v>
      </c>
      <c r="L26" s="45" t="e">
        <f>PPTO!#REF!/PPTO!G19</f>
        <v>#REF!</v>
      </c>
      <c r="M26" s="45" t="e">
        <f>PPTO!#REF!/PPTO!G19</f>
        <v>#REF!</v>
      </c>
      <c r="N26" s="45" t="e">
        <f t="shared" si="0"/>
        <v>#REF!</v>
      </c>
      <c r="O26" s="19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</row>
    <row r="27" spans="2:39" x14ac:dyDescent="0.3">
      <c r="B27" s="2" t="s">
        <v>48</v>
      </c>
      <c r="C27" s="2" t="s">
        <v>49</v>
      </c>
      <c r="D27" s="45" t="e">
        <f>PPTO!#REF!/PPTO!G20</f>
        <v>#REF!</v>
      </c>
      <c r="E27" s="45" t="e">
        <f>PPTO!#REF!/PPTO!G20</f>
        <v>#REF!</v>
      </c>
      <c r="F27" s="45" t="e">
        <f>PPTO!#REF!/PPTO!G20</f>
        <v>#REF!</v>
      </c>
      <c r="G27" s="45" t="e">
        <f>PPTO!#REF!/PPTO!G20</f>
        <v>#REF!</v>
      </c>
      <c r="H27" s="45" t="e">
        <f>PPTO!#REF!/PPTO!G20</f>
        <v>#REF!</v>
      </c>
      <c r="I27" s="45" t="e">
        <f>PPTO!#REF!/PPTO!G20</f>
        <v>#REF!</v>
      </c>
      <c r="J27" s="45" t="e">
        <f>PPTO!#REF!/PPTO!G20</f>
        <v>#REF!</v>
      </c>
      <c r="K27" s="45" t="e">
        <f>PPTO!#REF!/PPTO!G20</f>
        <v>#REF!</v>
      </c>
      <c r="L27" s="45" t="e">
        <f>PPTO!#REF!/PPTO!G20</f>
        <v>#REF!</v>
      </c>
      <c r="M27" s="45" t="e">
        <f>PPTO!#REF!/PPTO!G20</f>
        <v>#REF!</v>
      </c>
      <c r="N27" s="45" t="e">
        <f t="shared" si="0"/>
        <v>#REF!</v>
      </c>
      <c r="O27" s="19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</row>
    <row r="28" spans="2:39" x14ac:dyDescent="0.3">
      <c r="B28" s="2" t="s">
        <v>50</v>
      </c>
      <c r="C28" s="2" t="s">
        <v>51</v>
      </c>
      <c r="D28" s="45" t="e">
        <f>PPTO!#REF!/PPTO!G21</f>
        <v>#REF!</v>
      </c>
      <c r="E28" s="45" t="e">
        <f>PPTO!#REF!/PPTO!G21</f>
        <v>#REF!</v>
      </c>
      <c r="F28" s="45" t="e">
        <f>PPTO!#REF!/PPTO!G21</f>
        <v>#REF!</v>
      </c>
      <c r="G28" s="45" t="e">
        <f>PPTO!#REF!/PPTO!G21</f>
        <v>#REF!</v>
      </c>
      <c r="H28" s="45" t="e">
        <f>PPTO!#REF!/PPTO!G21</f>
        <v>#REF!</v>
      </c>
      <c r="I28" s="45" t="e">
        <f>PPTO!#REF!/PPTO!G21</f>
        <v>#REF!</v>
      </c>
      <c r="J28" s="45" t="e">
        <f>PPTO!#REF!/PPTO!G21</f>
        <v>#REF!</v>
      </c>
      <c r="K28" s="45" t="e">
        <f>PPTO!#REF!/PPTO!G21</f>
        <v>#REF!</v>
      </c>
      <c r="L28" s="45" t="e">
        <f>PPTO!#REF!/PPTO!G21</f>
        <v>#REF!</v>
      </c>
      <c r="M28" s="45" t="e">
        <f>PPTO!#REF!/PPTO!G21</f>
        <v>#REF!</v>
      </c>
      <c r="N28" s="45" t="e">
        <f t="shared" si="0"/>
        <v>#REF!</v>
      </c>
      <c r="O28" s="19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</row>
    <row r="29" spans="2:39" x14ac:dyDescent="0.3">
      <c r="B29" s="2" t="s">
        <v>52</v>
      </c>
      <c r="C29" s="2" t="s">
        <v>53</v>
      </c>
      <c r="D29" s="45" t="e">
        <f>PPTO!#REF!/PPTO!G22</f>
        <v>#REF!</v>
      </c>
      <c r="E29" s="45" t="e">
        <f>PPTO!#REF!/PPTO!G22</f>
        <v>#REF!</v>
      </c>
      <c r="F29" s="45" t="e">
        <f>PPTO!#REF!/PPTO!G22</f>
        <v>#REF!</v>
      </c>
      <c r="G29" s="45" t="e">
        <f>PPTO!#REF!/PPTO!G22</f>
        <v>#REF!</v>
      </c>
      <c r="H29" s="45" t="e">
        <f>PPTO!#REF!/PPTO!G22</f>
        <v>#REF!</v>
      </c>
      <c r="I29" s="45" t="e">
        <f>PPTO!#REF!/PPTO!G22</f>
        <v>#REF!</v>
      </c>
      <c r="J29" s="45" t="e">
        <f>PPTO!#REF!/PPTO!G22</f>
        <v>#REF!</v>
      </c>
      <c r="K29" s="45" t="e">
        <f>PPTO!#REF!/PPTO!G22</f>
        <v>#REF!</v>
      </c>
      <c r="L29" s="45" t="e">
        <f>PPTO!#REF!/PPTO!G22</f>
        <v>#REF!</v>
      </c>
      <c r="M29" s="45" t="e">
        <f>PPTO!#REF!/PPTO!G22</f>
        <v>#REF!</v>
      </c>
      <c r="N29" s="45" t="e">
        <f t="shared" si="0"/>
        <v>#REF!</v>
      </c>
      <c r="O29" s="19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</row>
    <row r="30" spans="2:39" x14ac:dyDescent="0.3">
      <c r="B30" s="2" t="s">
        <v>54</v>
      </c>
      <c r="C30" s="2" t="s">
        <v>55</v>
      </c>
      <c r="D30" s="45" t="e">
        <f>PPTO!#REF!/PPTO!G23</f>
        <v>#REF!</v>
      </c>
      <c r="E30" s="45" t="e">
        <f>PPTO!#REF!/PPTO!G23</f>
        <v>#REF!</v>
      </c>
      <c r="F30" s="45" t="e">
        <f>PPTO!#REF!/PPTO!G23</f>
        <v>#REF!</v>
      </c>
      <c r="G30" s="45" t="e">
        <f>PPTO!#REF!/PPTO!G23</f>
        <v>#REF!</v>
      </c>
      <c r="H30" s="45" t="e">
        <f>PPTO!#REF!/PPTO!G23</f>
        <v>#REF!</v>
      </c>
      <c r="I30" s="45" t="e">
        <f>PPTO!#REF!/PPTO!G23</f>
        <v>#REF!</v>
      </c>
      <c r="J30" s="45" t="e">
        <f>PPTO!#REF!/PPTO!G23</f>
        <v>#REF!</v>
      </c>
      <c r="K30" s="45" t="e">
        <f>PPTO!#REF!/PPTO!G23</f>
        <v>#REF!</v>
      </c>
      <c r="L30" s="45" t="e">
        <f>PPTO!#REF!/PPTO!G23</f>
        <v>#REF!</v>
      </c>
      <c r="M30" s="45" t="e">
        <f>PPTO!#REF!/PPTO!G23</f>
        <v>#REF!</v>
      </c>
      <c r="N30" s="45" t="e">
        <f t="shared" si="0"/>
        <v>#REF!</v>
      </c>
      <c r="O30" s="19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</row>
    <row r="31" spans="2:39" x14ac:dyDescent="0.3">
      <c r="B31" s="2" t="s">
        <v>56</v>
      </c>
      <c r="C31" s="2" t="s">
        <v>57</v>
      </c>
      <c r="D31" s="45" t="e">
        <f>PPTO!#REF!/PPTO!G24</f>
        <v>#REF!</v>
      </c>
      <c r="E31" s="45" t="e">
        <f>PPTO!#REF!/PPTO!G24</f>
        <v>#REF!</v>
      </c>
      <c r="F31" s="45" t="e">
        <f>PPTO!#REF!/PPTO!G24</f>
        <v>#REF!</v>
      </c>
      <c r="G31" s="45" t="e">
        <f>PPTO!#REF!/PPTO!G24</f>
        <v>#REF!</v>
      </c>
      <c r="H31" s="45" t="e">
        <f>PPTO!#REF!/PPTO!G24</f>
        <v>#REF!</v>
      </c>
      <c r="I31" s="45" t="e">
        <f>PPTO!#REF!/PPTO!G24</f>
        <v>#REF!</v>
      </c>
      <c r="J31" s="45" t="e">
        <f>PPTO!#REF!/PPTO!G24</f>
        <v>#REF!</v>
      </c>
      <c r="K31" s="45" t="e">
        <f>PPTO!#REF!/PPTO!G24</f>
        <v>#REF!</v>
      </c>
      <c r="L31" s="45" t="e">
        <f>PPTO!#REF!/PPTO!G24</f>
        <v>#REF!</v>
      </c>
      <c r="M31" s="45" t="e">
        <f>PPTO!#REF!/PPTO!G24</f>
        <v>#REF!</v>
      </c>
      <c r="N31" s="45" t="e">
        <f t="shared" si="0"/>
        <v>#REF!</v>
      </c>
      <c r="O31" s="19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</row>
    <row r="32" spans="2:39" x14ac:dyDescent="0.3">
      <c r="B32" s="2" t="s">
        <v>58</v>
      </c>
      <c r="C32" s="2" t="s">
        <v>59</v>
      </c>
      <c r="D32" s="45" t="e">
        <f>PPTO!#REF!/PPTO!G25</f>
        <v>#REF!</v>
      </c>
      <c r="E32" s="45" t="e">
        <f>PPTO!#REF!/PPTO!G25</f>
        <v>#REF!</v>
      </c>
      <c r="F32" s="45" t="e">
        <f>PPTO!#REF!/PPTO!G25</f>
        <v>#REF!</v>
      </c>
      <c r="G32" s="45" t="e">
        <f>PPTO!#REF!/PPTO!G25</f>
        <v>#REF!</v>
      </c>
      <c r="H32" s="45" t="e">
        <f>PPTO!#REF!/PPTO!G25</f>
        <v>#REF!</v>
      </c>
      <c r="I32" s="45" t="e">
        <f>PPTO!#REF!/PPTO!G25</f>
        <v>#REF!</v>
      </c>
      <c r="J32" s="45" t="e">
        <f>PPTO!#REF!/PPTO!G25</f>
        <v>#REF!</v>
      </c>
      <c r="K32" s="45" t="e">
        <f>PPTO!#REF!/PPTO!G25</f>
        <v>#REF!</v>
      </c>
      <c r="L32" s="45" t="e">
        <f>PPTO!#REF!/PPTO!G25</f>
        <v>#REF!</v>
      </c>
      <c r="M32" s="45" t="e">
        <f>PPTO!#REF!/PPTO!G25</f>
        <v>#REF!</v>
      </c>
      <c r="N32" s="45" t="e">
        <f t="shared" si="0"/>
        <v>#REF!</v>
      </c>
      <c r="O32" s="19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</row>
    <row r="33" spans="2:39" x14ac:dyDescent="0.3">
      <c r="B33" s="2" t="s">
        <v>60</v>
      </c>
      <c r="C33" s="2" t="s">
        <v>61</v>
      </c>
      <c r="D33" s="45" t="e">
        <f>PPTO!#REF!/PPTO!G26</f>
        <v>#REF!</v>
      </c>
      <c r="E33" s="45" t="e">
        <f>PPTO!#REF!/PPTO!G26</f>
        <v>#REF!</v>
      </c>
      <c r="F33" s="45" t="e">
        <f>PPTO!#REF!/PPTO!G26</f>
        <v>#REF!</v>
      </c>
      <c r="G33" s="45" t="e">
        <f>PPTO!#REF!/PPTO!G26</f>
        <v>#REF!</v>
      </c>
      <c r="H33" s="45" t="e">
        <f>PPTO!#REF!/PPTO!G26</f>
        <v>#REF!</v>
      </c>
      <c r="I33" s="45" t="e">
        <f>PPTO!#REF!/PPTO!G26</f>
        <v>#REF!</v>
      </c>
      <c r="J33" s="45" t="e">
        <f>PPTO!#REF!/PPTO!G26</f>
        <v>#REF!</v>
      </c>
      <c r="K33" s="45" t="e">
        <f>PPTO!#REF!/PPTO!G26</f>
        <v>#REF!</v>
      </c>
      <c r="L33" s="45" t="e">
        <f>PPTO!#REF!/PPTO!G26</f>
        <v>#REF!</v>
      </c>
      <c r="M33" s="45" t="e">
        <f>PPTO!#REF!/PPTO!G26</f>
        <v>#REF!</v>
      </c>
      <c r="N33" s="45" t="e">
        <f t="shared" si="0"/>
        <v>#REF!</v>
      </c>
      <c r="O33" s="19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</row>
    <row r="34" spans="2:39" x14ac:dyDescent="0.3">
      <c r="B34" s="2" t="s">
        <v>62</v>
      </c>
      <c r="C34" s="2" t="s">
        <v>63</v>
      </c>
      <c r="D34" s="45" t="e">
        <f>PPTO!#REF!/PPTO!G27</f>
        <v>#REF!</v>
      </c>
      <c r="E34" s="45" t="e">
        <f>PPTO!#REF!/PPTO!G27</f>
        <v>#REF!</v>
      </c>
      <c r="F34" s="45" t="e">
        <f>PPTO!#REF!/PPTO!G27</f>
        <v>#REF!</v>
      </c>
      <c r="G34" s="45" t="e">
        <f>PPTO!#REF!/PPTO!G27</f>
        <v>#REF!</v>
      </c>
      <c r="H34" s="45" t="e">
        <f>PPTO!#REF!/PPTO!G27</f>
        <v>#REF!</v>
      </c>
      <c r="I34" s="45" t="e">
        <f>PPTO!#REF!/PPTO!G27</f>
        <v>#REF!</v>
      </c>
      <c r="J34" s="45" t="e">
        <f>PPTO!#REF!/PPTO!G27</f>
        <v>#REF!</v>
      </c>
      <c r="K34" s="45" t="e">
        <f>PPTO!#REF!/PPTO!G27</f>
        <v>#REF!</v>
      </c>
      <c r="L34" s="45" t="e">
        <f>PPTO!#REF!/PPTO!G27</f>
        <v>#REF!</v>
      </c>
      <c r="M34" s="45" t="e">
        <f>PPTO!#REF!/PPTO!G27</f>
        <v>#REF!</v>
      </c>
      <c r="N34" s="45" t="e">
        <f t="shared" si="0"/>
        <v>#REF!</v>
      </c>
      <c r="O34" s="19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</row>
    <row r="35" spans="2:39" x14ac:dyDescent="0.3">
      <c r="B35" s="2" t="s">
        <v>64</v>
      </c>
      <c r="C35" s="2" t="s">
        <v>65</v>
      </c>
      <c r="D35" s="45" t="e">
        <f>PPTO!#REF!/PPTO!G28</f>
        <v>#REF!</v>
      </c>
      <c r="E35" s="45" t="e">
        <f>PPTO!#REF!/PPTO!G28</f>
        <v>#REF!</v>
      </c>
      <c r="F35" s="45" t="e">
        <f>PPTO!#REF!/PPTO!G28</f>
        <v>#REF!</v>
      </c>
      <c r="G35" s="45" t="e">
        <f>PPTO!#REF!/PPTO!G28</f>
        <v>#REF!</v>
      </c>
      <c r="H35" s="45" t="e">
        <f>PPTO!#REF!/PPTO!G28</f>
        <v>#REF!</v>
      </c>
      <c r="I35" s="45" t="e">
        <f>PPTO!#REF!/PPTO!G28</f>
        <v>#REF!</v>
      </c>
      <c r="J35" s="45" t="e">
        <f>PPTO!#REF!/PPTO!G28</f>
        <v>#REF!</v>
      </c>
      <c r="K35" s="45" t="e">
        <f>PPTO!#REF!/PPTO!G28</f>
        <v>#REF!</v>
      </c>
      <c r="L35" s="45" t="e">
        <f>PPTO!#REF!/PPTO!G28</f>
        <v>#REF!</v>
      </c>
      <c r="M35" s="45" t="e">
        <f>PPTO!#REF!/PPTO!G28</f>
        <v>#REF!</v>
      </c>
      <c r="N35" s="45" t="e">
        <f t="shared" si="0"/>
        <v>#REF!</v>
      </c>
      <c r="O35" s="19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</row>
    <row r="36" spans="2:39" x14ac:dyDescent="0.3">
      <c r="B36" s="2" t="s">
        <v>66</v>
      </c>
      <c r="C36" s="2" t="s">
        <v>67</v>
      </c>
      <c r="D36" s="45" t="e">
        <f>PPTO!#REF!/PPTO!G29</f>
        <v>#REF!</v>
      </c>
      <c r="E36" s="45" t="e">
        <f>PPTO!#REF!/PPTO!G29</f>
        <v>#REF!</v>
      </c>
      <c r="F36" s="45" t="e">
        <f>PPTO!#REF!/PPTO!G29</f>
        <v>#REF!</v>
      </c>
      <c r="G36" s="45" t="e">
        <f>PPTO!#REF!/PPTO!G29</f>
        <v>#REF!</v>
      </c>
      <c r="H36" s="45" t="e">
        <f>PPTO!#REF!/PPTO!G29</f>
        <v>#REF!</v>
      </c>
      <c r="I36" s="45" t="e">
        <f>PPTO!#REF!/PPTO!G29</f>
        <v>#REF!</v>
      </c>
      <c r="J36" s="45" t="e">
        <f>PPTO!#REF!/PPTO!G29</f>
        <v>#REF!</v>
      </c>
      <c r="K36" s="45" t="e">
        <f>PPTO!#REF!/PPTO!G29</f>
        <v>#REF!</v>
      </c>
      <c r="L36" s="45" t="e">
        <f>PPTO!#REF!/PPTO!G29</f>
        <v>#REF!</v>
      </c>
      <c r="M36" s="45" t="e">
        <f>PPTO!#REF!/PPTO!G29</f>
        <v>#REF!</v>
      </c>
      <c r="N36" s="45" t="e">
        <f t="shared" si="0"/>
        <v>#REF!</v>
      </c>
      <c r="O36" s="19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</row>
    <row r="37" spans="2:39" x14ac:dyDescent="0.3">
      <c r="B37" s="2" t="s">
        <v>68</v>
      </c>
      <c r="C37" s="2" t="s">
        <v>69</v>
      </c>
      <c r="D37" s="45" t="e">
        <f>PPTO!#REF!/PPTO!G30</f>
        <v>#REF!</v>
      </c>
      <c r="E37" s="45" t="e">
        <f>PPTO!#REF!/PPTO!G30</f>
        <v>#REF!</v>
      </c>
      <c r="F37" s="45" t="e">
        <f>PPTO!#REF!/PPTO!G30</f>
        <v>#REF!</v>
      </c>
      <c r="G37" s="45" t="e">
        <f>PPTO!#REF!/PPTO!G30</f>
        <v>#REF!</v>
      </c>
      <c r="H37" s="45" t="e">
        <f>PPTO!#REF!/PPTO!G30</f>
        <v>#REF!</v>
      </c>
      <c r="I37" s="45" t="e">
        <f>PPTO!#REF!/PPTO!G30</f>
        <v>#REF!</v>
      </c>
      <c r="J37" s="45" t="e">
        <f>PPTO!#REF!/PPTO!G30</f>
        <v>#REF!</v>
      </c>
      <c r="K37" s="45" t="e">
        <f>PPTO!#REF!/PPTO!G30</f>
        <v>#REF!</v>
      </c>
      <c r="L37" s="45" t="e">
        <f>PPTO!#REF!/PPTO!G30</f>
        <v>#REF!</v>
      </c>
      <c r="M37" s="45" t="e">
        <f>PPTO!#REF!/PPTO!G30</f>
        <v>#REF!</v>
      </c>
      <c r="N37" s="45" t="e">
        <f t="shared" si="0"/>
        <v>#REF!</v>
      </c>
      <c r="O37" s="19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</row>
    <row r="38" spans="2:39" x14ac:dyDescent="0.3">
      <c r="B38" s="2" t="s">
        <v>70</v>
      </c>
      <c r="C38" s="2" t="s">
        <v>71</v>
      </c>
      <c r="D38" s="45" t="e">
        <f>PPTO!#REF!/PPTO!G31</f>
        <v>#REF!</v>
      </c>
      <c r="E38" s="45" t="e">
        <f>PPTO!#REF!/PPTO!G31</f>
        <v>#REF!</v>
      </c>
      <c r="F38" s="45" t="e">
        <f>PPTO!#REF!/PPTO!G31</f>
        <v>#REF!</v>
      </c>
      <c r="G38" s="45" t="e">
        <f>PPTO!#REF!/PPTO!G31</f>
        <v>#REF!</v>
      </c>
      <c r="H38" s="45" t="e">
        <f>PPTO!#REF!/PPTO!G31</f>
        <v>#REF!</v>
      </c>
      <c r="I38" s="45" t="e">
        <f>PPTO!#REF!/PPTO!G31</f>
        <v>#REF!</v>
      </c>
      <c r="J38" s="45" t="e">
        <f>PPTO!#REF!/PPTO!G31</f>
        <v>#REF!</v>
      </c>
      <c r="K38" s="45" t="e">
        <f>PPTO!#REF!/PPTO!G31</f>
        <v>#REF!</v>
      </c>
      <c r="L38" s="45" t="e">
        <f>PPTO!#REF!/PPTO!G31</f>
        <v>#REF!</v>
      </c>
      <c r="M38" s="45" t="e">
        <f>PPTO!#REF!/PPTO!G31</f>
        <v>#REF!</v>
      </c>
      <c r="N38" s="45" t="e">
        <f t="shared" si="0"/>
        <v>#REF!</v>
      </c>
      <c r="O38" s="19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</row>
    <row r="39" spans="2:39" x14ac:dyDescent="0.3">
      <c r="B39" s="2" t="s">
        <v>72</v>
      </c>
      <c r="C39" s="2" t="s">
        <v>73</v>
      </c>
      <c r="D39" s="45" t="e">
        <f>PPTO!#REF!/PPTO!G32</f>
        <v>#REF!</v>
      </c>
      <c r="E39" s="45" t="e">
        <f>PPTO!#REF!/PPTO!G32</f>
        <v>#REF!</v>
      </c>
      <c r="F39" s="45" t="e">
        <f>PPTO!#REF!/PPTO!G32</f>
        <v>#REF!</v>
      </c>
      <c r="G39" s="45" t="e">
        <f>PPTO!#REF!/PPTO!G32</f>
        <v>#REF!</v>
      </c>
      <c r="H39" s="45" t="e">
        <f>PPTO!#REF!/PPTO!G32</f>
        <v>#REF!</v>
      </c>
      <c r="I39" s="45" t="e">
        <f>PPTO!#REF!/PPTO!G32</f>
        <v>#REF!</v>
      </c>
      <c r="J39" s="45" t="e">
        <f>PPTO!#REF!/PPTO!G32</f>
        <v>#REF!</v>
      </c>
      <c r="K39" s="45" t="e">
        <f>PPTO!#REF!/PPTO!G32</f>
        <v>#REF!</v>
      </c>
      <c r="L39" s="45" t="e">
        <f>PPTO!#REF!/PPTO!G32</f>
        <v>#REF!</v>
      </c>
      <c r="M39" s="45" t="e">
        <f>PPTO!#REF!/PPTO!G32</f>
        <v>#REF!</v>
      </c>
      <c r="N39" s="45" t="e">
        <f t="shared" si="0"/>
        <v>#REF!</v>
      </c>
      <c r="O39" s="19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</row>
    <row r="40" spans="2:39" x14ac:dyDescent="0.3">
      <c r="B40" s="2" t="s">
        <v>74</v>
      </c>
      <c r="C40" s="2" t="s">
        <v>75</v>
      </c>
      <c r="D40" s="45" t="e">
        <f>PPTO!#REF!/PPTO!G33</f>
        <v>#REF!</v>
      </c>
      <c r="E40" s="45" t="e">
        <f>PPTO!#REF!/PPTO!G33</f>
        <v>#REF!</v>
      </c>
      <c r="F40" s="45" t="e">
        <f>PPTO!#REF!/PPTO!G33</f>
        <v>#REF!</v>
      </c>
      <c r="G40" s="45" t="e">
        <f>PPTO!#REF!/PPTO!G33</f>
        <v>#REF!</v>
      </c>
      <c r="H40" s="45" t="e">
        <f>PPTO!#REF!/PPTO!G33</f>
        <v>#REF!</v>
      </c>
      <c r="I40" s="45" t="e">
        <f>PPTO!#REF!/PPTO!G33</f>
        <v>#REF!</v>
      </c>
      <c r="J40" s="45" t="e">
        <f>PPTO!#REF!/PPTO!G33</f>
        <v>#REF!</v>
      </c>
      <c r="K40" s="45" t="e">
        <f>PPTO!#REF!/PPTO!G33</f>
        <v>#REF!</v>
      </c>
      <c r="L40" s="45" t="e">
        <f>PPTO!#REF!/PPTO!G33</f>
        <v>#REF!</v>
      </c>
      <c r="M40" s="45" t="e">
        <f>PPTO!#REF!/PPTO!G33</f>
        <v>#REF!</v>
      </c>
      <c r="N40" s="45" t="e">
        <f t="shared" si="0"/>
        <v>#REF!</v>
      </c>
      <c r="O40" s="19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</row>
    <row r="41" spans="2:39" x14ac:dyDescent="0.3">
      <c r="B41" s="2" t="s">
        <v>76</v>
      </c>
      <c r="C41" s="2" t="s">
        <v>77</v>
      </c>
      <c r="D41" s="45" t="e">
        <f>PPTO!#REF!/PPTO!G34</f>
        <v>#REF!</v>
      </c>
      <c r="E41" s="45" t="e">
        <f>PPTO!#REF!/PPTO!G34</f>
        <v>#REF!</v>
      </c>
      <c r="F41" s="45" t="e">
        <f>PPTO!#REF!/PPTO!G34</f>
        <v>#REF!</v>
      </c>
      <c r="G41" s="45" t="e">
        <f>PPTO!#REF!/PPTO!G34</f>
        <v>#REF!</v>
      </c>
      <c r="H41" s="45" t="e">
        <f>PPTO!#REF!/PPTO!G34</f>
        <v>#REF!</v>
      </c>
      <c r="I41" s="45" t="e">
        <f>PPTO!#REF!/PPTO!G34</f>
        <v>#REF!</v>
      </c>
      <c r="J41" s="45" t="e">
        <f>PPTO!#REF!/PPTO!G34</f>
        <v>#REF!</v>
      </c>
      <c r="K41" s="45" t="e">
        <f>PPTO!#REF!/PPTO!G34</f>
        <v>#REF!</v>
      </c>
      <c r="L41" s="45" t="e">
        <f>PPTO!#REF!/PPTO!G34</f>
        <v>#REF!</v>
      </c>
      <c r="M41" s="45" t="e">
        <f>PPTO!#REF!/PPTO!G34</f>
        <v>#REF!</v>
      </c>
      <c r="N41" s="45" t="e">
        <f t="shared" si="0"/>
        <v>#REF!</v>
      </c>
      <c r="O41" s="19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</row>
    <row r="42" spans="2:39" x14ac:dyDescent="0.3">
      <c r="B42" s="2" t="s">
        <v>78</v>
      </c>
      <c r="C42" s="2" t="s">
        <v>79</v>
      </c>
      <c r="D42" s="45" t="e">
        <f>PPTO!#REF!/PPTO!G35</f>
        <v>#REF!</v>
      </c>
      <c r="E42" s="45" t="e">
        <f>PPTO!#REF!/PPTO!G35</f>
        <v>#REF!</v>
      </c>
      <c r="F42" s="45" t="e">
        <f>PPTO!#REF!/PPTO!G35</f>
        <v>#REF!</v>
      </c>
      <c r="G42" s="45" t="e">
        <f>PPTO!#REF!/PPTO!G35</f>
        <v>#REF!</v>
      </c>
      <c r="H42" s="45" t="e">
        <f>PPTO!#REF!/PPTO!G35</f>
        <v>#REF!</v>
      </c>
      <c r="I42" s="45" t="e">
        <f>PPTO!#REF!/PPTO!G35</f>
        <v>#REF!</v>
      </c>
      <c r="J42" s="45" t="e">
        <f>PPTO!#REF!/PPTO!G35</f>
        <v>#REF!</v>
      </c>
      <c r="K42" s="45" t="e">
        <f>PPTO!#REF!/PPTO!G35</f>
        <v>#REF!</v>
      </c>
      <c r="L42" s="45" t="e">
        <f>PPTO!#REF!/PPTO!G35</f>
        <v>#REF!</v>
      </c>
      <c r="M42" s="45" t="e">
        <f>PPTO!#REF!/PPTO!G35</f>
        <v>#REF!</v>
      </c>
      <c r="N42" s="45" t="e">
        <f t="shared" si="0"/>
        <v>#REF!</v>
      </c>
      <c r="O42" s="19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</row>
    <row r="43" spans="2:39" s="9" customFormat="1" x14ac:dyDescent="0.3">
      <c r="B43" s="18" t="s">
        <v>80</v>
      </c>
      <c r="C43" s="18" t="s">
        <v>81</v>
      </c>
      <c r="D43" s="46" t="e">
        <f>PPTO!#REF!/PPTO!G36</f>
        <v>#REF!</v>
      </c>
      <c r="E43" s="46" t="e">
        <f>PPTO!#REF!/PPTO!G36</f>
        <v>#REF!</v>
      </c>
      <c r="F43" s="46" t="e">
        <f>PPTO!#REF!/PPTO!G36</f>
        <v>#REF!</v>
      </c>
      <c r="G43" s="46" t="e">
        <f>PPTO!#REF!/PPTO!G36</f>
        <v>#REF!</v>
      </c>
      <c r="H43" s="46" t="e">
        <f>PPTO!#REF!/PPTO!G36</f>
        <v>#REF!</v>
      </c>
      <c r="I43" s="46" t="e">
        <f>PPTO!#REF!/PPTO!G36</f>
        <v>#REF!</v>
      </c>
      <c r="J43" s="46" t="e">
        <f>PPTO!#REF!/PPTO!G36</f>
        <v>#REF!</v>
      </c>
      <c r="K43" s="46" t="e">
        <f>PPTO!#REF!/PPTO!G36</f>
        <v>#REF!</v>
      </c>
      <c r="L43" s="46" t="e">
        <f>PPTO!#REF!/PPTO!G36</f>
        <v>#REF!</v>
      </c>
      <c r="M43" s="46" t="e">
        <f>PPTO!#REF!/PPTO!G36</f>
        <v>#REF!</v>
      </c>
      <c r="N43" s="46" t="e">
        <f t="shared" si="0"/>
        <v>#REF!</v>
      </c>
      <c r="O43" s="19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</row>
    <row r="44" spans="2:39" x14ac:dyDescent="0.3">
      <c r="B44" s="2" t="s">
        <v>82</v>
      </c>
      <c r="C44" s="2" t="s">
        <v>29</v>
      </c>
      <c r="D44" s="45" t="e">
        <f>PPTO!#REF!/PPTO!G37</f>
        <v>#REF!</v>
      </c>
      <c r="E44" s="45" t="e">
        <f>PPTO!#REF!/PPTO!G37</f>
        <v>#REF!</v>
      </c>
      <c r="F44" s="45" t="e">
        <f>PPTO!#REF!/PPTO!G37</f>
        <v>#REF!</v>
      </c>
      <c r="G44" s="45" t="e">
        <f>PPTO!#REF!/PPTO!G37</f>
        <v>#REF!</v>
      </c>
      <c r="H44" s="45" t="e">
        <f>PPTO!#REF!/PPTO!G37</f>
        <v>#REF!</v>
      </c>
      <c r="I44" s="45" t="e">
        <f>PPTO!#REF!/PPTO!G37</f>
        <v>#REF!</v>
      </c>
      <c r="J44" s="45" t="e">
        <f>PPTO!#REF!/PPTO!G37</f>
        <v>#REF!</v>
      </c>
      <c r="K44" s="45" t="e">
        <f>PPTO!#REF!/PPTO!G37</f>
        <v>#REF!</v>
      </c>
      <c r="L44" s="45" t="e">
        <f>PPTO!#REF!/PPTO!G37</f>
        <v>#REF!</v>
      </c>
      <c r="M44" s="45" t="e">
        <f>PPTO!#REF!/PPTO!G37</f>
        <v>#REF!</v>
      </c>
      <c r="N44" s="45" t="e">
        <f t="shared" si="0"/>
        <v>#REF!</v>
      </c>
      <c r="O44" s="19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</row>
    <row r="45" spans="2:39" x14ac:dyDescent="0.3">
      <c r="B45" s="2" t="s">
        <v>83</v>
      </c>
      <c r="C45" s="2" t="s">
        <v>84</v>
      </c>
      <c r="D45" s="45" t="e">
        <f>PPTO!#REF!/PPTO!G38</f>
        <v>#REF!</v>
      </c>
      <c r="E45" s="45" t="e">
        <f>PPTO!#REF!/PPTO!G38</f>
        <v>#REF!</v>
      </c>
      <c r="F45" s="45" t="e">
        <f>PPTO!#REF!/PPTO!G38</f>
        <v>#REF!</v>
      </c>
      <c r="G45" s="45" t="e">
        <f>PPTO!#REF!/PPTO!G38</f>
        <v>#REF!</v>
      </c>
      <c r="H45" s="45" t="e">
        <f>PPTO!#REF!/PPTO!G38</f>
        <v>#REF!</v>
      </c>
      <c r="I45" s="45" t="e">
        <f>PPTO!#REF!/PPTO!G38</f>
        <v>#REF!</v>
      </c>
      <c r="J45" s="45" t="e">
        <f>PPTO!#REF!/PPTO!G38</f>
        <v>#REF!</v>
      </c>
      <c r="K45" s="45" t="e">
        <f>PPTO!#REF!/PPTO!G38</f>
        <v>#REF!</v>
      </c>
      <c r="L45" s="45" t="e">
        <f>PPTO!#REF!/PPTO!G38</f>
        <v>#REF!</v>
      </c>
      <c r="M45" s="45" t="e">
        <f>PPTO!#REF!/PPTO!G38</f>
        <v>#REF!</v>
      </c>
      <c r="N45" s="45" t="e">
        <f t="shared" si="0"/>
        <v>#REF!</v>
      </c>
      <c r="O45" s="19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x14ac:dyDescent="0.3">
      <c r="B46" s="2" t="s">
        <v>85</v>
      </c>
      <c r="C46" s="2" t="s">
        <v>37</v>
      </c>
      <c r="D46" s="45" t="e">
        <f>PPTO!#REF!/PPTO!G39</f>
        <v>#REF!</v>
      </c>
      <c r="E46" s="45" t="e">
        <f>PPTO!#REF!/PPTO!G39</f>
        <v>#REF!</v>
      </c>
      <c r="F46" s="45" t="e">
        <f>PPTO!#REF!/PPTO!G39</f>
        <v>#REF!</v>
      </c>
      <c r="G46" s="45" t="e">
        <f>PPTO!#REF!/PPTO!G39</f>
        <v>#REF!</v>
      </c>
      <c r="H46" s="45" t="e">
        <f>PPTO!#REF!/PPTO!G39</f>
        <v>#REF!</v>
      </c>
      <c r="I46" s="45" t="e">
        <f>PPTO!#REF!/PPTO!G39</f>
        <v>#REF!</v>
      </c>
      <c r="J46" s="45" t="e">
        <f>PPTO!#REF!/PPTO!G39</f>
        <v>#REF!</v>
      </c>
      <c r="K46" s="45" t="e">
        <f>PPTO!#REF!/PPTO!G39</f>
        <v>#REF!</v>
      </c>
      <c r="L46" s="45" t="e">
        <f>PPTO!#REF!/PPTO!G39</f>
        <v>#REF!</v>
      </c>
      <c r="M46" s="45" t="e">
        <f>PPTO!#REF!/PPTO!G39</f>
        <v>#REF!</v>
      </c>
      <c r="N46" s="45" t="e">
        <f t="shared" si="0"/>
        <v>#REF!</v>
      </c>
      <c r="O46" s="19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</row>
    <row r="47" spans="2:39" x14ac:dyDescent="0.3">
      <c r="B47" s="2" t="s">
        <v>86</v>
      </c>
      <c r="C47" s="2" t="s">
        <v>40</v>
      </c>
      <c r="D47" s="45" t="e">
        <f>PPTO!#REF!/PPTO!G40</f>
        <v>#REF!</v>
      </c>
      <c r="E47" s="45" t="e">
        <f>PPTO!#REF!/PPTO!G40</f>
        <v>#REF!</v>
      </c>
      <c r="F47" s="45" t="e">
        <f>PPTO!#REF!/PPTO!G40</f>
        <v>#REF!</v>
      </c>
      <c r="G47" s="45" t="e">
        <f>PPTO!#REF!/PPTO!G40</f>
        <v>#REF!</v>
      </c>
      <c r="H47" s="45" t="e">
        <f>PPTO!#REF!/PPTO!G40</f>
        <v>#REF!</v>
      </c>
      <c r="I47" s="45" t="e">
        <f>PPTO!#REF!/PPTO!G40</f>
        <v>#REF!</v>
      </c>
      <c r="J47" s="45" t="e">
        <f>PPTO!#REF!/PPTO!G40</f>
        <v>#REF!</v>
      </c>
      <c r="K47" s="45" t="e">
        <f>PPTO!#REF!/PPTO!G40</f>
        <v>#REF!</v>
      </c>
      <c r="L47" s="45" t="e">
        <f>PPTO!#REF!/PPTO!G40</f>
        <v>#REF!</v>
      </c>
      <c r="M47" s="45" t="e">
        <f>PPTO!#REF!/PPTO!G40</f>
        <v>#REF!</v>
      </c>
      <c r="N47" s="45" t="e">
        <f t="shared" si="0"/>
        <v>#REF!</v>
      </c>
      <c r="O47" s="19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</row>
    <row r="48" spans="2:39" x14ac:dyDescent="0.3">
      <c r="B48" s="2" t="s">
        <v>87</v>
      </c>
      <c r="C48" s="2" t="s">
        <v>88</v>
      </c>
      <c r="D48" s="45" t="e">
        <f>PPTO!#REF!/PPTO!G41</f>
        <v>#REF!</v>
      </c>
      <c r="E48" s="45" t="e">
        <f>PPTO!#REF!/PPTO!G41</f>
        <v>#REF!</v>
      </c>
      <c r="F48" s="45" t="e">
        <f>PPTO!#REF!/PPTO!G41</f>
        <v>#REF!</v>
      </c>
      <c r="G48" s="45" t="e">
        <f>PPTO!#REF!/PPTO!G41</f>
        <v>#REF!</v>
      </c>
      <c r="H48" s="45" t="e">
        <f>PPTO!#REF!/PPTO!G41</f>
        <v>#REF!</v>
      </c>
      <c r="I48" s="45" t="e">
        <f>PPTO!#REF!/PPTO!G41</f>
        <v>#REF!</v>
      </c>
      <c r="J48" s="45" t="e">
        <f>PPTO!#REF!/PPTO!G41</f>
        <v>#REF!</v>
      </c>
      <c r="K48" s="45" t="e">
        <f>PPTO!#REF!/PPTO!G41</f>
        <v>#REF!</v>
      </c>
      <c r="L48" s="45" t="e">
        <f>PPTO!#REF!/PPTO!G41</f>
        <v>#REF!</v>
      </c>
      <c r="M48" s="45" t="e">
        <f>PPTO!#REF!/PPTO!G41</f>
        <v>#REF!</v>
      </c>
      <c r="N48" s="45" t="e">
        <f t="shared" si="0"/>
        <v>#REF!</v>
      </c>
      <c r="O48" s="19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</row>
    <row r="49" spans="2:39" x14ac:dyDescent="0.3">
      <c r="B49" s="2" t="s">
        <v>89</v>
      </c>
      <c r="C49" s="2" t="s">
        <v>90</v>
      </c>
      <c r="D49" s="45" t="e">
        <f>PPTO!#REF!/PPTO!G42</f>
        <v>#REF!</v>
      </c>
      <c r="E49" s="45" t="e">
        <f>PPTO!#REF!/PPTO!G42</f>
        <v>#REF!</v>
      </c>
      <c r="F49" s="45" t="e">
        <f>PPTO!#REF!/PPTO!G42</f>
        <v>#REF!</v>
      </c>
      <c r="G49" s="45" t="e">
        <f>PPTO!#REF!/PPTO!G42</f>
        <v>#REF!</v>
      </c>
      <c r="H49" s="45" t="e">
        <f>PPTO!#REF!/PPTO!G42</f>
        <v>#REF!</v>
      </c>
      <c r="I49" s="45" t="e">
        <f>PPTO!#REF!/PPTO!G42</f>
        <v>#REF!</v>
      </c>
      <c r="J49" s="45" t="e">
        <f>PPTO!#REF!/PPTO!G42</f>
        <v>#REF!</v>
      </c>
      <c r="K49" s="45" t="e">
        <f>PPTO!#REF!/PPTO!G42</f>
        <v>#REF!</v>
      </c>
      <c r="L49" s="45" t="e">
        <f>PPTO!#REF!/PPTO!G42</f>
        <v>#REF!</v>
      </c>
      <c r="M49" s="45" t="e">
        <f>PPTO!#REF!/PPTO!G42</f>
        <v>#REF!</v>
      </c>
      <c r="N49" s="45" t="e">
        <f t="shared" si="0"/>
        <v>#REF!</v>
      </c>
      <c r="O49" s="19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</row>
    <row r="50" spans="2:39" x14ac:dyDescent="0.3">
      <c r="B50" s="2" t="s">
        <v>91</v>
      </c>
      <c r="C50" s="2" t="s">
        <v>75</v>
      </c>
      <c r="D50" s="45" t="e">
        <f>PPTO!#REF!/PPTO!G43</f>
        <v>#REF!</v>
      </c>
      <c r="E50" s="45" t="e">
        <f>PPTO!#REF!/PPTO!G43</f>
        <v>#REF!</v>
      </c>
      <c r="F50" s="45" t="e">
        <f>PPTO!#REF!/PPTO!G43</f>
        <v>#REF!</v>
      </c>
      <c r="G50" s="45" t="e">
        <f>PPTO!#REF!/PPTO!G43</f>
        <v>#REF!</v>
      </c>
      <c r="H50" s="45" t="e">
        <f>PPTO!#REF!/PPTO!G43</f>
        <v>#REF!</v>
      </c>
      <c r="I50" s="45" t="e">
        <f>PPTO!#REF!/PPTO!G43</f>
        <v>#REF!</v>
      </c>
      <c r="J50" s="45" t="e">
        <f>PPTO!#REF!/PPTO!G43</f>
        <v>#REF!</v>
      </c>
      <c r="K50" s="45" t="e">
        <f>PPTO!#REF!/PPTO!G43</f>
        <v>#REF!</v>
      </c>
      <c r="L50" s="45" t="e">
        <f>PPTO!#REF!/PPTO!G43</f>
        <v>#REF!</v>
      </c>
      <c r="M50" s="45" t="e">
        <f>PPTO!#REF!/PPTO!G43</f>
        <v>#REF!</v>
      </c>
      <c r="N50" s="45" t="e">
        <f t="shared" si="0"/>
        <v>#REF!</v>
      </c>
      <c r="O50" s="19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</row>
    <row r="51" spans="2:39" s="9" customFormat="1" x14ac:dyDescent="0.3">
      <c r="B51" s="18" t="s">
        <v>92</v>
      </c>
      <c r="C51" s="18" t="s">
        <v>93</v>
      </c>
      <c r="D51" s="46" t="e">
        <f>PPTO!#REF!/PPTO!G44</f>
        <v>#REF!</v>
      </c>
      <c r="E51" s="46" t="e">
        <f>PPTO!#REF!/PPTO!G44</f>
        <v>#REF!</v>
      </c>
      <c r="F51" s="46" t="e">
        <f>PPTO!#REF!/PPTO!G44</f>
        <v>#REF!</v>
      </c>
      <c r="G51" s="46" t="e">
        <f>PPTO!#REF!/PPTO!G44</f>
        <v>#REF!</v>
      </c>
      <c r="H51" s="46" t="e">
        <f>PPTO!#REF!/PPTO!G44</f>
        <v>#REF!</v>
      </c>
      <c r="I51" s="46" t="e">
        <f>PPTO!#REF!/PPTO!G44</f>
        <v>#REF!</v>
      </c>
      <c r="J51" s="46" t="e">
        <f>PPTO!#REF!/PPTO!G44</f>
        <v>#REF!</v>
      </c>
      <c r="K51" s="46" t="e">
        <f>PPTO!#REF!/PPTO!G44</f>
        <v>#REF!</v>
      </c>
      <c r="L51" s="46" t="e">
        <f>PPTO!#REF!/PPTO!G44</f>
        <v>#REF!</v>
      </c>
      <c r="M51" s="46" t="e">
        <f>PPTO!#REF!/PPTO!G44</f>
        <v>#REF!</v>
      </c>
      <c r="N51" s="46" t="e">
        <f t="shared" si="0"/>
        <v>#REF!</v>
      </c>
      <c r="O51" s="19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</row>
    <row r="52" spans="2:39" x14ac:dyDescent="0.3">
      <c r="B52" s="16" t="s">
        <v>94</v>
      </c>
      <c r="C52" s="16" t="s">
        <v>95</v>
      </c>
      <c r="D52" s="47" t="e">
        <f>PPTO!#REF!/PPTO!G45</f>
        <v>#REF!</v>
      </c>
      <c r="E52" s="47" t="e">
        <f>PPTO!#REF!/PPTO!G45</f>
        <v>#REF!</v>
      </c>
      <c r="F52" s="47" t="e">
        <f>PPTO!#REF!/PPTO!G45</f>
        <v>#REF!</v>
      </c>
      <c r="G52" s="47" t="e">
        <f>PPTO!#REF!/PPTO!G45</f>
        <v>#REF!</v>
      </c>
      <c r="H52" s="47" t="e">
        <f>PPTO!#REF!/PPTO!G45</f>
        <v>#REF!</v>
      </c>
      <c r="I52" s="47" t="e">
        <f>PPTO!#REF!/PPTO!G45</f>
        <v>#REF!</v>
      </c>
      <c r="J52" s="47" t="e">
        <f>PPTO!#REF!/PPTO!G45</f>
        <v>#REF!</v>
      </c>
      <c r="K52" s="47" t="e">
        <f>PPTO!#REF!/PPTO!G45</f>
        <v>#REF!</v>
      </c>
      <c r="L52" s="47" t="e">
        <f>PPTO!#REF!/PPTO!G45</f>
        <v>#REF!</v>
      </c>
      <c r="M52" s="47" t="e">
        <f>PPTO!#REF!/PPTO!G45</f>
        <v>#REF!</v>
      </c>
      <c r="N52" s="47" t="e">
        <f t="shared" si="0"/>
        <v>#REF!</v>
      </c>
      <c r="O52" s="19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</row>
    <row r="53" spans="2:39" x14ac:dyDescent="0.3">
      <c r="B53" s="2" t="s">
        <v>96</v>
      </c>
      <c r="C53" s="2" t="s">
        <v>97</v>
      </c>
      <c r="D53" s="45" t="e">
        <f>PPTO!#REF!/PPTO!G46</f>
        <v>#REF!</v>
      </c>
      <c r="E53" s="45" t="e">
        <f>PPTO!#REF!/PPTO!G46</f>
        <v>#REF!</v>
      </c>
      <c r="F53" s="45" t="e">
        <f>PPTO!#REF!/PPTO!G46</f>
        <v>#REF!</v>
      </c>
      <c r="G53" s="45" t="e">
        <f>PPTO!#REF!/PPTO!G46</f>
        <v>#REF!</v>
      </c>
      <c r="H53" s="45" t="e">
        <f>PPTO!#REF!/PPTO!G46</f>
        <v>#REF!</v>
      </c>
      <c r="I53" s="45" t="e">
        <f>PPTO!#REF!/PPTO!G46</f>
        <v>#REF!</v>
      </c>
      <c r="J53" s="45" t="e">
        <f>PPTO!#REF!/PPTO!G46</f>
        <v>#REF!</v>
      </c>
      <c r="K53" s="45" t="e">
        <f>PPTO!#REF!/PPTO!G46</f>
        <v>#REF!</v>
      </c>
      <c r="L53" s="45" t="e">
        <f>PPTO!#REF!/PPTO!G46</f>
        <v>#REF!</v>
      </c>
      <c r="M53" s="45" t="e">
        <f>PPTO!#REF!/PPTO!G46</f>
        <v>#REF!</v>
      </c>
      <c r="N53" s="45" t="e">
        <f t="shared" si="0"/>
        <v>#REF!</v>
      </c>
      <c r="O53" s="19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</row>
    <row r="54" spans="2:39" x14ac:dyDescent="0.3">
      <c r="B54" s="2" t="s">
        <v>99</v>
      </c>
      <c r="C54" s="2" t="s">
        <v>100</v>
      </c>
      <c r="D54" s="45" t="e">
        <f>PPTO!#REF!/PPTO!G47</f>
        <v>#REF!</v>
      </c>
      <c r="E54" s="45" t="e">
        <f>PPTO!#REF!/PPTO!G47</f>
        <v>#REF!</v>
      </c>
      <c r="F54" s="45" t="e">
        <f>PPTO!#REF!/PPTO!G47</f>
        <v>#REF!</v>
      </c>
      <c r="G54" s="45" t="e">
        <f>PPTO!#REF!/PPTO!G47</f>
        <v>#REF!</v>
      </c>
      <c r="H54" s="45" t="e">
        <f>PPTO!#REF!/PPTO!G47</f>
        <v>#REF!</v>
      </c>
      <c r="I54" s="45" t="e">
        <f>PPTO!#REF!/PPTO!G47</f>
        <v>#REF!</v>
      </c>
      <c r="J54" s="45" t="e">
        <f>PPTO!#REF!/PPTO!G47</f>
        <v>#REF!</v>
      </c>
      <c r="K54" s="45" t="e">
        <f>PPTO!#REF!/PPTO!G47</f>
        <v>#REF!</v>
      </c>
      <c r="L54" s="45" t="e">
        <f>PPTO!#REF!/PPTO!G47</f>
        <v>#REF!</v>
      </c>
      <c r="M54" s="45" t="e">
        <f>PPTO!#REF!/PPTO!G47</f>
        <v>#REF!</v>
      </c>
      <c r="N54" s="45" t="e">
        <f t="shared" si="0"/>
        <v>#REF!</v>
      </c>
      <c r="O54" s="19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</row>
    <row r="55" spans="2:39" x14ac:dyDescent="0.3">
      <c r="B55" s="2" t="s">
        <v>101</v>
      </c>
      <c r="C55" s="2" t="s">
        <v>102</v>
      </c>
      <c r="D55" s="45" t="e">
        <f>PPTO!#REF!/PPTO!G48</f>
        <v>#REF!</v>
      </c>
      <c r="E55" s="45" t="e">
        <f>PPTO!#REF!/PPTO!G48</f>
        <v>#REF!</v>
      </c>
      <c r="F55" s="45" t="e">
        <f>PPTO!#REF!/PPTO!G48</f>
        <v>#REF!</v>
      </c>
      <c r="G55" s="45" t="e">
        <f>PPTO!#REF!/PPTO!G48</f>
        <v>#REF!</v>
      </c>
      <c r="H55" s="45" t="e">
        <f>PPTO!#REF!/PPTO!G48</f>
        <v>#REF!</v>
      </c>
      <c r="I55" s="45" t="e">
        <f>PPTO!#REF!/PPTO!G48</f>
        <v>#REF!</v>
      </c>
      <c r="J55" s="45" t="e">
        <f>PPTO!#REF!/PPTO!G48</f>
        <v>#REF!</v>
      </c>
      <c r="K55" s="45" t="e">
        <f>PPTO!#REF!/PPTO!G48</f>
        <v>#REF!</v>
      </c>
      <c r="L55" s="45" t="e">
        <f>PPTO!#REF!/PPTO!G48</f>
        <v>#REF!</v>
      </c>
      <c r="M55" s="45" t="e">
        <f>PPTO!#REF!/PPTO!G48</f>
        <v>#REF!</v>
      </c>
      <c r="N55" s="45" t="e">
        <f t="shared" si="0"/>
        <v>#REF!</v>
      </c>
      <c r="O55" s="19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</row>
    <row r="56" spans="2:39" x14ac:dyDescent="0.3">
      <c r="B56" s="2" t="s">
        <v>103</v>
      </c>
      <c r="C56" s="2" t="s">
        <v>104</v>
      </c>
      <c r="D56" s="45" t="e">
        <f>PPTO!#REF!/PPTO!G49</f>
        <v>#REF!</v>
      </c>
      <c r="E56" s="45" t="e">
        <f>PPTO!#REF!/PPTO!G49</f>
        <v>#REF!</v>
      </c>
      <c r="F56" s="45" t="e">
        <f>PPTO!#REF!/PPTO!G49</f>
        <v>#REF!</v>
      </c>
      <c r="G56" s="45" t="e">
        <f>PPTO!#REF!/PPTO!G49</f>
        <v>#REF!</v>
      </c>
      <c r="H56" s="45" t="e">
        <f>PPTO!#REF!/PPTO!G49</f>
        <v>#REF!</v>
      </c>
      <c r="I56" s="45" t="e">
        <f>PPTO!#REF!/PPTO!G49</f>
        <v>#REF!</v>
      </c>
      <c r="J56" s="45" t="e">
        <f>PPTO!#REF!/PPTO!G49</f>
        <v>#REF!</v>
      </c>
      <c r="K56" s="45" t="e">
        <f>PPTO!#REF!/PPTO!G49</f>
        <v>#REF!</v>
      </c>
      <c r="L56" s="45" t="e">
        <f>PPTO!#REF!/PPTO!G49</f>
        <v>#REF!</v>
      </c>
      <c r="M56" s="45" t="e">
        <f>PPTO!#REF!/PPTO!G49</f>
        <v>#REF!</v>
      </c>
      <c r="N56" s="45" t="e">
        <f t="shared" si="0"/>
        <v>#REF!</v>
      </c>
      <c r="O56" s="19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</row>
    <row r="57" spans="2:39" x14ac:dyDescent="0.3">
      <c r="B57" s="2" t="s">
        <v>105</v>
      </c>
      <c r="C57" s="2" t="s">
        <v>106</v>
      </c>
      <c r="D57" s="45" t="e">
        <f>PPTO!#REF!/PPTO!G50</f>
        <v>#REF!</v>
      </c>
      <c r="E57" s="45" t="e">
        <f>PPTO!#REF!/PPTO!G50</f>
        <v>#REF!</v>
      </c>
      <c r="F57" s="45" t="e">
        <f>PPTO!#REF!/PPTO!G50</f>
        <v>#REF!</v>
      </c>
      <c r="G57" s="45" t="e">
        <f>PPTO!#REF!/PPTO!G50</f>
        <v>#REF!</v>
      </c>
      <c r="H57" s="45" t="e">
        <f>PPTO!#REF!/PPTO!G50</f>
        <v>#REF!</v>
      </c>
      <c r="I57" s="45" t="e">
        <f>PPTO!#REF!/PPTO!G50</f>
        <v>#REF!</v>
      </c>
      <c r="J57" s="45" t="e">
        <f>PPTO!#REF!/PPTO!G50</f>
        <v>#REF!</v>
      </c>
      <c r="K57" s="45" t="e">
        <f>PPTO!#REF!/PPTO!G50</f>
        <v>#REF!</v>
      </c>
      <c r="L57" s="45" t="e">
        <f>PPTO!#REF!/PPTO!G50</f>
        <v>#REF!</v>
      </c>
      <c r="M57" s="45" t="e">
        <f>PPTO!#REF!/PPTO!G50</f>
        <v>#REF!</v>
      </c>
      <c r="N57" s="45" t="e">
        <f t="shared" si="0"/>
        <v>#REF!</v>
      </c>
      <c r="O57" s="19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</row>
    <row r="58" spans="2:39" x14ac:dyDescent="0.3">
      <c r="B58" s="2" t="s">
        <v>107</v>
      </c>
      <c r="C58" s="2" t="s">
        <v>108</v>
      </c>
      <c r="D58" s="45" t="e">
        <f>PPTO!#REF!/PPTO!G51</f>
        <v>#REF!</v>
      </c>
      <c r="E58" s="45" t="e">
        <f>PPTO!#REF!/PPTO!G51</f>
        <v>#REF!</v>
      </c>
      <c r="F58" s="45" t="e">
        <f>PPTO!#REF!/PPTO!G51</f>
        <v>#REF!</v>
      </c>
      <c r="G58" s="45" t="e">
        <f>PPTO!#REF!/PPTO!G51</f>
        <v>#REF!</v>
      </c>
      <c r="H58" s="45" t="e">
        <f>PPTO!#REF!/PPTO!G51</f>
        <v>#REF!</v>
      </c>
      <c r="I58" s="45" t="e">
        <f>PPTO!#REF!/PPTO!G51</f>
        <v>#REF!</v>
      </c>
      <c r="J58" s="45" t="e">
        <f>PPTO!#REF!/PPTO!G51</f>
        <v>#REF!</v>
      </c>
      <c r="K58" s="45" t="e">
        <f>PPTO!#REF!/PPTO!G51</f>
        <v>#REF!</v>
      </c>
      <c r="L58" s="45" t="e">
        <f>PPTO!#REF!/PPTO!G51</f>
        <v>#REF!</v>
      </c>
      <c r="M58" s="45" t="e">
        <f>PPTO!#REF!/PPTO!G51</f>
        <v>#REF!</v>
      </c>
      <c r="N58" s="45" t="e">
        <f t="shared" si="0"/>
        <v>#REF!</v>
      </c>
      <c r="O58" s="19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</row>
    <row r="59" spans="2:39" x14ac:dyDescent="0.3">
      <c r="B59" s="2" t="s">
        <v>109</v>
      </c>
      <c r="C59" s="2" t="s">
        <v>110</v>
      </c>
      <c r="D59" s="45" t="e">
        <f>PPTO!#REF!/PPTO!G52</f>
        <v>#REF!</v>
      </c>
      <c r="E59" s="45" t="e">
        <f>PPTO!#REF!/PPTO!G52</f>
        <v>#REF!</v>
      </c>
      <c r="F59" s="45" t="e">
        <f>PPTO!#REF!/PPTO!G52</f>
        <v>#REF!</v>
      </c>
      <c r="G59" s="45" t="e">
        <f>PPTO!#REF!/PPTO!G52</f>
        <v>#REF!</v>
      </c>
      <c r="H59" s="45" t="e">
        <f>PPTO!#REF!/PPTO!G52</f>
        <v>#REF!</v>
      </c>
      <c r="I59" s="45" t="e">
        <f>PPTO!#REF!/PPTO!G52</f>
        <v>#REF!</v>
      </c>
      <c r="J59" s="45" t="e">
        <f>PPTO!#REF!/PPTO!G52</f>
        <v>#REF!</v>
      </c>
      <c r="K59" s="45" t="e">
        <f>PPTO!#REF!/PPTO!G52</f>
        <v>#REF!</v>
      </c>
      <c r="L59" s="45" t="e">
        <f>PPTO!#REF!/PPTO!G52</f>
        <v>#REF!</v>
      </c>
      <c r="M59" s="45" t="e">
        <f>PPTO!#REF!/PPTO!G52</f>
        <v>#REF!</v>
      </c>
      <c r="N59" s="45" t="e">
        <f t="shared" si="0"/>
        <v>#REF!</v>
      </c>
      <c r="O59" s="19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</row>
    <row r="60" spans="2:39" x14ac:dyDescent="0.3">
      <c r="B60" s="2" t="s">
        <v>111</v>
      </c>
      <c r="C60" s="2" t="s">
        <v>112</v>
      </c>
      <c r="D60" s="45" t="e">
        <f>PPTO!#REF!/PPTO!G53</f>
        <v>#REF!</v>
      </c>
      <c r="E60" s="45" t="e">
        <f>PPTO!#REF!/PPTO!G53</f>
        <v>#REF!</v>
      </c>
      <c r="F60" s="45" t="e">
        <f>PPTO!#REF!/PPTO!G53</f>
        <v>#REF!</v>
      </c>
      <c r="G60" s="45" t="e">
        <f>PPTO!#REF!/PPTO!G53</f>
        <v>#REF!</v>
      </c>
      <c r="H60" s="45" t="e">
        <f>PPTO!#REF!/PPTO!G53</f>
        <v>#REF!</v>
      </c>
      <c r="I60" s="45" t="e">
        <f>PPTO!#REF!/PPTO!G53</f>
        <v>#REF!</v>
      </c>
      <c r="J60" s="45" t="e">
        <f>PPTO!#REF!/PPTO!G53</f>
        <v>#REF!</v>
      </c>
      <c r="K60" s="45" t="e">
        <f>PPTO!#REF!/PPTO!G53</f>
        <v>#REF!</v>
      </c>
      <c r="L60" s="45" t="e">
        <f>PPTO!#REF!/PPTO!G53</f>
        <v>#REF!</v>
      </c>
      <c r="M60" s="45" t="e">
        <f>PPTO!#REF!/PPTO!G53</f>
        <v>#REF!</v>
      </c>
      <c r="N60" s="45" t="e">
        <f t="shared" si="0"/>
        <v>#REF!</v>
      </c>
      <c r="O60" s="19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</row>
    <row r="61" spans="2:39" x14ac:dyDescent="0.3">
      <c r="B61" s="2" t="s">
        <v>113</v>
      </c>
      <c r="C61" s="2" t="s">
        <v>114</v>
      </c>
      <c r="D61" s="45" t="e">
        <f>PPTO!#REF!/PPTO!G54</f>
        <v>#REF!</v>
      </c>
      <c r="E61" s="45" t="e">
        <f>PPTO!#REF!/PPTO!G54</f>
        <v>#REF!</v>
      </c>
      <c r="F61" s="45" t="e">
        <f>PPTO!#REF!/PPTO!G54</f>
        <v>#REF!</v>
      </c>
      <c r="G61" s="45" t="e">
        <f>PPTO!#REF!/PPTO!G54</f>
        <v>#REF!</v>
      </c>
      <c r="H61" s="45" t="e">
        <f>PPTO!#REF!/PPTO!G54</f>
        <v>#REF!</v>
      </c>
      <c r="I61" s="45" t="e">
        <f>PPTO!#REF!/PPTO!G54</f>
        <v>#REF!</v>
      </c>
      <c r="J61" s="45" t="e">
        <f>PPTO!#REF!/PPTO!G54</f>
        <v>#REF!</v>
      </c>
      <c r="K61" s="45" t="e">
        <f>PPTO!#REF!/PPTO!G54</f>
        <v>#REF!</v>
      </c>
      <c r="L61" s="45" t="e">
        <f>PPTO!#REF!/PPTO!G54</f>
        <v>#REF!</v>
      </c>
      <c r="M61" s="45" t="e">
        <f>PPTO!#REF!/PPTO!G54</f>
        <v>#REF!</v>
      </c>
      <c r="N61" s="45" t="e">
        <f t="shared" si="0"/>
        <v>#REF!</v>
      </c>
      <c r="O61" s="19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</row>
    <row r="62" spans="2:39" x14ac:dyDescent="0.3">
      <c r="B62" s="2" t="s">
        <v>115</v>
      </c>
      <c r="C62" s="2" t="s">
        <v>116</v>
      </c>
      <c r="D62" s="45" t="e">
        <f>PPTO!#REF!/PPTO!G55</f>
        <v>#REF!</v>
      </c>
      <c r="E62" s="45" t="e">
        <f>PPTO!#REF!/PPTO!G55</f>
        <v>#REF!</v>
      </c>
      <c r="F62" s="45" t="e">
        <f>PPTO!#REF!/PPTO!G55</f>
        <v>#REF!</v>
      </c>
      <c r="G62" s="45" t="e">
        <f>PPTO!#REF!/PPTO!G55</f>
        <v>#REF!</v>
      </c>
      <c r="H62" s="45" t="e">
        <f>PPTO!#REF!/PPTO!G55</f>
        <v>#REF!</v>
      </c>
      <c r="I62" s="45" t="e">
        <f>PPTO!#REF!/PPTO!G55</f>
        <v>#REF!</v>
      </c>
      <c r="J62" s="45" t="e">
        <f>PPTO!#REF!/PPTO!G55</f>
        <v>#REF!</v>
      </c>
      <c r="K62" s="45" t="e">
        <f>PPTO!#REF!/PPTO!G55</f>
        <v>#REF!</v>
      </c>
      <c r="L62" s="45" t="e">
        <f>PPTO!#REF!/PPTO!G55</f>
        <v>#REF!</v>
      </c>
      <c r="M62" s="45" t="e">
        <f>PPTO!#REF!/PPTO!G55</f>
        <v>#REF!</v>
      </c>
      <c r="N62" s="45" t="e">
        <f t="shared" si="0"/>
        <v>#REF!</v>
      </c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</row>
    <row r="63" spans="2:39" x14ac:dyDescent="0.3">
      <c r="B63" s="2" t="s">
        <v>117</v>
      </c>
      <c r="C63" s="2" t="s">
        <v>118</v>
      </c>
      <c r="D63" s="45" t="e">
        <f>PPTO!#REF!/PPTO!G56</f>
        <v>#REF!</v>
      </c>
      <c r="E63" s="45" t="e">
        <f>PPTO!#REF!/PPTO!G56</f>
        <v>#REF!</v>
      </c>
      <c r="F63" s="45" t="e">
        <f>PPTO!#REF!/PPTO!G56</f>
        <v>#REF!</v>
      </c>
      <c r="G63" s="45" t="e">
        <f>PPTO!#REF!/PPTO!G56</f>
        <v>#REF!</v>
      </c>
      <c r="H63" s="45" t="e">
        <f>PPTO!#REF!/PPTO!G56</f>
        <v>#REF!</v>
      </c>
      <c r="I63" s="45" t="e">
        <f>PPTO!#REF!/PPTO!G56</f>
        <v>#REF!</v>
      </c>
      <c r="J63" s="45" t="e">
        <f>PPTO!#REF!/PPTO!G56</f>
        <v>#REF!</v>
      </c>
      <c r="K63" s="45" t="e">
        <f>PPTO!#REF!/PPTO!G56</f>
        <v>#REF!</v>
      </c>
      <c r="L63" s="45" t="e">
        <f>PPTO!#REF!/PPTO!G56</f>
        <v>#REF!</v>
      </c>
      <c r="M63" s="45" t="e">
        <f>PPTO!#REF!/PPTO!G56</f>
        <v>#REF!</v>
      </c>
      <c r="N63" s="45" t="e">
        <f t="shared" si="0"/>
        <v>#REF!</v>
      </c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</row>
    <row r="64" spans="2:39" x14ac:dyDescent="0.3">
      <c r="B64" s="16" t="s">
        <v>119</v>
      </c>
      <c r="C64" s="16" t="s">
        <v>120</v>
      </c>
      <c r="D64" s="47" t="e">
        <f>PPTO!#REF!/PPTO!G57</f>
        <v>#REF!</v>
      </c>
      <c r="E64" s="47" t="e">
        <f>PPTO!#REF!/PPTO!G57</f>
        <v>#REF!</v>
      </c>
      <c r="F64" s="47" t="e">
        <f>PPTO!#REF!/PPTO!G57</f>
        <v>#REF!</v>
      </c>
      <c r="G64" s="47" t="e">
        <f>PPTO!#REF!/PPTO!G57</f>
        <v>#REF!</v>
      </c>
      <c r="H64" s="47" t="e">
        <f>PPTO!#REF!/PPTO!G57</f>
        <v>#REF!</v>
      </c>
      <c r="I64" s="47" t="e">
        <f>PPTO!#REF!/PPTO!G57</f>
        <v>#REF!</v>
      </c>
      <c r="J64" s="47" t="e">
        <f>PPTO!#REF!/PPTO!G57</f>
        <v>#REF!</v>
      </c>
      <c r="K64" s="47" t="e">
        <f>PPTO!#REF!/PPTO!G57</f>
        <v>#REF!</v>
      </c>
      <c r="L64" s="47" t="e">
        <f>PPTO!#REF!/PPTO!G57</f>
        <v>#REF!</v>
      </c>
      <c r="M64" s="47" t="e">
        <f>PPTO!#REF!/PPTO!G57</f>
        <v>#REF!</v>
      </c>
      <c r="N64" s="47" t="e">
        <f t="shared" si="0"/>
        <v>#REF!</v>
      </c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</row>
    <row r="65" spans="2:39" x14ac:dyDescent="0.3">
      <c r="B65" s="2" t="s">
        <v>121</v>
      </c>
      <c r="C65" s="2" t="s">
        <v>97</v>
      </c>
      <c r="D65" s="45" t="e">
        <f>PPTO!#REF!/PPTO!G58</f>
        <v>#REF!</v>
      </c>
      <c r="E65" s="45" t="e">
        <f>PPTO!#REF!/PPTO!G58</f>
        <v>#REF!</v>
      </c>
      <c r="F65" s="45" t="e">
        <f>PPTO!#REF!/PPTO!G58</f>
        <v>#REF!</v>
      </c>
      <c r="G65" s="45" t="e">
        <f>PPTO!#REF!/PPTO!G58</f>
        <v>#REF!</v>
      </c>
      <c r="H65" s="45" t="e">
        <f>PPTO!#REF!/PPTO!G58</f>
        <v>#REF!</v>
      </c>
      <c r="I65" s="45" t="e">
        <f>PPTO!#REF!/PPTO!G58</f>
        <v>#REF!</v>
      </c>
      <c r="J65" s="45" t="e">
        <f>PPTO!#REF!/PPTO!G58</f>
        <v>#REF!</v>
      </c>
      <c r="K65" s="45" t="e">
        <f>PPTO!#REF!/PPTO!G58</f>
        <v>#REF!</v>
      </c>
      <c r="L65" s="45" t="e">
        <f>PPTO!#REF!/PPTO!G58</f>
        <v>#REF!</v>
      </c>
      <c r="M65" s="45" t="e">
        <f>PPTO!#REF!/PPTO!G58</f>
        <v>#REF!</v>
      </c>
      <c r="N65" s="45" t="e">
        <f t="shared" si="0"/>
        <v>#REF!</v>
      </c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</row>
    <row r="66" spans="2:39" x14ac:dyDescent="0.3">
      <c r="B66" s="2" t="s">
        <v>122</v>
      </c>
      <c r="C66" s="2" t="s">
        <v>100</v>
      </c>
      <c r="D66" s="45" t="e">
        <f>PPTO!#REF!/PPTO!G59</f>
        <v>#REF!</v>
      </c>
      <c r="E66" s="45" t="e">
        <f>PPTO!#REF!/PPTO!G59</f>
        <v>#REF!</v>
      </c>
      <c r="F66" s="45" t="e">
        <f>PPTO!#REF!/PPTO!G59</f>
        <v>#REF!</v>
      </c>
      <c r="G66" s="45" t="e">
        <f>PPTO!#REF!/PPTO!G59</f>
        <v>#REF!</v>
      </c>
      <c r="H66" s="45" t="e">
        <f>PPTO!#REF!/PPTO!G59</f>
        <v>#REF!</v>
      </c>
      <c r="I66" s="45" t="e">
        <f>PPTO!#REF!/PPTO!G59</f>
        <v>#REF!</v>
      </c>
      <c r="J66" s="45" t="e">
        <f>PPTO!#REF!/PPTO!G59</f>
        <v>#REF!</v>
      </c>
      <c r="K66" s="45" t="e">
        <f>PPTO!#REF!/PPTO!G59</f>
        <v>#REF!</v>
      </c>
      <c r="L66" s="45" t="e">
        <f>PPTO!#REF!/PPTO!G59</f>
        <v>#REF!</v>
      </c>
      <c r="M66" s="45" t="e">
        <f>PPTO!#REF!/PPTO!G59</f>
        <v>#REF!</v>
      </c>
      <c r="N66" s="45" t="e">
        <f t="shared" si="0"/>
        <v>#REF!</v>
      </c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</row>
    <row r="67" spans="2:39" x14ac:dyDescent="0.3">
      <c r="B67" s="2" t="s">
        <v>123</v>
      </c>
      <c r="C67" s="2" t="s">
        <v>102</v>
      </c>
      <c r="D67" s="45" t="e">
        <f>PPTO!#REF!/PPTO!G60</f>
        <v>#REF!</v>
      </c>
      <c r="E67" s="45" t="e">
        <f>PPTO!#REF!/PPTO!G60</f>
        <v>#REF!</v>
      </c>
      <c r="F67" s="45" t="e">
        <f>PPTO!#REF!/PPTO!G60</f>
        <v>#REF!</v>
      </c>
      <c r="G67" s="45" t="e">
        <f>PPTO!#REF!/PPTO!G60</f>
        <v>#REF!</v>
      </c>
      <c r="H67" s="45" t="e">
        <f>PPTO!#REF!/PPTO!G60</f>
        <v>#REF!</v>
      </c>
      <c r="I67" s="45" t="e">
        <f>PPTO!#REF!/PPTO!G60</f>
        <v>#REF!</v>
      </c>
      <c r="J67" s="45" t="e">
        <f>PPTO!#REF!/PPTO!G60</f>
        <v>#REF!</v>
      </c>
      <c r="K67" s="45" t="e">
        <f>PPTO!#REF!/PPTO!G60</f>
        <v>#REF!</v>
      </c>
      <c r="L67" s="45" t="e">
        <f>PPTO!#REF!/PPTO!G60</f>
        <v>#REF!</v>
      </c>
      <c r="M67" s="45" t="e">
        <f>PPTO!#REF!/PPTO!G60</f>
        <v>#REF!</v>
      </c>
      <c r="N67" s="45" t="e">
        <f t="shared" si="0"/>
        <v>#REF!</v>
      </c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</row>
    <row r="68" spans="2:39" x14ac:dyDescent="0.3">
      <c r="B68" s="2" t="s">
        <v>124</v>
      </c>
      <c r="C68" s="2" t="s">
        <v>104</v>
      </c>
      <c r="D68" s="45" t="e">
        <f>PPTO!#REF!/PPTO!G61</f>
        <v>#REF!</v>
      </c>
      <c r="E68" s="45" t="e">
        <f>PPTO!#REF!/PPTO!G61</f>
        <v>#REF!</v>
      </c>
      <c r="F68" s="45" t="e">
        <f>PPTO!#REF!/PPTO!G61</f>
        <v>#REF!</v>
      </c>
      <c r="G68" s="45" t="e">
        <f>PPTO!#REF!/PPTO!G61</f>
        <v>#REF!</v>
      </c>
      <c r="H68" s="45" t="e">
        <f>PPTO!#REF!/PPTO!G61</f>
        <v>#REF!</v>
      </c>
      <c r="I68" s="45" t="e">
        <f>PPTO!#REF!/PPTO!G61</f>
        <v>#REF!</v>
      </c>
      <c r="J68" s="45" t="e">
        <f>PPTO!#REF!/PPTO!G61</f>
        <v>#REF!</v>
      </c>
      <c r="K68" s="45" t="e">
        <f>PPTO!#REF!/PPTO!G61</f>
        <v>#REF!</v>
      </c>
      <c r="L68" s="45" t="e">
        <f>PPTO!#REF!/PPTO!G61</f>
        <v>#REF!</v>
      </c>
      <c r="M68" s="45" t="e">
        <f>PPTO!#REF!/PPTO!G61</f>
        <v>#REF!</v>
      </c>
      <c r="N68" s="45" t="e">
        <f t="shared" si="0"/>
        <v>#REF!</v>
      </c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</row>
    <row r="69" spans="2:39" x14ac:dyDescent="0.3">
      <c r="B69" s="2" t="s">
        <v>125</v>
      </c>
      <c r="C69" s="2" t="s">
        <v>106</v>
      </c>
      <c r="D69" s="45" t="e">
        <f>PPTO!#REF!/PPTO!G62</f>
        <v>#REF!</v>
      </c>
      <c r="E69" s="45" t="e">
        <f>PPTO!#REF!/PPTO!G62</f>
        <v>#REF!</v>
      </c>
      <c r="F69" s="45" t="e">
        <f>PPTO!#REF!/PPTO!G62</f>
        <v>#REF!</v>
      </c>
      <c r="G69" s="45" t="e">
        <f>PPTO!#REF!/PPTO!G62</f>
        <v>#REF!</v>
      </c>
      <c r="H69" s="45" t="e">
        <f>PPTO!#REF!/PPTO!G62</f>
        <v>#REF!</v>
      </c>
      <c r="I69" s="45" t="e">
        <f>PPTO!#REF!/PPTO!G62</f>
        <v>#REF!</v>
      </c>
      <c r="J69" s="45" t="e">
        <f>PPTO!#REF!/PPTO!G62</f>
        <v>#REF!</v>
      </c>
      <c r="K69" s="45" t="e">
        <f>PPTO!#REF!/PPTO!G62</f>
        <v>#REF!</v>
      </c>
      <c r="L69" s="45" t="e">
        <f>PPTO!#REF!/PPTO!G62</f>
        <v>#REF!</v>
      </c>
      <c r="M69" s="45" t="e">
        <f>PPTO!#REF!/PPTO!G62</f>
        <v>#REF!</v>
      </c>
      <c r="N69" s="45" t="e">
        <f t="shared" si="0"/>
        <v>#REF!</v>
      </c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</row>
    <row r="70" spans="2:39" x14ac:dyDescent="0.3">
      <c r="B70" s="2" t="s">
        <v>126</v>
      </c>
      <c r="C70" s="2" t="s">
        <v>108</v>
      </c>
      <c r="D70" s="45" t="e">
        <f>PPTO!#REF!/PPTO!G63</f>
        <v>#REF!</v>
      </c>
      <c r="E70" s="45" t="e">
        <f>PPTO!#REF!/PPTO!G63</f>
        <v>#REF!</v>
      </c>
      <c r="F70" s="45" t="e">
        <f>PPTO!#REF!/PPTO!G63</f>
        <v>#REF!</v>
      </c>
      <c r="G70" s="45" t="e">
        <f>PPTO!#REF!/PPTO!G63</f>
        <v>#REF!</v>
      </c>
      <c r="H70" s="45" t="e">
        <f>PPTO!#REF!/PPTO!G63</f>
        <v>#REF!</v>
      </c>
      <c r="I70" s="45" t="e">
        <f>PPTO!#REF!/PPTO!G63</f>
        <v>#REF!</v>
      </c>
      <c r="J70" s="45" t="e">
        <f>PPTO!#REF!/PPTO!G63</f>
        <v>#REF!</v>
      </c>
      <c r="K70" s="45" t="e">
        <f>PPTO!#REF!/PPTO!G63</f>
        <v>#REF!</v>
      </c>
      <c r="L70" s="45" t="e">
        <f>PPTO!#REF!/PPTO!G63</f>
        <v>#REF!</v>
      </c>
      <c r="M70" s="45" t="e">
        <f>PPTO!#REF!/PPTO!G63</f>
        <v>#REF!</v>
      </c>
      <c r="N70" s="45" t="e">
        <f t="shared" si="0"/>
        <v>#REF!</v>
      </c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</row>
    <row r="71" spans="2:39" x14ac:dyDescent="0.3">
      <c r="B71" s="2" t="s">
        <v>127</v>
      </c>
      <c r="C71" s="2" t="s">
        <v>110</v>
      </c>
      <c r="D71" s="45" t="e">
        <f>PPTO!#REF!/PPTO!G64</f>
        <v>#REF!</v>
      </c>
      <c r="E71" s="45" t="e">
        <f>PPTO!#REF!/PPTO!G64</f>
        <v>#REF!</v>
      </c>
      <c r="F71" s="45" t="e">
        <f>PPTO!#REF!/PPTO!G64</f>
        <v>#REF!</v>
      </c>
      <c r="G71" s="45" t="e">
        <f>PPTO!#REF!/PPTO!G64</f>
        <v>#REF!</v>
      </c>
      <c r="H71" s="45" t="e">
        <f>PPTO!#REF!/PPTO!G64</f>
        <v>#REF!</v>
      </c>
      <c r="I71" s="45" t="e">
        <f>PPTO!#REF!/PPTO!G64</f>
        <v>#REF!</v>
      </c>
      <c r="J71" s="45" t="e">
        <f>PPTO!#REF!/PPTO!G64</f>
        <v>#REF!</v>
      </c>
      <c r="K71" s="45" t="e">
        <f>PPTO!#REF!/PPTO!G64</f>
        <v>#REF!</v>
      </c>
      <c r="L71" s="45" t="e">
        <f>PPTO!#REF!/PPTO!G64</f>
        <v>#REF!</v>
      </c>
      <c r="M71" s="45" t="e">
        <f>PPTO!#REF!/PPTO!G64</f>
        <v>#REF!</v>
      </c>
      <c r="N71" s="45" t="e">
        <f t="shared" si="0"/>
        <v>#REF!</v>
      </c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</row>
    <row r="72" spans="2:39" x14ac:dyDescent="0.3">
      <c r="B72" s="2" t="s">
        <v>128</v>
      </c>
      <c r="C72" s="2" t="s">
        <v>112</v>
      </c>
      <c r="D72" s="45" t="e">
        <f>PPTO!#REF!/PPTO!G65</f>
        <v>#REF!</v>
      </c>
      <c r="E72" s="45" t="e">
        <f>PPTO!#REF!/PPTO!G65</f>
        <v>#REF!</v>
      </c>
      <c r="F72" s="45" t="e">
        <f>PPTO!#REF!/PPTO!G65</f>
        <v>#REF!</v>
      </c>
      <c r="G72" s="45" t="e">
        <f>PPTO!#REF!/PPTO!G65</f>
        <v>#REF!</v>
      </c>
      <c r="H72" s="45" t="e">
        <f>PPTO!#REF!/PPTO!G65</f>
        <v>#REF!</v>
      </c>
      <c r="I72" s="45" t="e">
        <f>PPTO!#REF!/PPTO!G65</f>
        <v>#REF!</v>
      </c>
      <c r="J72" s="45" t="e">
        <f>PPTO!#REF!/PPTO!G65</f>
        <v>#REF!</v>
      </c>
      <c r="K72" s="45" t="e">
        <f>PPTO!#REF!/PPTO!G65</f>
        <v>#REF!</v>
      </c>
      <c r="L72" s="45" t="e">
        <f>PPTO!#REF!/PPTO!G65</f>
        <v>#REF!</v>
      </c>
      <c r="M72" s="45" t="e">
        <f>PPTO!#REF!/PPTO!G65</f>
        <v>#REF!</v>
      </c>
      <c r="N72" s="45" t="e">
        <f t="shared" si="0"/>
        <v>#REF!</v>
      </c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</row>
    <row r="73" spans="2:39" x14ac:dyDescent="0.3">
      <c r="B73" s="2" t="s">
        <v>129</v>
      </c>
      <c r="C73" s="2" t="s">
        <v>114</v>
      </c>
      <c r="D73" s="45" t="e">
        <f>PPTO!#REF!/PPTO!G66</f>
        <v>#REF!</v>
      </c>
      <c r="E73" s="45" t="e">
        <f>PPTO!#REF!/PPTO!G66</f>
        <v>#REF!</v>
      </c>
      <c r="F73" s="45" t="e">
        <f>PPTO!#REF!/PPTO!G66</f>
        <v>#REF!</v>
      </c>
      <c r="G73" s="45" t="e">
        <f>PPTO!#REF!/PPTO!G66</f>
        <v>#REF!</v>
      </c>
      <c r="H73" s="45" t="e">
        <f>PPTO!#REF!/PPTO!G66</f>
        <v>#REF!</v>
      </c>
      <c r="I73" s="45" t="e">
        <f>PPTO!#REF!/PPTO!G66</f>
        <v>#REF!</v>
      </c>
      <c r="J73" s="45" t="e">
        <f>PPTO!#REF!/PPTO!G66</f>
        <v>#REF!</v>
      </c>
      <c r="K73" s="45" t="e">
        <f>PPTO!#REF!/PPTO!G66</f>
        <v>#REF!</v>
      </c>
      <c r="L73" s="45" t="e">
        <f>PPTO!#REF!/PPTO!G66</f>
        <v>#REF!</v>
      </c>
      <c r="M73" s="45" t="e">
        <f>PPTO!#REF!/PPTO!G66</f>
        <v>#REF!</v>
      </c>
      <c r="N73" s="45" t="e">
        <f t="shared" si="0"/>
        <v>#REF!</v>
      </c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</row>
    <row r="74" spans="2:39" x14ac:dyDescent="0.3">
      <c r="B74" s="2" t="s">
        <v>130</v>
      </c>
      <c r="C74" s="2" t="s">
        <v>116</v>
      </c>
      <c r="D74" s="45" t="e">
        <f>PPTO!#REF!/PPTO!G67</f>
        <v>#REF!</v>
      </c>
      <c r="E74" s="45" t="e">
        <f>PPTO!#REF!/PPTO!G67</f>
        <v>#REF!</v>
      </c>
      <c r="F74" s="45" t="e">
        <f>PPTO!#REF!/PPTO!G67</f>
        <v>#REF!</v>
      </c>
      <c r="G74" s="45" t="e">
        <f>PPTO!#REF!/PPTO!G67</f>
        <v>#REF!</v>
      </c>
      <c r="H74" s="45" t="e">
        <f>PPTO!#REF!/PPTO!G67</f>
        <v>#REF!</v>
      </c>
      <c r="I74" s="45" t="e">
        <f>PPTO!#REF!/PPTO!G67</f>
        <v>#REF!</v>
      </c>
      <c r="J74" s="45" t="e">
        <f>PPTO!#REF!/PPTO!G67</f>
        <v>#REF!</v>
      </c>
      <c r="K74" s="45" t="e">
        <f>PPTO!#REF!/PPTO!G67</f>
        <v>#REF!</v>
      </c>
      <c r="L74" s="45" t="e">
        <f>PPTO!#REF!/PPTO!G67</f>
        <v>#REF!</v>
      </c>
      <c r="M74" s="45" t="e">
        <f>PPTO!#REF!/PPTO!G67</f>
        <v>#REF!</v>
      </c>
      <c r="N74" s="45" t="e">
        <f t="shared" si="0"/>
        <v>#REF!</v>
      </c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</row>
    <row r="75" spans="2:39" x14ac:dyDescent="0.3">
      <c r="B75" s="2" t="s">
        <v>131</v>
      </c>
      <c r="C75" s="2" t="s">
        <v>118</v>
      </c>
      <c r="D75" s="45" t="e">
        <f>PPTO!#REF!/PPTO!G68</f>
        <v>#REF!</v>
      </c>
      <c r="E75" s="45" t="e">
        <f>PPTO!#REF!/PPTO!G68</f>
        <v>#REF!</v>
      </c>
      <c r="F75" s="45" t="e">
        <f>PPTO!#REF!/PPTO!G68</f>
        <v>#REF!</v>
      </c>
      <c r="G75" s="45" t="e">
        <f>PPTO!#REF!/PPTO!G68</f>
        <v>#REF!</v>
      </c>
      <c r="H75" s="45" t="e">
        <f>PPTO!#REF!/PPTO!G68</f>
        <v>#REF!</v>
      </c>
      <c r="I75" s="45" t="e">
        <f>PPTO!#REF!/PPTO!G68</f>
        <v>#REF!</v>
      </c>
      <c r="J75" s="45" t="e">
        <f>PPTO!#REF!/PPTO!G68</f>
        <v>#REF!</v>
      </c>
      <c r="K75" s="45" t="e">
        <f>PPTO!#REF!/PPTO!G68</f>
        <v>#REF!</v>
      </c>
      <c r="L75" s="45" t="e">
        <f>PPTO!#REF!/PPTO!G68</f>
        <v>#REF!</v>
      </c>
      <c r="M75" s="45" t="e">
        <f>PPTO!#REF!/PPTO!G68</f>
        <v>#REF!</v>
      </c>
      <c r="N75" s="45" t="e">
        <f t="shared" ref="N75:N138" si="1">SUM(D75:M75)</f>
        <v>#REF!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</row>
    <row r="76" spans="2:39" x14ac:dyDescent="0.3">
      <c r="B76" s="16" t="s">
        <v>132</v>
      </c>
      <c r="C76" s="16" t="s">
        <v>133</v>
      </c>
      <c r="D76" s="47" t="e">
        <f>PPTO!#REF!/PPTO!G69</f>
        <v>#REF!</v>
      </c>
      <c r="E76" s="47" t="e">
        <f>PPTO!#REF!/PPTO!G69</f>
        <v>#REF!</v>
      </c>
      <c r="F76" s="47" t="e">
        <f>PPTO!#REF!/PPTO!G69</f>
        <v>#REF!</v>
      </c>
      <c r="G76" s="47" t="e">
        <f>PPTO!#REF!/PPTO!G69</f>
        <v>#REF!</v>
      </c>
      <c r="H76" s="47" t="e">
        <f>PPTO!#REF!/PPTO!G69</f>
        <v>#REF!</v>
      </c>
      <c r="I76" s="47" t="e">
        <f>PPTO!#REF!/PPTO!G69</f>
        <v>#REF!</v>
      </c>
      <c r="J76" s="47" t="e">
        <f>PPTO!#REF!/PPTO!G69</f>
        <v>#REF!</v>
      </c>
      <c r="K76" s="47" t="e">
        <f>PPTO!#REF!/PPTO!G69</f>
        <v>#REF!</v>
      </c>
      <c r="L76" s="47" t="e">
        <f>PPTO!#REF!/PPTO!G69</f>
        <v>#REF!</v>
      </c>
      <c r="M76" s="47" t="e">
        <f>PPTO!#REF!/PPTO!G69</f>
        <v>#REF!</v>
      </c>
      <c r="N76" s="47" t="e">
        <f t="shared" si="1"/>
        <v>#REF!</v>
      </c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</row>
    <row r="77" spans="2:39" x14ac:dyDescent="0.3">
      <c r="B77" s="2" t="s">
        <v>134</v>
      </c>
      <c r="C77" s="2" t="s">
        <v>97</v>
      </c>
      <c r="D77" s="45" t="e">
        <f>PPTO!#REF!/PPTO!G70</f>
        <v>#REF!</v>
      </c>
      <c r="E77" s="45" t="e">
        <f>PPTO!#REF!/PPTO!G70</f>
        <v>#REF!</v>
      </c>
      <c r="F77" s="45" t="e">
        <f>PPTO!#REF!/PPTO!G70</f>
        <v>#REF!</v>
      </c>
      <c r="G77" s="45" t="e">
        <f>PPTO!#REF!/PPTO!G70</f>
        <v>#REF!</v>
      </c>
      <c r="H77" s="45" t="e">
        <f>PPTO!#REF!/PPTO!G70</f>
        <v>#REF!</v>
      </c>
      <c r="I77" s="45" t="e">
        <f>PPTO!#REF!/PPTO!G70</f>
        <v>#REF!</v>
      </c>
      <c r="J77" s="45" t="e">
        <f>PPTO!#REF!/PPTO!G70</f>
        <v>#REF!</v>
      </c>
      <c r="K77" s="45" t="e">
        <f>PPTO!#REF!/PPTO!G70</f>
        <v>#REF!</v>
      </c>
      <c r="L77" s="45" t="e">
        <f>PPTO!#REF!/PPTO!G70</f>
        <v>#REF!</v>
      </c>
      <c r="M77" s="45" t="e">
        <f>PPTO!#REF!/PPTO!G70</f>
        <v>#REF!</v>
      </c>
      <c r="N77" s="45" t="e">
        <f t="shared" si="1"/>
        <v>#REF!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</row>
    <row r="78" spans="2:39" x14ac:dyDescent="0.3">
      <c r="B78" s="2" t="s">
        <v>135</v>
      </c>
      <c r="C78" s="2" t="s">
        <v>100</v>
      </c>
      <c r="D78" s="45" t="e">
        <f>PPTO!#REF!/PPTO!G71</f>
        <v>#REF!</v>
      </c>
      <c r="E78" s="45" t="e">
        <f>PPTO!#REF!/PPTO!G71</f>
        <v>#REF!</v>
      </c>
      <c r="F78" s="45" t="e">
        <f>PPTO!#REF!/PPTO!G71</f>
        <v>#REF!</v>
      </c>
      <c r="G78" s="45" t="e">
        <f>PPTO!#REF!/PPTO!G71</f>
        <v>#REF!</v>
      </c>
      <c r="H78" s="45" t="e">
        <f>PPTO!#REF!/PPTO!G71</f>
        <v>#REF!</v>
      </c>
      <c r="I78" s="45" t="e">
        <f>PPTO!#REF!/PPTO!G71</f>
        <v>#REF!</v>
      </c>
      <c r="J78" s="45" t="e">
        <f>PPTO!#REF!/PPTO!G71</f>
        <v>#REF!</v>
      </c>
      <c r="K78" s="45" t="e">
        <f>PPTO!#REF!/PPTO!G71</f>
        <v>#REF!</v>
      </c>
      <c r="L78" s="45" t="e">
        <f>PPTO!#REF!/PPTO!G71</f>
        <v>#REF!</v>
      </c>
      <c r="M78" s="45" t="e">
        <f>PPTO!#REF!/PPTO!G71</f>
        <v>#REF!</v>
      </c>
      <c r="N78" s="45" t="e">
        <f t="shared" si="1"/>
        <v>#REF!</v>
      </c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</row>
    <row r="79" spans="2:39" x14ac:dyDescent="0.3">
      <c r="B79" s="2" t="s">
        <v>136</v>
      </c>
      <c r="C79" s="2" t="s">
        <v>102</v>
      </c>
      <c r="D79" s="45" t="e">
        <f>PPTO!#REF!/PPTO!G72</f>
        <v>#REF!</v>
      </c>
      <c r="E79" s="45" t="e">
        <f>PPTO!#REF!/PPTO!G72</f>
        <v>#REF!</v>
      </c>
      <c r="F79" s="45" t="e">
        <f>PPTO!#REF!/PPTO!G72</f>
        <v>#REF!</v>
      </c>
      <c r="G79" s="45" t="e">
        <f>PPTO!#REF!/PPTO!G72</f>
        <v>#REF!</v>
      </c>
      <c r="H79" s="45" t="e">
        <f>PPTO!#REF!/PPTO!G72</f>
        <v>#REF!</v>
      </c>
      <c r="I79" s="45" t="e">
        <f>PPTO!#REF!/PPTO!G72</f>
        <v>#REF!</v>
      </c>
      <c r="J79" s="45" t="e">
        <f>PPTO!#REF!/PPTO!G72</f>
        <v>#REF!</v>
      </c>
      <c r="K79" s="45" t="e">
        <f>PPTO!#REF!/PPTO!G72</f>
        <v>#REF!</v>
      </c>
      <c r="L79" s="45" t="e">
        <f>PPTO!#REF!/PPTO!G72</f>
        <v>#REF!</v>
      </c>
      <c r="M79" s="45" t="e">
        <f>PPTO!#REF!/PPTO!G72</f>
        <v>#REF!</v>
      </c>
      <c r="N79" s="45" t="e">
        <f t="shared" si="1"/>
        <v>#REF!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</row>
    <row r="80" spans="2:39" x14ac:dyDescent="0.3">
      <c r="B80" s="2" t="s">
        <v>137</v>
      </c>
      <c r="C80" s="2" t="s">
        <v>104</v>
      </c>
      <c r="D80" s="45" t="e">
        <f>PPTO!#REF!/PPTO!G73</f>
        <v>#REF!</v>
      </c>
      <c r="E80" s="45" t="e">
        <f>PPTO!#REF!/PPTO!G73</f>
        <v>#REF!</v>
      </c>
      <c r="F80" s="45" t="e">
        <f>PPTO!#REF!/PPTO!G73</f>
        <v>#REF!</v>
      </c>
      <c r="G80" s="45" t="e">
        <f>PPTO!#REF!/PPTO!G73</f>
        <v>#REF!</v>
      </c>
      <c r="H80" s="45" t="e">
        <f>PPTO!#REF!/PPTO!G73</f>
        <v>#REF!</v>
      </c>
      <c r="I80" s="45" t="e">
        <f>PPTO!#REF!/PPTO!G73</f>
        <v>#REF!</v>
      </c>
      <c r="J80" s="45" t="e">
        <f>PPTO!#REF!/PPTO!G73</f>
        <v>#REF!</v>
      </c>
      <c r="K80" s="45" t="e">
        <f>PPTO!#REF!/PPTO!G73</f>
        <v>#REF!</v>
      </c>
      <c r="L80" s="45" t="e">
        <f>PPTO!#REF!/PPTO!G73</f>
        <v>#REF!</v>
      </c>
      <c r="M80" s="45" t="e">
        <f>PPTO!#REF!/PPTO!G73</f>
        <v>#REF!</v>
      </c>
      <c r="N80" s="45" t="e">
        <f t="shared" si="1"/>
        <v>#REF!</v>
      </c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</row>
    <row r="81" spans="2:39" x14ac:dyDescent="0.3">
      <c r="B81" s="2" t="s">
        <v>138</v>
      </c>
      <c r="C81" s="2" t="s">
        <v>106</v>
      </c>
      <c r="D81" s="45" t="e">
        <f>PPTO!#REF!/PPTO!G74</f>
        <v>#REF!</v>
      </c>
      <c r="E81" s="45" t="e">
        <f>PPTO!#REF!/PPTO!G74</f>
        <v>#REF!</v>
      </c>
      <c r="F81" s="45" t="e">
        <f>PPTO!#REF!/PPTO!G74</f>
        <v>#REF!</v>
      </c>
      <c r="G81" s="45" t="e">
        <f>PPTO!#REF!/PPTO!G74</f>
        <v>#REF!</v>
      </c>
      <c r="H81" s="45" t="e">
        <f>PPTO!#REF!/PPTO!G74</f>
        <v>#REF!</v>
      </c>
      <c r="I81" s="45" t="e">
        <f>PPTO!#REF!/PPTO!G74</f>
        <v>#REF!</v>
      </c>
      <c r="J81" s="45" t="e">
        <f>PPTO!#REF!/PPTO!G74</f>
        <v>#REF!</v>
      </c>
      <c r="K81" s="45" t="e">
        <f>PPTO!#REF!/PPTO!G74</f>
        <v>#REF!</v>
      </c>
      <c r="L81" s="45" t="e">
        <f>PPTO!#REF!/PPTO!G74</f>
        <v>#REF!</v>
      </c>
      <c r="M81" s="45" t="e">
        <f>PPTO!#REF!/PPTO!G74</f>
        <v>#REF!</v>
      </c>
      <c r="N81" s="45" t="e">
        <f t="shared" si="1"/>
        <v>#REF!</v>
      </c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</row>
    <row r="82" spans="2:39" x14ac:dyDescent="0.3">
      <c r="B82" s="2" t="s">
        <v>139</v>
      </c>
      <c r="C82" s="2" t="s">
        <v>108</v>
      </c>
      <c r="D82" s="45" t="e">
        <f>PPTO!#REF!/PPTO!G75</f>
        <v>#REF!</v>
      </c>
      <c r="E82" s="45" t="e">
        <f>PPTO!#REF!/PPTO!G75</f>
        <v>#REF!</v>
      </c>
      <c r="F82" s="45" t="e">
        <f>PPTO!#REF!/PPTO!G75</f>
        <v>#REF!</v>
      </c>
      <c r="G82" s="45" t="e">
        <f>PPTO!#REF!/PPTO!G75</f>
        <v>#REF!</v>
      </c>
      <c r="H82" s="45" t="e">
        <f>PPTO!#REF!/PPTO!G75</f>
        <v>#REF!</v>
      </c>
      <c r="I82" s="45" t="e">
        <f>PPTO!#REF!/PPTO!G75</f>
        <v>#REF!</v>
      </c>
      <c r="J82" s="45" t="e">
        <f>PPTO!#REF!/PPTO!G75</f>
        <v>#REF!</v>
      </c>
      <c r="K82" s="45" t="e">
        <f>PPTO!#REF!/PPTO!G75</f>
        <v>#REF!</v>
      </c>
      <c r="L82" s="45" t="e">
        <f>PPTO!#REF!/PPTO!G75</f>
        <v>#REF!</v>
      </c>
      <c r="M82" s="45" t="e">
        <f>PPTO!#REF!/PPTO!G75</f>
        <v>#REF!</v>
      </c>
      <c r="N82" s="45" t="e">
        <f t="shared" si="1"/>
        <v>#REF!</v>
      </c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</row>
    <row r="83" spans="2:39" x14ac:dyDescent="0.3">
      <c r="B83" s="2" t="s">
        <v>140</v>
      </c>
      <c r="C83" s="2" t="s">
        <v>110</v>
      </c>
      <c r="D83" s="45" t="e">
        <f>PPTO!#REF!/PPTO!G76</f>
        <v>#REF!</v>
      </c>
      <c r="E83" s="45" t="e">
        <f>PPTO!#REF!/PPTO!G76</f>
        <v>#REF!</v>
      </c>
      <c r="F83" s="45" t="e">
        <f>PPTO!#REF!/PPTO!G76</f>
        <v>#REF!</v>
      </c>
      <c r="G83" s="45" t="e">
        <f>PPTO!#REF!/PPTO!G76</f>
        <v>#REF!</v>
      </c>
      <c r="H83" s="45" t="e">
        <f>PPTO!#REF!/PPTO!G76</f>
        <v>#REF!</v>
      </c>
      <c r="I83" s="45" t="e">
        <f>PPTO!#REF!/PPTO!G76</f>
        <v>#REF!</v>
      </c>
      <c r="J83" s="45" t="e">
        <f>PPTO!#REF!/PPTO!G76</f>
        <v>#REF!</v>
      </c>
      <c r="K83" s="45" t="e">
        <f>PPTO!#REF!/PPTO!G76</f>
        <v>#REF!</v>
      </c>
      <c r="L83" s="45" t="e">
        <f>PPTO!#REF!/PPTO!G76</f>
        <v>#REF!</v>
      </c>
      <c r="M83" s="45" t="e">
        <f>PPTO!#REF!/PPTO!G76</f>
        <v>#REF!</v>
      </c>
      <c r="N83" s="45" t="e">
        <f t="shared" si="1"/>
        <v>#REF!</v>
      </c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</row>
    <row r="84" spans="2:39" x14ac:dyDescent="0.3">
      <c r="B84" s="2" t="s">
        <v>141</v>
      </c>
      <c r="C84" s="2" t="s">
        <v>112</v>
      </c>
      <c r="D84" s="45" t="e">
        <f>PPTO!#REF!/PPTO!G77</f>
        <v>#REF!</v>
      </c>
      <c r="E84" s="45" t="e">
        <f>PPTO!#REF!/PPTO!G77</f>
        <v>#REF!</v>
      </c>
      <c r="F84" s="45" t="e">
        <f>PPTO!#REF!/PPTO!G77</f>
        <v>#REF!</v>
      </c>
      <c r="G84" s="45" t="e">
        <f>PPTO!#REF!/PPTO!G77</f>
        <v>#REF!</v>
      </c>
      <c r="H84" s="45" t="e">
        <f>PPTO!#REF!/PPTO!G77</f>
        <v>#REF!</v>
      </c>
      <c r="I84" s="45" t="e">
        <f>PPTO!#REF!/PPTO!G77</f>
        <v>#REF!</v>
      </c>
      <c r="J84" s="45" t="e">
        <f>PPTO!#REF!/PPTO!G77</f>
        <v>#REF!</v>
      </c>
      <c r="K84" s="45" t="e">
        <f>PPTO!#REF!/PPTO!G77</f>
        <v>#REF!</v>
      </c>
      <c r="L84" s="45" t="e">
        <f>PPTO!#REF!/PPTO!G77</f>
        <v>#REF!</v>
      </c>
      <c r="M84" s="45" t="e">
        <f>PPTO!#REF!/PPTO!G77</f>
        <v>#REF!</v>
      </c>
      <c r="N84" s="45" t="e">
        <f t="shared" si="1"/>
        <v>#REF!</v>
      </c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</row>
    <row r="85" spans="2:39" x14ac:dyDescent="0.3">
      <c r="B85" s="2" t="s">
        <v>142</v>
      </c>
      <c r="C85" s="2" t="s">
        <v>114</v>
      </c>
      <c r="D85" s="45" t="e">
        <f>PPTO!#REF!/PPTO!G78</f>
        <v>#REF!</v>
      </c>
      <c r="E85" s="45" t="e">
        <f>PPTO!#REF!/PPTO!G78</f>
        <v>#REF!</v>
      </c>
      <c r="F85" s="45" t="e">
        <f>PPTO!#REF!/PPTO!G78</f>
        <v>#REF!</v>
      </c>
      <c r="G85" s="45" t="e">
        <f>PPTO!#REF!/PPTO!G78</f>
        <v>#REF!</v>
      </c>
      <c r="H85" s="45" t="e">
        <f>PPTO!#REF!/PPTO!G78</f>
        <v>#REF!</v>
      </c>
      <c r="I85" s="45" t="e">
        <f>PPTO!#REF!/PPTO!G78</f>
        <v>#REF!</v>
      </c>
      <c r="J85" s="45" t="e">
        <f>PPTO!#REF!/PPTO!G78</f>
        <v>#REF!</v>
      </c>
      <c r="K85" s="45" t="e">
        <f>PPTO!#REF!/PPTO!G78</f>
        <v>#REF!</v>
      </c>
      <c r="L85" s="45" t="e">
        <f>PPTO!#REF!/PPTO!G78</f>
        <v>#REF!</v>
      </c>
      <c r="M85" s="45" t="e">
        <f>PPTO!#REF!/PPTO!G78</f>
        <v>#REF!</v>
      </c>
      <c r="N85" s="45" t="e">
        <f t="shared" si="1"/>
        <v>#REF!</v>
      </c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</row>
    <row r="86" spans="2:39" x14ac:dyDescent="0.3">
      <c r="B86" s="2" t="s">
        <v>143</v>
      </c>
      <c r="C86" s="2" t="s">
        <v>116</v>
      </c>
      <c r="D86" s="45" t="e">
        <f>PPTO!#REF!/PPTO!G79</f>
        <v>#REF!</v>
      </c>
      <c r="E86" s="45" t="e">
        <f>PPTO!#REF!/PPTO!G79</f>
        <v>#REF!</v>
      </c>
      <c r="F86" s="45" t="e">
        <f>PPTO!#REF!/PPTO!G79</f>
        <v>#REF!</v>
      </c>
      <c r="G86" s="45" t="e">
        <f>PPTO!#REF!/PPTO!G79</f>
        <v>#REF!</v>
      </c>
      <c r="H86" s="45" t="e">
        <f>PPTO!#REF!/PPTO!G79</f>
        <v>#REF!</v>
      </c>
      <c r="I86" s="45" t="e">
        <f>PPTO!#REF!/PPTO!G79</f>
        <v>#REF!</v>
      </c>
      <c r="J86" s="45" t="e">
        <f>PPTO!#REF!/PPTO!G79</f>
        <v>#REF!</v>
      </c>
      <c r="K86" s="45" t="e">
        <f>PPTO!#REF!/PPTO!G79</f>
        <v>#REF!</v>
      </c>
      <c r="L86" s="45" t="e">
        <f>PPTO!#REF!/PPTO!G79</f>
        <v>#REF!</v>
      </c>
      <c r="M86" s="45" t="e">
        <f>PPTO!#REF!/PPTO!G79</f>
        <v>#REF!</v>
      </c>
      <c r="N86" s="45" t="e">
        <f t="shared" si="1"/>
        <v>#REF!</v>
      </c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</row>
    <row r="87" spans="2:39" x14ac:dyDescent="0.3">
      <c r="B87" s="2" t="s">
        <v>144</v>
      </c>
      <c r="C87" s="2" t="s">
        <v>118</v>
      </c>
      <c r="D87" s="45" t="e">
        <f>PPTO!#REF!/PPTO!G80</f>
        <v>#REF!</v>
      </c>
      <c r="E87" s="45" t="e">
        <f>PPTO!#REF!/PPTO!G80</f>
        <v>#REF!</v>
      </c>
      <c r="F87" s="45" t="e">
        <f>PPTO!#REF!/PPTO!G80</f>
        <v>#REF!</v>
      </c>
      <c r="G87" s="45" t="e">
        <f>PPTO!#REF!/PPTO!G80</f>
        <v>#REF!</v>
      </c>
      <c r="H87" s="45" t="e">
        <f>PPTO!#REF!/PPTO!G80</f>
        <v>#REF!</v>
      </c>
      <c r="I87" s="45" t="e">
        <f>PPTO!#REF!/PPTO!G80</f>
        <v>#REF!</v>
      </c>
      <c r="J87" s="45" t="e">
        <f>PPTO!#REF!/PPTO!G80</f>
        <v>#REF!</v>
      </c>
      <c r="K87" s="45" t="e">
        <f>PPTO!#REF!/PPTO!G80</f>
        <v>#REF!</v>
      </c>
      <c r="L87" s="45" t="e">
        <f>PPTO!#REF!/PPTO!G80</f>
        <v>#REF!</v>
      </c>
      <c r="M87" s="45" t="e">
        <f>PPTO!#REF!/PPTO!G80</f>
        <v>#REF!</v>
      </c>
      <c r="N87" s="45" t="e">
        <f t="shared" si="1"/>
        <v>#REF!</v>
      </c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</row>
    <row r="88" spans="2:39" s="9" customFormat="1" x14ac:dyDescent="0.3">
      <c r="B88" s="18" t="s">
        <v>145</v>
      </c>
      <c r="C88" s="18" t="s">
        <v>146</v>
      </c>
      <c r="D88" s="46" t="e">
        <f>PPTO!#REF!/PPTO!G81</f>
        <v>#REF!</v>
      </c>
      <c r="E88" s="46" t="e">
        <f>PPTO!#REF!/PPTO!G81</f>
        <v>#REF!</v>
      </c>
      <c r="F88" s="46" t="e">
        <f>PPTO!#REF!/PPTO!G81</f>
        <v>#REF!</v>
      </c>
      <c r="G88" s="46" t="e">
        <f>PPTO!#REF!/PPTO!G81</f>
        <v>#REF!</v>
      </c>
      <c r="H88" s="46" t="e">
        <f>PPTO!#REF!/PPTO!G81</f>
        <v>#REF!</v>
      </c>
      <c r="I88" s="46" t="e">
        <f>PPTO!#REF!/PPTO!G81</f>
        <v>#REF!</v>
      </c>
      <c r="J88" s="46" t="e">
        <f>PPTO!#REF!/PPTO!G81</f>
        <v>#REF!</v>
      </c>
      <c r="K88" s="46" t="e">
        <f>PPTO!#REF!/PPTO!G81</f>
        <v>#REF!</v>
      </c>
      <c r="L88" s="46" t="e">
        <f>PPTO!#REF!/PPTO!G81</f>
        <v>#REF!</v>
      </c>
      <c r="M88" s="46" t="e">
        <f>PPTO!#REF!/PPTO!G81</f>
        <v>#REF!</v>
      </c>
      <c r="N88" s="46" t="e">
        <f t="shared" si="1"/>
        <v>#REF!</v>
      </c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</row>
    <row r="89" spans="2:39" x14ac:dyDescent="0.3">
      <c r="B89" s="16" t="s">
        <v>147</v>
      </c>
      <c r="C89" s="16" t="s">
        <v>148</v>
      </c>
      <c r="D89" s="47" t="e">
        <f>PPTO!#REF!/PPTO!G82</f>
        <v>#REF!</v>
      </c>
      <c r="E89" s="47" t="e">
        <f>PPTO!#REF!/PPTO!G82</f>
        <v>#REF!</v>
      </c>
      <c r="F89" s="47" t="e">
        <f>PPTO!#REF!/PPTO!G82</f>
        <v>#REF!</v>
      </c>
      <c r="G89" s="47" t="e">
        <f>PPTO!#REF!/PPTO!G82</f>
        <v>#REF!</v>
      </c>
      <c r="H89" s="47" t="e">
        <f>PPTO!#REF!/PPTO!G82</f>
        <v>#REF!</v>
      </c>
      <c r="I89" s="47" t="e">
        <f>PPTO!#REF!/PPTO!G82</f>
        <v>#REF!</v>
      </c>
      <c r="J89" s="47" t="e">
        <f>PPTO!#REF!/PPTO!G82</f>
        <v>#REF!</v>
      </c>
      <c r="K89" s="47" t="e">
        <f>PPTO!#REF!/PPTO!G82</f>
        <v>#REF!</v>
      </c>
      <c r="L89" s="47" t="e">
        <f>PPTO!#REF!/PPTO!G82</f>
        <v>#REF!</v>
      </c>
      <c r="M89" s="47" t="e">
        <f>PPTO!#REF!/PPTO!G82</f>
        <v>#REF!</v>
      </c>
      <c r="N89" s="47" t="e">
        <f t="shared" si="1"/>
        <v>#REF!</v>
      </c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</row>
    <row r="90" spans="2:39" x14ac:dyDescent="0.3">
      <c r="B90" s="2" t="s">
        <v>149</v>
      </c>
      <c r="C90" s="2" t="s">
        <v>150</v>
      </c>
      <c r="D90" s="45" t="e">
        <f>PPTO!#REF!/PPTO!G83</f>
        <v>#REF!</v>
      </c>
      <c r="E90" s="45" t="e">
        <f>PPTO!#REF!/PPTO!G83</f>
        <v>#REF!</v>
      </c>
      <c r="F90" s="45" t="e">
        <f>PPTO!#REF!/PPTO!G83</f>
        <v>#REF!</v>
      </c>
      <c r="G90" s="45" t="e">
        <f>PPTO!#REF!/PPTO!G83</f>
        <v>#REF!</v>
      </c>
      <c r="H90" s="45" t="e">
        <f>PPTO!#REF!/PPTO!G83</f>
        <v>#REF!</v>
      </c>
      <c r="I90" s="45" t="e">
        <f>PPTO!#REF!/PPTO!G83</f>
        <v>#REF!</v>
      </c>
      <c r="J90" s="45" t="e">
        <f>PPTO!#REF!/PPTO!G83</f>
        <v>#REF!</v>
      </c>
      <c r="K90" s="45" t="e">
        <f>PPTO!#REF!/PPTO!G83</f>
        <v>#REF!</v>
      </c>
      <c r="L90" s="45" t="e">
        <f>PPTO!#REF!/PPTO!G83</f>
        <v>#REF!</v>
      </c>
      <c r="M90" s="45" t="e">
        <f>PPTO!#REF!/PPTO!G83</f>
        <v>#REF!</v>
      </c>
      <c r="N90" s="45" t="e">
        <f t="shared" si="1"/>
        <v>#REF!</v>
      </c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</row>
    <row r="91" spans="2:39" x14ac:dyDescent="0.3">
      <c r="B91" s="2" t="s">
        <v>151</v>
      </c>
      <c r="C91" s="2" t="s">
        <v>152</v>
      </c>
      <c r="D91" s="45" t="e">
        <f>PPTO!#REF!/PPTO!G84</f>
        <v>#REF!</v>
      </c>
      <c r="E91" s="45" t="e">
        <f>PPTO!#REF!/PPTO!G84</f>
        <v>#REF!</v>
      </c>
      <c r="F91" s="45" t="e">
        <f>PPTO!#REF!/PPTO!G84</f>
        <v>#REF!</v>
      </c>
      <c r="G91" s="45" t="e">
        <f>PPTO!#REF!/PPTO!G84</f>
        <v>#REF!</v>
      </c>
      <c r="H91" s="45" t="e">
        <f>PPTO!#REF!/PPTO!G84</f>
        <v>#REF!</v>
      </c>
      <c r="I91" s="45" t="e">
        <f>PPTO!#REF!/PPTO!G84</f>
        <v>#REF!</v>
      </c>
      <c r="J91" s="45" t="e">
        <f>PPTO!#REF!/PPTO!G84</f>
        <v>#REF!</v>
      </c>
      <c r="K91" s="45" t="e">
        <f>PPTO!#REF!/PPTO!G84</f>
        <v>#REF!</v>
      </c>
      <c r="L91" s="45" t="e">
        <f>PPTO!#REF!/PPTO!G84</f>
        <v>#REF!</v>
      </c>
      <c r="M91" s="45" t="e">
        <f>PPTO!#REF!/PPTO!G84</f>
        <v>#REF!</v>
      </c>
      <c r="N91" s="45" t="e">
        <f t="shared" si="1"/>
        <v>#REF!</v>
      </c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</row>
    <row r="92" spans="2:39" x14ac:dyDescent="0.3">
      <c r="B92" s="2" t="s">
        <v>153</v>
      </c>
      <c r="C92" s="2" t="s">
        <v>100</v>
      </c>
      <c r="D92" s="45" t="e">
        <f>PPTO!#REF!/PPTO!G85</f>
        <v>#REF!</v>
      </c>
      <c r="E92" s="45" t="e">
        <f>PPTO!#REF!/PPTO!G85</f>
        <v>#REF!</v>
      </c>
      <c r="F92" s="45" t="e">
        <f>PPTO!#REF!/PPTO!G85</f>
        <v>#REF!</v>
      </c>
      <c r="G92" s="45" t="e">
        <f>PPTO!#REF!/PPTO!G85</f>
        <v>#REF!</v>
      </c>
      <c r="H92" s="45" t="e">
        <f>PPTO!#REF!/PPTO!G85</f>
        <v>#REF!</v>
      </c>
      <c r="I92" s="45" t="e">
        <f>PPTO!#REF!/PPTO!G85</f>
        <v>#REF!</v>
      </c>
      <c r="J92" s="45" t="e">
        <f>PPTO!#REF!/PPTO!G85</f>
        <v>#REF!</v>
      </c>
      <c r="K92" s="45" t="e">
        <f>PPTO!#REF!/PPTO!G85</f>
        <v>#REF!</v>
      </c>
      <c r="L92" s="45" t="e">
        <f>PPTO!#REF!/PPTO!G85</f>
        <v>#REF!</v>
      </c>
      <c r="M92" s="45" t="e">
        <f>PPTO!#REF!/PPTO!G85</f>
        <v>#REF!</v>
      </c>
      <c r="N92" s="45" t="e">
        <f t="shared" si="1"/>
        <v>#REF!</v>
      </c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</row>
    <row r="93" spans="2:39" x14ac:dyDescent="0.3">
      <c r="B93" s="2" t="s">
        <v>154</v>
      </c>
      <c r="C93" s="2" t="s">
        <v>155</v>
      </c>
      <c r="D93" s="45" t="e">
        <f>PPTO!#REF!/PPTO!G86</f>
        <v>#REF!</v>
      </c>
      <c r="E93" s="45" t="e">
        <f>PPTO!#REF!/PPTO!G86</f>
        <v>#REF!</v>
      </c>
      <c r="F93" s="45" t="e">
        <f>PPTO!#REF!/PPTO!G86</f>
        <v>#REF!</v>
      </c>
      <c r="G93" s="45" t="e">
        <f>PPTO!#REF!/PPTO!G86</f>
        <v>#REF!</v>
      </c>
      <c r="H93" s="45" t="e">
        <f>PPTO!#REF!/PPTO!G86</f>
        <v>#REF!</v>
      </c>
      <c r="I93" s="45" t="e">
        <f>PPTO!#REF!/PPTO!G86</f>
        <v>#REF!</v>
      </c>
      <c r="J93" s="45" t="e">
        <f>PPTO!#REF!/PPTO!G86</f>
        <v>#REF!</v>
      </c>
      <c r="K93" s="45" t="e">
        <f>PPTO!#REF!/PPTO!G86</f>
        <v>#REF!</v>
      </c>
      <c r="L93" s="45" t="e">
        <f>PPTO!#REF!/PPTO!G86</f>
        <v>#REF!</v>
      </c>
      <c r="M93" s="45" t="e">
        <f>PPTO!#REF!/PPTO!G86</f>
        <v>#REF!</v>
      </c>
      <c r="N93" s="45" t="e">
        <f t="shared" si="1"/>
        <v>#REF!</v>
      </c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</row>
    <row r="94" spans="2:39" x14ac:dyDescent="0.3">
      <c r="B94" s="2" t="s">
        <v>156</v>
      </c>
      <c r="C94" s="2" t="s">
        <v>157</v>
      </c>
      <c r="D94" s="45" t="e">
        <f>PPTO!#REF!/PPTO!G87</f>
        <v>#REF!</v>
      </c>
      <c r="E94" s="45" t="e">
        <f>PPTO!#REF!/PPTO!G87</f>
        <v>#REF!</v>
      </c>
      <c r="F94" s="45" t="e">
        <f>PPTO!#REF!/PPTO!G87</f>
        <v>#REF!</v>
      </c>
      <c r="G94" s="45" t="e">
        <f>PPTO!#REF!/PPTO!G87</f>
        <v>#REF!</v>
      </c>
      <c r="H94" s="45" t="e">
        <f>PPTO!#REF!/PPTO!G87</f>
        <v>#REF!</v>
      </c>
      <c r="I94" s="45" t="e">
        <f>PPTO!#REF!/PPTO!G87</f>
        <v>#REF!</v>
      </c>
      <c r="J94" s="45" t="e">
        <f>PPTO!#REF!/PPTO!G87</f>
        <v>#REF!</v>
      </c>
      <c r="K94" s="45" t="e">
        <f>PPTO!#REF!/PPTO!G87</f>
        <v>#REF!</v>
      </c>
      <c r="L94" s="45" t="e">
        <f>PPTO!#REF!/PPTO!G87</f>
        <v>#REF!</v>
      </c>
      <c r="M94" s="45" t="e">
        <f>PPTO!#REF!/PPTO!G87</f>
        <v>#REF!</v>
      </c>
      <c r="N94" s="45" t="e">
        <f t="shared" si="1"/>
        <v>#REF!</v>
      </c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</row>
    <row r="95" spans="2:39" x14ac:dyDescent="0.3">
      <c r="B95" s="2" t="s">
        <v>158</v>
      </c>
      <c r="C95" s="2" t="s">
        <v>116</v>
      </c>
      <c r="D95" s="45" t="e">
        <f>PPTO!#REF!/PPTO!G88</f>
        <v>#REF!</v>
      </c>
      <c r="E95" s="45" t="e">
        <f>PPTO!#REF!/PPTO!G88</f>
        <v>#REF!</v>
      </c>
      <c r="F95" s="45" t="e">
        <f>PPTO!#REF!/PPTO!G88</f>
        <v>#REF!</v>
      </c>
      <c r="G95" s="45" t="e">
        <f>PPTO!#REF!/PPTO!G88</f>
        <v>#REF!</v>
      </c>
      <c r="H95" s="45" t="e">
        <f>PPTO!#REF!/PPTO!G88</f>
        <v>#REF!</v>
      </c>
      <c r="I95" s="45" t="e">
        <f>PPTO!#REF!/PPTO!G88</f>
        <v>#REF!</v>
      </c>
      <c r="J95" s="45" t="e">
        <f>PPTO!#REF!/PPTO!G88</f>
        <v>#REF!</v>
      </c>
      <c r="K95" s="45" t="e">
        <f>PPTO!#REF!/PPTO!G88</f>
        <v>#REF!</v>
      </c>
      <c r="L95" s="45" t="e">
        <f>PPTO!#REF!/PPTO!G88</f>
        <v>#REF!</v>
      </c>
      <c r="M95" s="45" t="e">
        <f>PPTO!#REF!/PPTO!G88</f>
        <v>#REF!</v>
      </c>
      <c r="N95" s="45" t="e">
        <f t="shared" si="1"/>
        <v>#REF!</v>
      </c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</row>
    <row r="96" spans="2:39" x14ac:dyDescent="0.3">
      <c r="B96" s="2" t="s">
        <v>159</v>
      </c>
      <c r="C96" s="2" t="s">
        <v>118</v>
      </c>
      <c r="D96" s="45" t="e">
        <f>PPTO!#REF!/PPTO!G89</f>
        <v>#REF!</v>
      </c>
      <c r="E96" s="45" t="e">
        <f>PPTO!#REF!/PPTO!G89</f>
        <v>#REF!</v>
      </c>
      <c r="F96" s="45" t="e">
        <f>PPTO!#REF!/PPTO!G89</f>
        <v>#REF!</v>
      </c>
      <c r="G96" s="45" t="e">
        <f>PPTO!#REF!/PPTO!G89</f>
        <v>#REF!</v>
      </c>
      <c r="H96" s="45" t="e">
        <f>PPTO!#REF!/PPTO!G89</f>
        <v>#REF!</v>
      </c>
      <c r="I96" s="45" t="e">
        <f>PPTO!#REF!/PPTO!G89</f>
        <v>#REF!</v>
      </c>
      <c r="J96" s="45" t="e">
        <f>PPTO!#REF!/PPTO!G89</f>
        <v>#REF!</v>
      </c>
      <c r="K96" s="45" t="e">
        <f>PPTO!#REF!/PPTO!G89</f>
        <v>#REF!</v>
      </c>
      <c r="L96" s="45" t="e">
        <f>PPTO!#REF!/PPTO!G89</f>
        <v>#REF!</v>
      </c>
      <c r="M96" s="45" t="e">
        <f>PPTO!#REF!/PPTO!G89</f>
        <v>#REF!</v>
      </c>
      <c r="N96" s="45" t="e">
        <f t="shared" si="1"/>
        <v>#REF!</v>
      </c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</row>
    <row r="97" spans="2:39" x14ac:dyDescent="0.3">
      <c r="B97" s="16" t="s">
        <v>160</v>
      </c>
      <c r="C97" s="16" t="s">
        <v>161</v>
      </c>
      <c r="D97" s="47" t="e">
        <f>PPTO!#REF!/PPTO!G90</f>
        <v>#REF!</v>
      </c>
      <c r="E97" s="47" t="e">
        <f>PPTO!#REF!/PPTO!G90</f>
        <v>#REF!</v>
      </c>
      <c r="F97" s="47" t="e">
        <f>PPTO!#REF!/PPTO!G90</f>
        <v>#REF!</v>
      </c>
      <c r="G97" s="47" t="e">
        <f>PPTO!#REF!/PPTO!G90</f>
        <v>#REF!</v>
      </c>
      <c r="H97" s="47" t="e">
        <f>PPTO!#REF!/PPTO!G90</f>
        <v>#REF!</v>
      </c>
      <c r="I97" s="47" t="e">
        <f>PPTO!#REF!/PPTO!G90</f>
        <v>#REF!</v>
      </c>
      <c r="J97" s="47" t="e">
        <f>PPTO!#REF!/PPTO!G90</f>
        <v>#REF!</v>
      </c>
      <c r="K97" s="47" t="e">
        <f>PPTO!#REF!/PPTO!G90</f>
        <v>#REF!</v>
      </c>
      <c r="L97" s="47" t="e">
        <f>PPTO!#REF!/PPTO!G90</f>
        <v>#REF!</v>
      </c>
      <c r="M97" s="47" t="e">
        <f>PPTO!#REF!/PPTO!G90</f>
        <v>#REF!</v>
      </c>
      <c r="N97" s="47" t="e">
        <f t="shared" si="1"/>
        <v>#REF!</v>
      </c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</row>
    <row r="98" spans="2:39" x14ac:dyDescent="0.3">
      <c r="B98" s="16" t="s">
        <v>162</v>
      </c>
      <c r="C98" s="16" t="s">
        <v>163</v>
      </c>
      <c r="D98" s="47" t="e">
        <f>PPTO!#REF!/PPTO!G91</f>
        <v>#REF!</v>
      </c>
      <c r="E98" s="47" t="e">
        <f>PPTO!#REF!/PPTO!G91</f>
        <v>#REF!</v>
      </c>
      <c r="F98" s="47" t="e">
        <f>PPTO!#REF!/PPTO!G91</f>
        <v>#REF!</v>
      </c>
      <c r="G98" s="47" t="e">
        <f>PPTO!#REF!/PPTO!G91</f>
        <v>#REF!</v>
      </c>
      <c r="H98" s="47" t="e">
        <f>PPTO!#REF!/PPTO!G91</f>
        <v>#REF!</v>
      </c>
      <c r="I98" s="47" t="e">
        <f>PPTO!#REF!/PPTO!G91</f>
        <v>#REF!</v>
      </c>
      <c r="J98" s="47" t="e">
        <f>PPTO!#REF!/PPTO!G91</f>
        <v>#REF!</v>
      </c>
      <c r="K98" s="47" t="e">
        <f>PPTO!#REF!/PPTO!G91</f>
        <v>#REF!</v>
      </c>
      <c r="L98" s="47" t="e">
        <f>PPTO!#REF!/PPTO!G91</f>
        <v>#REF!</v>
      </c>
      <c r="M98" s="47" t="e">
        <f>PPTO!#REF!/PPTO!G91</f>
        <v>#REF!</v>
      </c>
      <c r="N98" s="47" t="e">
        <f t="shared" si="1"/>
        <v>#REF!</v>
      </c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</row>
    <row r="99" spans="2:39" x14ac:dyDescent="0.3">
      <c r="B99" s="2" t="s">
        <v>164</v>
      </c>
      <c r="C99" s="2" t="s">
        <v>165</v>
      </c>
      <c r="D99" s="45" t="e">
        <f>PPTO!#REF!/PPTO!G92</f>
        <v>#REF!</v>
      </c>
      <c r="E99" s="45" t="e">
        <f>PPTO!#REF!/PPTO!G92</f>
        <v>#REF!</v>
      </c>
      <c r="F99" s="45" t="e">
        <f>PPTO!#REF!/PPTO!G92</f>
        <v>#REF!</v>
      </c>
      <c r="G99" s="45" t="e">
        <f>PPTO!#REF!/PPTO!G92</f>
        <v>#REF!</v>
      </c>
      <c r="H99" s="45" t="e">
        <f>PPTO!#REF!/PPTO!G92</f>
        <v>#REF!</v>
      </c>
      <c r="I99" s="45" t="e">
        <f>PPTO!#REF!/PPTO!G92</f>
        <v>#REF!</v>
      </c>
      <c r="J99" s="45" t="e">
        <f>PPTO!#REF!/PPTO!G92</f>
        <v>#REF!</v>
      </c>
      <c r="K99" s="45" t="e">
        <f>PPTO!#REF!/PPTO!G92</f>
        <v>#REF!</v>
      </c>
      <c r="L99" s="45" t="e">
        <f>PPTO!#REF!/PPTO!G92</f>
        <v>#REF!</v>
      </c>
      <c r="M99" s="45" t="e">
        <f>PPTO!#REF!/PPTO!G92</f>
        <v>#REF!</v>
      </c>
      <c r="N99" s="45" t="e">
        <f t="shared" si="1"/>
        <v>#REF!</v>
      </c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</row>
    <row r="100" spans="2:39" x14ac:dyDescent="0.3">
      <c r="B100" s="2" t="s">
        <v>166</v>
      </c>
      <c r="C100" s="2" t="s">
        <v>167</v>
      </c>
      <c r="D100" s="45" t="e">
        <f>PPTO!#REF!/PPTO!G93</f>
        <v>#REF!</v>
      </c>
      <c r="E100" s="45" t="e">
        <f>PPTO!#REF!/PPTO!G93</f>
        <v>#REF!</v>
      </c>
      <c r="F100" s="45" t="e">
        <f>PPTO!#REF!/PPTO!G93</f>
        <v>#REF!</v>
      </c>
      <c r="G100" s="45" t="e">
        <f>PPTO!#REF!/PPTO!G93</f>
        <v>#REF!</v>
      </c>
      <c r="H100" s="45" t="e">
        <f>PPTO!#REF!/PPTO!G93</f>
        <v>#REF!</v>
      </c>
      <c r="I100" s="45" t="e">
        <f>PPTO!#REF!/PPTO!G93</f>
        <v>#REF!</v>
      </c>
      <c r="J100" s="45" t="e">
        <f>PPTO!#REF!/PPTO!G93</f>
        <v>#REF!</v>
      </c>
      <c r="K100" s="45" t="e">
        <f>PPTO!#REF!/PPTO!G93</f>
        <v>#REF!</v>
      </c>
      <c r="L100" s="45" t="e">
        <f>PPTO!#REF!/PPTO!G93</f>
        <v>#REF!</v>
      </c>
      <c r="M100" s="45" t="e">
        <f>PPTO!#REF!/PPTO!G93</f>
        <v>#REF!</v>
      </c>
      <c r="N100" s="45" t="e">
        <f t="shared" si="1"/>
        <v>#REF!</v>
      </c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</row>
    <row r="101" spans="2:39" x14ac:dyDescent="0.3">
      <c r="B101" s="2" t="s">
        <v>168</v>
      </c>
      <c r="C101" s="2" t="s">
        <v>169</v>
      </c>
      <c r="D101" s="45" t="e">
        <f>PPTO!#REF!/PPTO!G94</f>
        <v>#REF!</v>
      </c>
      <c r="E101" s="45" t="e">
        <f>PPTO!#REF!/PPTO!G94</f>
        <v>#REF!</v>
      </c>
      <c r="F101" s="45" t="e">
        <f>PPTO!#REF!/PPTO!G94</f>
        <v>#REF!</v>
      </c>
      <c r="G101" s="45" t="e">
        <f>PPTO!#REF!/PPTO!G94</f>
        <v>#REF!</v>
      </c>
      <c r="H101" s="45" t="e">
        <f>PPTO!#REF!/PPTO!G94</f>
        <v>#REF!</v>
      </c>
      <c r="I101" s="45" t="e">
        <f>PPTO!#REF!/PPTO!G94</f>
        <v>#REF!</v>
      </c>
      <c r="J101" s="45" t="e">
        <f>PPTO!#REF!/PPTO!G94</f>
        <v>#REF!</v>
      </c>
      <c r="K101" s="45" t="e">
        <f>PPTO!#REF!/PPTO!G94</f>
        <v>#REF!</v>
      </c>
      <c r="L101" s="45" t="e">
        <f>PPTO!#REF!/PPTO!G94</f>
        <v>#REF!</v>
      </c>
      <c r="M101" s="45" t="e">
        <f>PPTO!#REF!/PPTO!G94</f>
        <v>#REF!</v>
      </c>
      <c r="N101" s="45" t="e">
        <f t="shared" si="1"/>
        <v>#REF!</v>
      </c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</row>
    <row r="102" spans="2:39" x14ac:dyDescent="0.3">
      <c r="B102" s="2" t="s">
        <v>170</v>
      </c>
      <c r="C102" s="2" t="s">
        <v>171</v>
      </c>
      <c r="D102" s="45" t="e">
        <f>PPTO!#REF!/PPTO!G95</f>
        <v>#REF!</v>
      </c>
      <c r="E102" s="45" t="e">
        <f>PPTO!#REF!/PPTO!G95</f>
        <v>#REF!</v>
      </c>
      <c r="F102" s="45" t="e">
        <f>PPTO!#REF!/PPTO!G95</f>
        <v>#REF!</v>
      </c>
      <c r="G102" s="45" t="e">
        <f>PPTO!#REF!/PPTO!G95</f>
        <v>#REF!</v>
      </c>
      <c r="H102" s="45" t="e">
        <f>PPTO!#REF!/PPTO!G95</f>
        <v>#REF!</v>
      </c>
      <c r="I102" s="45" t="e">
        <f>PPTO!#REF!/PPTO!G95</f>
        <v>#REF!</v>
      </c>
      <c r="J102" s="45" t="e">
        <f>PPTO!#REF!/PPTO!G95</f>
        <v>#REF!</v>
      </c>
      <c r="K102" s="45" t="e">
        <f>PPTO!#REF!/PPTO!G95</f>
        <v>#REF!</v>
      </c>
      <c r="L102" s="45" t="e">
        <f>PPTO!#REF!/PPTO!G95</f>
        <v>#REF!</v>
      </c>
      <c r="M102" s="45" t="e">
        <f>PPTO!#REF!/PPTO!G95</f>
        <v>#REF!</v>
      </c>
      <c r="N102" s="45" t="e">
        <f t="shared" si="1"/>
        <v>#REF!</v>
      </c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</row>
    <row r="103" spans="2:39" x14ac:dyDescent="0.3">
      <c r="B103" s="2" t="s">
        <v>172</v>
      </c>
      <c r="C103" s="2" t="s">
        <v>173</v>
      </c>
      <c r="D103" s="45" t="e">
        <f>PPTO!#REF!/PPTO!G96</f>
        <v>#REF!</v>
      </c>
      <c r="E103" s="45" t="e">
        <f>PPTO!#REF!/PPTO!G96</f>
        <v>#REF!</v>
      </c>
      <c r="F103" s="45" t="e">
        <f>PPTO!#REF!/PPTO!G96</f>
        <v>#REF!</v>
      </c>
      <c r="G103" s="45" t="e">
        <f>PPTO!#REF!/PPTO!G96</f>
        <v>#REF!</v>
      </c>
      <c r="H103" s="45" t="e">
        <f>PPTO!#REF!/PPTO!G96</f>
        <v>#REF!</v>
      </c>
      <c r="I103" s="45" t="e">
        <f>PPTO!#REF!/PPTO!G96</f>
        <v>#REF!</v>
      </c>
      <c r="J103" s="45" t="e">
        <f>PPTO!#REF!/PPTO!G96</f>
        <v>#REF!</v>
      </c>
      <c r="K103" s="45" t="e">
        <f>PPTO!#REF!/PPTO!G96</f>
        <v>#REF!</v>
      </c>
      <c r="L103" s="45" t="e">
        <f>PPTO!#REF!/PPTO!G96</f>
        <v>#REF!</v>
      </c>
      <c r="M103" s="45" t="e">
        <f>PPTO!#REF!/PPTO!G96</f>
        <v>#REF!</v>
      </c>
      <c r="N103" s="45" t="e">
        <f t="shared" si="1"/>
        <v>#REF!</v>
      </c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</row>
    <row r="104" spans="2:39" x14ac:dyDescent="0.3">
      <c r="B104" s="16" t="s">
        <v>174</v>
      </c>
      <c r="C104" s="16" t="s">
        <v>175</v>
      </c>
      <c r="D104" s="47" t="e">
        <f>PPTO!#REF!/PPTO!G97</f>
        <v>#REF!</v>
      </c>
      <c r="E104" s="47" t="e">
        <f>PPTO!#REF!/PPTO!G97</f>
        <v>#REF!</v>
      </c>
      <c r="F104" s="47" t="e">
        <f>PPTO!#REF!/PPTO!G97</f>
        <v>#REF!</v>
      </c>
      <c r="G104" s="47" t="e">
        <f>PPTO!#REF!/PPTO!G97</f>
        <v>#REF!</v>
      </c>
      <c r="H104" s="47" t="e">
        <f>PPTO!#REF!/PPTO!G97</f>
        <v>#REF!</v>
      </c>
      <c r="I104" s="47" t="e">
        <f>PPTO!#REF!/PPTO!G97</f>
        <v>#REF!</v>
      </c>
      <c r="J104" s="47" t="e">
        <f>PPTO!#REF!/PPTO!G97</f>
        <v>#REF!</v>
      </c>
      <c r="K104" s="47" t="e">
        <f>PPTO!#REF!/PPTO!G97</f>
        <v>#REF!</v>
      </c>
      <c r="L104" s="47" t="e">
        <f>PPTO!#REF!/PPTO!G97</f>
        <v>#REF!</v>
      </c>
      <c r="M104" s="47" t="e">
        <f>PPTO!#REF!/PPTO!G97</f>
        <v>#REF!</v>
      </c>
      <c r="N104" s="47" t="e">
        <f t="shared" si="1"/>
        <v>#REF!</v>
      </c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</row>
    <row r="105" spans="2:39" x14ac:dyDescent="0.3">
      <c r="B105" s="2" t="s">
        <v>176</v>
      </c>
      <c r="C105" s="2" t="s">
        <v>177</v>
      </c>
      <c r="D105" s="45" t="e">
        <f>PPTO!#REF!/PPTO!G98</f>
        <v>#REF!</v>
      </c>
      <c r="E105" s="45" t="e">
        <f>PPTO!#REF!/PPTO!G98</f>
        <v>#REF!</v>
      </c>
      <c r="F105" s="45" t="e">
        <f>PPTO!#REF!/PPTO!G98</f>
        <v>#REF!</v>
      </c>
      <c r="G105" s="45" t="e">
        <f>PPTO!#REF!/PPTO!G98</f>
        <v>#REF!</v>
      </c>
      <c r="H105" s="45" t="e">
        <f>PPTO!#REF!/PPTO!G98</f>
        <v>#REF!</v>
      </c>
      <c r="I105" s="45" t="e">
        <f>PPTO!#REF!/PPTO!G98</f>
        <v>#REF!</v>
      </c>
      <c r="J105" s="45" t="e">
        <f>PPTO!#REF!/PPTO!G98</f>
        <v>#REF!</v>
      </c>
      <c r="K105" s="45" t="e">
        <f>PPTO!#REF!/PPTO!G98</f>
        <v>#REF!</v>
      </c>
      <c r="L105" s="45" t="e">
        <f>PPTO!#REF!/PPTO!G98</f>
        <v>#REF!</v>
      </c>
      <c r="M105" s="45" t="e">
        <f>PPTO!#REF!/PPTO!G98</f>
        <v>#REF!</v>
      </c>
      <c r="N105" s="45" t="e">
        <f t="shared" si="1"/>
        <v>#REF!</v>
      </c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</row>
    <row r="106" spans="2:39" x14ac:dyDescent="0.3">
      <c r="B106" s="2" t="s">
        <v>178</v>
      </c>
      <c r="C106" s="2" t="s">
        <v>179</v>
      </c>
      <c r="D106" s="45" t="e">
        <f>PPTO!#REF!/PPTO!G99</f>
        <v>#REF!</v>
      </c>
      <c r="E106" s="45" t="e">
        <f>PPTO!#REF!/PPTO!G99</f>
        <v>#REF!</v>
      </c>
      <c r="F106" s="45" t="e">
        <f>PPTO!#REF!/PPTO!G99</f>
        <v>#REF!</v>
      </c>
      <c r="G106" s="45" t="e">
        <f>PPTO!#REF!/PPTO!G99</f>
        <v>#REF!</v>
      </c>
      <c r="H106" s="45" t="e">
        <f>PPTO!#REF!/PPTO!G99</f>
        <v>#REF!</v>
      </c>
      <c r="I106" s="45" t="e">
        <f>PPTO!#REF!/PPTO!G99</f>
        <v>#REF!</v>
      </c>
      <c r="J106" s="45" t="e">
        <f>PPTO!#REF!/PPTO!G99</f>
        <v>#REF!</v>
      </c>
      <c r="K106" s="45" t="e">
        <f>PPTO!#REF!/PPTO!G99</f>
        <v>#REF!</v>
      </c>
      <c r="L106" s="45" t="e">
        <f>PPTO!#REF!/PPTO!G99</f>
        <v>#REF!</v>
      </c>
      <c r="M106" s="45" t="e">
        <f>PPTO!#REF!/PPTO!G99</f>
        <v>#REF!</v>
      </c>
      <c r="N106" s="45" t="e">
        <f t="shared" si="1"/>
        <v>#REF!</v>
      </c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</row>
    <row r="107" spans="2:39" x14ac:dyDescent="0.3">
      <c r="B107" s="2" t="s">
        <v>180</v>
      </c>
      <c r="C107" s="2" t="s">
        <v>181</v>
      </c>
      <c r="D107" s="45" t="e">
        <f>PPTO!#REF!/PPTO!G100</f>
        <v>#REF!</v>
      </c>
      <c r="E107" s="45" t="e">
        <f>PPTO!#REF!/PPTO!G100</f>
        <v>#REF!</v>
      </c>
      <c r="F107" s="45" t="e">
        <f>PPTO!#REF!/PPTO!G100</f>
        <v>#REF!</v>
      </c>
      <c r="G107" s="45" t="e">
        <f>PPTO!#REF!/PPTO!G100</f>
        <v>#REF!</v>
      </c>
      <c r="H107" s="45" t="e">
        <f>PPTO!#REF!/PPTO!G100</f>
        <v>#REF!</v>
      </c>
      <c r="I107" s="45" t="e">
        <f>PPTO!#REF!/PPTO!G100</f>
        <v>#REF!</v>
      </c>
      <c r="J107" s="45" t="e">
        <f>PPTO!#REF!/PPTO!G100</f>
        <v>#REF!</v>
      </c>
      <c r="K107" s="45" t="e">
        <f>PPTO!#REF!/PPTO!G100</f>
        <v>#REF!</v>
      </c>
      <c r="L107" s="45" t="e">
        <f>PPTO!#REF!/PPTO!G100</f>
        <v>#REF!</v>
      </c>
      <c r="M107" s="45" t="e">
        <f>PPTO!#REF!/PPTO!G100</f>
        <v>#REF!</v>
      </c>
      <c r="N107" s="45" t="e">
        <f t="shared" si="1"/>
        <v>#REF!</v>
      </c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</row>
    <row r="108" spans="2:39" x14ac:dyDescent="0.3">
      <c r="B108" s="2" t="s">
        <v>182</v>
      </c>
      <c r="C108" s="2" t="s">
        <v>183</v>
      </c>
      <c r="D108" s="45" t="e">
        <f>PPTO!#REF!/PPTO!G101</f>
        <v>#REF!</v>
      </c>
      <c r="E108" s="45" t="e">
        <f>PPTO!#REF!/PPTO!G101</f>
        <v>#REF!</v>
      </c>
      <c r="F108" s="45" t="e">
        <f>PPTO!#REF!/PPTO!G101</f>
        <v>#REF!</v>
      </c>
      <c r="G108" s="45" t="e">
        <f>PPTO!#REF!/PPTO!G101</f>
        <v>#REF!</v>
      </c>
      <c r="H108" s="45" t="e">
        <f>PPTO!#REF!/PPTO!G101</f>
        <v>#REF!</v>
      </c>
      <c r="I108" s="45" t="e">
        <f>PPTO!#REF!/PPTO!G101</f>
        <v>#REF!</v>
      </c>
      <c r="J108" s="45" t="e">
        <f>PPTO!#REF!/PPTO!G101</f>
        <v>#REF!</v>
      </c>
      <c r="K108" s="45" t="e">
        <f>PPTO!#REF!/PPTO!G101</f>
        <v>#REF!</v>
      </c>
      <c r="L108" s="45" t="e">
        <f>PPTO!#REF!/PPTO!G101</f>
        <v>#REF!</v>
      </c>
      <c r="M108" s="45" t="e">
        <f>PPTO!#REF!/PPTO!G101</f>
        <v>#REF!</v>
      </c>
      <c r="N108" s="45" t="e">
        <f t="shared" si="1"/>
        <v>#REF!</v>
      </c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</row>
    <row r="109" spans="2:39" x14ac:dyDescent="0.3">
      <c r="B109" s="2" t="s">
        <v>184</v>
      </c>
      <c r="C109" s="2" t="s">
        <v>185</v>
      </c>
      <c r="D109" s="45" t="e">
        <f>PPTO!#REF!/PPTO!G102</f>
        <v>#REF!</v>
      </c>
      <c r="E109" s="45" t="e">
        <f>PPTO!#REF!/PPTO!G102</f>
        <v>#REF!</v>
      </c>
      <c r="F109" s="45" t="e">
        <f>PPTO!#REF!/PPTO!G102</f>
        <v>#REF!</v>
      </c>
      <c r="G109" s="45" t="e">
        <f>PPTO!#REF!/PPTO!G102</f>
        <v>#REF!</v>
      </c>
      <c r="H109" s="45" t="e">
        <f>PPTO!#REF!/PPTO!G102</f>
        <v>#REF!</v>
      </c>
      <c r="I109" s="45" t="e">
        <f>PPTO!#REF!/PPTO!G102</f>
        <v>#REF!</v>
      </c>
      <c r="J109" s="45" t="e">
        <f>PPTO!#REF!/PPTO!G102</f>
        <v>#REF!</v>
      </c>
      <c r="K109" s="45" t="e">
        <f>PPTO!#REF!/PPTO!G102</f>
        <v>#REF!</v>
      </c>
      <c r="L109" s="45" t="e">
        <f>PPTO!#REF!/PPTO!G102</f>
        <v>#REF!</v>
      </c>
      <c r="M109" s="45" t="e">
        <f>PPTO!#REF!/PPTO!G102</f>
        <v>#REF!</v>
      </c>
      <c r="N109" s="45" t="e">
        <f t="shared" si="1"/>
        <v>#REF!</v>
      </c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</row>
    <row r="110" spans="2:39" x14ac:dyDescent="0.3">
      <c r="B110" s="2" t="s">
        <v>186</v>
      </c>
      <c r="C110" s="2" t="s">
        <v>187</v>
      </c>
      <c r="D110" s="45" t="e">
        <f>PPTO!#REF!/PPTO!G103</f>
        <v>#REF!</v>
      </c>
      <c r="E110" s="45" t="e">
        <f>PPTO!#REF!/PPTO!G103</f>
        <v>#REF!</v>
      </c>
      <c r="F110" s="45" t="e">
        <f>PPTO!#REF!/PPTO!G103</f>
        <v>#REF!</v>
      </c>
      <c r="G110" s="45" t="e">
        <f>PPTO!#REF!/PPTO!G103</f>
        <v>#REF!</v>
      </c>
      <c r="H110" s="45" t="e">
        <f>PPTO!#REF!/PPTO!G103</f>
        <v>#REF!</v>
      </c>
      <c r="I110" s="45" t="e">
        <f>PPTO!#REF!/PPTO!G103</f>
        <v>#REF!</v>
      </c>
      <c r="J110" s="45" t="e">
        <f>PPTO!#REF!/PPTO!G103</f>
        <v>#REF!</v>
      </c>
      <c r="K110" s="45" t="e">
        <f>PPTO!#REF!/PPTO!G103</f>
        <v>#REF!</v>
      </c>
      <c r="L110" s="45" t="e">
        <f>PPTO!#REF!/PPTO!G103</f>
        <v>#REF!</v>
      </c>
      <c r="M110" s="45" t="e">
        <f>PPTO!#REF!/PPTO!G103</f>
        <v>#REF!</v>
      </c>
      <c r="N110" s="45" t="e">
        <f t="shared" si="1"/>
        <v>#REF!</v>
      </c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</row>
    <row r="111" spans="2:39" x14ac:dyDescent="0.3">
      <c r="B111" s="2" t="s">
        <v>188</v>
      </c>
      <c r="C111" s="2" t="s">
        <v>189</v>
      </c>
      <c r="D111" s="45" t="e">
        <f>PPTO!#REF!/PPTO!G104</f>
        <v>#REF!</v>
      </c>
      <c r="E111" s="45" t="e">
        <f>PPTO!#REF!/PPTO!G104</f>
        <v>#REF!</v>
      </c>
      <c r="F111" s="45" t="e">
        <f>PPTO!#REF!/PPTO!G104</f>
        <v>#REF!</v>
      </c>
      <c r="G111" s="45" t="e">
        <f>PPTO!#REF!/PPTO!G104</f>
        <v>#REF!</v>
      </c>
      <c r="H111" s="45" t="e">
        <f>PPTO!#REF!/PPTO!G104</f>
        <v>#REF!</v>
      </c>
      <c r="I111" s="45" t="e">
        <f>PPTO!#REF!/PPTO!G104</f>
        <v>#REF!</v>
      </c>
      <c r="J111" s="45" t="e">
        <f>PPTO!#REF!/PPTO!G104</f>
        <v>#REF!</v>
      </c>
      <c r="K111" s="45" t="e">
        <f>PPTO!#REF!/PPTO!G104</f>
        <v>#REF!</v>
      </c>
      <c r="L111" s="45" t="e">
        <f>PPTO!#REF!/PPTO!G104</f>
        <v>#REF!</v>
      </c>
      <c r="M111" s="45" t="e">
        <f>PPTO!#REF!/PPTO!G104</f>
        <v>#REF!</v>
      </c>
      <c r="N111" s="45" t="e">
        <f t="shared" si="1"/>
        <v>#REF!</v>
      </c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</row>
    <row r="112" spans="2:39" x14ac:dyDescent="0.3">
      <c r="B112" s="2" t="s">
        <v>190</v>
      </c>
      <c r="C112" s="2" t="s">
        <v>191</v>
      </c>
      <c r="D112" s="45" t="e">
        <f>PPTO!#REF!/PPTO!G105</f>
        <v>#REF!</v>
      </c>
      <c r="E112" s="45" t="e">
        <f>PPTO!#REF!/PPTO!G105</f>
        <v>#REF!</v>
      </c>
      <c r="F112" s="45" t="e">
        <f>PPTO!#REF!/PPTO!G105</f>
        <v>#REF!</v>
      </c>
      <c r="G112" s="45" t="e">
        <f>PPTO!#REF!/PPTO!G105</f>
        <v>#REF!</v>
      </c>
      <c r="H112" s="45" t="e">
        <f>PPTO!#REF!/PPTO!G105</f>
        <v>#REF!</v>
      </c>
      <c r="I112" s="45" t="e">
        <f>PPTO!#REF!/PPTO!G105</f>
        <v>#REF!</v>
      </c>
      <c r="J112" s="45" t="e">
        <f>PPTO!#REF!/PPTO!G105</f>
        <v>#REF!</v>
      </c>
      <c r="K112" s="45" t="e">
        <f>PPTO!#REF!/PPTO!G105</f>
        <v>#REF!</v>
      </c>
      <c r="L112" s="45" t="e">
        <f>PPTO!#REF!/PPTO!G105</f>
        <v>#REF!</v>
      </c>
      <c r="M112" s="45" t="e">
        <f>PPTO!#REF!/PPTO!G105</f>
        <v>#REF!</v>
      </c>
      <c r="N112" s="45" t="e">
        <f t="shared" si="1"/>
        <v>#REF!</v>
      </c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</row>
    <row r="113" spans="2:39" x14ac:dyDescent="0.3">
      <c r="B113" s="2" t="s">
        <v>192</v>
      </c>
      <c r="C113" s="2" t="s">
        <v>193</v>
      </c>
      <c r="D113" s="45" t="e">
        <f>PPTO!#REF!/PPTO!G106</f>
        <v>#REF!</v>
      </c>
      <c r="E113" s="45" t="e">
        <f>PPTO!#REF!/PPTO!G106</f>
        <v>#REF!</v>
      </c>
      <c r="F113" s="45" t="e">
        <f>PPTO!#REF!/PPTO!G106</f>
        <v>#REF!</v>
      </c>
      <c r="G113" s="45" t="e">
        <f>PPTO!#REF!/PPTO!G106</f>
        <v>#REF!</v>
      </c>
      <c r="H113" s="45" t="e">
        <f>PPTO!#REF!/PPTO!G106</f>
        <v>#REF!</v>
      </c>
      <c r="I113" s="45" t="e">
        <f>PPTO!#REF!/PPTO!G106</f>
        <v>#REF!</v>
      </c>
      <c r="J113" s="45" t="e">
        <f>PPTO!#REF!/PPTO!G106</f>
        <v>#REF!</v>
      </c>
      <c r="K113" s="45" t="e">
        <f>PPTO!#REF!/PPTO!G106</f>
        <v>#REF!</v>
      </c>
      <c r="L113" s="45" t="e">
        <f>PPTO!#REF!/PPTO!G106</f>
        <v>#REF!</v>
      </c>
      <c r="M113" s="45" t="e">
        <f>PPTO!#REF!/PPTO!G106</f>
        <v>#REF!</v>
      </c>
      <c r="N113" s="45" t="e">
        <f t="shared" si="1"/>
        <v>#REF!</v>
      </c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</row>
    <row r="114" spans="2:39" x14ac:dyDescent="0.3">
      <c r="B114" s="2" t="s">
        <v>194</v>
      </c>
      <c r="C114" s="2" t="s">
        <v>195</v>
      </c>
      <c r="D114" s="45" t="e">
        <f>PPTO!#REF!/PPTO!G107</f>
        <v>#REF!</v>
      </c>
      <c r="E114" s="45" t="e">
        <f>PPTO!#REF!/PPTO!G107</f>
        <v>#REF!</v>
      </c>
      <c r="F114" s="45" t="e">
        <f>PPTO!#REF!/PPTO!G107</f>
        <v>#REF!</v>
      </c>
      <c r="G114" s="45" t="e">
        <f>PPTO!#REF!/PPTO!G107</f>
        <v>#REF!</v>
      </c>
      <c r="H114" s="45" t="e">
        <f>PPTO!#REF!/PPTO!G107</f>
        <v>#REF!</v>
      </c>
      <c r="I114" s="45" t="e">
        <f>PPTO!#REF!/PPTO!G107</f>
        <v>#REF!</v>
      </c>
      <c r="J114" s="45" t="e">
        <f>PPTO!#REF!/PPTO!G107</f>
        <v>#REF!</v>
      </c>
      <c r="K114" s="45" t="e">
        <f>PPTO!#REF!/PPTO!G107</f>
        <v>#REF!</v>
      </c>
      <c r="L114" s="45" t="e">
        <f>PPTO!#REF!/PPTO!G107</f>
        <v>#REF!</v>
      </c>
      <c r="M114" s="45" t="e">
        <f>PPTO!#REF!/PPTO!G107</f>
        <v>#REF!</v>
      </c>
      <c r="N114" s="45" t="e">
        <f t="shared" si="1"/>
        <v>#REF!</v>
      </c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</row>
    <row r="115" spans="2:39" x14ac:dyDescent="0.3">
      <c r="B115" s="2" t="s">
        <v>196</v>
      </c>
      <c r="C115" s="2" t="s">
        <v>197</v>
      </c>
      <c r="D115" s="45" t="e">
        <f>PPTO!#REF!/PPTO!G108</f>
        <v>#REF!</v>
      </c>
      <c r="E115" s="45" t="e">
        <f>PPTO!#REF!/PPTO!G108</f>
        <v>#REF!</v>
      </c>
      <c r="F115" s="45" t="e">
        <f>PPTO!#REF!/PPTO!G108</f>
        <v>#REF!</v>
      </c>
      <c r="G115" s="45" t="e">
        <f>PPTO!#REF!/PPTO!G108</f>
        <v>#REF!</v>
      </c>
      <c r="H115" s="45" t="e">
        <f>PPTO!#REF!/PPTO!G108</f>
        <v>#REF!</v>
      </c>
      <c r="I115" s="45" t="e">
        <f>PPTO!#REF!/PPTO!G108</f>
        <v>#REF!</v>
      </c>
      <c r="J115" s="45" t="e">
        <f>PPTO!#REF!/PPTO!G108</f>
        <v>#REF!</v>
      </c>
      <c r="K115" s="45" t="e">
        <f>PPTO!#REF!/PPTO!G108</f>
        <v>#REF!</v>
      </c>
      <c r="L115" s="45" t="e">
        <f>PPTO!#REF!/PPTO!G108</f>
        <v>#REF!</v>
      </c>
      <c r="M115" s="45" t="e">
        <f>PPTO!#REF!/PPTO!G108</f>
        <v>#REF!</v>
      </c>
      <c r="N115" s="45" t="e">
        <f t="shared" si="1"/>
        <v>#REF!</v>
      </c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</row>
    <row r="116" spans="2:39" x14ac:dyDescent="0.3">
      <c r="B116" s="2" t="s">
        <v>198</v>
      </c>
      <c r="C116" s="2" t="s">
        <v>199</v>
      </c>
      <c r="D116" s="45" t="e">
        <f>PPTO!#REF!/PPTO!G109</f>
        <v>#REF!</v>
      </c>
      <c r="E116" s="45" t="e">
        <f>PPTO!#REF!/PPTO!G109</f>
        <v>#REF!</v>
      </c>
      <c r="F116" s="45" t="e">
        <f>PPTO!#REF!/PPTO!G109</f>
        <v>#REF!</v>
      </c>
      <c r="G116" s="45" t="e">
        <f>PPTO!#REF!/PPTO!G109</f>
        <v>#REF!</v>
      </c>
      <c r="H116" s="45" t="e">
        <f>PPTO!#REF!/PPTO!G109</f>
        <v>#REF!</v>
      </c>
      <c r="I116" s="45" t="e">
        <f>PPTO!#REF!/PPTO!G109</f>
        <v>#REF!</v>
      </c>
      <c r="J116" s="45" t="e">
        <f>PPTO!#REF!/PPTO!G109</f>
        <v>#REF!</v>
      </c>
      <c r="K116" s="45" t="e">
        <f>PPTO!#REF!/PPTO!G109</f>
        <v>#REF!</v>
      </c>
      <c r="L116" s="45" t="e">
        <f>PPTO!#REF!/PPTO!G109</f>
        <v>#REF!</v>
      </c>
      <c r="M116" s="45" t="e">
        <f>PPTO!#REF!/PPTO!G109</f>
        <v>#REF!</v>
      </c>
      <c r="N116" s="45" t="e">
        <f t="shared" si="1"/>
        <v>#REF!</v>
      </c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</row>
    <row r="117" spans="2:39" x14ac:dyDescent="0.3">
      <c r="B117" s="2" t="s">
        <v>200</v>
      </c>
      <c r="C117" s="2" t="s">
        <v>201</v>
      </c>
      <c r="D117" s="45" t="e">
        <f>PPTO!#REF!/PPTO!G110</f>
        <v>#REF!</v>
      </c>
      <c r="E117" s="45" t="e">
        <f>PPTO!#REF!/PPTO!G110</f>
        <v>#REF!</v>
      </c>
      <c r="F117" s="45" t="e">
        <f>PPTO!#REF!/PPTO!G110</f>
        <v>#REF!</v>
      </c>
      <c r="G117" s="45" t="e">
        <f>PPTO!#REF!/PPTO!G110</f>
        <v>#REF!</v>
      </c>
      <c r="H117" s="45" t="e">
        <f>PPTO!#REF!/PPTO!G110</f>
        <v>#REF!</v>
      </c>
      <c r="I117" s="45" t="e">
        <f>PPTO!#REF!/PPTO!G110</f>
        <v>#REF!</v>
      </c>
      <c r="J117" s="45" t="e">
        <f>PPTO!#REF!/PPTO!G110</f>
        <v>#REF!</v>
      </c>
      <c r="K117" s="45" t="e">
        <f>PPTO!#REF!/PPTO!G110</f>
        <v>#REF!</v>
      </c>
      <c r="L117" s="45" t="e">
        <f>PPTO!#REF!/PPTO!G110</f>
        <v>#REF!</v>
      </c>
      <c r="M117" s="45" t="e">
        <f>PPTO!#REF!/PPTO!G110</f>
        <v>#REF!</v>
      </c>
      <c r="N117" s="45" t="e">
        <f t="shared" si="1"/>
        <v>#REF!</v>
      </c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</row>
    <row r="118" spans="2:39" x14ac:dyDescent="0.3">
      <c r="B118" s="16" t="s">
        <v>202</v>
      </c>
      <c r="C118" s="16" t="s">
        <v>203</v>
      </c>
      <c r="D118" s="47" t="e">
        <f>PPTO!#REF!/PPTO!G111</f>
        <v>#REF!</v>
      </c>
      <c r="E118" s="47" t="e">
        <f>PPTO!#REF!/PPTO!G111</f>
        <v>#REF!</v>
      </c>
      <c r="F118" s="47" t="e">
        <f>PPTO!#REF!/PPTO!G111</f>
        <v>#REF!</v>
      </c>
      <c r="G118" s="47" t="e">
        <f>PPTO!#REF!/PPTO!G111</f>
        <v>#REF!</v>
      </c>
      <c r="H118" s="47" t="e">
        <f>PPTO!#REF!/PPTO!G111</f>
        <v>#REF!</v>
      </c>
      <c r="I118" s="47" t="e">
        <f>PPTO!#REF!/PPTO!G111</f>
        <v>#REF!</v>
      </c>
      <c r="J118" s="47" t="e">
        <f>PPTO!#REF!/PPTO!G111</f>
        <v>#REF!</v>
      </c>
      <c r="K118" s="47" t="e">
        <f>PPTO!#REF!/PPTO!G111</f>
        <v>#REF!</v>
      </c>
      <c r="L118" s="47" t="e">
        <f>PPTO!#REF!/PPTO!G111</f>
        <v>#REF!</v>
      </c>
      <c r="M118" s="47" t="e">
        <f>PPTO!#REF!/PPTO!G111</f>
        <v>#REF!</v>
      </c>
      <c r="N118" s="47" t="e">
        <f t="shared" si="1"/>
        <v>#REF!</v>
      </c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</row>
    <row r="119" spans="2:39" x14ac:dyDescent="0.3">
      <c r="B119" s="2" t="s">
        <v>204</v>
      </c>
      <c r="C119" s="2" t="s">
        <v>205</v>
      </c>
      <c r="D119" s="45" t="e">
        <f>PPTO!#REF!/PPTO!G112</f>
        <v>#REF!</v>
      </c>
      <c r="E119" s="45" t="e">
        <f>PPTO!#REF!/PPTO!G112</f>
        <v>#REF!</v>
      </c>
      <c r="F119" s="45" t="e">
        <f>PPTO!#REF!/PPTO!G112</f>
        <v>#REF!</v>
      </c>
      <c r="G119" s="45" t="e">
        <f>PPTO!#REF!/PPTO!G112</f>
        <v>#REF!</v>
      </c>
      <c r="H119" s="45" t="e">
        <f>PPTO!#REF!/PPTO!G112</f>
        <v>#REF!</v>
      </c>
      <c r="I119" s="45" t="e">
        <f>PPTO!#REF!/PPTO!G112</f>
        <v>#REF!</v>
      </c>
      <c r="J119" s="45" t="e">
        <f>PPTO!#REF!/PPTO!G112</f>
        <v>#REF!</v>
      </c>
      <c r="K119" s="45" t="e">
        <f>PPTO!#REF!/PPTO!G112</f>
        <v>#REF!</v>
      </c>
      <c r="L119" s="45" t="e">
        <f>PPTO!#REF!/PPTO!G112</f>
        <v>#REF!</v>
      </c>
      <c r="M119" s="45" t="e">
        <f>PPTO!#REF!/PPTO!G112</f>
        <v>#REF!</v>
      </c>
      <c r="N119" s="45" t="e">
        <f t="shared" si="1"/>
        <v>#REF!</v>
      </c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</row>
    <row r="120" spans="2:39" x14ac:dyDescent="0.3">
      <c r="B120" s="2" t="s">
        <v>206</v>
      </c>
      <c r="C120" s="2" t="s">
        <v>207</v>
      </c>
      <c r="D120" s="45" t="e">
        <f>PPTO!#REF!/PPTO!G113</f>
        <v>#REF!</v>
      </c>
      <c r="E120" s="45" t="e">
        <f>PPTO!#REF!/PPTO!G113</f>
        <v>#REF!</v>
      </c>
      <c r="F120" s="45" t="e">
        <f>PPTO!#REF!/PPTO!G113</f>
        <v>#REF!</v>
      </c>
      <c r="G120" s="45" t="e">
        <f>PPTO!#REF!/PPTO!G113</f>
        <v>#REF!</v>
      </c>
      <c r="H120" s="45" t="e">
        <f>PPTO!#REF!/PPTO!G113</f>
        <v>#REF!</v>
      </c>
      <c r="I120" s="45" t="e">
        <f>PPTO!#REF!/PPTO!G113</f>
        <v>#REF!</v>
      </c>
      <c r="J120" s="45" t="e">
        <f>PPTO!#REF!/PPTO!G113</f>
        <v>#REF!</v>
      </c>
      <c r="K120" s="45" t="e">
        <f>PPTO!#REF!/PPTO!G113</f>
        <v>#REF!</v>
      </c>
      <c r="L120" s="45" t="e">
        <f>PPTO!#REF!/PPTO!G113</f>
        <v>#REF!</v>
      </c>
      <c r="M120" s="45" t="e">
        <f>PPTO!#REF!/PPTO!G113</f>
        <v>#REF!</v>
      </c>
      <c r="N120" s="45" t="e">
        <f t="shared" si="1"/>
        <v>#REF!</v>
      </c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</row>
    <row r="121" spans="2:39" x14ac:dyDescent="0.3">
      <c r="B121" s="2" t="s">
        <v>208</v>
      </c>
      <c r="C121" s="2" t="s">
        <v>209</v>
      </c>
      <c r="D121" s="45" t="e">
        <f>PPTO!#REF!/PPTO!G114</f>
        <v>#REF!</v>
      </c>
      <c r="E121" s="45" t="e">
        <f>PPTO!#REF!/PPTO!G114</f>
        <v>#REF!</v>
      </c>
      <c r="F121" s="45" t="e">
        <f>PPTO!#REF!/PPTO!G114</f>
        <v>#REF!</v>
      </c>
      <c r="G121" s="45" t="e">
        <f>PPTO!#REF!/PPTO!G114</f>
        <v>#REF!</v>
      </c>
      <c r="H121" s="45" t="e">
        <f>PPTO!#REF!/PPTO!G114</f>
        <v>#REF!</v>
      </c>
      <c r="I121" s="45" t="e">
        <f>PPTO!#REF!/PPTO!G114</f>
        <v>#REF!</v>
      </c>
      <c r="J121" s="45" t="e">
        <f>PPTO!#REF!/PPTO!G114</f>
        <v>#REF!</v>
      </c>
      <c r="K121" s="45" t="e">
        <f>PPTO!#REF!/PPTO!G114</f>
        <v>#REF!</v>
      </c>
      <c r="L121" s="45" t="e">
        <f>PPTO!#REF!/PPTO!G114</f>
        <v>#REF!</v>
      </c>
      <c r="M121" s="45" t="e">
        <f>PPTO!#REF!/PPTO!G114</f>
        <v>#REF!</v>
      </c>
      <c r="N121" s="45" t="e">
        <f t="shared" si="1"/>
        <v>#REF!</v>
      </c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</row>
    <row r="122" spans="2:39" x14ac:dyDescent="0.3">
      <c r="B122" s="2" t="s">
        <v>210</v>
      </c>
      <c r="C122" s="2" t="s">
        <v>211</v>
      </c>
      <c r="D122" s="45" t="e">
        <f>PPTO!#REF!/PPTO!G115</f>
        <v>#REF!</v>
      </c>
      <c r="E122" s="45" t="e">
        <f>PPTO!#REF!/PPTO!G115</f>
        <v>#REF!</v>
      </c>
      <c r="F122" s="45" t="e">
        <f>PPTO!#REF!/PPTO!G115</f>
        <v>#REF!</v>
      </c>
      <c r="G122" s="45" t="e">
        <f>PPTO!#REF!/PPTO!G115</f>
        <v>#REF!</v>
      </c>
      <c r="H122" s="45" t="e">
        <f>PPTO!#REF!/PPTO!G115</f>
        <v>#REF!</v>
      </c>
      <c r="I122" s="45" t="e">
        <f>PPTO!#REF!/PPTO!G115</f>
        <v>#REF!</v>
      </c>
      <c r="J122" s="45" t="e">
        <f>PPTO!#REF!/PPTO!G115</f>
        <v>#REF!</v>
      </c>
      <c r="K122" s="45" t="e">
        <f>PPTO!#REF!/PPTO!G115</f>
        <v>#REF!</v>
      </c>
      <c r="L122" s="45" t="e">
        <f>PPTO!#REF!/PPTO!G115</f>
        <v>#REF!</v>
      </c>
      <c r="M122" s="45" t="e">
        <f>PPTO!#REF!/PPTO!G115</f>
        <v>#REF!</v>
      </c>
      <c r="N122" s="45" t="e">
        <f t="shared" si="1"/>
        <v>#REF!</v>
      </c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</row>
    <row r="123" spans="2:39" x14ac:dyDescent="0.3">
      <c r="B123" s="2" t="s">
        <v>213</v>
      </c>
      <c r="C123" s="2" t="s">
        <v>214</v>
      </c>
      <c r="D123" s="45" t="e">
        <f>PPTO!#REF!/PPTO!G116</f>
        <v>#REF!</v>
      </c>
      <c r="E123" s="45" t="e">
        <f>PPTO!#REF!/PPTO!G116</f>
        <v>#REF!</v>
      </c>
      <c r="F123" s="45" t="e">
        <f>PPTO!#REF!/PPTO!G116</f>
        <v>#REF!</v>
      </c>
      <c r="G123" s="45" t="e">
        <f>PPTO!#REF!/PPTO!G116</f>
        <v>#REF!</v>
      </c>
      <c r="H123" s="45" t="e">
        <f>PPTO!#REF!/PPTO!G116</f>
        <v>#REF!</v>
      </c>
      <c r="I123" s="45" t="e">
        <f>PPTO!#REF!/PPTO!G116</f>
        <v>#REF!</v>
      </c>
      <c r="J123" s="45" t="e">
        <f>PPTO!#REF!/PPTO!G116</f>
        <v>#REF!</v>
      </c>
      <c r="K123" s="45" t="e">
        <f>PPTO!#REF!/PPTO!G116</f>
        <v>#REF!</v>
      </c>
      <c r="L123" s="45" t="e">
        <f>PPTO!#REF!/PPTO!G116</f>
        <v>#REF!</v>
      </c>
      <c r="M123" s="45" t="e">
        <f>PPTO!#REF!/PPTO!G116</f>
        <v>#REF!</v>
      </c>
      <c r="N123" s="45" t="e">
        <f t="shared" si="1"/>
        <v>#REF!</v>
      </c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</row>
    <row r="124" spans="2:39" x14ac:dyDescent="0.3">
      <c r="B124" s="2" t="s">
        <v>215</v>
      </c>
      <c r="C124" s="2" t="s">
        <v>216</v>
      </c>
      <c r="D124" s="45" t="e">
        <f>PPTO!#REF!/PPTO!G117</f>
        <v>#REF!</v>
      </c>
      <c r="E124" s="45" t="e">
        <f>PPTO!#REF!/PPTO!G117</f>
        <v>#REF!</v>
      </c>
      <c r="F124" s="45" t="e">
        <f>PPTO!#REF!/PPTO!G117</f>
        <v>#REF!</v>
      </c>
      <c r="G124" s="45" t="e">
        <f>PPTO!#REF!/PPTO!G117</f>
        <v>#REF!</v>
      </c>
      <c r="H124" s="45" t="e">
        <f>PPTO!#REF!/PPTO!G117</f>
        <v>#REF!</v>
      </c>
      <c r="I124" s="45" t="e">
        <f>PPTO!#REF!/PPTO!G117</f>
        <v>#REF!</v>
      </c>
      <c r="J124" s="45" t="e">
        <f>PPTO!#REF!/PPTO!G117</f>
        <v>#REF!</v>
      </c>
      <c r="K124" s="45" t="e">
        <f>PPTO!#REF!/PPTO!G117</f>
        <v>#REF!</v>
      </c>
      <c r="L124" s="45" t="e">
        <f>PPTO!#REF!/PPTO!G117</f>
        <v>#REF!</v>
      </c>
      <c r="M124" s="45" t="e">
        <f>PPTO!#REF!/PPTO!G117</f>
        <v>#REF!</v>
      </c>
      <c r="N124" s="45" t="e">
        <f t="shared" si="1"/>
        <v>#REF!</v>
      </c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</row>
    <row r="125" spans="2:39" x14ac:dyDescent="0.3">
      <c r="B125" s="2" t="s">
        <v>217</v>
      </c>
      <c r="C125" s="2" t="s">
        <v>218</v>
      </c>
      <c r="D125" s="45" t="e">
        <f>PPTO!#REF!/PPTO!G118</f>
        <v>#REF!</v>
      </c>
      <c r="E125" s="45" t="e">
        <f>PPTO!#REF!/PPTO!G118</f>
        <v>#REF!</v>
      </c>
      <c r="F125" s="45" t="e">
        <f>PPTO!#REF!/PPTO!G118</f>
        <v>#REF!</v>
      </c>
      <c r="G125" s="45" t="e">
        <f>PPTO!#REF!/PPTO!G118</f>
        <v>#REF!</v>
      </c>
      <c r="H125" s="45" t="e">
        <f>PPTO!#REF!/PPTO!G118</f>
        <v>#REF!</v>
      </c>
      <c r="I125" s="45" t="e">
        <f>PPTO!#REF!/PPTO!G118</f>
        <v>#REF!</v>
      </c>
      <c r="J125" s="45" t="e">
        <f>PPTO!#REF!/PPTO!G118</f>
        <v>#REF!</v>
      </c>
      <c r="K125" s="45" t="e">
        <f>PPTO!#REF!/PPTO!G118</f>
        <v>#REF!</v>
      </c>
      <c r="L125" s="45" t="e">
        <f>PPTO!#REF!/PPTO!G118</f>
        <v>#REF!</v>
      </c>
      <c r="M125" s="45" t="e">
        <f>PPTO!#REF!/PPTO!G118</f>
        <v>#REF!</v>
      </c>
      <c r="N125" s="45" t="e">
        <f t="shared" si="1"/>
        <v>#REF!</v>
      </c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</row>
    <row r="126" spans="2:39" x14ac:dyDescent="0.3">
      <c r="B126" s="2" t="s">
        <v>219</v>
      </c>
      <c r="C126" s="2" t="s">
        <v>220</v>
      </c>
      <c r="D126" s="45" t="e">
        <f>PPTO!#REF!/PPTO!G119</f>
        <v>#REF!</v>
      </c>
      <c r="E126" s="45" t="e">
        <f>PPTO!#REF!/PPTO!G119</f>
        <v>#REF!</v>
      </c>
      <c r="F126" s="45" t="e">
        <f>PPTO!#REF!/PPTO!G119</f>
        <v>#REF!</v>
      </c>
      <c r="G126" s="45" t="e">
        <f>PPTO!#REF!/PPTO!G119</f>
        <v>#REF!</v>
      </c>
      <c r="H126" s="45" t="e">
        <f>PPTO!#REF!/PPTO!G119</f>
        <v>#REF!</v>
      </c>
      <c r="I126" s="45" t="e">
        <f>PPTO!#REF!/PPTO!G119</f>
        <v>#REF!</v>
      </c>
      <c r="J126" s="45" t="e">
        <f>PPTO!#REF!/PPTO!G119</f>
        <v>#REF!</v>
      </c>
      <c r="K126" s="45" t="e">
        <f>PPTO!#REF!/PPTO!G119</f>
        <v>#REF!</v>
      </c>
      <c r="L126" s="45" t="e">
        <f>PPTO!#REF!/PPTO!G119</f>
        <v>#REF!</v>
      </c>
      <c r="M126" s="45" t="e">
        <f>PPTO!#REF!/PPTO!G119</f>
        <v>#REF!</v>
      </c>
      <c r="N126" s="45" t="e">
        <f t="shared" si="1"/>
        <v>#REF!</v>
      </c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</row>
    <row r="127" spans="2:39" x14ac:dyDescent="0.3">
      <c r="B127" s="2" t="s">
        <v>221</v>
      </c>
      <c r="C127" s="2" t="s">
        <v>222</v>
      </c>
      <c r="D127" s="45" t="e">
        <f>PPTO!#REF!/PPTO!G120</f>
        <v>#REF!</v>
      </c>
      <c r="E127" s="45" t="e">
        <f>PPTO!#REF!/PPTO!G120</f>
        <v>#REF!</v>
      </c>
      <c r="F127" s="45" t="e">
        <f>PPTO!#REF!/PPTO!G120</f>
        <v>#REF!</v>
      </c>
      <c r="G127" s="45" t="e">
        <f>PPTO!#REF!/PPTO!G120</f>
        <v>#REF!</v>
      </c>
      <c r="H127" s="45" t="e">
        <f>PPTO!#REF!/PPTO!G120</f>
        <v>#REF!</v>
      </c>
      <c r="I127" s="45" t="e">
        <f>PPTO!#REF!/PPTO!G120</f>
        <v>#REF!</v>
      </c>
      <c r="J127" s="45" t="e">
        <f>PPTO!#REF!/PPTO!G120</f>
        <v>#REF!</v>
      </c>
      <c r="K127" s="45" t="e">
        <f>PPTO!#REF!/PPTO!G120</f>
        <v>#REF!</v>
      </c>
      <c r="L127" s="45" t="e">
        <f>PPTO!#REF!/PPTO!G120</f>
        <v>#REF!</v>
      </c>
      <c r="M127" s="45" t="e">
        <f>PPTO!#REF!/PPTO!G120</f>
        <v>#REF!</v>
      </c>
      <c r="N127" s="45" t="e">
        <f t="shared" si="1"/>
        <v>#REF!</v>
      </c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</row>
    <row r="128" spans="2:39" x14ac:dyDescent="0.3">
      <c r="B128" s="2" t="s">
        <v>223</v>
      </c>
      <c r="C128" s="2" t="s">
        <v>224</v>
      </c>
      <c r="D128" s="45" t="e">
        <f>PPTO!#REF!/PPTO!G121</f>
        <v>#REF!</v>
      </c>
      <c r="E128" s="45" t="e">
        <f>PPTO!#REF!/PPTO!G121</f>
        <v>#REF!</v>
      </c>
      <c r="F128" s="45" t="e">
        <f>PPTO!#REF!/PPTO!G121</f>
        <v>#REF!</v>
      </c>
      <c r="G128" s="45" t="e">
        <f>PPTO!#REF!/PPTO!G121</f>
        <v>#REF!</v>
      </c>
      <c r="H128" s="45" t="e">
        <f>PPTO!#REF!/PPTO!G121</f>
        <v>#REF!</v>
      </c>
      <c r="I128" s="45" t="e">
        <f>PPTO!#REF!/PPTO!G121</f>
        <v>#REF!</v>
      </c>
      <c r="J128" s="45" t="e">
        <f>PPTO!#REF!/PPTO!G121</f>
        <v>#REF!</v>
      </c>
      <c r="K128" s="45" t="e">
        <f>PPTO!#REF!/PPTO!G121</f>
        <v>#REF!</v>
      </c>
      <c r="L128" s="45" t="e">
        <f>PPTO!#REF!/PPTO!G121</f>
        <v>#REF!</v>
      </c>
      <c r="M128" s="45" t="e">
        <f>PPTO!#REF!/PPTO!G121</f>
        <v>#REF!</v>
      </c>
      <c r="N128" s="45" t="e">
        <f t="shared" si="1"/>
        <v>#REF!</v>
      </c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</row>
    <row r="129" spans="2:39" x14ac:dyDescent="0.3">
      <c r="B129" s="2" t="s">
        <v>225</v>
      </c>
      <c r="C129" s="2" t="s">
        <v>226</v>
      </c>
      <c r="D129" s="45" t="e">
        <f>PPTO!#REF!/PPTO!G122</f>
        <v>#REF!</v>
      </c>
      <c r="E129" s="45" t="e">
        <f>PPTO!#REF!/PPTO!G122</f>
        <v>#REF!</v>
      </c>
      <c r="F129" s="45" t="e">
        <f>PPTO!#REF!/PPTO!G122</f>
        <v>#REF!</v>
      </c>
      <c r="G129" s="45" t="e">
        <f>PPTO!#REF!/PPTO!G122</f>
        <v>#REF!</v>
      </c>
      <c r="H129" s="45" t="e">
        <f>PPTO!#REF!/PPTO!G122</f>
        <v>#REF!</v>
      </c>
      <c r="I129" s="45" t="e">
        <f>PPTO!#REF!/PPTO!G122</f>
        <v>#REF!</v>
      </c>
      <c r="J129" s="45" t="e">
        <f>PPTO!#REF!/PPTO!G122</f>
        <v>#REF!</v>
      </c>
      <c r="K129" s="45" t="e">
        <f>PPTO!#REF!/PPTO!G122</f>
        <v>#REF!</v>
      </c>
      <c r="L129" s="45" t="e">
        <f>PPTO!#REF!/PPTO!G122</f>
        <v>#REF!</v>
      </c>
      <c r="M129" s="45" t="e">
        <f>PPTO!#REF!/PPTO!G122</f>
        <v>#REF!</v>
      </c>
      <c r="N129" s="45" t="e">
        <f t="shared" si="1"/>
        <v>#REF!</v>
      </c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</row>
    <row r="130" spans="2:39" x14ac:dyDescent="0.3">
      <c r="B130" s="2" t="s">
        <v>227</v>
      </c>
      <c r="C130" s="2" t="s">
        <v>228</v>
      </c>
      <c r="D130" s="45" t="e">
        <f>PPTO!#REF!/PPTO!G123</f>
        <v>#REF!</v>
      </c>
      <c r="E130" s="45" t="e">
        <f>PPTO!#REF!/PPTO!G123</f>
        <v>#REF!</v>
      </c>
      <c r="F130" s="45" t="e">
        <f>PPTO!#REF!/PPTO!G123</f>
        <v>#REF!</v>
      </c>
      <c r="G130" s="45" t="e">
        <f>PPTO!#REF!/PPTO!G123</f>
        <v>#REF!</v>
      </c>
      <c r="H130" s="45" t="e">
        <f>PPTO!#REF!/PPTO!G123</f>
        <v>#REF!</v>
      </c>
      <c r="I130" s="45" t="e">
        <f>PPTO!#REF!/PPTO!G123</f>
        <v>#REF!</v>
      </c>
      <c r="J130" s="45" t="e">
        <f>PPTO!#REF!/PPTO!G123</f>
        <v>#REF!</v>
      </c>
      <c r="K130" s="45" t="e">
        <f>PPTO!#REF!/PPTO!G123</f>
        <v>#REF!</v>
      </c>
      <c r="L130" s="45" t="e">
        <f>PPTO!#REF!/PPTO!G123</f>
        <v>#REF!</v>
      </c>
      <c r="M130" s="45" t="e">
        <f>PPTO!#REF!/PPTO!G123</f>
        <v>#REF!</v>
      </c>
      <c r="N130" s="45" t="e">
        <f t="shared" si="1"/>
        <v>#REF!</v>
      </c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</row>
    <row r="131" spans="2:39" x14ac:dyDescent="0.3">
      <c r="B131" s="2" t="s">
        <v>229</v>
      </c>
      <c r="C131" s="2" t="s">
        <v>230</v>
      </c>
      <c r="D131" s="45" t="e">
        <f>PPTO!#REF!/PPTO!G124</f>
        <v>#REF!</v>
      </c>
      <c r="E131" s="45" t="e">
        <f>PPTO!#REF!/PPTO!G124</f>
        <v>#REF!</v>
      </c>
      <c r="F131" s="45" t="e">
        <f>PPTO!#REF!/PPTO!G124</f>
        <v>#REF!</v>
      </c>
      <c r="G131" s="45" t="e">
        <f>PPTO!#REF!/PPTO!G124</f>
        <v>#REF!</v>
      </c>
      <c r="H131" s="45" t="e">
        <f>PPTO!#REF!/PPTO!G124</f>
        <v>#REF!</v>
      </c>
      <c r="I131" s="45" t="e">
        <f>PPTO!#REF!/PPTO!G124</f>
        <v>#REF!</v>
      </c>
      <c r="J131" s="45" t="e">
        <f>PPTO!#REF!/PPTO!G124</f>
        <v>#REF!</v>
      </c>
      <c r="K131" s="45" t="e">
        <f>PPTO!#REF!/PPTO!G124</f>
        <v>#REF!</v>
      </c>
      <c r="L131" s="45" t="e">
        <f>PPTO!#REF!/PPTO!G124</f>
        <v>#REF!</v>
      </c>
      <c r="M131" s="45" t="e">
        <f>PPTO!#REF!/PPTO!G124</f>
        <v>#REF!</v>
      </c>
      <c r="N131" s="45" t="e">
        <f t="shared" si="1"/>
        <v>#REF!</v>
      </c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</row>
    <row r="132" spans="2:39" x14ac:dyDescent="0.3">
      <c r="B132" s="2" t="s">
        <v>231</v>
      </c>
      <c r="C132" s="2" t="s">
        <v>232</v>
      </c>
      <c r="D132" s="45" t="e">
        <f>PPTO!#REF!/PPTO!G125</f>
        <v>#REF!</v>
      </c>
      <c r="E132" s="45" t="e">
        <f>PPTO!#REF!/PPTO!G125</f>
        <v>#REF!</v>
      </c>
      <c r="F132" s="45" t="e">
        <f>PPTO!#REF!/PPTO!G125</f>
        <v>#REF!</v>
      </c>
      <c r="G132" s="45" t="e">
        <f>PPTO!#REF!/PPTO!G125</f>
        <v>#REF!</v>
      </c>
      <c r="H132" s="45" t="e">
        <f>PPTO!#REF!/PPTO!G125</f>
        <v>#REF!</v>
      </c>
      <c r="I132" s="45" t="e">
        <f>PPTO!#REF!/PPTO!G125</f>
        <v>#REF!</v>
      </c>
      <c r="J132" s="45" t="e">
        <f>PPTO!#REF!/PPTO!G125</f>
        <v>#REF!</v>
      </c>
      <c r="K132" s="45" t="e">
        <f>PPTO!#REF!/PPTO!G125</f>
        <v>#REF!</v>
      </c>
      <c r="L132" s="45" t="e">
        <f>PPTO!#REF!/PPTO!G125</f>
        <v>#REF!</v>
      </c>
      <c r="M132" s="45" t="e">
        <f>PPTO!#REF!/PPTO!G125</f>
        <v>#REF!</v>
      </c>
      <c r="N132" s="45" t="e">
        <f t="shared" si="1"/>
        <v>#REF!</v>
      </c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</row>
    <row r="133" spans="2:39" x14ac:dyDescent="0.3">
      <c r="B133" s="2" t="s">
        <v>233</v>
      </c>
      <c r="C133" s="2" t="s">
        <v>234</v>
      </c>
      <c r="D133" s="45" t="e">
        <f>PPTO!#REF!/PPTO!G126</f>
        <v>#REF!</v>
      </c>
      <c r="E133" s="45" t="e">
        <f>PPTO!#REF!/PPTO!G126</f>
        <v>#REF!</v>
      </c>
      <c r="F133" s="45" t="e">
        <f>PPTO!#REF!/PPTO!G126</f>
        <v>#REF!</v>
      </c>
      <c r="G133" s="45" t="e">
        <f>PPTO!#REF!/PPTO!G126</f>
        <v>#REF!</v>
      </c>
      <c r="H133" s="45" t="e">
        <f>PPTO!#REF!/PPTO!G126</f>
        <v>#REF!</v>
      </c>
      <c r="I133" s="45" t="e">
        <f>PPTO!#REF!/PPTO!G126</f>
        <v>#REF!</v>
      </c>
      <c r="J133" s="45" t="e">
        <f>PPTO!#REF!/PPTO!G126</f>
        <v>#REF!</v>
      </c>
      <c r="K133" s="45" t="e">
        <f>PPTO!#REF!/PPTO!G126</f>
        <v>#REF!</v>
      </c>
      <c r="L133" s="45" t="e">
        <f>PPTO!#REF!/PPTO!G126</f>
        <v>#REF!</v>
      </c>
      <c r="M133" s="45" t="e">
        <f>PPTO!#REF!/PPTO!G126</f>
        <v>#REF!</v>
      </c>
      <c r="N133" s="45" t="e">
        <f t="shared" si="1"/>
        <v>#REF!</v>
      </c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</row>
    <row r="134" spans="2:39" x14ac:dyDescent="0.3">
      <c r="B134" s="2" t="s">
        <v>235</v>
      </c>
      <c r="C134" s="2" t="s">
        <v>236</v>
      </c>
      <c r="D134" s="45" t="e">
        <f>PPTO!#REF!/PPTO!G127</f>
        <v>#REF!</v>
      </c>
      <c r="E134" s="45" t="e">
        <f>PPTO!#REF!/PPTO!G127</f>
        <v>#REF!</v>
      </c>
      <c r="F134" s="45" t="e">
        <f>PPTO!#REF!/PPTO!G127</f>
        <v>#REF!</v>
      </c>
      <c r="G134" s="45" t="e">
        <f>PPTO!#REF!/PPTO!G127</f>
        <v>#REF!</v>
      </c>
      <c r="H134" s="45" t="e">
        <f>PPTO!#REF!/PPTO!G127</f>
        <v>#REF!</v>
      </c>
      <c r="I134" s="45" t="e">
        <f>PPTO!#REF!/PPTO!G127</f>
        <v>#REF!</v>
      </c>
      <c r="J134" s="45" t="e">
        <f>PPTO!#REF!/PPTO!G127</f>
        <v>#REF!</v>
      </c>
      <c r="K134" s="45" t="e">
        <f>PPTO!#REF!/PPTO!G127</f>
        <v>#REF!</v>
      </c>
      <c r="L134" s="45" t="e">
        <f>PPTO!#REF!/PPTO!G127</f>
        <v>#REF!</v>
      </c>
      <c r="M134" s="45" t="e">
        <f>PPTO!#REF!/PPTO!G127</f>
        <v>#REF!</v>
      </c>
      <c r="N134" s="45" t="e">
        <f t="shared" si="1"/>
        <v>#REF!</v>
      </c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</row>
    <row r="135" spans="2:39" x14ac:dyDescent="0.3">
      <c r="B135" s="2" t="s">
        <v>237</v>
      </c>
      <c r="C135" s="2" t="s">
        <v>238</v>
      </c>
      <c r="D135" s="45" t="e">
        <f>PPTO!#REF!/PPTO!G128</f>
        <v>#REF!</v>
      </c>
      <c r="E135" s="45" t="e">
        <f>PPTO!#REF!/PPTO!G128</f>
        <v>#REF!</v>
      </c>
      <c r="F135" s="45" t="e">
        <f>PPTO!#REF!/PPTO!G128</f>
        <v>#REF!</v>
      </c>
      <c r="G135" s="45" t="e">
        <f>PPTO!#REF!/PPTO!G128</f>
        <v>#REF!</v>
      </c>
      <c r="H135" s="45" t="e">
        <f>PPTO!#REF!/PPTO!G128</f>
        <v>#REF!</v>
      </c>
      <c r="I135" s="45" t="e">
        <f>PPTO!#REF!/PPTO!G128</f>
        <v>#REF!</v>
      </c>
      <c r="J135" s="45" t="e">
        <f>PPTO!#REF!/PPTO!G128</f>
        <v>#REF!</v>
      </c>
      <c r="K135" s="45" t="e">
        <f>PPTO!#REF!/PPTO!G128</f>
        <v>#REF!</v>
      </c>
      <c r="L135" s="45" t="e">
        <f>PPTO!#REF!/PPTO!G128</f>
        <v>#REF!</v>
      </c>
      <c r="M135" s="45" t="e">
        <f>PPTO!#REF!/PPTO!G128</f>
        <v>#REF!</v>
      </c>
      <c r="N135" s="45" t="e">
        <f t="shared" si="1"/>
        <v>#REF!</v>
      </c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</row>
    <row r="136" spans="2:39" x14ac:dyDescent="0.3">
      <c r="B136" s="2" t="s">
        <v>239</v>
      </c>
      <c r="C136" s="2" t="s">
        <v>240</v>
      </c>
      <c r="D136" s="45" t="e">
        <f>PPTO!#REF!/PPTO!G129</f>
        <v>#REF!</v>
      </c>
      <c r="E136" s="45" t="e">
        <f>PPTO!#REF!/PPTO!G129</f>
        <v>#REF!</v>
      </c>
      <c r="F136" s="45" t="e">
        <f>PPTO!#REF!/PPTO!G129</f>
        <v>#REF!</v>
      </c>
      <c r="G136" s="45" t="e">
        <f>PPTO!#REF!/PPTO!G129</f>
        <v>#REF!</v>
      </c>
      <c r="H136" s="45" t="e">
        <f>PPTO!#REF!/PPTO!G129</f>
        <v>#REF!</v>
      </c>
      <c r="I136" s="45" t="e">
        <f>PPTO!#REF!/PPTO!G129</f>
        <v>#REF!</v>
      </c>
      <c r="J136" s="45" t="e">
        <f>PPTO!#REF!/PPTO!G129</f>
        <v>#REF!</v>
      </c>
      <c r="K136" s="45" t="e">
        <f>PPTO!#REF!/PPTO!G129</f>
        <v>#REF!</v>
      </c>
      <c r="L136" s="45" t="e">
        <f>PPTO!#REF!/PPTO!G129</f>
        <v>#REF!</v>
      </c>
      <c r="M136" s="45" t="e">
        <f>PPTO!#REF!/PPTO!G129</f>
        <v>#REF!</v>
      </c>
      <c r="N136" s="45" t="e">
        <f t="shared" si="1"/>
        <v>#REF!</v>
      </c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</row>
    <row r="137" spans="2:39" x14ac:dyDescent="0.3">
      <c r="B137" s="2" t="s">
        <v>241</v>
      </c>
      <c r="C137" s="2" t="s">
        <v>242</v>
      </c>
      <c r="D137" s="45" t="e">
        <f>PPTO!#REF!/PPTO!G130</f>
        <v>#REF!</v>
      </c>
      <c r="E137" s="45" t="e">
        <f>PPTO!#REF!/PPTO!G130</f>
        <v>#REF!</v>
      </c>
      <c r="F137" s="45" t="e">
        <f>PPTO!#REF!/PPTO!G130</f>
        <v>#REF!</v>
      </c>
      <c r="G137" s="45" t="e">
        <f>PPTO!#REF!/PPTO!G130</f>
        <v>#REF!</v>
      </c>
      <c r="H137" s="45" t="e">
        <f>PPTO!#REF!/PPTO!G130</f>
        <v>#REF!</v>
      </c>
      <c r="I137" s="45" t="e">
        <f>PPTO!#REF!/PPTO!G130</f>
        <v>#REF!</v>
      </c>
      <c r="J137" s="45" t="e">
        <f>PPTO!#REF!/PPTO!G130</f>
        <v>#REF!</v>
      </c>
      <c r="K137" s="45" t="e">
        <f>PPTO!#REF!/PPTO!G130</f>
        <v>#REF!</v>
      </c>
      <c r="L137" s="45" t="e">
        <f>PPTO!#REF!/PPTO!G130</f>
        <v>#REF!</v>
      </c>
      <c r="M137" s="45" t="e">
        <f>PPTO!#REF!/PPTO!G130</f>
        <v>#REF!</v>
      </c>
      <c r="N137" s="45" t="e">
        <f t="shared" si="1"/>
        <v>#REF!</v>
      </c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</row>
    <row r="138" spans="2:39" x14ac:dyDescent="0.3">
      <c r="B138" s="2" t="s">
        <v>243</v>
      </c>
      <c r="C138" s="2" t="s">
        <v>244</v>
      </c>
      <c r="D138" s="45" t="e">
        <f>PPTO!#REF!/PPTO!G131</f>
        <v>#REF!</v>
      </c>
      <c r="E138" s="45" t="e">
        <f>PPTO!#REF!/PPTO!G131</f>
        <v>#REF!</v>
      </c>
      <c r="F138" s="45" t="e">
        <f>PPTO!#REF!/PPTO!G131</f>
        <v>#REF!</v>
      </c>
      <c r="G138" s="45" t="e">
        <f>PPTO!#REF!/PPTO!G131</f>
        <v>#REF!</v>
      </c>
      <c r="H138" s="45" t="e">
        <f>PPTO!#REF!/PPTO!G131</f>
        <v>#REF!</v>
      </c>
      <c r="I138" s="45" t="e">
        <f>PPTO!#REF!/PPTO!G131</f>
        <v>#REF!</v>
      </c>
      <c r="J138" s="45" t="e">
        <f>PPTO!#REF!/PPTO!G131</f>
        <v>#REF!</v>
      </c>
      <c r="K138" s="45" t="e">
        <f>PPTO!#REF!/PPTO!G131</f>
        <v>#REF!</v>
      </c>
      <c r="L138" s="45" t="e">
        <f>PPTO!#REF!/PPTO!G131</f>
        <v>#REF!</v>
      </c>
      <c r="M138" s="45" t="e">
        <f>PPTO!#REF!/PPTO!G131</f>
        <v>#REF!</v>
      </c>
      <c r="N138" s="45" t="e">
        <f t="shared" si="1"/>
        <v>#REF!</v>
      </c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</row>
    <row r="139" spans="2:39" x14ac:dyDescent="0.3">
      <c r="B139" s="2" t="s">
        <v>245</v>
      </c>
      <c r="C139" s="2" t="s">
        <v>246</v>
      </c>
      <c r="D139" s="45" t="e">
        <f>PPTO!#REF!/PPTO!G132</f>
        <v>#REF!</v>
      </c>
      <c r="E139" s="45" t="e">
        <f>PPTO!#REF!/PPTO!G132</f>
        <v>#REF!</v>
      </c>
      <c r="F139" s="45" t="e">
        <f>PPTO!#REF!/PPTO!G132</f>
        <v>#REF!</v>
      </c>
      <c r="G139" s="45" t="e">
        <f>PPTO!#REF!/PPTO!G132</f>
        <v>#REF!</v>
      </c>
      <c r="H139" s="45" t="e">
        <f>PPTO!#REF!/PPTO!G132</f>
        <v>#REF!</v>
      </c>
      <c r="I139" s="45" t="e">
        <f>PPTO!#REF!/PPTO!G132</f>
        <v>#REF!</v>
      </c>
      <c r="J139" s="45" t="e">
        <f>PPTO!#REF!/PPTO!G132</f>
        <v>#REF!</v>
      </c>
      <c r="K139" s="45" t="e">
        <f>PPTO!#REF!/PPTO!G132</f>
        <v>#REF!</v>
      </c>
      <c r="L139" s="45" t="e">
        <f>PPTO!#REF!/PPTO!G132</f>
        <v>#REF!</v>
      </c>
      <c r="M139" s="45" t="e">
        <f>PPTO!#REF!/PPTO!G132</f>
        <v>#REF!</v>
      </c>
      <c r="N139" s="45" t="e">
        <f t="shared" ref="N139:N202" si="2">SUM(D139:M139)</f>
        <v>#REF!</v>
      </c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</row>
    <row r="140" spans="2:39" x14ac:dyDescent="0.3">
      <c r="B140" s="2" t="s">
        <v>247</v>
      </c>
      <c r="C140" s="2" t="s">
        <v>248</v>
      </c>
      <c r="D140" s="45" t="e">
        <f>PPTO!#REF!/PPTO!G133</f>
        <v>#REF!</v>
      </c>
      <c r="E140" s="45" t="e">
        <f>PPTO!#REF!/PPTO!G133</f>
        <v>#REF!</v>
      </c>
      <c r="F140" s="45" t="e">
        <f>PPTO!#REF!/PPTO!G133</f>
        <v>#REF!</v>
      </c>
      <c r="G140" s="45" t="e">
        <f>PPTO!#REF!/PPTO!G133</f>
        <v>#REF!</v>
      </c>
      <c r="H140" s="45" t="e">
        <f>PPTO!#REF!/PPTO!G133</f>
        <v>#REF!</v>
      </c>
      <c r="I140" s="45" t="e">
        <f>PPTO!#REF!/PPTO!G133</f>
        <v>#REF!</v>
      </c>
      <c r="J140" s="45" t="e">
        <f>PPTO!#REF!/PPTO!G133</f>
        <v>#REF!</v>
      </c>
      <c r="K140" s="45" t="e">
        <f>PPTO!#REF!/PPTO!G133</f>
        <v>#REF!</v>
      </c>
      <c r="L140" s="45" t="e">
        <f>PPTO!#REF!/PPTO!G133</f>
        <v>#REF!</v>
      </c>
      <c r="M140" s="45" t="e">
        <f>PPTO!#REF!/PPTO!G133</f>
        <v>#REF!</v>
      </c>
      <c r="N140" s="45" t="e">
        <f t="shared" si="2"/>
        <v>#REF!</v>
      </c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</row>
    <row r="141" spans="2:39" x14ac:dyDescent="0.3">
      <c r="B141" s="2" t="s">
        <v>249</v>
      </c>
      <c r="C141" s="2" t="s">
        <v>250</v>
      </c>
      <c r="D141" s="45" t="e">
        <f>PPTO!#REF!/PPTO!G134</f>
        <v>#REF!</v>
      </c>
      <c r="E141" s="45" t="e">
        <f>PPTO!#REF!/PPTO!G134</f>
        <v>#REF!</v>
      </c>
      <c r="F141" s="45" t="e">
        <f>PPTO!#REF!/PPTO!G134</f>
        <v>#REF!</v>
      </c>
      <c r="G141" s="45" t="e">
        <f>PPTO!#REF!/PPTO!G134</f>
        <v>#REF!</v>
      </c>
      <c r="H141" s="45" t="e">
        <f>PPTO!#REF!/PPTO!G134</f>
        <v>#REF!</v>
      </c>
      <c r="I141" s="45" t="e">
        <f>PPTO!#REF!/PPTO!G134</f>
        <v>#REF!</v>
      </c>
      <c r="J141" s="45" t="e">
        <f>PPTO!#REF!/PPTO!G134</f>
        <v>#REF!</v>
      </c>
      <c r="K141" s="45" t="e">
        <f>PPTO!#REF!/PPTO!G134</f>
        <v>#REF!</v>
      </c>
      <c r="L141" s="45" t="e">
        <f>PPTO!#REF!/PPTO!G134</f>
        <v>#REF!</v>
      </c>
      <c r="M141" s="45" t="e">
        <f>PPTO!#REF!/PPTO!G134</f>
        <v>#REF!</v>
      </c>
      <c r="N141" s="45" t="e">
        <f t="shared" si="2"/>
        <v>#REF!</v>
      </c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</row>
    <row r="142" spans="2:39" x14ac:dyDescent="0.3">
      <c r="B142" s="2" t="s">
        <v>251</v>
      </c>
      <c r="C142" s="2" t="s">
        <v>252</v>
      </c>
      <c r="D142" s="45" t="e">
        <f>PPTO!#REF!/PPTO!G135</f>
        <v>#REF!</v>
      </c>
      <c r="E142" s="45" t="e">
        <f>PPTO!#REF!/PPTO!G135</f>
        <v>#REF!</v>
      </c>
      <c r="F142" s="45" t="e">
        <f>PPTO!#REF!/PPTO!G135</f>
        <v>#REF!</v>
      </c>
      <c r="G142" s="45" t="e">
        <f>PPTO!#REF!/PPTO!G135</f>
        <v>#REF!</v>
      </c>
      <c r="H142" s="45" t="e">
        <f>PPTO!#REF!/PPTO!G135</f>
        <v>#REF!</v>
      </c>
      <c r="I142" s="45" t="e">
        <f>PPTO!#REF!/PPTO!G135</f>
        <v>#REF!</v>
      </c>
      <c r="J142" s="45" t="e">
        <f>PPTO!#REF!/PPTO!G135</f>
        <v>#REF!</v>
      </c>
      <c r="K142" s="45" t="e">
        <f>PPTO!#REF!/PPTO!G135</f>
        <v>#REF!</v>
      </c>
      <c r="L142" s="45" t="e">
        <f>PPTO!#REF!/PPTO!G135</f>
        <v>#REF!</v>
      </c>
      <c r="M142" s="45" t="e">
        <f>PPTO!#REF!/PPTO!G135</f>
        <v>#REF!</v>
      </c>
      <c r="N142" s="45" t="e">
        <f t="shared" si="2"/>
        <v>#REF!</v>
      </c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</row>
    <row r="143" spans="2:39" x14ac:dyDescent="0.3">
      <c r="B143" s="2" t="s">
        <v>253</v>
      </c>
      <c r="C143" s="2" t="s">
        <v>254</v>
      </c>
      <c r="D143" s="45" t="e">
        <f>PPTO!#REF!/PPTO!G136</f>
        <v>#REF!</v>
      </c>
      <c r="E143" s="45" t="e">
        <f>PPTO!#REF!/PPTO!G136</f>
        <v>#REF!</v>
      </c>
      <c r="F143" s="45" t="e">
        <f>PPTO!#REF!/PPTO!G136</f>
        <v>#REF!</v>
      </c>
      <c r="G143" s="45" t="e">
        <f>PPTO!#REF!/PPTO!G136</f>
        <v>#REF!</v>
      </c>
      <c r="H143" s="45" t="e">
        <f>PPTO!#REF!/PPTO!G136</f>
        <v>#REF!</v>
      </c>
      <c r="I143" s="45" t="e">
        <f>PPTO!#REF!/PPTO!G136</f>
        <v>#REF!</v>
      </c>
      <c r="J143" s="45" t="e">
        <f>PPTO!#REF!/PPTO!G136</f>
        <v>#REF!</v>
      </c>
      <c r="K143" s="45" t="e">
        <f>PPTO!#REF!/PPTO!G136</f>
        <v>#REF!</v>
      </c>
      <c r="L143" s="45" t="e">
        <f>PPTO!#REF!/PPTO!G136</f>
        <v>#REF!</v>
      </c>
      <c r="M143" s="45" t="e">
        <f>PPTO!#REF!/PPTO!G136</f>
        <v>#REF!</v>
      </c>
      <c r="N143" s="45" t="e">
        <f t="shared" si="2"/>
        <v>#REF!</v>
      </c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</row>
    <row r="144" spans="2:39" x14ac:dyDescent="0.3">
      <c r="B144" s="2" t="s">
        <v>255</v>
      </c>
      <c r="C144" s="2" t="s">
        <v>256</v>
      </c>
      <c r="D144" s="45" t="e">
        <f>PPTO!#REF!/PPTO!G137</f>
        <v>#REF!</v>
      </c>
      <c r="E144" s="45" t="e">
        <f>PPTO!#REF!/PPTO!G137</f>
        <v>#REF!</v>
      </c>
      <c r="F144" s="45" t="e">
        <f>PPTO!#REF!/PPTO!G137</f>
        <v>#REF!</v>
      </c>
      <c r="G144" s="45" t="e">
        <f>PPTO!#REF!/PPTO!G137</f>
        <v>#REF!</v>
      </c>
      <c r="H144" s="45" t="e">
        <f>PPTO!#REF!/PPTO!G137</f>
        <v>#REF!</v>
      </c>
      <c r="I144" s="45" t="e">
        <f>PPTO!#REF!/PPTO!G137</f>
        <v>#REF!</v>
      </c>
      <c r="J144" s="45" t="e">
        <f>PPTO!#REF!/PPTO!G137</f>
        <v>#REF!</v>
      </c>
      <c r="K144" s="45" t="e">
        <f>PPTO!#REF!/PPTO!G137</f>
        <v>#REF!</v>
      </c>
      <c r="L144" s="45" t="e">
        <f>PPTO!#REF!/PPTO!G137</f>
        <v>#REF!</v>
      </c>
      <c r="M144" s="45" t="e">
        <f>PPTO!#REF!/PPTO!G137</f>
        <v>#REF!</v>
      </c>
      <c r="N144" s="45" t="e">
        <f t="shared" si="2"/>
        <v>#REF!</v>
      </c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</row>
    <row r="145" spans="2:39" x14ac:dyDescent="0.3">
      <c r="B145" s="2" t="s">
        <v>257</v>
      </c>
      <c r="C145" s="2" t="s">
        <v>258</v>
      </c>
      <c r="D145" s="45" t="e">
        <f>PPTO!#REF!/PPTO!G138</f>
        <v>#REF!</v>
      </c>
      <c r="E145" s="45" t="e">
        <f>PPTO!#REF!/PPTO!G138</f>
        <v>#REF!</v>
      </c>
      <c r="F145" s="45" t="e">
        <f>PPTO!#REF!/PPTO!G138</f>
        <v>#REF!</v>
      </c>
      <c r="G145" s="45" t="e">
        <f>PPTO!#REF!/PPTO!G138</f>
        <v>#REF!</v>
      </c>
      <c r="H145" s="45" t="e">
        <f>PPTO!#REF!/PPTO!G138</f>
        <v>#REF!</v>
      </c>
      <c r="I145" s="45" t="e">
        <f>PPTO!#REF!/PPTO!G138</f>
        <v>#REF!</v>
      </c>
      <c r="J145" s="45" t="e">
        <f>PPTO!#REF!/PPTO!G138</f>
        <v>#REF!</v>
      </c>
      <c r="K145" s="45" t="e">
        <f>PPTO!#REF!/PPTO!G138</f>
        <v>#REF!</v>
      </c>
      <c r="L145" s="45" t="e">
        <f>PPTO!#REF!/PPTO!G138</f>
        <v>#REF!</v>
      </c>
      <c r="M145" s="45" t="e">
        <f>PPTO!#REF!/PPTO!G138</f>
        <v>#REF!</v>
      </c>
      <c r="N145" s="45" t="e">
        <f t="shared" si="2"/>
        <v>#REF!</v>
      </c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</row>
    <row r="146" spans="2:39" x14ac:dyDescent="0.3">
      <c r="B146" s="16" t="s">
        <v>259</v>
      </c>
      <c r="C146" s="16" t="s">
        <v>260</v>
      </c>
      <c r="D146" s="47" t="e">
        <f>PPTO!#REF!/PPTO!G139</f>
        <v>#REF!</v>
      </c>
      <c r="E146" s="47" t="e">
        <f>PPTO!#REF!/PPTO!G139</f>
        <v>#REF!</v>
      </c>
      <c r="F146" s="47" t="e">
        <f>PPTO!#REF!/PPTO!G139</f>
        <v>#REF!</v>
      </c>
      <c r="G146" s="47" t="e">
        <f>PPTO!#REF!/PPTO!G139</f>
        <v>#REF!</v>
      </c>
      <c r="H146" s="47" t="e">
        <f>PPTO!#REF!/PPTO!G139</f>
        <v>#REF!</v>
      </c>
      <c r="I146" s="47" t="e">
        <f>PPTO!#REF!/PPTO!G139</f>
        <v>#REF!</v>
      </c>
      <c r="J146" s="47" t="e">
        <f>PPTO!#REF!/PPTO!G139</f>
        <v>#REF!</v>
      </c>
      <c r="K146" s="47" t="e">
        <f>PPTO!#REF!/PPTO!G139</f>
        <v>#REF!</v>
      </c>
      <c r="L146" s="47" t="e">
        <f>PPTO!#REF!/PPTO!G139</f>
        <v>#REF!</v>
      </c>
      <c r="M146" s="47" t="e">
        <f>PPTO!#REF!/PPTO!G139</f>
        <v>#REF!</v>
      </c>
      <c r="N146" s="47" t="e">
        <f t="shared" si="2"/>
        <v>#REF!</v>
      </c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</row>
    <row r="147" spans="2:39" x14ac:dyDescent="0.3">
      <c r="B147" s="16" t="s">
        <v>261</v>
      </c>
      <c r="C147" s="16" t="s">
        <v>163</v>
      </c>
      <c r="D147" s="47" t="e">
        <f>PPTO!#REF!/PPTO!G140</f>
        <v>#REF!</v>
      </c>
      <c r="E147" s="47" t="e">
        <f>PPTO!#REF!/PPTO!G140</f>
        <v>#REF!</v>
      </c>
      <c r="F147" s="47" t="e">
        <f>PPTO!#REF!/PPTO!G140</f>
        <v>#REF!</v>
      </c>
      <c r="G147" s="47" t="e">
        <f>PPTO!#REF!/PPTO!G140</f>
        <v>#REF!</v>
      </c>
      <c r="H147" s="47" t="e">
        <f>PPTO!#REF!/PPTO!G140</f>
        <v>#REF!</v>
      </c>
      <c r="I147" s="47" t="e">
        <f>PPTO!#REF!/PPTO!G140</f>
        <v>#REF!</v>
      </c>
      <c r="J147" s="47" t="e">
        <f>PPTO!#REF!/PPTO!G140</f>
        <v>#REF!</v>
      </c>
      <c r="K147" s="47" t="e">
        <f>PPTO!#REF!/PPTO!G140</f>
        <v>#REF!</v>
      </c>
      <c r="L147" s="47" t="e">
        <f>PPTO!#REF!/PPTO!G140</f>
        <v>#REF!</v>
      </c>
      <c r="M147" s="47" t="e">
        <f>PPTO!#REF!/PPTO!G140</f>
        <v>#REF!</v>
      </c>
      <c r="N147" s="47" t="e">
        <f t="shared" si="2"/>
        <v>#REF!</v>
      </c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</row>
    <row r="148" spans="2:39" x14ac:dyDescent="0.3">
      <c r="B148" s="2" t="s">
        <v>262</v>
      </c>
      <c r="C148" s="2" t="s">
        <v>263</v>
      </c>
      <c r="D148" s="45" t="e">
        <f>PPTO!#REF!/PPTO!G141</f>
        <v>#REF!</v>
      </c>
      <c r="E148" s="45" t="e">
        <f>PPTO!#REF!/PPTO!G141</f>
        <v>#REF!</v>
      </c>
      <c r="F148" s="45" t="e">
        <f>PPTO!#REF!/PPTO!G141</f>
        <v>#REF!</v>
      </c>
      <c r="G148" s="45" t="e">
        <f>PPTO!#REF!/PPTO!G141</f>
        <v>#REF!</v>
      </c>
      <c r="H148" s="45" t="e">
        <f>PPTO!#REF!/PPTO!G141</f>
        <v>#REF!</v>
      </c>
      <c r="I148" s="45" t="e">
        <f>PPTO!#REF!/PPTO!G141</f>
        <v>#REF!</v>
      </c>
      <c r="J148" s="45" t="e">
        <f>PPTO!#REF!/PPTO!G141</f>
        <v>#REF!</v>
      </c>
      <c r="K148" s="45" t="e">
        <f>PPTO!#REF!/PPTO!G141</f>
        <v>#REF!</v>
      </c>
      <c r="L148" s="45" t="e">
        <f>PPTO!#REF!/PPTO!G141</f>
        <v>#REF!</v>
      </c>
      <c r="M148" s="45" t="e">
        <f>PPTO!#REF!/PPTO!G141</f>
        <v>#REF!</v>
      </c>
      <c r="N148" s="45" t="e">
        <f t="shared" si="2"/>
        <v>#REF!</v>
      </c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</row>
    <row r="149" spans="2:39" x14ac:dyDescent="0.3">
      <c r="B149" s="2" t="s">
        <v>264</v>
      </c>
      <c r="C149" s="2" t="s">
        <v>167</v>
      </c>
      <c r="D149" s="45" t="e">
        <f>PPTO!#REF!/PPTO!G142</f>
        <v>#REF!</v>
      </c>
      <c r="E149" s="45" t="e">
        <f>PPTO!#REF!/PPTO!G142</f>
        <v>#REF!</v>
      </c>
      <c r="F149" s="45" t="e">
        <f>PPTO!#REF!/PPTO!G142</f>
        <v>#REF!</v>
      </c>
      <c r="G149" s="45" t="e">
        <f>PPTO!#REF!/PPTO!G142</f>
        <v>#REF!</v>
      </c>
      <c r="H149" s="45" t="e">
        <f>PPTO!#REF!/PPTO!G142</f>
        <v>#REF!</v>
      </c>
      <c r="I149" s="45" t="e">
        <f>PPTO!#REF!/PPTO!G142</f>
        <v>#REF!</v>
      </c>
      <c r="J149" s="45" t="e">
        <f>PPTO!#REF!/PPTO!G142</f>
        <v>#REF!</v>
      </c>
      <c r="K149" s="45" t="e">
        <f>PPTO!#REF!/PPTO!G142</f>
        <v>#REF!</v>
      </c>
      <c r="L149" s="45" t="e">
        <f>PPTO!#REF!/PPTO!G142</f>
        <v>#REF!</v>
      </c>
      <c r="M149" s="45" t="e">
        <f>PPTO!#REF!/PPTO!G142</f>
        <v>#REF!</v>
      </c>
      <c r="N149" s="45" t="e">
        <f t="shared" si="2"/>
        <v>#REF!</v>
      </c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</row>
    <row r="150" spans="2:39" x14ac:dyDescent="0.3">
      <c r="B150" s="2" t="s">
        <v>265</v>
      </c>
      <c r="C150" s="2" t="s">
        <v>169</v>
      </c>
      <c r="D150" s="45" t="e">
        <f>PPTO!#REF!/PPTO!G143</f>
        <v>#REF!</v>
      </c>
      <c r="E150" s="45" t="e">
        <f>PPTO!#REF!/PPTO!G143</f>
        <v>#REF!</v>
      </c>
      <c r="F150" s="45" t="e">
        <f>PPTO!#REF!/PPTO!G143</f>
        <v>#REF!</v>
      </c>
      <c r="G150" s="45" t="e">
        <f>PPTO!#REF!/PPTO!G143</f>
        <v>#REF!</v>
      </c>
      <c r="H150" s="45" t="e">
        <f>PPTO!#REF!/PPTO!G143</f>
        <v>#REF!</v>
      </c>
      <c r="I150" s="45" t="e">
        <f>PPTO!#REF!/PPTO!G143</f>
        <v>#REF!</v>
      </c>
      <c r="J150" s="45" t="e">
        <f>PPTO!#REF!/PPTO!G143</f>
        <v>#REF!</v>
      </c>
      <c r="K150" s="45" t="e">
        <f>PPTO!#REF!/PPTO!G143</f>
        <v>#REF!</v>
      </c>
      <c r="L150" s="45" t="e">
        <f>PPTO!#REF!/PPTO!G143</f>
        <v>#REF!</v>
      </c>
      <c r="M150" s="45" t="e">
        <f>PPTO!#REF!/PPTO!G143</f>
        <v>#REF!</v>
      </c>
      <c r="N150" s="45" t="e">
        <f t="shared" si="2"/>
        <v>#REF!</v>
      </c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</row>
    <row r="151" spans="2:39" x14ac:dyDescent="0.3">
      <c r="B151" s="2" t="s">
        <v>266</v>
      </c>
      <c r="C151" s="2" t="s">
        <v>171</v>
      </c>
      <c r="D151" s="45" t="e">
        <f>PPTO!#REF!/PPTO!G144</f>
        <v>#REF!</v>
      </c>
      <c r="E151" s="45" t="e">
        <f>PPTO!#REF!/PPTO!G144</f>
        <v>#REF!</v>
      </c>
      <c r="F151" s="45" t="e">
        <f>PPTO!#REF!/PPTO!G144</f>
        <v>#REF!</v>
      </c>
      <c r="G151" s="45" t="e">
        <f>PPTO!#REF!/PPTO!G144</f>
        <v>#REF!</v>
      </c>
      <c r="H151" s="45" t="e">
        <f>PPTO!#REF!/PPTO!G144</f>
        <v>#REF!</v>
      </c>
      <c r="I151" s="45" t="e">
        <f>PPTO!#REF!/PPTO!G144</f>
        <v>#REF!</v>
      </c>
      <c r="J151" s="45" t="e">
        <f>PPTO!#REF!/PPTO!G144</f>
        <v>#REF!</v>
      </c>
      <c r="K151" s="45" t="e">
        <f>PPTO!#REF!/PPTO!G144</f>
        <v>#REF!</v>
      </c>
      <c r="L151" s="45" t="e">
        <f>PPTO!#REF!/PPTO!G144</f>
        <v>#REF!</v>
      </c>
      <c r="M151" s="45" t="e">
        <f>PPTO!#REF!/PPTO!G144</f>
        <v>#REF!</v>
      </c>
      <c r="N151" s="45" t="e">
        <f t="shared" si="2"/>
        <v>#REF!</v>
      </c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</row>
    <row r="152" spans="2:39" x14ac:dyDescent="0.3">
      <c r="B152" s="2" t="s">
        <v>267</v>
      </c>
      <c r="C152" s="2" t="s">
        <v>173</v>
      </c>
      <c r="D152" s="45" t="e">
        <f>PPTO!#REF!/PPTO!G145</f>
        <v>#REF!</v>
      </c>
      <c r="E152" s="45" t="e">
        <f>PPTO!#REF!/PPTO!G145</f>
        <v>#REF!</v>
      </c>
      <c r="F152" s="45" t="e">
        <f>PPTO!#REF!/PPTO!G145</f>
        <v>#REF!</v>
      </c>
      <c r="G152" s="45" t="e">
        <f>PPTO!#REF!/PPTO!G145</f>
        <v>#REF!</v>
      </c>
      <c r="H152" s="45" t="e">
        <f>PPTO!#REF!/PPTO!G145</f>
        <v>#REF!</v>
      </c>
      <c r="I152" s="45" t="e">
        <f>PPTO!#REF!/PPTO!G145</f>
        <v>#REF!</v>
      </c>
      <c r="J152" s="45" t="e">
        <f>PPTO!#REF!/PPTO!G145</f>
        <v>#REF!</v>
      </c>
      <c r="K152" s="45" t="e">
        <f>PPTO!#REF!/PPTO!G145</f>
        <v>#REF!</v>
      </c>
      <c r="L152" s="45" t="e">
        <f>PPTO!#REF!/PPTO!G145</f>
        <v>#REF!</v>
      </c>
      <c r="M152" s="45" t="e">
        <f>PPTO!#REF!/PPTO!G145</f>
        <v>#REF!</v>
      </c>
      <c r="N152" s="45" t="e">
        <f t="shared" si="2"/>
        <v>#REF!</v>
      </c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</row>
    <row r="153" spans="2:39" x14ac:dyDescent="0.3">
      <c r="B153" s="16" t="s">
        <v>268</v>
      </c>
      <c r="C153" s="16" t="s">
        <v>175</v>
      </c>
      <c r="D153" s="47" t="e">
        <f>PPTO!#REF!/PPTO!G146</f>
        <v>#REF!</v>
      </c>
      <c r="E153" s="47" t="e">
        <f>PPTO!#REF!/PPTO!G146</f>
        <v>#REF!</v>
      </c>
      <c r="F153" s="47" t="e">
        <f>PPTO!#REF!/PPTO!G146</f>
        <v>#REF!</v>
      </c>
      <c r="G153" s="47" t="e">
        <f>PPTO!#REF!/PPTO!G146</f>
        <v>#REF!</v>
      </c>
      <c r="H153" s="47" t="e">
        <f>PPTO!#REF!/PPTO!G146</f>
        <v>#REF!</v>
      </c>
      <c r="I153" s="47" t="e">
        <f>PPTO!#REF!/PPTO!G146</f>
        <v>#REF!</v>
      </c>
      <c r="J153" s="47" t="e">
        <f>PPTO!#REF!/PPTO!G146</f>
        <v>#REF!</v>
      </c>
      <c r="K153" s="47" t="e">
        <f>PPTO!#REF!/PPTO!G146</f>
        <v>#REF!</v>
      </c>
      <c r="L153" s="47" t="e">
        <f>PPTO!#REF!/PPTO!G146</f>
        <v>#REF!</v>
      </c>
      <c r="M153" s="47" t="e">
        <f>PPTO!#REF!/PPTO!G146</f>
        <v>#REF!</v>
      </c>
      <c r="N153" s="47" t="e">
        <f t="shared" si="2"/>
        <v>#REF!</v>
      </c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</row>
    <row r="154" spans="2:39" x14ac:dyDescent="0.3">
      <c r="B154" s="2" t="s">
        <v>269</v>
      </c>
      <c r="C154" s="2" t="s">
        <v>177</v>
      </c>
      <c r="D154" s="45" t="e">
        <f>PPTO!#REF!/PPTO!G147</f>
        <v>#REF!</v>
      </c>
      <c r="E154" s="45" t="e">
        <f>PPTO!#REF!/PPTO!G147</f>
        <v>#REF!</v>
      </c>
      <c r="F154" s="45" t="e">
        <f>PPTO!#REF!/PPTO!G147</f>
        <v>#REF!</v>
      </c>
      <c r="G154" s="45" t="e">
        <f>PPTO!#REF!/PPTO!G147</f>
        <v>#REF!</v>
      </c>
      <c r="H154" s="45" t="e">
        <f>PPTO!#REF!/PPTO!G147</f>
        <v>#REF!</v>
      </c>
      <c r="I154" s="45" t="e">
        <f>PPTO!#REF!/PPTO!G147</f>
        <v>#REF!</v>
      </c>
      <c r="J154" s="45" t="e">
        <f>PPTO!#REF!/PPTO!G147</f>
        <v>#REF!</v>
      </c>
      <c r="K154" s="45" t="e">
        <f>PPTO!#REF!/PPTO!G147</f>
        <v>#REF!</v>
      </c>
      <c r="L154" s="45" t="e">
        <f>PPTO!#REF!/PPTO!G147</f>
        <v>#REF!</v>
      </c>
      <c r="M154" s="45" t="e">
        <f>PPTO!#REF!/PPTO!G147</f>
        <v>#REF!</v>
      </c>
      <c r="N154" s="45" t="e">
        <f t="shared" si="2"/>
        <v>#REF!</v>
      </c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</row>
    <row r="155" spans="2:39" x14ac:dyDescent="0.3">
      <c r="B155" s="2" t="s">
        <v>270</v>
      </c>
      <c r="C155" s="2" t="s">
        <v>271</v>
      </c>
      <c r="D155" s="45" t="e">
        <f>PPTO!#REF!/PPTO!G148</f>
        <v>#REF!</v>
      </c>
      <c r="E155" s="45" t="e">
        <f>PPTO!#REF!/PPTO!G148</f>
        <v>#REF!</v>
      </c>
      <c r="F155" s="45" t="e">
        <f>PPTO!#REF!/PPTO!G148</f>
        <v>#REF!</v>
      </c>
      <c r="G155" s="45" t="e">
        <f>PPTO!#REF!/PPTO!G148</f>
        <v>#REF!</v>
      </c>
      <c r="H155" s="45" t="e">
        <f>PPTO!#REF!/PPTO!G148</f>
        <v>#REF!</v>
      </c>
      <c r="I155" s="45" t="e">
        <f>PPTO!#REF!/PPTO!G148</f>
        <v>#REF!</v>
      </c>
      <c r="J155" s="45" t="e">
        <f>PPTO!#REF!/PPTO!G148</f>
        <v>#REF!</v>
      </c>
      <c r="K155" s="45" t="e">
        <f>PPTO!#REF!/PPTO!G148</f>
        <v>#REF!</v>
      </c>
      <c r="L155" s="45" t="e">
        <f>PPTO!#REF!/PPTO!G148</f>
        <v>#REF!</v>
      </c>
      <c r="M155" s="45" t="e">
        <f>PPTO!#REF!/PPTO!G148</f>
        <v>#REF!</v>
      </c>
      <c r="N155" s="45" t="e">
        <f t="shared" si="2"/>
        <v>#REF!</v>
      </c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</row>
    <row r="156" spans="2:39" x14ac:dyDescent="0.3">
      <c r="B156" s="2" t="s">
        <v>272</v>
      </c>
      <c r="C156" s="2" t="s">
        <v>273</v>
      </c>
      <c r="D156" s="45" t="e">
        <f>PPTO!#REF!/PPTO!G149</f>
        <v>#REF!</v>
      </c>
      <c r="E156" s="45" t="e">
        <f>PPTO!#REF!/PPTO!G149</f>
        <v>#REF!</v>
      </c>
      <c r="F156" s="45" t="e">
        <f>PPTO!#REF!/PPTO!G149</f>
        <v>#REF!</v>
      </c>
      <c r="G156" s="45" t="e">
        <f>PPTO!#REF!/PPTO!G149</f>
        <v>#REF!</v>
      </c>
      <c r="H156" s="45" t="e">
        <f>PPTO!#REF!/PPTO!G149</f>
        <v>#REF!</v>
      </c>
      <c r="I156" s="45" t="e">
        <f>PPTO!#REF!/PPTO!G149</f>
        <v>#REF!</v>
      </c>
      <c r="J156" s="45" t="e">
        <f>PPTO!#REF!/PPTO!G149</f>
        <v>#REF!</v>
      </c>
      <c r="K156" s="45" t="e">
        <f>PPTO!#REF!/PPTO!G149</f>
        <v>#REF!</v>
      </c>
      <c r="L156" s="45" t="e">
        <f>PPTO!#REF!/PPTO!G149</f>
        <v>#REF!</v>
      </c>
      <c r="M156" s="45" t="e">
        <f>PPTO!#REF!/PPTO!G149</f>
        <v>#REF!</v>
      </c>
      <c r="N156" s="45" t="e">
        <f t="shared" si="2"/>
        <v>#REF!</v>
      </c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</row>
    <row r="157" spans="2:39" x14ac:dyDescent="0.3">
      <c r="B157" s="2" t="s">
        <v>274</v>
      </c>
      <c r="C157" s="2" t="s">
        <v>181</v>
      </c>
      <c r="D157" s="45" t="e">
        <f>PPTO!#REF!/PPTO!G150</f>
        <v>#REF!</v>
      </c>
      <c r="E157" s="45" t="e">
        <f>PPTO!#REF!/PPTO!G150</f>
        <v>#REF!</v>
      </c>
      <c r="F157" s="45" t="e">
        <f>PPTO!#REF!/PPTO!G150</f>
        <v>#REF!</v>
      </c>
      <c r="G157" s="45" t="e">
        <f>PPTO!#REF!/PPTO!G150</f>
        <v>#REF!</v>
      </c>
      <c r="H157" s="45" t="e">
        <f>PPTO!#REF!/PPTO!G150</f>
        <v>#REF!</v>
      </c>
      <c r="I157" s="45" t="e">
        <f>PPTO!#REF!/PPTO!G150</f>
        <v>#REF!</v>
      </c>
      <c r="J157" s="45" t="e">
        <f>PPTO!#REF!/PPTO!G150</f>
        <v>#REF!</v>
      </c>
      <c r="K157" s="45" t="e">
        <f>PPTO!#REF!/PPTO!G150</f>
        <v>#REF!</v>
      </c>
      <c r="L157" s="45" t="e">
        <f>PPTO!#REF!/PPTO!G150</f>
        <v>#REF!</v>
      </c>
      <c r="M157" s="45" t="e">
        <f>PPTO!#REF!/PPTO!G150</f>
        <v>#REF!</v>
      </c>
      <c r="N157" s="45" t="e">
        <f t="shared" si="2"/>
        <v>#REF!</v>
      </c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</row>
    <row r="158" spans="2:39" x14ac:dyDescent="0.3">
      <c r="B158" s="2" t="s">
        <v>275</v>
      </c>
      <c r="C158" s="2" t="s">
        <v>276</v>
      </c>
      <c r="D158" s="45" t="e">
        <f>PPTO!#REF!/PPTO!G151</f>
        <v>#REF!</v>
      </c>
      <c r="E158" s="45" t="e">
        <f>PPTO!#REF!/PPTO!G151</f>
        <v>#REF!</v>
      </c>
      <c r="F158" s="45" t="e">
        <f>PPTO!#REF!/PPTO!G151</f>
        <v>#REF!</v>
      </c>
      <c r="G158" s="45" t="e">
        <f>PPTO!#REF!/PPTO!G151</f>
        <v>#REF!</v>
      </c>
      <c r="H158" s="45" t="e">
        <f>PPTO!#REF!/PPTO!G151</f>
        <v>#REF!</v>
      </c>
      <c r="I158" s="45" t="e">
        <f>PPTO!#REF!/PPTO!G151</f>
        <v>#REF!</v>
      </c>
      <c r="J158" s="45" t="e">
        <f>PPTO!#REF!/PPTO!G151</f>
        <v>#REF!</v>
      </c>
      <c r="K158" s="45" t="e">
        <f>PPTO!#REF!/PPTO!G151</f>
        <v>#REF!</v>
      </c>
      <c r="L158" s="45" t="e">
        <f>PPTO!#REF!/PPTO!G151</f>
        <v>#REF!</v>
      </c>
      <c r="M158" s="45" t="e">
        <f>PPTO!#REF!/PPTO!G151</f>
        <v>#REF!</v>
      </c>
      <c r="N158" s="45" t="e">
        <f t="shared" si="2"/>
        <v>#REF!</v>
      </c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</row>
    <row r="159" spans="2:39" x14ac:dyDescent="0.3">
      <c r="B159" s="2" t="s">
        <v>277</v>
      </c>
      <c r="C159" s="2" t="s">
        <v>183</v>
      </c>
      <c r="D159" s="45" t="e">
        <f>PPTO!#REF!/PPTO!G152</f>
        <v>#REF!</v>
      </c>
      <c r="E159" s="45" t="e">
        <f>PPTO!#REF!/PPTO!G152</f>
        <v>#REF!</v>
      </c>
      <c r="F159" s="45" t="e">
        <f>PPTO!#REF!/PPTO!G152</f>
        <v>#REF!</v>
      </c>
      <c r="G159" s="45" t="e">
        <f>PPTO!#REF!/PPTO!G152</f>
        <v>#REF!</v>
      </c>
      <c r="H159" s="45" t="e">
        <f>PPTO!#REF!/PPTO!G152</f>
        <v>#REF!</v>
      </c>
      <c r="I159" s="45" t="e">
        <f>PPTO!#REF!/PPTO!G152</f>
        <v>#REF!</v>
      </c>
      <c r="J159" s="45" t="e">
        <f>PPTO!#REF!/PPTO!G152</f>
        <v>#REF!</v>
      </c>
      <c r="K159" s="45" t="e">
        <f>PPTO!#REF!/PPTO!G152</f>
        <v>#REF!</v>
      </c>
      <c r="L159" s="45" t="e">
        <f>PPTO!#REF!/PPTO!G152</f>
        <v>#REF!</v>
      </c>
      <c r="M159" s="45" t="e">
        <f>PPTO!#REF!/PPTO!G152</f>
        <v>#REF!</v>
      </c>
      <c r="N159" s="45" t="e">
        <f t="shared" si="2"/>
        <v>#REF!</v>
      </c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</row>
    <row r="160" spans="2:39" x14ac:dyDescent="0.3">
      <c r="B160" s="2" t="s">
        <v>278</v>
      </c>
      <c r="C160" s="2" t="s">
        <v>279</v>
      </c>
      <c r="D160" s="45" t="e">
        <f>PPTO!#REF!/PPTO!G153</f>
        <v>#REF!</v>
      </c>
      <c r="E160" s="45" t="e">
        <f>PPTO!#REF!/PPTO!G153</f>
        <v>#REF!</v>
      </c>
      <c r="F160" s="45" t="e">
        <f>PPTO!#REF!/PPTO!G153</f>
        <v>#REF!</v>
      </c>
      <c r="G160" s="45" t="e">
        <f>PPTO!#REF!/PPTO!G153</f>
        <v>#REF!</v>
      </c>
      <c r="H160" s="45" t="e">
        <f>PPTO!#REF!/PPTO!G153</f>
        <v>#REF!</v>
      </c>
      <c r="I160" s="45" t="e">
        <f>PPTO!#REF!/PPTO!G153</f>
        <v>#REF!</v>
      </c>
      <c r="J160" s="45" t="e">
        <f>PPTO!#REF!/PPTO!G153</f>
        <v>#REF!</v>
      </c>
      <c r="K160" s="45" t="e">
        <f>PPTO!#REF!/PPTO!G153</f>
        <v>#REF!</v>
      </c>
      <c r="L160" s="45" t="e">
        <f>PPTO!#REF!/PPTO!G153</f>
        <v>#REF!</v>
      </c>
      <c r="M160" s="45" t="e">
        <f>PPTO!#REF!/PPTO!G153</f>
        <v>#REF!</v>
      </c>
      <c r="N160" s="45" t="e">
        <f t="shared" si="2"/>
        <v>#REF!</v>
      </c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</row>
    <row r="161" spans="2:39" x14ac:dyDescent="0.3">
      <c r="B161" s="2" t="s">
        <v>280</v>
      </c>
      <c r="C161" s="2" t="s">
        <v>187</v>
      </c>
      <c r="D161" s="45" t="e">
        <f>PPTO!#REF!/PPTO!G154</f>
        <v>#REF!</v>
      </c>
      <c r="E161" s="45" t="e">
        <f>PPTO!#REF!/PPTO!G154</f>
        <v>#REF!</v>
      </c>
      <c r="F161" s="45" t="e">
        <f>PPTO!#REF!/PPTO!G154</f>
        <v>#REF!</v>
      </c>
      <c r="G161" s="45" t="e">
        <f>PPTO!#REF!/PPTO!G154</f>
        <v>#REF!</v>
      </c>
      <c r="H161" s="45" t="e">
        <f>PPTO!#REF!/PPTO!G154</f>
        <v>#REF!</v>
      </c>
      <c r="I161" s="45" t="e">
        <f>PPTO!#REF!/PPTO!G154</f>
        <v>#REF!</v>
      </c>
      <c r="J161" s="45" t="e">
        <f>PPTO!#REF!/PPTO!G154</f>
        <v>#REF!</v>
      </c>
      <c r="K161" s="45" t="e">
        <f>PPTO!#REF!/PPTO!G154</f>
        <v>#REF!</v>
      </c>
      <c r="L161" s="45" t="e">
        <f>PPTO!#REF!/PPTO!G154</f>
        <v>#REF!</v>
      </c>
      <c r="M161" s="45" t="e">
        <f>PPTO!#REF!/PPTO!G154</f>
        <v>#REF!</v>
      </c>
      <c r="N161" s="45" t="e">
        <f t="shared" si="2"/>
        <v>#REF!</v>
      </c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</row>
    <row r="162" spans="2:39" x14ac:dyDescent="0.3">
      <c r="B162" s="2" t="s">
        <v>281</v>
      </c>
      <c r="C162" s="2" t="s">
        <v>193</v>
      </c>
      <c r="D162" s="45" t="e">
        <f>PPTO!#REF!/PPTO!G155</f>
        <v>#REF!</v>
      </c>
      <c r="E162" s="45" t="e">
        <f>PPTO!#REF!/PPTO!G155</f>
        <v>#REF!</v>
      </c>
      <c r="F162" s="45" t="e">
        <f>PPTO!#REF!/PPTO!G155</f>
        <v>#REF!</v>
      </c>
      <c r="G162" s="45" t="e">
        <f>PPTO!#REF!/PPTO!G155</f>
        <v>#REF!</v>
      </c>
      <c r="H162" s="45" t="e">
        <f>PPTO!#REF!/PPTO!G155</f>
        <v>#REF!</v>
      </c>
      <c r="I162" s="45" t="e">
        <f>PPTO!#REF!/PPTO!G155</f>
        <v>#REF!</v>
      </c>
      <c r="J162" s="45" t="e">
        <f>PPTO!#REF!/PPTO!G155</f>
        <v>#REF!</v>
      </c>
      <c r="K162" s="45" t="e">
        <f>PPTO!#REF!/PPTO!G155</f>
        <v>#REF!</v>
      </c>
      <c r="L162" s="45" t="e">
        <f>PPTO!#REF!/PPTO!G155</f>
        <v>#REF!</v>
      </c>
      <c r="M162" s="45" t="e">
        <f>PPTO!#REF!/PPTO!G155</f>
        <v>#REF!</v>
      </c>
      <c r="N162" s="45" t="e">
        <f t="shared" si="2"/>
        <v>#REF!</v>
      </c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</row>
    <row r="163" spans="2:39" x14ac:dyDescent="0.3">
      <c r="B163" s="2" t="s">
        <v>282</v>
      </c>
      <c r="C163" s="2" t="s">
        <v>195</v>
      </c>
      <c r="D163" s="45" t="e">
        <f>PPTO!#REF!/PPTO!G156</f>
        <v>#REF!</v>
      </c>
      <c r="E163" s="45" t="e">
        <f>PPTO!#REF!/PPTO!G156</f>
        <v>#REF!</v>
      </c>
      <c r="F163" s="45" t="e">
        <f>PPTO!#REF!/PPTO!G156</f>
        <v>#REF!</v>
      </c>
      <c r="G163" s="45" t="e">
        <f>PPTO!#REF!/PPTO!G156</f>
        <v>#REF!</v>
      </c>
      <c r="H163" s="45" t="e">
        <f>PPTO!#REF!/PPTO!G156</f>
        <v>#REF!</v>
      </c>
      <c r="I163" s="45" t="e">
        <f>PPTO!#REF!/PPTO!G156</f>
        <v>#REF!</v>
      </c>
      <c r="J163" s="45" t="e">
        <f>PPTO!#REF!/PPTO!G156</f>
        <v>#REF!</v>
      </c>
      <c r="K163" s="45" t="e">
        <f>PPTO!#REF!/PPTO!G156</f>
        <v>#REF!</v>
      </c>
      <c r="L163" s="45" t="e">
        <f>PPTO!#REF!/PPTO!G156</f>
        <v>#REF!</v>
      </c>
      <c r="M163" s="45" t="e">
        <f>PPTO!#REF!/PPTO!G156</f>
        <v>#REF!</v>
      </c>
      <c r="N163" s="45" t="e">
        <f t="shared" si="2"/>
        <v>#REF!</v>
      </c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</row>
    <row r="164" spans="2:39" x14ac:dyDescent="0.3">
      <c r="B164" s="2" t="s">
        <v>283</v>
      </c>
      <c r="C164" s="2" t="s">
        <v>197</v>
      </c>
      <c r="D164" s="45" t="e">
        <f>PPTO!#REF!/PPTO!G157</f>
        <v>#REF!</v>
      </c>
      <c r="E164" s="45" t="e">
        <f>PPTO!#REF!/PPTO!G157</f>
        <v>#REF!</v>
      </c>
      <c r="F164" s="45" t="e">
        <f>PPTO!#REF!/PPTO!G157</f>
        <v>#REF!</v>
      </c>
      <c r="G164" s="45" t="e">
        <f>PPTO!#REF!/PPTO!G157</f>
        <v>#REF!</v>
      </c>
      <c r="H164" s="45" t="e">
        <f>PPTO!#REF!/PPTO!G157</f>
        <v>#REF!</v>
      </c>
      <c r="I164" s="45" t="e">
        <f>PPTO!#REF!/PPTO!G157</f>
        <v>#REF!</v>
      </c>
      <c r="J164" s="45" t="e">
        <f>PPTO!#REF!/PPTO!G157</f>
        <v>#REF!</v>
      </c>
      <c r="K164" s="45" t="e">
        <f>PPTO!#REF!/PPTO!G157</f>
        <v>#REF!</v>
      </c>
      <c r="L164" s="45" t="e">
        <f>PPTO!#REF!/PPTO!G157</f>
        <v>#REF!</v>
      </c>
      <c r="M164" s="45" t="e">
        <f>PPTO!#REF!/PPTO!G157</f>
        <v>#REF!</v>
      </c>
      <c r="N164" s="45" t="e">
        <f t="shared" si="2"/>
        <v>#REF!</v>
      </c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</row>
    <row r="165" spans="2:39" x14ac:dyDescent="0.3">
      <c r="B165" s="2" t="s">
        <v>284</v>
      </c>
      <c r="C165" s="2" t="s">
        <v>199</v>
      </c>
      <c r="D165" s="45" t="e">
        <f>PPTO!#REF!/PPTO!G158</f>
        <v>#REF!</v>
      </c>
      <c r="E165" s="45" t="e">
        <f>PPTO!#REF!/PPTO!G158</f>
        <v>#REF!</v>
      </c>
      <c r="F165" s="45" t="e">
        <f>PPTO!#REF!/PPTO!G158</f>
        <v>#REF!</v>
      </c>
      <c r="G165" s="45" t="e">
        <f>PPTO!#REF!/PPTO!G158</f>
        <v>#REF!</v>
      </c>
      <c r="H165" s="45" t="e">
        <f>PPTO!#REF!/PPTO!G158</f>
        <v>#REF!</v>
      </c>
      <c r="I165" s="45" t="e">
        <f>PPTO!#REF!/PPTO!G158</f>
        <v>#REF!</v>
      </c>
      <c r="J165" s="45" t="e">
        <f>PPTO!#REF!/PPTO!G158</f>
        <v>#REF!</v>
      </c>
      <c r="K165" s="45" t="e">
        <f>PPTO!#REF!/PPTO!G158</f>
        <v>#REF!</v>
      </c>
      <c r="L165" s="45" t="e">
        <f>PPTO!#REF!/PPTO!G158</f>
        <v>#REF!</v>
      </c>
      <c r="M165" s="45" t="e">
        <f>PPTO!#REF!/PPTO!G158</f>
        <v>#REF!</v>
      </c>
      <c r="N165" s="45" t="e">
        <f t="shared" si="2"/>
        <v>#REF!</v>
      </c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</row>
    <row r="166" spans="2:39" x14ac:dyDescent="0.3">
      <c r="B166" s="16" t="s">
        <v>285</v>
      </c>
      <c r="C166" s="16" t="s">
        <v>203</v>
      </c>
      <c r="D166" s="47" t="e">
        <f>PPTO!#REF!/PPTO!G159</f>
        <v>#REF!</v>
      </c>
      <c r="E166" s="47" t="e">
        <f>PPTO!#REF!/PPTO!G159</f>
        <v>#REF!</v>
      </c>
      <c r="F166" s="47" t="e">
        <f>PPTO!#REF!/PPTO!G159</f>
        <v>#REF!</v>
      </c>
      <c r="G166" s="47" t="e">
        <f>PPTO!#REF!/PPTO!G159</f>
        <v>#REF!</v>
      </c>
      <c r="H166" s="47" t="e">
        <f>PPTO!#REF!/PPTO!G159</f>
        <v>#REF!</v>
      </c>
      <c r="I166" s="47" t="e">
        <f>PPTO!#REF!/PPTO!G159</f>
        <v>#REF!</v>
      </c>
      <c r="J166" s="47" t="e">
        <f>PPTO!#REF!/PPTO!G159</f>
        <v>#REF!</v>
      </c>
      <c r="K166" s="47" t="e">
        <f>PPTO!#REF!/PPTO!G159</f>
        <v>#REF!</v>
      </c>
      <c r="L166" s="47" t="e">
        <f>PPTO!#REF!/PPTO!G159</f>
        <v>#REF!</v>
      </c>
      <c r="M166" s="47" t="e">
        <f>PPTO!#REF!/PPTO!G159</f>
        <v>#REF!</v>
      </c>
      <c r="N166" s="47" t="e">
        <f t="shared" si="2"/>
        <v>#REF!</v>
      </c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</row>
    <row r="167" spans="2:39" x14ac:dyDescent="0.3">
      <c r="B167" s="2" t="s">
        <v>286</v>
      </c>
      <c r="C167" s="2" t="s">
        <v>205</v>
      </c>
      <c r="D167" s="45" t="e">
        <f>PPTO!#REF!/PPTO!G160</f>
        <v>#REF!</v>
      </c>
      <c r="E167" s="45" t="e">
        <f>PPTO!#REF!/PPTO!G160</f>
        <v>#REF!</v>
      </c>
      <c r="F167" s="45" t="e">
        <f>PPTO!#REF!/PPTO!G160</f>
        <v>#REF!</v>
      </c>
      <c r="G167" s="45" t="e">
        <f>PPTO!#REF!/PPTO!G160</f>
        <v>#REF!</v>
      </c>
      <c r="H167" s="45" t="e">
        <f>PPTO!#REF!/PPTO!G160</f>
        <v>#REF!</v>
      </c>
      <c r="I167" s="45" t="e">
        <f>PPTO!#REF!/PPTO!G160</f>
        <v>#REF!</v>
      </c>
      <c r="J167" s="45" t="e">
        <f>PPTO!#REF!/PPTO!G160</f>
        <v>#REF!</v>
      </c>
      <c r="K167" s="45" t="e">
        <f>PPTO!#REF!/PPTO!G160</f>
        <v>#REF!</v>
      </c>
      <c r="L167" s="45" t="e">
        <f>PPTO!#REF!/PPTO!G160</f>
        <v>#REF!</v>
      </c>
      <c r="M167" s="45" t="e">
        <f>PPTO!#REF!/PPTO!G160</f>
        <v>#REF!</v>
      </c>
      <c r="N167" s="45" t="e">
        <f t="shared" si="2"/>
        <v>#REF!</v>
      </c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</row>
    <row r="168" spans="2:39" x14ac:dyDescent="0.3">
      <c r="B168" s="2" t="s">
        <v>287</v>
      </c>
      <c r="C168" s="2" t="s">
        <v>288</v>
      </c>
      <c r="D168" s="45" t="e">
        <f>PPTO!#REF!/PPTO!G161</f>
        <v>#REF!</v>
      </c>
      <c r="E168" s="45" t="e">
        <f>PPTO!#REF!/PPTO!G161</f>
        <v>#REF!</v>
      </c>
      <c r="F168" s="45" t="e">
        <f>PPTO!#REF!/PPTO!G161</f>
        <v>#REF!</v>
      </c>
      <c r="G168" s="45" t="e">
        <f>PPTO!#REF!/PPTO!G161</f>
        <v>#REF!</v>
      </c>
      <c r="H168" s="45" t="e">
        <f>PPTO!#REF!/PPTO!G161</f>
        <v>#REF!</v>
      </c>
      <c r="I168" s="45" t="e">
        <f>PPTO!#REF!/PPTO!G161</f>
        <v>#REF!</v>
      </c>
      <c r="J168" s="45" t="e">
        <f>PPTO!#REF!/PPTO!G161</f>
        <v>#REF!</v>
      </c>
      <c r="K168" s="45" t="e">
        <f>PPTO!#REF!/PPTO!G161</f>
        <v>#REF!</v>
      </c>
      <c r="L168" s="45" t="e">
        <f>PPTO!#REF!/PPTO!G161</f>
        <v>#REF!</v>
      </c>
      <c r="M168" s="45" t="e">
        <f>PPTO!#REF!/PPTO!G161</f>
        <v>#REF!</v>
      </c>
      <c r="N168" s="45" t="e">
        <f t="shared" si="2"/>
        <v>#REF!</v>
      </c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</row>
    <row r="169" spans="2:39" x14ac:dyDescent="0.3">
      <c r="B169" s="2" t="s">
        <v>289</v>
      </c>
      <c r="C169" s="2" t="s">
        <v>211</v>
      </c>
      <c r="D169" s="45" t="e">
        <f>PPTO!#REF!/PPTO!G162</f>
        <v>#REF!</v>
      </c>
      <c r="E169" s="45" t="e">
        <f>PPTO!#REF!/PPTO!G162</f>
        <v>#REF!</v>
      </c>
      <c r="F169" s="45" t="e">
        <f>PPTO!#REF!/PPTO!G162</f>
        <v>#REF!</v>
      </c>
      <c r="G169" s="45" t="e">
        <f>PPTO!#REF!/PPTO!G162</f>
        <v>#REF!</v>
      </c>
      <c r="H169" s="45" t="e">
        <f>PPTO!#REF!/PPTO!G162</f>
        <v>#REF!</v>
      </c>
      <c r="I169" s="45" t="e">
        <f>PPTO!#REF!/PPTO!G162</f>
        <v>#REF!</v>
      </c>
      <c r="J169" s="45" t="e">
        <f>PPTO!#REF!/PPTO!G162</f>
        <v>#REF!</v>
      </c>
      <c r="K169" s="45" t="e">
        <f>PPTO!#REF!/PPTO!G162</f>
        <v>#REF!</v>
      </c>
      <c r="L169" s="45" t="e">
        <f>PPTO!#REF!/PPTO!G162</f>
        <v>#REF!</v>
      </c>
      <c r="M169" s="45" t="e">
        <f>PPTO!#REF!/PPTO!G162</f>
        <v>#REF!</v>
      </c>
      <c r="N169" s="45" t="e">
        <f t="shared" si="2"/>
        <v>#REF!</v>
      </c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</row>
    <row r="170" spans="2:39" x14ac:dyDescent="0.3">
      <c r="B170" s="2" t="s">
        <v>290</v>
      </c>
      <c r="C170" s="2" t="s">
        <v>214</v>
      </c>
      <c r="D170" s="45" t="e">
        <f>PPTO!#REF!/PPTO!G163</f>
        <v>#REF!</v>
      </c>
      <c r="E170" s="45" t="e">
        <f>PPTO!#REF!/PPTO!G163</f>
        <v>#REF!</v>
      </c>
      <c r="F170" s="45" t="e">
        <f>PPTO!#REF!/PPTO!G163</f>
        <v>#REF!</v>
      </c>
      <c r="G170" s="45" t="e">
        <f>PPTO!#REF!/PPTO!G163</f>
        <v>#REF!</v>
      </c>
      <c r="H170" s="45" t="e">
        <f>PPTO!#REF!/PPTO!G163</f>
        <v>#REF!</v>
      </c>
      <c r="I170" s="45" t="e">
        <f>PPTO!#REF!/PPTO!G163</f>
        <v>#REF!</v>
      </c>
      <c r="J170" s="45" t="e">
        <f>PPTO!#REF!/PPTO!G163</f>
        <v>#REF!</v>
      </c>
      <c r="K170" s="45" t="e">
        <f>PPTO!#REF!/PPTO!G163</f>
        <v>#REF!</v>
      </c>
      <c r="L170" s="45" t="e">
        <f>PPTO!#REF!/PPTO!G163</f>
        <v>#REF!</v>
      </c>
      <c r="M170" s="45" t="e">
        <f>PPTO!#REF!/PPTO!G163</f>
        <v>#REF!</v>
      </c>
      <c r="N170" s="45" t="e">
        <f t="shared" si="2"/>
        <v>#REF!</v>
      </c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</row>
    <row r="171" spans="2:39" x14ac:dyDescent="0.3">
      <c r="B171" s="2" t="s">
        <v>291</v>
      </c>
      <c r="C171" s="2" t="s">
        <v>292</v>
      </c>
      <c r="D171" s="45" t="e">
        <f>PPTO!#REF!/PPTO!G164</f>
        <v>#REF!</v>
      </c>
      <c r="E171" s="45" t="e">
        <f>PPTO!#REF!/PPTO!G164</f>
        <v>#REF!</v>
      </c>
      <c r="F171" s="45" t="e">
        <f>PPTO!#REF!/PPTO!G164</f>
        <v>#REF!</v>
      </c>
      <c r="G171" s="45" t="e">
        <f>PPTO!#REF!/PPTO!G164</f>
        <v>#REF!</v>
      </c>
      <c r="H171" s="45" t="e">
        <f>PPTO!#REF!/PPTO!G164</f>
        <v>#REF!</v>
      </c>
      <c r="I171" s="45" t="e">
        <f>PPTO!#REF!/PPTO!G164</f>
        <v>#REF!</v>
      </c>
      <c r="J171" s="45" t="e">
        <f>PPTO!#REF!/PPTO!G164</f>
        <v>#REF!</v>
      </c>
      <c r="K171" s="45" t="e">
        <f>PPTO!#REF!/PPTO!G164</f>
        <v>#REF!</v>
      </c>
      <c r="L171" s="45" t="e">
        <f>PPTO!#REF!/PPTO!G164</f>
        <v>#REF!</v>
      </c>
      <c r="M171" s="45" t="e">
        <f>PPTO!#REF!/PPTO!G164</f>
        <v>#REF!</v>
      </c>
      <c r="N171" s="45" t="e">
        <f t="shared" si="2"/>
        <v>#REF!</v>
      </c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</row>
    <row r="172" spans="2:39" x14ac:dyDescent="0.3">
      <c r="B172" s="2" t="s">
        <v>293</v>
      </c>
      <c r="C172" s="2" t="s">
        <v>224</v>
      </c>
      <c r="D172" s="45" t="e">
        <f>PPTO!#REF!/PPTO!G165</f>
        <v>#REF!</v>
      </c>
      <c r="E172" s="45" t="e">
        <f>PPTO!#REF!/PPTO!G165</f>
        <v>#REF!</v>
      </c>
      <c r="F172" s="45" t="e">
        <f>PPTO!#REF!/PPTO!G165</f>
        <v>#REF!</v>
      </c>
      <c r="G172" s="45" t="e">
        <f>PPTO!#REF!/PPTO!G165</f>
        <v>#REF!</v>
      </c>
      <c r="H172" s="45" t="e">
        <f>PPTO!#REF!/PPTO!G165</f>
        <v>#REF!</v>
      </c>
      <c r="I172" s="45" t="e">
        <f>PPTO!#REF!/PPTO!G165</f>
        <v>#REF!</v>
      </c>
      <c r="J172" s="45" t="e">
        <f>PPTO!#REF!/PPTO!G165</f>
        <v>#REF!</v>
      </c>
      <c r="K172" s="45" t="e">
        <f>PPTO!#REF!/PPTO!G165</f>
        <v>#REF!</v>
      </c>
      <c r="L172" s="45" t="e">
        <f>PPTO!#REF!/PPTO!G165</f>
        <v>#REF!</v>
      </c>
      <c r="M172" s="45" t="e">
        <f>PPTO!#REF!/PPTO!G165</f>
        <v>#REF!</v>
      </c>
      <c r="N172" s="45" t="e">
        <f t="shared" si="2"/>
        <v>#REF!</v>
      </c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</row>
    <row r="173" spans="2:39" x14ac:dyDescent="0.3">
      <c r="B173" s="2" t="s">
        <v>294</v>
      </c>
      <c r="C173" s="2" t="s">
        <v>220</v>
      </c>
      <c r="D173" s="45" t="e">
        <f>PPTO!#REF!/PPTO!G166</f>
        <v>#REF!</v>
      </c>
      <c r="E173" s="45" t="e">
        <f>PPTO!#REF!/PPTO!G166</f>
        <v>#REF!</v>
      </c>
      <c r="F173" s="45" t="e">
        <f>PPTO!#REF!/PPTO!G166</f>
        <v>#REF!</v>
      </c>
      <c r="G173" s="45" t="e">
        <f>PPTO!#REF!/PPTO!G166</f>
        <v>#REF!</v>
      </c>
      <c r="H173" s="45" t="e">
        <f>PPTO!#REF!/PPTO!G166</f>
        <v>#REF!</v>
      </c>
      <c r="I173" s="45" t="e">
        <f>PPTO!#REF!/PPTO!G166</f>
        <v>#REF!</v>
      </c>
      <c r="J173" s="45" t="e">
        <f>PPTO!#REF!/PPTO!G166</f>
        <v>#REF!</v>
      </c>
      <c r="K173" s="45" t="e">
        <f>PPTO!#REF!/PPTO!G166</f>
        <v>#REF!</v>
      </c>
      <c r="L173" s="45" t="e">
        <f>PPTO!#REF!/PPTO!G166</f>
        <v>#REF!</v>
      </c>
      <c r="M173" s="45" t="e">
        <f>PPTO!#REF!/PPTO!G166</f>
        <v>#REF!</v>
      </c>
      <c r="N173" s="45" t="e">
        <f t="shared" si="2"/>
        <v>#REF!</v>
      </c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</row>
    <row r="174" spans="2:39" x14ac:dyDescent="0.3">
      <c r="B174" s="2" t="s">
        <v>295</v>
      </c>
      <c r="C174" s="2" t="s">
        <v>296</v>
      </c>
      <c r="D174" s="45" t="e">
        <f>PPTO!#REF!/PPTO!G167</f>
        <v>#REF!</v>
      </c>
      <c r="E174" s="45" t="e">
        <f>PPTO!#REF!/PPTO!G167</f>
        <v>#REF!</v>
      </c>
      <c r="F174" s="45" t="e">
        <f>PPTO!#REF!/PPTO!G167</f>
        <v>#REF!</v>
      </c>
      <c r="G174" s="45" t="e">
        <f>PPTO!#REF!/PPTO!G167</f>
        <v>#REF!</v>
      </c>
      <c r="H174" s="45" t="e">
        <f>PPTO!#REF!/PPTO!G167</f>
        <v>#REF!</v>
      </c>
      <c r="I174" s="45" t="e">
        <f>PPTO!#REF!/PPTO!G167</f>
        <v>#REF!</v>
      </c>
      <c r="J174" s="45" t="e">
        <f>PPTO!#REF!/PPTO!G167</f>
        <v>#REF!</v>
      </c>
      <c r="K174" s="45" t="e">
        <f>PPTO!#REF!/PPTO!G167</f>
        <v>#REF!</v>
      </c>
      <c r="L174" s="45" t="e">
        <f>PPTO!#REF!/PPTO!G167</f>
        <v>#REF!</v>
      </c>
      <c r="M174" s="45" t="e">
        <f>PPTO!#REF!/PPTO!G167</f>
        <v>#REF!</v>
      </c>
      <c r="N174" s="45" t="e">
        <f t="shared" si="2"/>
        <v>#REF!</v>
      </c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</row>
    <row r="175" spans="2:39" x14ac:dyDescent="0.3">
      <c r="B175" s="2" t="s">
        <v>297</v>
      </c>
      <c r="C175" s="2" t="s">
        <v>298</v>
      </c>
      <c r="D175" s="45" t="e">
        <f>PPTO!#REF!/PPTO!G168</f>
        <v>#REF!</v>
      </c>
      <c r="E175" s="45" t="e">
        <f>PPTO!#REF!/PPTO!G168</f>
        <v>#REF!</v>
      </c>
      <c r="F175" s="45" t="e">
        <f>PPTO!#REF!/PPTO!G168</f>
        <v>#REF!</v>
      </c>
      <c r="G175" s="45" t="e">
        <f>PPTO!#REF!/PPTO!G168</f>
        <v>#REF!</v>
      </c>
      <c r="H175" s="45" t="e">
        <f>PPTO!#REF!/PPTO!G168</f>
        <v>#REF!</v>
      </c>
      <c r="I175" s="45" t="e">
        <f>PPTO!#REF!/PPTO!G168</f>
        <v>#REF!</v>
      </c>
      <c r="J175" s="45" t="e">
        <f>PPTO!#REF!/PPTO!G168</f>
        <v>#REF!</v>
      </c>
      <c r="K175" s="45" t="e">
        <f>PPTO!#REF!/PPTO!G168</f>
        <v>#REF!</v>
      </c>
      <c r="L175" s="45" t="e">
        <f>PPTO!#REF!/PPTO!G168</f>
        <v>#REF!</v>
      </c>
      <c r="M175" s="45" t="e">
        <f>PPTO!#REF!/PPTO!G168</f>
        <v>#REF!</v>
      </c>
      <c r="N175" s="45" t="e">
        <f t="shared" si="2"/>
        <v>#REF!</v>
      </c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</row>
    <row r="176" spans="2:39" x14ac:dyDescent="0.3">
      <c r="B176" s="2" t="s">
        <v>299</v>
      </c>
      <c r="C176" s="2" t="s">
        <v>300</v>
      </c>
      <c r="D176" s="45" t="e">
        <f>PPTO!#REF!/PPTO!G169</f>
        <v>#REF!</v>
      </c>
      <c r="E176" s="45" t="e">
        <f>PPTO!#REF!/PPTO!G169</f>
        <v>#REF!</v>
      </c>
      <c r="F176" s="45" t="e">
        <f>PPTO!#REF!/PPTO!G169</f>
        <v>#REF!</v>
      </c>
      <c r="G176" s="45" t="e">
        <f>PPTO!#REF!/PPTO!G169</f>
        <v>#REF!</v>
      </c>
      <c r="H176" s="45" t="e">
        <f>PPTO!#REF!/PPTO!G169</f>
        <v>#REF!</v>
      </c>
      <c r="I176" s="45" t="e">
        <f>PPTO!#REF!/PPTO!G169</f>
        <v>#REF!</v>
      </c>
      <c r="J176" s="45" t="e">
        <f>PPTO!#REF!/PPTO!G169</f>
        <v>#REF!</v>
      </c>
      <c r="K176" s="45" t="e">
        <f>PPTO!#REF!/PPTO!G169</f>
        <v>#REF!</v>
      </c>
      <c r="L176" s="45" t="e">
        <f>PPTO!#REF!/PPTO!G169</f>
        <v>#REF!</v>
      </c>
      <c r="M176" s="45" t="e">
        <f>PPTO!#REF!/PPTO!G169</f>
        <v>#REF!</v>
      </c>
      <c r="N176" s="45" t="e">
        <f t="shared" si="2"/>
        <v>#REF!</v>
      </c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</row>
    <row r="177" spans="2:39" x14ac:dyDescent="0.3">
      <c r="B177" s="16" t="s">
        <v>301</v>
      </c>
      <c r="C177" s="16" t="s">
        <v>302</v>
      </c>
      <c r="D177" s="47" t="e">
        <f>PPTO!#REF!/PPTO!G170</f>
        <v>#REF!</v>
      </c>
      <c r="E177" s="47" t="e">
        <f>PPTO!#REF!/PPTO!G170</f>
        <v>#REF!</v>
      </c>
      <c r="F177" s="47" t="e">
        <f>PPTO!#REF!/PPTO!G170</f>
        <v>#REF!</v>
      </c>
      <c r="G177" s="47" t="e">
        <f>PPTO!#REF!/PPTO!G170</f>
        <v>#REF!</v>
      </c>
      <c r="H177" s="47" t="e">
        <f>PPTO!#REF!/PPTO!G170</f>
        <v>#REF!</v>
      </c>
      <c r="I177" s="47" t="e">
        <f>PPTO!#REF!/PPTO!G170</f>
        <v>#REF!</v>
      </c>
      <c r="J177" s="47" t="e">
        <f>PPTO!#REF!/PPTO!G170</f>
        <v>#REF!</v>
      </c>
      <c r="K177" s="47" t="e">
        <f>PPTO!#REF!/PPTO!G170</f>
        <v>#REF!</v>
      </c>
      <c r="L177" s="47" t="e">
        <f>PPTO!#REF!/PPTO!G170</f>
        <v>#REF!</v>
      </c>
      <c r="M177" s="47" t="e">
        <f>PPTO!#REF!/PPTO!G170</f>
        <v>#REF!</v>
      </c>
      <c r="N177" s="47" t="e">
        <f t="shared" si="2"/>
        <v>#REF!</v>
      </c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</row>
    <row r="178" spans="2:39" x14ac:dyDescent="0.3">
      <c r="B178" s="16" t="s">
        <v>303</v>
      </c>
      <c r="C178" s="16" t="s">
        <v>163</v>
      </c>
      <c r="D178" s="47" t="e">
        <f>PPTO!#REF!/PPTO!G171</f>
        <v>#REF!</v>
      </c>
      <c r="E178" s="47" t="e">
        <f>PPTO!#REF!/PPTO!G171</f>
        <v>#REF!</v>
      </c>
      <c r="F178" s="47" t="e">
        <f>PPTO!#REF!/PPTO!G171</f>
        <v>#REF!</v>
      </c>
      <c r="G178" s="47" t="e">
        <f>PPTO!#REF!/PPTO!G171</f>
        <v>#REF!</v>
      </c>
      <c r="H178" s="47" t="e">
        <f>PPTO!#REF!/PPTO!G171</f>
        <v>#REF!</v>
      </c>
      <c r="I178" s="47" t="e">
        <f>PPTO!#REF!/PPTO!G171</f>
        <v>#REF!</v>
      </c>
      <c r="J178" s="47" t="e">
        <f>PPTO!#REF!/PPTO!G171</f>
        <v>#REF!</v>
      </c>
      <c r="K178" s="47" t="e">
        <f>PPTO!#REF!/PPTO!G171</f>
        <v>#REF!</v>
      </c>
      <c r="L178" s="47" t="e">
        <f>PPTO!#REF!/PPTO!G171</f>
        <v>#REF!</v>
      </c>
      <c r="M178" s="47" t="e">
        <f>PPTO!#REF!/PPTO!G171</f>
        <v>#REF!</v>
      </c>
      <c r="N178" s="47" t="e">
        <f t="shared" si="2"/>
        <v>#REF!</v>
      </c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</row>
    <row r="179" spans="2:39" x14ac:dyDescent="0.3">
      <c r="B179" s="2" t="s">
        <v>304</v>
      </c>
      <c r="C179" s="2" t="s">
        <v>263</v>
      </c>
      <c r="D179" s="45" t="e">
        <f>PPTO!#REF!/PPTO!G172</f>
        <v>#REF!</v>
      </c>
      <c r="E179" s="45" t="e">
        <f>PPTO!#REF!/PPTO!G172</f>
        <v>#REF!</v>
      </c>
      <c r="F179" s="45" t="e">
        <f>PPTO!#REF!/PPTO!G172</f>
        <v>#REF!</v>
      </c>
      <c r="G179" s="45" t="e">
        <f>PPTO!#REF!/PPTO!G172</f>
        <v>#REF!</v>
      </c>
      <c r="H179" s="45" t="e">
        <f>PPTO!#REF!/PPTO!G172</f>
        <v>#REF!</v>
      </c>
      <c r="I179" s="45" t="e">
        <f>PPTO!#REF!/PPTO!G172</f>
        <v>#REF!</v>
      </c>
      <c r="J179" s="45" t="e">
        <f>PPTO!#REF!/PPTO!G172</f>
        <v>#REF!</v>
      </c>
      <c r="K179" s="45" t="e">
        <f>PPTO!#REF!/PPTO!G172</f>
        <v>#REF!</v>
      </c>
      <c r="L179" s="45" t="e">
        <f>PPTO!#REF!/PPTO!G172</f>
        <v>#REF!</v>
      </c>
      <c r="M179" s="45" t="e">
        <f>PPTO!#REF!/PPTO!G172</f>
        <v>#REF!</v>
      </c>
      <c r="N179" s="45" t="e">
        <f t="shared" si="2"/>
        <v>#REF!</v>
      </c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</row>
    <row r="180" spans="2:39" x14ac:dyDescent="0.3">
      <c r="B180" s="2" t="s">
        <v>305</v>
      </c>
      <c r="C180" s="2" t="s">
        <v>167</v>
      </c>
      <c r="D180" s="45" t="e">
        <f>PPTO!#REF!/PPTO!G173</f>
        <v>#REF!</v>
      </c>
      <c r="E180" s="45" t="e">
        <f>PPTO!#REF!/PPTO!G173</f>
        <v>#REF!</v>
      </c>
      <c r="F180" s="45" t="e">
        <f>PPTO!#REF!/PPTO!G173</f>
        <v>#REF!</v>
      </c>
      <c r="G180" s="45" t="e">
        <f>PPTO!#REF!/PPTO!G173</f>
        <v>#REF!</v>
      </c>
      <c r="H180" s="45" t="e">
        <f>PPTO!#REF!/PPTO!G173</f>
        <v>#REF!</v>
      </c>
      <c r="I180" s="45" t="e">
        <f>PPTO!#REF!/PPTO!G173</f>
        <v>#REF!</v>
      </c>
      <c r="J180" s="45" t="e">
        <f>PPTO!#REF!/PPTO!G173</f>
        <v>#REF!</v>
      </c>
      <c r="K180" s="45" t="e">
        <f>PPTO!#REF!/PPTO!G173</f>
        <v>#REF!</v>
      </c>
      <c r="L180" s="45" t="e">
        <f>PPTO!#REF!/PPTO!G173</f>
        <v>#REF!</v>
      </c>
      <c r="M180" s="45" t="e">
        <f>PPTO!#REF!/PPTO!G173</f>
        <v>#REF!</v>
      </c>
      <c r="N180" s="45" t="e">
        <f t="shared" si="2"/>
        <v>#REF!</v>
      </c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</row>
    <row r="181" spans="2:39" x14ac:dyDescent="0.3">
      <c r="B181" s="2" t="s">
        <v>306</v>
      </c>
      <c r="C181" s="2" t="s">
        <v>169</v>
      </c>
      <c r="D181" s="45" t="e">
        <f>PPTO!#REF!/PPTO!G174</f>
        <v>#REF!</v>
      </c>
      <c r="E181" s="45" t="e">
        <f>PPTO!#REF!/PPTO!G174</f>
        <v>#REF!</v>
      </c>
      <c r="F181" s="45" t="e">
        <f>PPTO!#REF!/PPTO!G174</f>
        <v>#REF!</v>
      </c>
      <c r="G181" s="45" t="e">
        <f>PPTO!#REF!/PPTO!G174</f>
        <v>#REF!</v>
      </c>
      <c r="H181" s="45" t="e">
        <f>PPTO!#REF!/PPTO!G174</f>
        <v>#REF!</v>
      </c>
      <c r="I181" s="45" t="e">
        <f>PPTO!#REF!/PPTO!G174</f>
        <v>#REF!</v>
      </c>
      <c r="J181" s="45" t="e">
        <f>PPTO!#REF!/PPTO!G174</f>
        <v>#REF!</v>
      </c>
      <c r="K181" s="45" t="e">
        <f>PPTO!#REF!/PPTO!G174</f>
        <v>#REF!</v>
      </c>
      <c r="L181" s="45" t="e">
        <f>PPTO!#REF!/PPTO!G174</f>
        <v>#REF!</v>
      </c>
      <c r="M181" s="45" t="e">
        <f>PPTO!#REF!/PPTO!G174</f>
        <v>#REF!</v>
      </c>
      <c r="N181" s="45" t="e">
        <f t="shared" si="2"/>
        <v>#REF!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</row>
    <row r="182" spans="2:39" x14ac:dyDescent="0.3">
      <c r="B182" s="2" t="s">
        <v>307</v>
      </c>
      <c r="C182" s="2" t="s">
        <v>171</v>
      </c>
      <c r="D182" s="45" t="e">
        <f>PPTO!#REF!/PPTO!G175</f>
        <v>#REF!</v>
      </c>
      <c r="E182" s="45" t="e">
        <f>PPTO!#REF!/PPTO!G175</f>
        <v>#REF!</v>
      </c>
      <c r="F182" s="45" t="e">
        <f>PPTO!#REF!/PPTO!G175</f>
        <v>#REF!</v>
      </c>
      <c r="G182" s="45" t="e">
        <f>PPTO!#REF!/PPTO!G175</f>
        <v>#REF!</v>
      </c>
      <c r="H182" s="45" t="e">
        <f>PPTO!#REF!/PPTO!G175</f>
        <v>#REF!</v>
      </c>
      <c r="I182" s="45" t="e">
        <f>PPTO!#REF!/PPTO!G175</f>
        <v>#REF!</v>
      </c>
      <c r="J182" s="45" t="e">
        <f>PPTO!#REF!/PPTO!G175</f>
        <v>#REF!</v>
      </c>
      <c r="K182" s="45" t="e">
        <f>PPTO!#REF!/PPTO!G175</f>
        <v>#REF!</v>
      </c>
      <c r="L182" s="45" t="e">
        <f>PPTO!#REF!/PPTO!G175</f>
        <v>#REF!</v>
      </c>
      <c r="M182" s="45" t="e">
        <f>PPTO!#REF!/PPTO!G175</f>
        <v>#REF!</v>
      </c>
      <c r="N182" s="45" t="e">
        <f t="shared" si="2"/>
        <v>#REF!</v>
      </c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</row>
    <row r="183" spans="2:39" x14ac:dyDescent="0.3">
      <c r="B183" s="2" t="s">
        <v>308</v>
      </c>
      <c r="C183" s="2" t="s">
        <v>173</v>
      </c>
      <c r="D183" s="45" t="e">
        <f>PPTO!#REF!/PPTO!G176</f>
        <v>#REF!</v>
      </c>
      <c r="E183" s="45" t="e">
        <f>PPTO!#REF!/PPTO!G176</f>
        <v>#REF!</v>
      </c>
      <c r="F183" s="45" t="e">
        <f>PPTO!#REF!/PPTO!G176</f>
        <v>#REF!</v>
      </c>
      <c r="G183" s="45" t="e">
        <f>PPTO!#REF!/PPTO!G176</f>
        <v>#REF!</v>
      </c>
      <c r="H183" s="45" t="e">
        <f>PPTO!#REF!/PPTO!G176</f>
        <v>#REF!</v>
      </c>
      <c r="I183" s="45" t="e">
        <f>PPTO!#REF!/PPTO!G176</f>
        <v>#REF!</v>
      </c>
      <c r="J183" s="45" t="e">
        <f>PPTO!#REF!/PPTO!G176</f>
        <v>#REF!</v>
      </c>
      <c r="K183" s="45" t="e">
        <f>PPTO!#REF!/PPTO!G176</f>
        <v>#REF!</v>
      </c>
      <c r="L183" s="45" t="e">
        <f>PPTO!#REF!/PPTO!G176</f>
        <v>#REF!</v>
      </c>
      <c r="M183" s="45" t="e">
        <f>PPTO!#REF!/PPTO!G176</f>
        <v>#REF!</v>
      </c>
      <c r="N183" s="45" t="e">
        <f t="shared" si="2"/>
        <v>#REF!</v>
      </c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</row>
    <row r="184" spans="2:39" x14ac:dyDescent="0.3">
      <c r="B184" s="16" t="s">
        <v>309</v>
      </c>
      <c r="C184" s="16" t="s">
        <v>175</v>
      </c>
      <c r="D184" s="47" t="e">
        <f>PPTO!#REF!/PPTO!G177</f>
        <v>#REF!</v>
      </c>
      <c r="E184" s="47" t="e">
        <f>PPTO!#REF!/PPTO!G177</f>
        <v>#REF!</v>
      </c>
      <c r="F184" s="47" t="e">
        <f>PPTO!#REF!/PPTO!G177</f>
        <v>#REF!</v>
      </c>
      <c r="G184" s="47" t="e">
        <f>PPTO!#REF!/PPTO!G177</f>
        <v>#REF!</v>
      </c>
      <c r="H184" s="47" t="e">
        <f>PPTO!#REF!/PPTO!G177</f>
        <v>#REF!</v>
      </c>
      <c r="I184" s="47" t="e">
        <f>PPTO!#REF!/PPTO!G177</f>
        <v>#REF!</v>
      </c>
      <c r="J184" s="47" t="e">
        <f>PPTO!#REF!/PPTO!G177</f>
        <v>#REF!</v>
      </c>
      <c r="K184" s="47" t="e">
        <f>PPTO!#REF!/PPTO!G177</f>
        <v>#REF!</v>
      </c>
      <c r="L184" s="47" t="e">
        <f>PPTO!#REF!/PPTO!G177</f>
        <v>#REF!</v>
      </c>
      <c r="M184" s="47" t="e">
        <f>PPTO!#REF!/PPTO!G177</f>
        <v>#REF!</v>
      </c>
      <c r="N184" s="47" t="e">
        <f t="shared" si="2"/>
        <v>#REF!</v>
      </c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</row>
    <row r="185" spans="2:39" x14ac:dyDescent="0.3">
      <c r="B185" s="2" t="s">
        <v>310</v>
      </c>
      <c r="C185" s="2" t="s">
        <v>177</v>
      </c>
      <c r="D185" s="45" t="e">
        <f>PPTO!#REF!/PPTO!G178</f>
        <v>#REF!</v>
      </c>
      <c r="E185" s="45" t="e">
        <f>PPTO!#REF!/PPTO!G178</f>
        <v>#REF!</v>
      </c>
      <c r="F185" s="45" t="e">
        <f>PPTO!#REF!/PPTO!G178</f>
        <v>#REF!</v>
      </c>
      <c r="G185" s="45" t="e">
        <f>PPTO!#REF!/PPTO!G178</f>
        <v>#REF!</v>
      </c>
      <c r="H185" s="45" t="e">
        <f>PPTO!#REF!/PPTO!G178</f>
        <v>#REF!</v>
      </c>
      <c r="I185" s="45" t="e">
        <f>PPTO!#REF!/PPTO!G178</f>
        <v>#REF!</v>
      </c>
      <c r="J185" s="45" t="e">
        <f>PPTO!#REF!/PPTO!G178</f>
        <v>#REF!</v>
      </c>
      <c r="K185" s="45" t="e">
        <f>PPTO!#REF!/PPTO!G178</f>
        <v>#REF!</v>
      </c>
      <c r="L185" s="45" t="e">
        <f>PPTO!#REF!/PPTO!G178</f>
        <v>#REF!</v>
      </c>
      <c r="M185" s="45" t="e">
        <f>PPTO!#REF!/PPTO!G178</f>
        <v>#REF!</v>
      </c>
      <c r="N185" s="45" t="e">
        <f t="shared" si="2"/>
        <v>#REF!</v>
      </c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</row>
    <row r="186" spans="2:39" x14ac:dyDescent="0.3">
      <c r="B186" s="2" t="s">
        <v>311</v>
      </c>
      <c r="C186" s="2" t="s">
        <v>271</v>
      </c>
      <c r="D186" s="45" t="e">
        <f>PPTO!#REF!/PPTO!G179</f>
        <v>#REF!</v>
      </c>
      <c r="E186" s="45" t="e">
        <f>PPTO!#REF!/PPTO!G179</f>
        <v>#REF!</v>
      </c>
      <c r="F186" s="45" t="e">
        <f>PPTO!#REF!/PPTO!G179</f>
        <v>#REF!</v>
      </c>
      <c r="G186" s="45" t="e">
        <f>PPTO!#REF!/PPTO!G179</f>
        <v>#REF!</v>
      </c>
      <c r="H186" s="45" t="e">
        <f>PPTO!#REF!/PPTO!G179</f>
        <v>#REF!</v>
      </c>
      <c r="I186" s="45" t="e">
        <f>PPTO!#REF!/PPTO!G179</f>
        <v>#REF!</v>
      </c>
      <c r="J186" s="45" t="e">
        <f>PPTO!#REF!/PPTO!G179</f>
        <v>#REF!</v>
      </c>
      <c r="K186" s="45" t="e">
        <f>PPTO!#REF!/PPTO!G179</f>
        <v>#REF!</v>
      </c>
      <c r="L186" s="45" t="e">
        <f>PPTO!#REF!/PPTO!G179</f>
        <v>#REF!</v>
      </c>
      <c r="M186" s="45" t="e">
        <f>PPTO!#REF!/PPTO!G179</f>
        <v>#REF!</v>
      </c>
      <c r="N186" s="45" t="e">
        <f t="shared" si="2"/>
        <v>#REF!</v>
      </c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</row>
    <row r="187" spans="2:39" x14ac:dyDescent="0.3">
      <c r="B187" s="2" t="s">
        <v>312</v>
      </c>
      <c r="C187" s="2" t="s">
        <v>273</v>
      </c>
      <c r="D187" s="45" t="e">
        <f>PPTO!#REF!/PPTO!G180</f>
        <v>#REF!</v>
      </c>
      <c r="E187" s="45" t="e">
        <f>PPTO!#REF!/PPTO!G180</f>
        <v>#REF!</v>
      </c>
      <c r="F187" s="45" t="e">
        <f>PPTO!#REF!/PPTO!G180</f>
        <v>#REF!</v>
      </c>
      <c r="G187" s="45" t="e">
        <f>PPTO!#REF!/PPTO!G180</f>
        <v>#REF!</v>
      </c>
      <c r="H187" s="45" t="e">
        <f>PPTO!#REF!/PPTO!G180</f>
        <v>#REF!</v>
      </c>
      <c r="I187" s="45" t="e">
        <f>PPTO!#REF!/PPTO!G180</f>
        <v>#REF!</v>
      </c>
      <c r="J187" s="45" t="e">
        <f>PPTO!#REF!/PPTO!G180</f>
        <v>#REF!</v>
      </c>
      <c r="K187" s="45" t="e">
        <f>PPTO!#REF!/PPTO!G180</f>
        <v>#REF!</v>
      </c>
      <c r="L187" s="45" t="e">
        <f>PPTO!#REF!/PPTO!G180</f>
        <v>#REF!</v>
      </c>
      <c r="M187" s="45" t="e">
        <f>PPTO!#REF!/PPTO!G180</f>
        <v>#REF!</v>
      </c>
      <c r="N187" s="45" t="e">
        <f t="shared" si="2"/>
        <v>#REF!</v>
      </c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</row>
    <row r="188" spans="2:39" x14ac:dyDescent="0.3">
      <c r="B188" s="2" t="s">
        <v>313</v>
      </c>
      <c r="C188" s="2" t="s">
        <v>181</v>
      </c>
      <c r="D188" s="45" t="e">
        <f>PPTO!#REF!/PPTO!G181</f>
        <v>#REF!</v>
      </c>
      <c r="E188" s="45" t="e">
        <f>PPTO!#REF!/PPTO!G181</f>
        <v>#REF!</v>
      </c>
      <c r="F188" s="45" t="e">
        <f>PPTO!#REF!/PPTO!G181</f>
        <v>#REF!</v>
      </c>
      <c r="G188" s="45" t="e">
        <f>PPTO!#REF!/PPTO!G181</f>
        <v>#REF!</v>
      </c>
      <c r="H188" s="45" t="e">
        <f>PPTO!#REF!/PPTO!G181</f>
        <v>#REF!</v>
      </c>
      <c r="I188" s="45" t="e">
        <f>PPTO!#REF!/PPTO!G181</f>
        <v>#REF!</v>
      </c>
      <c r="J188" s="45" t="e">
        <f>PPTO!#REF!/PPTO!G181</f>
        <v>#REF!</v>
      </c>
      <c r="K188" s="45" t="e">
        <f>PPTO!#REF!/PPTO!G181</f>
        <v>#REF!</v>
      </c>
      <c r="L188" s="45" t="e">
        <f>PPTO!#REF!/PPTO!G181</f>
        <v>#REF!</v>
      </c>
      <c r="M188" s="45" t="e">
        <f>PPTO!#REF!/PPTO!G181</f>
        <v>#REF!</v>
      </c>
      <c r="N188" s="45" t="e">
        <f t="shared" si="2"/>
        <v>#REF!</v>
      </c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</row>
    <row r="189" spans="2:39" x14ac:dyDescent="0.3">
      <c r="B189" s="2" t="s">
        <v>314</v>
      </c>
      <c r="C189" s="2" t="s">
        <v>276</v>
      </c>
      <c r="D189" s="45" t="e">
        <f>PPTO!#REF!/PPTO!G182</f>
        <v>#REF!</v>
      </c>
      <c r="E189" s="45" t="e">
        <f>PPTO!#REF!/PPTO!G182</f>
        <v>#REF!</v>
      </c>
      <c r="F189" s="45" t="e">
        <f>PPTO!#REF!/PPTO!G182</f>
        <v>#REF!</v>
      </c>
      <c r="G189" s="45" t="e">
        <f>PPTO!#REF!/PPTO!G182</f>
        <v>#REF!</v>
      </c>
      <c r="H189" s="45" t="e">
        <f>PPTO!#REF!/PPTO!G182</f>
        <v>#REF!</v>
      </c>
      <c r="I189" s="45" t="e">
        <f>PPTO!#REF!/PPTO!G182</f>
        <v>#REF!</v>
      </c>
      <c r="J189" s="45" t="e">
        <f>PPTO!#REF!/PPTO!G182</f>
        <v>#REF!</v>
      </c>
      <c r="K189" s="45" t="e">
        <f>PPTO!#REF!/PPTO!G182</f>
        <v>#REF!</v>
      </c>
      <c r="L189" s="45" t="e">
        <f>PPTO!#REF!/PPTO!G182</f>
        <v>#REF!</v>
      </c>
      <c r="M189" s="45" t="e">
        <f>PPTO!#REF!/PPTO!G182</f>
        <v>#REF!</v>
      </c>
      <c r="N189" s="45" t="e">
        <f t="shared" si="2"/>
        <v>#REF!</v>
      </c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</row>
    <row r="190" spans="2:39" x14ac:dyDescent="0.3">
      <c r="B190" s="2" t="s">
        <v>315</v>
      </c>
      <c r="C190" s="2" t="s">
        <v>183</v>
      </c>
      <c r="D190" s="45" t="e">
        <f>PPTO!#REF!/PPTO!G183</f>
        <v>#REF!</v>
      </c>
      <c r="E190" s="45" t="e">
        <f>PPTO!#REF!/PPTO!G183</f>
        <v>#REF!</v>
      </c>
      <c r="F190" s="45" t="e">
        <f>PPTO!#REF!/PPTO!G183</f>
        <v>#REF!</v>
      </c>
      <c r="G190" s="45" t="e">
        <f>PPTO!#REF!/PPTO!G183</f>
        <v>#REF!</v>
      </c>
      <c r="H190" s="45" t="e">
        <f>PPTO!#REF!/PPTO!G183</f>
        <v>#REF!</v>
      </c>
      <c r="I190" s="45" t="e">
        <f>PPTO!#REF!/PPTO!G183</f>
        <v>#REF!</v>
      </c>
      <c r="J190" s="45" t="e">
        <f>PPTO!#REF!/PPTO!G183</f>
        <v>#REF!</v>
      </c>
      <c r="K190" s="45" t="e">
        <f>PPTO!#REF!/PPTO!G183</f>
        <v>#REF!</v>
      </c>
      <c r="L190" s="45" t="e">
        <f>PPTO!#REF!/PPTO!G183</f>
        <v>#REF!</v>
      </c>
      <c r="M190" s="45" t="e">
        <f>PPTO!#REF!/PPTO!G183</f>
        <v>#REF!</v>
      </c>
      <c r="N190" s="45" t="e">
        <f t="shared" si="2"/>
        <v>#REF!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</row>
    <row r="191" spans="2:39" x14ac:dyDescent="0.3">
      <c r="B191" s="2" t="s">
        <v>316</v>
      </c>
      <c r="C191" s="2" t="s">
        <v>279</v>
      </c>
      <c r="D191" s="45" t="e">
        <f>PPTO!#REF!/PPTO!G184</f>
        <v>#REF!</v>
      </c>
      <c r="E191" s="45" t="e">
        <f>PPTO!#REF!/PPTO!G184</f>
        <v>#REF!</v>
      </c>
      <c r="F191" s="45" t="e">
        <f>PPTO!#REF!/PPTO!G184</f>
        <v>#REF!</v>
      </c>
      <c r="G191" s="45" t="e">
        <f>PPTO!#REF!/PPTO!G184</f>
        <v>#REF!</v>
      </c>
      <c r="H191" s="45" t="e">
        <f>PPTO!#REF!/PPTO!G184</f>
        <v>#REF!</v>
      </c>
      <c r="I191" s="45" t="e">
        <f>PPTO!#REF!/PPTO!G184</f>
        <v>#REF!</v>
      </c>
      <c r="J191" s="45" t="e">
        <f>PPTO!#REF!/PPTO!G184</f>
        <v>#REF!</v>
      </c>
      <c r="K191" s="45" t="e">
        <f>PPTO!#REF!/PPTO!G184</f>
        <v>#REF!</v>
      </c>
      <c r="L191" s="45" t="e">
        <f>PPTO!#REF!/PPTO!G184</f>
        <v>#REF!</v>
      </c>
      <c r="M191" s="45" t="e">
        <f>PPTO!#REF!/PPTO!G184</f>
        <v>#REF!</v>
      </c>
      <c r="N191" s="45" t="e">
        <f t="shared" si="2"/>
        <v>#REF!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</row>
    <row r="192" spans="2:39" x14ac:dyDescent="0.3">
      <c r="B192" s="2" t="s">
        <v>317</v>
      </c>
      <c r="C192" s="2" t="s">
        <v>187</v>
      </c>
      <c r="D192" s="45" t="e">
        <f>PPTO!#REF!/PPTO!G185</f>
        <v>#REF!</v>
      </c>
      <c r="E192" s="45" t="e">
        <f>PPTO!#REF!/PPTO!G185</f>
        <v>#REF!</v>
      </c>
      <c r="F192" s="45" t="e">
        <f>PPTO!#REF!/PPTO!G185</f>
        <v>#REF!</v>
      </c>
      <c r="G192" s="45" t="e">
        <f>PPTO!#REF!/PPTO!G185</f>
        <v>#REF!</v>
      </c>
      <c r="H192" s="45" t="e">
        <f>PPTO!#REF!/PPTO!G185</f>
        <v>#REF!</v>
      </c>
      <c r="I192" s="45" t="e">
        <f>PPTO!#REF!/PPTO!G185</f>
        <v>#REF!</v>
      </c>
      <c r="J192" s="45" t="e">
        <f>PPTO!#REF!/PPTO!G185</f>
        <v>#REF!</v>
      </c>
      <c r="K192" s="45" t="e">
        <f>PPTO!#REF!/PPTO!G185</f>
        <v>#REF!</v>
      </c>
      <c r="L192" s="45" t="e">
        <f>PPTO!#REF!/PPTO!G185</f>
        <v>#REF!</v>
      </c>
      <c r="M192" s="45" t="e">
        <f>PPTO!#REF!/PPTO!G185</f>
        <v>#REF!</v>
      </c>
      <c r="N192" s="45" t="e">
        <f t="shared" si="2"/>
        <v>#REF!</v>
      </c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</row>
    <row r="193" spans="2:39" x14ac:dyDescent="0.3">
      <c r="B193" s="2" t="s">
        <v>318</v>
      </c>
      <c r="C193" s="2" t="s">
        <v>193</v>
      </c>
      <c r="D193" s="45" t="e">
        <f>PPTO!#REF!/PPTO!G186</f>
        <v>#REF!</v>
      </c>
      <c r="E193" s="45" t="e">
        <f>PPTO!#REF!/PPTO!G186</f>
        <v>#REF!</v>
      </c>
      <c r="F193" s="45" t="e">
        <f>PPTO!#REF!/PPTO!G186</f>
        <v>#REF!</v>
      </c>
      <c r="G193" s="45" t="e">
        <f>PPTO!#REF!/PPTO!G186</f>
        <v>#REF!</v>
      </c>
      <c r="H193" s="45" t="e">
        <f>PPTO!#REF!/PPTO!G186</f>
        <v>#REF!</v>
      </c>
      <c r="I193" s="45" t="e">
        <f>PPTO!#REF!/PPTO!G186</f>
        <v>#REF!</v>
      </c>
      <c r="J193" s="45" t="e">
        <f>PPTO!#REF!/PPTO!G186</f>
        <v>#REF!</v>
      </c>
      <c r="K193" s="45" t="e">
        <f>PPTO!#REF!/PPTO!G186</f>
        <v>#REF!</v>
      </c>
      <c r="L193" s="45" t="e">
        <f>PPTO!#REF!/PPTO!G186</f>
        <v>#REF!</v>
      </c>
      <c r="M193" s="45" t="e">
        <f>PPTO!#REF!/PPTO!G186</f>
        <v>#REF!</v>
      </c>
      <c r="N193" s="45" t="e">
        <f t="shared" si="2"/>
        <v>#REF!</v>
      </c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</row>
    <row r="194" spans="2:39" x14ac:dyDescent="0.3">
      <c r="B194" s="2" t="s">
        <v>319</v>
      </c>
      <c r="C194" s="2" t="s">
        <v>195</v>
      </c>
      <c r="D194" s="45" t="e">
        <f>PPTO!#REF!/PPTO!G187</f>
        <v>#REF!</v>
      </c>
      <c r="E194" s="45" t="e">
        <f>PPTO!#REF!/PPTO!G187</f>
        <v>#REF!</v>
      </c>
      <c r="F194" s="45" t="e">
        <f>PPTO!#REF!/PPTO!G187</f>
        <v>#REF!</v>
      </c>
      <c r="G194" s="45" t="e">
        <f>PPTO!#REF!/PPTO!G187</f>
        <v>#REF!</v>
      </c>
      <c r="H194" s="45" t="e">
        <f>PPTO!#REF!/PPTO!G187</f>
        <v>#REF!</v>
      </c>
      <c r="I194" s="45" t="e">
        <f>PPTO!#REF!/PPTO!G187</f>
        <v>#REF!</v>
      </c>
      <c r="J194" s="45" t="e">
        <f>PPTO!#REF!/PPTO!G187</f>
        <v>#REF!</v>
      </c>
      <c r="K194" s="45" t="e">
        <f>PPTO!#REF!/PPTO!G187</f>
        <v>#REF!</v>
      </c>
      <c r="L194" s="45" t="e">
        <f>PPTO!#REF!/PPTO!G187</f>
        <v>#REF!</v>
      </c>
      <c r="M194" s="45" t="e">
        <f>PPTO!#REF!/PPTO!G187</f>
        <v>#REF!</v>
      </c>
      <c r="N194" s="45" t="e">
        <f t="shared" si="2"/>
        <v>#REF!</v>
      </c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</row>
    <row r="195" spans="2:39" x14ac:dyDescent="0.3">
      <c r="B195" s="2" t="s">
        <v>320</v>
      </c>
      <c r="C195" s="2" t="s">
        <v>197</v>
      </c>
      <c r="D195" s="45" t="e">
        <f>PPTO!#REF!/PPTO!G188</f>
        <v>#REF!</v>
      </c>
      <c r="E195" s="45" t="e">
        <f>PPTO!#REF!/PPTO!G188</f>
        <v>#REF!</v>
      </c>
      <c r="F195" s="45" t="e">
        <f>PPTO!#REF!/PPTO!G188</f>
        <v>#REF!</v>
      </c>
      <c r="G195" s="45" t="e">
        <f>PPTO!#REF!/PPTO!G188</f>
        <v>#REF!</v>
      </c>
      <c r="H195" s="45" t="e">
        <f>PPTO!#REF!/PPTO!G188</f>
        <v>#REF!</v>
      </c>
      <c r="I195" s="45" t="e">
        <f>PPTO!#REF!/PPTO!G188</f>
        <v>#REF!</v>
      </c>
      <c r="J195" s="45" t="e">
        <f>PPTO!#REF!/PPTO!G188</f>
        <v>#REF!</v>
      </c>
      <c r="K195" s="45" t="e">
        <f>PPTO!#REF!/PPTO!G188</f>
        <v>#REF!</v>
      </c>
      <c r="L195" s="45" t="e">
        <f>PPTO!#REF!/PPTO!G188</f>
        <v>#REF!</v>
      </c>
      <c r="M195" s="45" t="e">
        <f>PPTO!#REF!/PPTO!G188</f>
        <v>#REF!</v>
      </c>
      <c r="N195" s="45" t="e">
        <f t="shared" si="2"/>
        <v>#REF!</v>
      </c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</row>
    <row r="196" spans="2:39" x14ac:dyDescent="0.3">
      <c r="B196" s="2" t="s">
        <v>321</v>
      </c>
      <c r="C196" s="2" t="s">
        <v>199</v>
      </c>
      <c r="D196" s="45" t="e">
        <f>PPTO!#REF!/PPTO!G189</f>
        <v>#REF!</v>
      </c>
      <c r="E196" s="45" t="e">
        <f>PPTO!#REF!/PPTO!G189</f>
        <v>#REF!</v>
      </c>
      <c r="F196" s="45" t="e">
        <f>PPTO!#REF!/PPTO!G189</f>
        <v>#REF!</v>
      </c>
      <c r="G196" s="45" t="e">
        <f>PPTO!#REF!/PPTO!G189</f>
        <v>#REF!</v>
      </c>
      <c r="H196" s="45" t="e">
        <f>PPTO!#REF!/PPTO!G189</f>
        <v>#REF!</v>
      </c>
      <c r="I196" s="45" t="e">
        <f>PPTO!#REF!/PPTO!G189</f>
        <v>#REF!</v>
      </c>
      <c r="J196" s="45" t="e">
        <f>PPTO!#REF!/PPTO!G189</f>
        <v>#REF!</v>
      </c>
      <c r="K196" s="45" t="e">
        <f>PPTO!#REF!/PPTO!G189</f>
        <v>#REF!</v>
      </c>
      <c r="L196" s="45" t="e">
        <f>PPTO!#REF!/PPTO!G189</f>
        <v>#REF!</v>
      </c>
      <c r="M196" s="45" t="e">
        <f>PPTO!#REF!/PPTO!G189</f>
        <v>#REF!</v>
      </c>
      <c r="N196" s="45" t="e">
        <f t="shared" si="2"/>
        <v>#REF!</v>
      </c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</row>
    <row r="197" spans="2:39" x14ac:dyDescent="0.3">
      <c r="B197" s="16" t="s">
        <v>322</v>
      </c>
      <c r="C197" s="16" t="s">
        <v>203</v>
      </c>
      <c r="D197" s="47" t="e">
        <f>PPTO!#REF!/PPTO!G190</f>
        <v>#REF!</v>
      </c>
      <c r="E197" s="47" t="e">
        <f>PPTO!#REF!/PPTO!G190</f>
        <v>#REF!</v>
      </c>
      <c r="F197" s="47" t="e">
        <f>PPTO!#REF!/PPTO!G190</f>
        <v>#REF!</v>
      </c>
      <c r="G197" s="47" t="e">
        <f>PPTO!#REF!/PPTO!G190</f>
        <v>#REF!</v>
      </c>
      <c r="H197" s="47" t="e">
        <f>PPTO!#REF!/PPTO!G190</f>
        <v>#REF!</v>
      </c>
      <c r="I197" s="47" t="e">
        <f>PPTO!#REF!/PPTO!G190</f>
        <v>#REF!</v>
      </c>
      <c r="J197" s="47" t="e">
        <f>PPTO!#REF!/PPTO!G190</f>
        <v>#REF!</v>
      </c>
      <c r="K197" s="47" t="e">
        <f>PPTO!#REF!/PPTO!G190</f>
        <v>#REF!</v>
      </c>
      <c r="L197" s="47" t="e">
        <f>PPTO!#REF!/PPTO!G190</f>
        <v>#REF!</v>
      </c>
      <c r="M197" s="47" t="e">
        <f>PPTO!#REF!/PPTO!G190</f>
        <v>#REF!</v>
      </c>
      <c r="N197" s="47" t="e">
        <f t="shared" si="2"/>
        <v>#REF!</v>
      </c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</row>
    <row r="198" spans="2:39" x14ac:dyDescent="0.3">
      <c r="B198" s="2" t="s">
        <v>323</v>
      </c>
      <c r="C198" s="2" t="s">
        <v>205</v>
      </c>
      <c r="D198" s="45" t="e">
        <f>PPTO!#REF!/PPTO!G191</f>
        <v>#REF!</v>
      </c>
      <c r="E198" s="45" t="e">
        <f>PPTO!#REF!/PPTO!G191</f>
        <v>#REF!</v>
      </c>
      <c r="F198" s="45" t="e">
        <f>PPTO!#REF!/PPTO!G191</f>
        <v>#REF!</v>
      </c>
      <c r="G198" s="45" t="e">
        <f>PPTO!#REF!/PPTO!G191</f>
        <v>#REF!</v>
      </c>
      <c r="H198" s="45" t="e">
        <f>PPTO!#REF!/PPTO!G191</f>
        <v>#REF!</v>
      </c>
      <c r="I198" s="45" t="e">
        <f>PPTO!#REF!/PPTO!G191</f>
        <v>#REF!</v>
      </c>
      <c r="J198" s="45" t="e">
        <f>PPTO!#REF!/PPTO!G191</f>
        <v>#REF!</v>
      </c>
      <c r="K198" s="45" t="e">
        <f>PPTO!#REF!/PPTO!G191</f>
        <v>#REF!</v>
      </c>
      <c r="L198" s="45" t="e">
        <f>PPTO!#REF!/PPTO!G191</f>
        <v>#REF!</v>
      </c>
      <c r="M198" s="45" t="e">
        <f>PPTO!#REF!/PPTO!G191</f>
        <v>#REF!</v>
      </c>
      <c r="N198" s="45" t="e">
        <f t="shared" si="2"/>
        <v>#REF!</v>
      </c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</row>
    <row r="199" spans="2:39" x14ac:dyDescent="0.3">
      <c r="B199" s="2" t="s">
        <v>324</v>
      </c>
      <c r="C199" s="2" t="s">
        <v>288</v>
      </c>
      <c r="D199" s="45" t="e">
        <f>PPTO!#REF!/PPTO!G192</f>
        <v>#REF!</v>
      </c>
      <c r="E199" s="45" t="e">
        <f>PPTO!#REF!/PPTO!G192</f>
        <v>#REF!</v>
      </c>
      <c r="F199" s="45" t="e">
        <f>PPTO!#REF!/PPTO!G192</f>
        <v>#REF!</v>
      </c>
      <c r="G199" s="45" t="e">
        <f>PPTO!#REF!/PPTO!G192</f>
        <v>#REF!</v>
      </c>
      <c r="H199" s="45" t="e">
        <f>PPTO!#REF!/PPTO!G192</f>
        <v>#REF!</v>
      </c>
      <c r="I199" s="45" t="e">
        <f>PPTO!#REF!/PPTO!G192</f>
        <v>#REF!</v>
      </c>
      <c r="J199" s="45" t="e">
        <f>PPTO!#REF!/PPTO!G192</f>
        <v>#REF!</v>
      </c>
      <c r="K199" s="45" t="e">
        <f>PPTO!#REF!/PPTO!G192</f>
        <v>#REF!</v>
      </c>
      <c r="L199" s="45" t="e">
        <f>PPTO!#REF!/PPTO!G192</f>
        <v>#REF!</v>
      </c>
      <c r="M199" s="45" t="e">
        <f>PPTO!#REF!/PPTO!G192</f>
        <v>#REF!</v>
      </c>
      <c r="N199" s="45" t="e">
        <f t="shared" si="2"/>
        <v>#REF!</v>
      </c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</row>
    <row r="200" spans="2:39" x14ac:dyDescent="0.3">
      <c r="B200" s="2" t="s">
        <v>325</v>
      </c>
      <c r="C200" s="2" t="s">
        <v>211</v>
      </c>
      <c r="D200" s="45" t="e">
        <f>PPTO!#REF!/PPTO!G193</f>
        <v>#REF!</v>
      </c>
      <c r="E200" s="45" t="e">
        <f>PPTO!#REF!/PPTO!G193</f>
        <v>#REF!</v>
      </c>
      <c r="F200" s="45" t="e">
        <f>PPTO!#REF!/PPTO!G193</f>
        <v>#REF!</v>
      </c>
      <c r="G200" s="45" t="e">
        <f>PPTO!#REF!/PPTO!G193</f>
        <v>#REF!</v>
      </c>
      <c r="H200" s="45" t="e">
        <f>PPTO!#REF!/PPTO!G193</f>
        <v>#REF!</v>
      </c>
      <c r="I200" s="45" t="e">
        <f>PPTO!#REF!/PPTO!G193</f>
        <v>#REF!</v>
      </c>
      <c r="J200" s="45" t="e">
        <f>PPTO!#REF!/PPTO!G193</f>
        <v>#REF!</v>
      </c>
      <c r="K200" s="45" t="e">
        <f>PPTO!#REF!/PPTO!G193</f>
        <v>#REF!</v>
      </c>
      <c r="L200" s="45" t="e">
        <f>PPTO!#REF!/PPTO!G193</f>
        <v>#REF!</v>
      </c>
      <c r="M200" s="45" t="e">
        <f>PPTO!#REF!/PPTO!G193</f>
        <v>#REF!</v>
      </c>
      <c r="N200" s="45" t="e">
        <f t="shared" si="2"/>
        <v>#REF!</v>
      </c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</row>
    <row r="201" spans="2:39" x14ac:dyDescent="0.3">
      <c r="B201" s="2" t="s">
        <v>326</v>
      </c>
      <c r="C201" s="2" t="s">
        <v>214</v>
      </c>
      <c r="D201" s="45" t="e">
        <f>PPTO!#REF!/PPTO!G194</f>
        <v>#REF!</v>
      </c>
      <c r="E201" s="45" t="e">
        <f>PPTO!#REF!/PPTO!G194</f>
        <v>#REF!</v>
      </c>
      <c r="F201" s="45" t="e">
        <f>PPTO!#REF!/PPTO!G194</f>
        <v>#REF!</v>
      </c>
      <c r="G201" s="45" t="e">
        <f>PPTO!#REF!/PPTO!G194</f>
        <v>#REF!</v>
      </c>
      <c r="H201" s="45" t="e">
        <f>PPTO!#REF!/PPTO!G194</f>
        <v>#REF!</v>
      </c>
      <c r="I201" s="45" t="e">
        <f>PPTO!#REF!/PPTO!G194</f>
        <v>#REF!</v>
      </c>
      <c r="J201" s="45" t="e">
        <f>PPTO!#REF!/PPTO!G194</f>
        <v>#REF!</v>
      </c>
      <c r="K201" s="45" t="e">
        <f>PPTO!#REF!/PPTO!G194</f>
        <v>#REF!</v>
      </c>
      <c r="L201" s="45" t="e">
        <f>PPTO!#REF!/PPTO!G194</f>
        <v>#REF!</v>
      </c>
      <c r="M201" s="45" t="e">
        <f>PPTO!#REF!/PPTO!G194</f>
        <v>#REF!</v>
      </c>
      <c r="N201" s="45" t="e">
        <f t="shared" si="2"/>
        <v>#REF!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</row>
    <row r="202" spans="2:39" x14ac:dyDescent="0.3">
      <c r="B202" s="2" t="s">
        <v>327</v>
      </c>
      <c r="C202" s="2" t="s">
        <v>292</v>
      </c>
      <c r="D202" s="45" t="e">
        <f>PPTO!#REF!/PPTO!G195</f>
        <v>#REF!</v>
      </c>
      <c r="E202" s="45" t="e">
        <f>PPTO!#REF!/PPTO!G195</f>
        <v>#REF!</v>
      </c>
      <c r="F202" s="45" t="e">
        <f>PPTO!#REF!/PPTO!G195</f>
        <v>#REF!</v>
      </c>
      <c r="G202" s="45" t="e">
        <f>PPTO!#REF!/PPTO!G195</f>
        <v>#REF!</v>
      </c>
      <c r="H202" s="45" t="e">
        <f>PPTO!#REF!/PPTO!G195</f>
        <v>#REF!</v>
      </c>
      <c r="I202" s="45" t="e">
        <f>PPTO!#REF!/PPTO!G195</f>
        <v>#REF!</v>
      </c>
      <c r="J202" s="45" t="e">
        <f>PPTO!#REF!/PPTO!G195</f>
        <v>#REF!</v>
      </c>
      <c r="K202" s="45" t="e">
        <f>PPTO!#REF!/PPTO!G195</f>
        <v>#REF!</v>
      </c>
      <c r="L202" s="45" t="e">
        <f>PPTO!#REF!/PPTO!G195</f>
        <v>#REF!</v>
      </c>
      <c r="M202" s="45" t="e">
        <f>PPTO!#REF!/PPTO!G195</f>
        <v>#REF!</v>
      </c>
      <c r="N202" s="45" t="e">
        <f t="shared" si="2"/>
        <v>#REF!</v>
      </c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</row>
    <row r="203" spans="2:39" x14ac:dyDescent="0.3">
      <c r="B203" s="2" t="s">
        <v>328</v>
      </c>
      <c r="C203" s="2" t="s">
        <v>224</v>
      </c>
      <c r="D203" s="45" t="e">
        <f>PPTO!#REF!/PPTO!G196</f>
        <v>#REF!</v>
      </c>
      <c r="E203" s="45" t="e">
        <f>PPTO!#REF!/PPTO!G196</f>
        <v>#REF!</v>
      </c>
      <c r="F203" s="45" t="e">
        <f>PPTO!#REF!/PPTO!G196</f>
        <v>#REF!</v>
      </c>
      <c r="G203" s="45" t="e">
        <f>PPTO!#REF!/PPTO!G196</f>
        <v>#REF!</v>
      </c>
      <c r="H203" s="45" t="e">
        <f>PPTO!#REF!/PPTO!G196</f>
        <v>#REF!</v>
      </c>
      <c r="I203" s="45" t="e">
        <f>PPTO!#REF!/PPTO!G196</f>
        <v>#REF!</v>
      </c>
      <c r="J203" s="45" t="e">
        <f>PPTO!#REF!/PPTO!G196</f>
        <v>#REF!</v>
      </c>
      <c r="K203" s="45" t="e">
        <f>PPTO!#REF!/PPTO!G196</f>
        <v>#REF!</v>
      </c>
      <c r="L203" s="45" t="e">
        <f>PPTO!#REF!/PPTO!G196</f>
        <v>#REF!</v>
      </c>
      <c r="M203" s="45" t="e">
        <f>PPTO!#REF!/PPTO!G196</f>
        <v>#REF!</v>
      </c>
      <c r="N203" s="45" t="e">
        <f t="shared" ref="N203:N266" si="3">SUM(D203:M203)</f>
        <v>#REF!</v>
      </c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</row>
    <row r="204" spans="2:39" x14ac:dyDescent="0.3">
      <c r="B204" s="2" t="s">
        <v>329</v>
      </c>
      <c r="C204" s="2" t="s">
        <v>220</v>
      </c>
      <c r="D204" s="45" t="e">
        <f>PPTO!#REF!/PPTO!G197</f>
        <v>#REF!</v>
      </c>
      <c r="E204" s="45" t="e">
        <f>PPTO!#REF!/PPTO!G197</f>
        <v>#REF!</v>
      </c>
      <c r="F204" s="45" t="e">
        <f>PPTO!#REF!/PPTO!G197</f>
        <v>#REF!</v>
      </c>
      <c r="G204" s="45" t="e">
        <f>PPTO!#REF!/PPTO!G197</f>
        <v>#REF!</v>
      </c>
      <c r="H204" s="45" t="e">
        <f>PPTO!#REF!/PPTO!G197</f>
        <v>#REF!</v>
      </c>
      <c r="I204" s="45" t="e">
        <f>PPTO!#REF!/PPTO!G197</f>
        <v>#REF!</v>
      </c>
      <c r="J204" s="45" t="e">
        <f>PPTO!#REF!/PPTO!G197</f>
        <v>#REF!</v>
      </c>
      <c r="K204" s="45" t="e">
        <f>PPTO!#REF!/PPTO!G197</f>
        <v>#REF!</v>
      </c>
      <c r="L204" s="45" t="e">
        <f>PPTO!#REF!/PPTO!G197</f>
        <v>#REF!</v>
      </c>
      <c r="M204" s="45" t="e">
        <f>PPTO!#REF!/PPTO!G197</f>
        <v>#REF!</v>
      </c>
      <c r="N204" s="45" t="e">
        <f t="shared" si="3"/>
        <v>#REF!</v>
      </c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</row>
    <row r="205" spans="2:39" x14ac:dyDescent="0.3">
      <c r="B205" s="16" t="s">
        <v>330</v>
      </c>
      <c r="C205" s="16" t="s">
        <v>331</v>
      </c>
      <c r="D205" s="47" t="e">
        <f>PPTO!#REF!/PPTO!G198</f>
        <v>#REF!</v>
      </c>
      <c r="E205" s="47" t="e">
        <f>PPTO!#REF!/PPTO!G198</f>
        <v>#REF!</v>
      </c>
      <c r="F205" s="47" t="e">
        <f>PPTO!#REF!/PPTO!G198</f>
        <v>#REF!</v>
      </c>
      <c r="G205" s="47" t="e">
        <f>PPTO!#REF!/PPTO!G198</f>
        <v>#REF!</v>
      </c>
      <c r="H205" s="47" t="e">
        <f>PPTO!#REF!/PPTO!G198</f>
        <v>#REF!</v>
      </c>
      <c r="I205" s="47" t="e">
        <f>PPTO!#REF!/PPTO!G198</f>
        <v>#REF!</v>
      </c>
      <c r="J205" s="47" t="e">
        <f>PPTO!#REF!/PPTO!G198</f>
        <v>#REF!</v>
      </c>
      <c r="K205" s="47" t="e">
        <f>PPTO!#REF!/PPTO!G198</f>
        <v>#REF!</v>
      </c>
      <c r="L205" s="47" t="e">
        <f>PPTO!#REF!/PPTO!G198</f>
        <v>#REF!</v>
      </c>
      <c r="M205" s="47" t="e">
        <f>PPTO!#REF!/PPTO!G198</f>
        <v>#REF!</v>
      </c>
      <c r="N205" s="47" t="e">
        <f t="shared" si="3"/>
        <v>#REF!</v>
      </c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</row>
    <row r="206" spans="2:39" x14ac:dyDescent="0.3">
      <c r="B206" s="16" t="s">
        <v>332</v>
      </c>
      <c r="C206" s="16" t="s">
        <v>163</v>
      </c>
      <c r="D206" s="47" t="e">
        <f>PPTO!#REF!/PPTO!G199</f>
        <v>#REF!</v>
      </c>
      <c r="E206" s="47" t="e">
        <f>PPTO!#REF!/PPTO!G199</f>
        <v>#REF!</v>
      </c>
      <c r="F206" s="47" t="e">
        <f>PPTO!#REF!/PPTO!G199</f>
        <v>#REF!</v>
      </c>
      <c r="G206" s="47" t="e">
        <f>PPTO!#REF!/PPTO!G199</f>
        <v>#REF!</v>
      </c>
      <c r="H206" s="47" t="e">
        <f>PPTO!#REF!/PPTO!G199</f>
        <v>#REF!</v>
      </c>
      <c r="I206" s="47" t="e">
        <f>PPTO!#REF!/PPTO!G199</f>
        <v>#REF!</v>
      </c>
      <c r="J206" s="47" t="e">
        <f>PPTO!#REF!/PPTO!G199</f>
        <v>#REF!</v>
      </c>
      <c r="K206" s="47" t="e">
        <f>PPTO!#REF!/PPTO!G199</f>
        <v>#REF!</v>
      </c>
      <c r="L206" s="47" t="e">
        <f>PPTO!#REF!/PPTO!G199</f>
        <v>#REF!</v>
      </c>
      <c r="M206" s="47" t="e">
        <f>PPTO!#REF!/PPTO!G199</f>
        <v>#REF!</v>
      </c>
      <c r="N206" s="47" t="e">
        <f t="shared" si="3"/>
        <v>#REF!</v>
      </c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</row>
    <row r="207" spans="2:39" x14ac:dyDescent="0.3">
      <c r="B207" s="2" t="s">
        <v>333</v>
      </c>
      <c r="C207" s="2" t="s">
        <v>263</v>
      </c>
      <c r="D207" s="45" t="e">
        <f>PPTO!#REF!/PPTO!G200</f>
        <v>#REF!</v>
      </c>
      <c r="E207" s="45" t="e">
        <f>PPTO!#REF!/PPTO!G200</f>
        <v>#REF!</v>
      </c>
      <c r="F207" s="45" t="e">
        <f>PPTO!#REF!/PPTO!G200</f>
        <v>#REF!</v>
      </c>
      <c r="G207" s="45" t="e">
        <f>PPTO!#REF!/PPTO!G200</f>
        <v>#REF!</v>
      </c>
      <c r="H207" s="45" t="e">
        <f>PPTO!#REF!/PPTO!G200</f>
        <v>#REF!</v>
      </c>
      <c r="I207" s="45" t="e">
        <f>PPTO!#REF!/PPTO!G200</f>
        <v>#REF!</v>
      </c>
      <c r="J207" s="45" t="e">
        <f>PPTO!#REF!/PPTO!G200</f>
        <v>#REF!</v>
      </c>
      <c r="K207" s="45" t="e">
        <f>PPTO!#REF!/PPTO!G200</f>
        <v>#REF!</v>
      </c>
      <c r="L207" s="45" t="e">
        <f>PPTO!#REF!/PPTO!G200</f>
        <v>#REF!</v>
      </c>
      <c r="M207" s="45" t="e">
        <f>PPTO!#REF!/PPTO!G200</f>
        <v>#REF!</v>
      </c>
      <c r="N207" s="45" t="e">
        <f t="shared" si="3"/>
        <v>#REF!</v>
      </c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</row>
    <row r="208" spans="2:39" x14ac:dyDescent="0.3">
      <c r="B208" s="2" t="s">
        <v>334</v>
      </c>
      <c r="C208" s="2" t="s">
        <v>167</v>
      </c>
      <c r="D208" s="45" t="e">
        <f>PPTO!#REF!/PPTO!G201</f>
        <v>#REF!</v>
      </c>
      <c r="E208" s="45" t="e">
        <f>PPTO!#REF!/PPTO!G201</f>
        <v>#REF!</v>
      </c>
      <c r="F208" s="45" t="e">
        <f>PPTO!#REF!/PPTO!G201</f>
        <v>#REF!</v>
      </c>
      <c r="G208" s="45" t="e">
        <f>PPTO!#REF!/PPTO!G201</f>
        <v>#REF!</v>
      </c>
      <c r="H208" s="45" t="e">
        <f>PPTO!#REF!/PPTO!G201</f>
        <v>#REF!</v>
      </c>
      <c r="I208" s="45" t="e">
        <f>PPTO!#REF!/PPTO!G201</f>
        <v>#REF!</v>
      </c>
      <c r="J208" s="45" t="e">
        <f>PPTO!#REF!/PPTO!G201</f>
        <v>#REF!</v>
      </c>
      <c r="K208" s="45" t="e">
        <f>PPTO!#REF!/PPTO!G201</f>
        <v>#REF!</v>
      </c>
      <c r="L208" s="45" t="e">
        <f>PPTO!#REF!/PPTO!G201</f>
        <v>#REF!</v>
      </c>
      <c r="M208" s="45" t="e">
        <f>PPTO!#REF!/PPTO!G201</f>
        <v>#REF!</v>
      </c>
      <c r="N208" s="45" t="e">
        <f t="shared" si="3"/>
        <v>#REF!</v>
      </c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</row>
    <row r="209" spans="2:39" x14ac:dyDescent="0.3">
      <c r="B209" s="2" t="s">
        <v>335</v>
      </c>
      <c r="C209" s="2" t="s">
        <v>169</v>
      </c>
      <c r="D209" s="45" t="e">
        <f>PPTO!#REF!/PPTO!G202</f>
        <v>#REF!</v>
      </c>
      <c r="E209" s="45" t="e">
        <f>PPTO!#REF!/PPTO!G202</f>
        <v>#REF!</v>
      </c>
      <c r="F209" s="45" t="e">
        <f>PPTO!#REF!/PPTO!G202</f>
        <v>#REF!</v>
      </c>
      <c r="G209" s="45" t="e">
        <f>PPTO!#REF!/PPTO!G202</f>
        <v>#REF!</v>
      </c>
      <c r="H209" s="45" t="e">
        <f>PPTO!#REF!/PPTO!G202</f>
        <v>#REF!</v>
      </c>
      <c r="I209" s="45" t="e">
        <f>PPTO!#REF!/PPTO!G202</f>
        <v>#REF!</v>
      </c>
      <c r="J209" s="45" t="e">
        <f>PPTO!#REF!/PPTO!G202</f>
        <v>#REF!</v>
      </c>
      <c r="K209" s="45" t="e">
        <f>PPTO!#REF!/PPTO!G202</f>
        <v>#REF!</v>
      </c>
      <c r="L209" s="45" t="e">
        <f>PPTO!#REF!/PPTO!G202</f>
        <v>#REF!</v>
      </c>
      <c r="M209" s="45" t="e">
        <f>PPTO!#REF!/PPTO!G202</f>
        <v>#REF!</v>
      </c>
      <c r="N209" s="45" t="e">
        <f t="shared" si="3"/>
        <v>#REF!</v>
      </c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</row>
    <row r="210" spans="2:39" x14ac:dyDescent="0.3">
      <c r="B210" s="2" t="s">
        <v>336</v>
      </c>
      <c r="C210" s="2" t="s">
        <v>171</v>
      </c>
      <c r="D210" s="45" t="e">
        <f>PPTO!#REF!/PPTO!G203</f>
        <v>#REF!</v>
      </c>
      <c r="E210" s="45" t="e">
        <f>PPTO!#REF!/PPTO!G203</f>
        <v>#REF!</v>
      </c>
      <c r="F210" s="45" t="e">
        <f>PPTO!#REF!/PPTO!G203</f>
        <v>#REF!</v>
      </c>
      <c r="G210" s="45" t="e">
        <f>PPTO!#REF!/PPTO!G203</f>
        <v>#REF!</v>
      </c>
      <c r="H210" s="45" t="e">
        <f>PPTO!#REF!/PPTO!G203</f>
        <v>#REF!</v>
      </c>
      <c r="I210" s="45" t="e">
        <f>PPTO!#REF!/PPTO!G203</f>
        <v>#REF!</v>
      </c>
      <c r="J210" s="45" t="e">
        <f>PPTO!#REF!/PPTO!G203</f>
        <v>#REF!</v>
      </c>
      <c r="K210" s="45" t="e">
        <f>PPTO!#REF!/PPTO!G203</f>
        <v>#REF!</v>
      </c>
      <c r="L210" s="45" t="e">
        <f>PPTO!#REF!/PPTO!G203</f>
        <v>#REF!</v>
      </c>
      <c r="M210" s="45" t="e">
        <f>PPTO!#REF!/PPTO!G203</f>
        <v>#REF!</v>
      </c>
      <c r="N210" s="45" t="e">
        <f t="shared" si="3"/>
        <v>#REF!</v>
      </c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</row>
    <row r="211" spans="2:39" x14ac:dyDescent="0.3">
      <c r="B211" s="2" t="s">
        <v>337</v>
      </c>
      <c r="C211" s="2" t="s">
        <v>173</v>
      </c>
      <c r="D211" s="45" t="e">
        <f>PPTO!#REF!/PPTO!G204</f>
        <v>#REF!</v>
      </c>
      <c r="E211" s="45" t="e">
        <f>PPTO!#REF!/PPTO!G204</f>
        <v>#REF!</v>
      </c>
      <c r="F211" s="45" t="e">
        <f>PPTO!#REF!/PPTO!G204</f>
        <v>#REF!</v>
      </c>
      <c r="G211" s="45" t="e">
        <f>PPTO!#REF!/PPTO!G204</f>
        <v>#REF!</v>
      </c>
      <c r="H211" s="45" t="e">
        <f>PPTO!#REF!/PPTO!G204</f>
        <v>#REF!</v>
      </c>
      <c r="I211" s="45" t="e">
        <f>PPTO!#REF!/PPTO!G204</f>
        <v>#REF!</v>
      </c>
      <c r="J211" s="45" t="e">
        <f>PPTO!#REF!/PPTO!G204</f>
        <v>#REF!</v>
      </c>
      <c r="K211" s="45" t="e">
        <f>PPTO!#REF!/PPTO!G204</f>
        <v>#REF!</v>
      </c>
      <c r="L211" s="45" t="e">
        <f>PPTO!#REF!/PPTO!G204</f>
        <v>#REF!</v>
      </c>
      <c r="M211" s="45" t="e">
        <f>PPTO!#REF!/PPTO!G204</f>
        <v>#REF!</v>
      </c>
      <c r="N211" s="45" t="e">
        <f t="shared" si="3"/>
        <v>#REF!</v>
      </c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</row>
    <row r="212" spans="2:39" x14ac:dyDescent="0.3">
      <c r="B212" s="16" t="s">
        <v>338</v>
      </c>
      <c r="C212" s="16" t="s">
        <v>175</v>
      </c>
      <c r="D212" s="47" t="e">
        <f>PPTO!#REF!/PPTO!G205</f>
        <v>#REF!</v>
      </c>
      <c r="E212" s="47" t="e">
        <f>PPTO!#REF!/PPTO!G205</f>
        <v>#REF!</v>
      </c>
      <c r="F212" s="47" t="e">
        <f>PPTO!#REF!/PPTO!G205</f>
        <v>#REF!</v>
      </c>
      <c r="G212" s="47" t="e">
        <f>PPTO!#REF!/PPTO!G205</f>
        <v>#REF!</v>
      </c>
      <c r="H212" s="47" t="e">
        <f>PPTO!#REF!/PPTO!G205</f>
        <v>#REF!</v>
      </c>
      <c r="I212" s="47" t="e">
        <f>PPTO!#REF!/PPTO!G205</f>
        <v>#REF!</v>
      </c>
      <c r="J212" s="47" t="e">
        <f>PPTO!#REF!/PPTO!G205</f>
        <v>#REF!</v>
      </c>
      <c r="K212" s="47" t="e">
        <f>PPTO!#REF!/PPTO!G205</f>
        <v>#REF!</v>
      </c>
      <c r="L212" s="47" t="e">
        <f>PPTO!#REF!/PPTO!G205</f>
        <v>#REF!</v>
      </c>
      <c r="M212" s="47" t="e">
        <f>PPTO!#REF!/PPTO!G205</f>
        <v>#REF!</v>
      </c>
      <c r="N212" s="47" t="e">
        <f t="shared" si="3"/>
        <v>#REF!</v>
      </c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</row>
    <row r="213" spans="2:39" x14ac:dyDescent="0.3">
      <c r="B213" s="2" t="s">
        <v>339</v>
      </c>
      <c r="C213" s="2" t="s">
        <v>177</v>
      </c>
      <c r="D213" s="45" t="e">
        <f>PPTO!#REF!/PPTO!G206</f>
        <v>#REF!</v>
      </c>
      <c r="E213" s="45" t="e">
        <f>PPTO!#REF!/PPTO!G206</f>
        <v>#REF!</v>
      </c>
      <c r="F213" s="45" t="e">
        <f>PPTO!#REF!/PPTO!G206</f>
        <v>#REF!</v>
      </c>
      <c r="G213" s="45" t="e">
        <f>PPTO!#REF!/PPTO!G206</f>
        <v>#REF!</v>
      </c>
      <c r="H213" s="45" t="e">
        <f>PPTO!#REF!/PPTO!G206</f>
        <v>#REF!</v>
      </c>
      <c r="I213" s="45" t="e">
        <f>PPTO!#REF!/PPTO!G206</f>
        <v>#REF!</v>
      </c>
      <c r="J213" s="45" t="e">
        <f>PPTO!#REF!/PPTO!G206</f>
        <v>#REF!</v>
      </c>
      <c r="K213" s="45" t="e">
        <f>PPTO!#REF!/PPTO!G206</f>
        <v>#REF!</v>
      </c>
      <c r="L213" s="45" t="e">
        <f>PPTO!#REF!/PPTO!G206</f>
        <v>#REF!</v>
      </c>
      <c r="M213" s="45" t="e">
        <f>PPTO!#REF!/PPTO!G206</f>
        <v>#REF!</v>
      </c>
      <c r="N213" s="45" t="e">
        <f t="shared" si="3"/>
        <v>#REF!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</row>
    <row r="214" spans="2:39" x14ac:dyDescent="0.3">
      <c r="B214" s="2" t="s">
        <v>340</v>
      </c>
      <c r="C214" s="2" t="s">
        <v>181</v>
      </c>
      <c r="D214" s="45" t="e">
        <f>PPTO!#REF!/PPTO!G207</f>
        <v>#REF!</v>
      </c>
      <c r="E214" s="45" t="e">
        <f>PPTO!#REF!/PPTO!G207</f>
        <v>#REF!</v>
      </c>
      <c r="F214" s="45" t="e">
        <f>PPTO!#REF!/PPTO!G207</f>
        <v>#REF!</v>
      </c>
      <c r="G214" s="45" t="e">
        <f>PPTO!#REF!/PPTO!G207</f>
        <v>#REF!</v>
      </c>
      <c r="H214" s="45" t="e">
        <f>PPTO!#REF!/PPTO!G207</f>
        <v>#REF!</v>
      </c>
      <c r="I214" s="45" t="e">
        <f>PPTO!#REF!/PPTO!G207</f>
        <v>#REF!</v>
      </c>
      <c r="J214" s="45" t="e">
        <f>PPTO!#REF!/PPTO!G207</f>
        <v>#REF!</v>
      </c>
      <c r="K214" s="45" t="e">
        <f>PPTO!#REF!/PPTO!G207</f>
        <v>#REF!</v>
      </c>
      <c r="L214" s="45" t="e">
        <f>PPTO!#REF!/PPTO!G207</f>
        <v>#REF!</v>
      </c>
      <c r="M214" s="45" t="e">
        <f>PPTO!#REF!/PPTO!G207</f>
        <v>#REF!</v>
      </c>
      <c r="N214" s="45" t="e">
        <f t="shared" si="3"/>
        <v>#REF!</v>
      </c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</row>
    <row r="215" spans="2:39" x14ac:dyDescent="0.3">
      <c r="B215" s="2" t="s">
        <v>341</v>
      </c>
      <c r="C215" s="2" t="s">
        <v>342</v>
      </c>
      <c r="D215" s="45" t="e">
        <f>PPTO!#REF!/PPTO!G208</f>
        <v>#REF!</v>
      </c>
      <c r="E215" s="45" t="e">
        <f>PPTO!#REF!/PPTO!G208</f>
        <v>#REF!</v>
      </c>
      <c r="F215" s="45" t="e">
        <f>PPTO!#REF!/PPTO!G208</f>
        <v>#REF!</v>
      </c>
      <c r="G215" s="45" t="e">
        <f>PPTO!#REF!/PPTO!G208</f>
        <v>#REF!</v>
      </c>
      <c r="H215" s="45" t="e">
        <f>PPTO!#REF!/PPTO!G208</f>
        <v>#REF!</v>
      </c>
      <c r="I215" s="45" t="e">
        <f>PPTO!#REF!/PPTO!G208</f>
        <v>#REF!</v>
      </c>
      <c r="J215" s="45" t="e">
        <f>PPTO!#REF!/PPTO!G208</f>
        <v>#REF!</v>
      </c>
      <c r="K215" s="45" t="e">
        <f>PPTO!#REF!/PPTO!G208</f>
        <v>#REF!</v>
      </c>
      <c r="L215" s="45" t="e">
        <f>PPTO!#REF!/PPTO!G208</f>
        <v>#REF!</v>
      </c>
      <c r="M215" s="45" t="e">
        <f>PPTO!#REF!/PPTO!G208</f>
        <v>#REF!</v>
      </c>
      <c r="N215" s="45" t="e">
        <f t="shared" si="3"/>
        <v>#REF!</v>
      </c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</row>
    <row r="216" spans="2:39" x14ac:dyDescent="0.3">
      <c r="B216" s="2" t="s">
        <v>343</v>
      </c>
      <c r="C216" s="2" t="s">
        <v>344</v>
      </c>
      <c r="D216" s="45" t="e">
        <f>PPTO!#REF!/PPTO!G209</f>
        <v>#REF!</v>
      </c>
      <c r="E216" s="45" t="e">
        <f>PPTO!#REF!/PPTO!G209</f>
        <v>#REF!</v>
      </c>
      <c r="F216" s="45" t="e">
        <f>PPTO!#REF!/PPTO!G209</f>
        <v>#REF!</v>
      </c>
      <c r="G216" s="45" t="e">
        <f>PPTO!#REF!/PPTO!G209</f>
        <v>#REF!</v>
      </c>
      <c r="H216" s="45" t="e">
        <f>PPTO!#REF!/PPTO!G209</f>
        <v>#REF!</v>
      </c>
      <c r="I216" s="45" t="e">
        <f>PPTO!#REF!/PPTO!G209</f>
        <v>#REF!</v>
      </c>
      <c r="J216" s="45" t="e">
        <f>PPTO!#REF!/PPTO!G209</f>
        <v>#REF!</v>
      </c>
      <c r="K216" s="45" t="e">
        <f>PPTO!#REF!/PPTO!G209</f>
        <v>#REF!</v>
      </c>
      <c r="L216" s="45" t="e">
        <f>PPTO!#REF!/PPTO!G209</f>
        <v>#REF!</v>
      </c>
      <c r="M216" s="45" t="e">
        <f>PPTO!#REF!/PPTO!G209</f>
        <v>#REF!</v>
      </c>
      <c r="N216" s="45" t="e">
        <f t="shared" si="3"/>
        <v>#REF!</v>
      </c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</row>
    <row r="217" spans="2:39" x14ac:dyDescent="0.3">
      <c r="B217" s="2" t="s">
        <v>345</v>
      </c>
      <c r="C217" s="2" t="s">
        <v>185</v>
      </c>
      <c r="D217" s="45" t="e">
        <f>PPTO!#REF!/PPTO!G210</f>
        <v>#REF!</v>
      </c>
      <c r="E217" s="45" t="e">
        <f>PPTO!#REF!/PPTO!G210</f>
        <v>#REF!</v>
      </c>
      <c r="F217" s="45" t="e">
        <f>PPTO!#REF!/PPTO!G210</f>
        <v>#REF!</v>
      </c>
      <c r="G217" s="45" t="e">
        <f>PPTO!#REF!/PPTO!G210</f>
        <v>#REF!</v>
      </c>
      <c r="H217" s="45" t="e">
        <f>PPTO!#REF!/PPTO!G210</f>
        <v>#REF!</v>
      </c>
      <c r="I217" s="45" t="e">
        <f>PPTO!#REF!/PPTO!G210</f>
        <v>#REF!</v>
      </c>
      <c r="J217" s="45" t="e">
        <f>PPTO!#REF!/PPTO!G210</f>
        <v>#REF!</v>
      </c>
      <c r="K217" s="45" t="e">
        <f>PPTO!#REF!/PPTO!G210</f>
        <v>#REF!</v>
      </c>
      <c r="L217" s="45" t="e">
        <f>PPTO!#REF!/PPTO!G210</f>
        <v>#REF!</v>
      </c>
      <c r="M217" s="45" t="e">
        <f>PPTO!#REF!/PPTO!G210</f>
        <v>#REF!</v>
      </c>
      <c r="N217" s="45" t="e">
        <f t="shared" si="3"/>
        <v>#REF!</v>
      </c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</row>
    <row r="218" spans="2:39" x14ac:dyDescent="0.3">
      <c r="B218" s="2" t="s">
        <v>346</v>
      </c>
      <c r="C218" s="2" t="s">
        <v>347</v>
      </c>
      <c r="D218" s="45" t="e">
        <f>PPTO!#REF!/PPTO!G211</f>
        <v>#REF!</v>
      </c>
      <c r="E218" s="45" t="e">
        <f>PPTO!#REF!/PPTO!G211</f>
        <v>#REF!</v>
      </c>
      <c r="F218" s="45" t="e">
        <f>PPTO!#REF!/PPTO!G211</f>
        <v>#REF!</v>
      </c>
      <c r="G218" s="45" t="e">
        <f>PPTO!#REF!/PPTO!G211</f>
        <v>#REF!</v>
      </c>
      <c r="H218" s="45" t="e">
        <f>PPTO!#REF!/PPTO!G211</f>
        <v>#REF!</v>
      </c>
      <c r="I218" s="45" t="e">
        <f>PPTO!#REF!/PPTO!G211</f>
        <v>#REF!</v>
      </c>
      <c r="J218" s="45" t="e">
        <f>PPTO!#REF!/PPTO!G211</f>
        <v>#REF!</v>
      </c>
      <c r="K218" s="45" t="e">
        <f>PPTO!#REF!/PPTO!G211</f>
        <v>#REF!</v>
      </c>
      <c r="L218" s="45" t="e">
        <f>PPTO!#REF!/PPTO!G211</f>
        <v>#REF!</v>
      </c>
      <c r="M218" s="45" t="e">
        <f>PPTO!#REF!/PPTO!G211</f>
        <v>#REF!</v>
      </c>
      <c r="N218" s="45" t="e">
        <f t="shared" si="3"/>
        <v>#REF!</v>
      </c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</row>
    <row r="219" spans="2:39" x14ac:dyDescent="0.3">
      <c r="B219" s="2" t="s">
        <v>348</v>
      </c>
      <c r="C219" s="2" t="s">
        <v>349</v>
      </c>
      <c r="D219" s="45" t="e">
        <f>PPTO!#REF!/PPTO!G212</f>
        <v>#REF!</v>
      </c>
      <c r="E219" s="45" t="e">
        <f>PPTO!#REF!/PPTO!G212</f>
        <v>#REF!</v>
      </c>
      <c r="F219" s="45" t="e">
        <f>PPTO!#REF!/PPTO!G212</f>
        <v>#REF!</v>
      </c>
      <c r="G219" s="45" t="e">
        <f>PPTO!#REF!/PPTO!G212</f>
        <v>#REF!</v>
      </c>
      <c r="H219" s="45" t="e">
        <f>PPTO!#REF!/PPTO!G212</f>
        <v>#REF!</v>
      </c>
      <c r="I219" s="45" t="e">
        <f>PPTO!#REF!/PPTO!G212</f>
        <v>#REF!</v>
      </c>
      <c r="J219" s="45" t="e">
        <f>PPTO!#REF!/PPTO!G212</f>
        <v>#REF!</v>
      </c>
      <c r="K219" s="45" t="e">
        <f>PPTO!#REF!/PPTO!G212</f>
        <v>#REF!</v>
      </c>
      <c r="L219" s="45" t="e">
        <f>PPTO!#REF!/PPTO!G212</f>
        <v>#REF!</v>
      </c>
      <c r="M219" s="45" t="e">
        <f>PPTO!#REF!/PPTO!G212</f>
        <v>#REF!</v>
      </c>
      <c r="N219" s="45" t="e">
        <f t="shared" si="3"/>
        <v>#REF!</v>
      </c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</row>
    <row r="220" spans="2:39" x14ac:dyDescent="0.3">
      <c r="B220" s="2" t="s">
        <v>350</v>
      </c>
      <c r="C220" s="2" t="s">
        <v>193</v>
      </c>
      <c r="D220" s="45" t="e">
        <f>PPTO!#REF!/PPTO!G213</f>
        <v>#REF!</v>
      </c>
      <c r="E220" s="45" t="e">
        <f>PPTO!#REF!/PPTO!G213</f>
        <v>#REF!</v>
      </c>
      <c r="F220" s="45" t="e">
        <f>PPTO!#REF!/PPTO!G213</f>
        <v>#REF!</v>
      </c>
      <c r="G220" s="45" t="e">
        <f>PPTO!#REF!/PPTO!G213</f>
        <v>#REF!</v>
      </c>
      <c r="H220" s="45" t="e">
        <f>PPTO!#REF!/PPTO!G213</f>
        <v>#REF!</v>
      </c>
      <c r="I220" s="45" t="e">
        <f>PPTO!#REF!/PPTO!G213</f>
        <v>#REF!</v>
      </c>
      <c r="J220" s="45" t="e">
        <f>PPTO!#REF!/PPTO!G213</f>
        <v>#REF!</v>
      </c>
      <c r="K220" s="45" t="e">
        <f>PPTO!#REF!/PPTO!G213</f>
        <v>#REF!</v>
      </c>
      <c r="L220" s="45" t="e">
        <f>PPTO!#REF!/PPTO!G213</f>
        <v>#REF!</v>
      </c>
      <c r="M220" s="45" t="e">
        <f>PPTO!#REF!/PPTO!G213</f>
        <v>#REF!</v>
      </c>
      <c r="N220" s="45" t="e">
        <f t="shared" si="3"/>
        <v>#REF!</v>
      </c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</row>
    <row r="221" spans="2:39" x14ac:dyDescent="0.3">
      <c r="B221" s="2" t="s">
        <v>351</v>
      </c>
      <c r="C221" s="2" t="s">
        <v>195</v>
      </c>
      <c r="D221" s="45" t="e">
        <f>PPTO!#REF!/PPTO!G214</f>
        <v>#REF!</v>
      </c>
      <c r="E221" s="45" t="e">
        <f>PPTO!#REF!/PPTO!G214</f>
        <v>#REF!</v>
      </c>
      <c r="F221" s="45" t="e">
        <f>PPTO!#REF!/PPTO!G214</f>
        <v>#REF!</v>
      </c>
      <c r="G221" s="45" t="e">
        <f>PPTO!#REF!/PPTO!G214</f>
        <v>#REF!</v>
      </c>
      <c r="H221" s="45" t="e">
        <f>PPTO!#REF!/PPTO!G214</f>
        <v>#REF!</v>
      </c>
      <c r="I221" s="45" t="e">
        <f>PPTO!#REF!/PPTO!G214</f>
        <v>#REF!</v>
      </c>
      <c r="J221" s="45" t="e">
        <f>PPTO!#REF!/PPTO!G214</f>
        <v>#REF!</v>
      </c>
      <c r="K221" s="45" t="e">
        <f>PPTO!#REF!/PPTO!G214</f>
        <v>#REF!</v>
      </c>
      <c r="L221" s="45" t="e">
        <f>PPTO!#REF!/PPTO!G214</f>
        <v>#REF!</v>
      </c>
      <c r="M221" s="45" t="e">
        <f>PPTO!#REF!/PPTO!G214</f>
        <v>#REF!</v>
      </c>
      <c r="N221" s="45" t="e">
        <f t="shared" si="3"/>
        <v>#REF!</v>
      </c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</row>
    <row r="222" spans="2:39" x14ac:dyDescent="0.3">
      <c r="B222" s="2" t="s">
        <v>352</v>
      </c>
      <c r="C222" s="2" t="s">
        <v>197</v>
      </c>
      <c r="D222" s="45" t="e">
        <f>PPTO!#REF!/PPTO!G215</f>
        <v>#REF!</v>
      </c>
      <c r="E222" s="45" t="e">
        <f>PPTO!#REF!/PPTO!G215</f>
        <v>#REF!</v>
      </c>
      <c r="F222" s="45" t="e">
        <f>PPTO!#REF!/PPTO!G215</f>
        <v>#REF!</v>
      </c>
      <c r="G222" s="45" t="e">
        <f>PPTO!#REF!/PPTO!G215</f>
        <v>#REF!</v>
      </c>
      <c r="H222" s="45" t="e">
        <f>PPTO!#REF!/PPTO!G215</f>
        <v>#REF!</v>
      </c>
      <c r="I222" s="45" t="e">
        <f>PPTO!#REF!/PPTO!G215</f>
        <v>#REF!</v>
      </c>
      <c r="J222" s="45" t="e">
        <f>PPTO!#REF!/PPTO!G215</f>
        <v>#REF!</v>
      </c>
      <c r="K222" s="45" t="e">
        <f>PPTO!#REF!/PPTO!G215</f>
        <v>#REF!</v>
      </c>
      <c r="L222" s="45" t="e">
        <f>PPTO!#REF!/PPTO!G215</f>
        <v>#REF!</v>
      </c>
      <c r="M222" s="45" t="e">
        <f>PPTO!#REF!/PPTO!G215</f>
        <v>#REF!</v>
      </c>
      <c r="N222" s="45" t="e">
        <f t="shared" si="3"/>
        <v>#REF!</v>
      </c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</row>
    <row r="223" spans="2:39" x14ac:dyDescent="0.3">
      <c r="B223" s="2" t="s">
        <v>353</v>
      </c>
      <c r="C223" s="2" t="s">
        <v>199</v>
      </c>
      <c r="D223" s="45" t="e">
        <f>PPTO!#REF!/PPTO!G216</f>
        <v>#REF!</v>
      </c>
      <c r="E223" s="45" t="e">
        <f>PPTO!#REF!/PPTO!G216</f>
        <v>#REF!</v>
      </c>
      <c r="F223" s="45" t="e">
        <f>PPTO!#REF!/PPTO!G216</f>
        <v>#REF!</v>
      </c>
      <c r="G223" s="45" t="e">
        <f>PPTO!#REF!/PPTO!G216</f>
        <v>#REF!</v>
      </c>
      <c r="H223" s="45" t="e">
        <f>PPTO!#REF!/PPTO!G216</f>
        <v>#REF!</v>
      </c>
      <c r="I223" s="45" t="e">
        <f>PPTO!#REF!/PPTO!G216</f>
        <v>#REF!</v>
      </c>
      <c r="J223" s="45" t="e">
        <f>PPTO!#REF!/PPTO!G216</f>
        <v>#REF!</v>
      </c>
      <c r="K223" s="45" t="e">
        <f>PPTO!#REF!/PPTO!G216</f>
        <v>#REF!</v>
      </c>
      <c r="L223" s="45" t="e">
        <f>PPTO!#REF!/PPTO!G216</f>
        <v>#REF!</v>
      </c>
      <c r="M223" s="45" t="e">
        <f>PPTO!#REF!/PPTO!G216</f>
        <v>#REF!</v>
      </c>
      <c r="N223" s="45" t="e">
        <f t="shared" si="3"/>
        <v>#REF!</v>
      </c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</row>
    <row r="224" spans="2:39" x14ac:dyDescent="0.3">
      <c r="B224" s="16" t="s">
        <v>354</v>
      </c>
      <c r="C224" s="16" t="s">
        <v>203</v>
      </c>
      <c r="D224" s="47" t="e">
        <f>PPTO!#REF!/PPTO!G217</f>
        <v>#REF!</v>
      </c>
      <c r="E224" s="47" t="e">
        <f>PPTO!#REF!/PPTO!G217</f>
        <v>#REF!</v>
      </c>
      <c r="F224" s="47" t="e">
        <f>PPTO!#REF!/PPTO!G217</f>
        <v>#REF!</v>
      </c>
      <c r="G224" s="47" t="e">
        <f>PPTO!#REF!/PPTO!G217</f>
        <v>#REF!</v>
      </c>
      <c r="H224" s="47" t="e">
        <f>PPTO!#REF!/PPTO!G217</f>
        <v>#REF!</v>
      </c>
      <c r="I224" s="47" t="e">
        <f>PPTO!#REF!/PPTO!G217</f>
        <v>#REF!</v>
      </c>
      <c r="J224" s="47" t="e">
        <f>PPTO!#REF!/PPTO!G217</f>
        <v>#REF!</v>
      </c>
      <c r="K224" s="47" t="e">
        <f>PPTO!#REF!/PPTO!G217</f>
        <v>#REF!</v>
      </c>
      <c r="L224" s="47" t="e">
        <f>PPTO!#REF!/PPTO!G217</f>
        <v>#REF!</v>
      </c>
      <c r="M224" s="47" t="e">
        <f>PPTO!#REF!/PPTO!G217</f>
        <v>#REF!</v>
      </c>
      <c r="N224" s="47" t="e">
        <f t="shared" si="3"/>
        <v>#REF!</v>
      </c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</row>
    <row r="225" spans="2:39" x14ac:dyDescent="0.3">
      <c r="B225" s="2" t="s">
        <v>355</v>
      </c>
      <c r="C225" s="2" t="s">
        <v>356</v>
      </c>
      <c r="D225" s="45" t="e">
        <f>PPTO!#REF!/PPTO!G218</f>
        <v>#REF!</v>
      </c>
      <c r="E225" s="45" t="e">
        <f>PPTO!#REF!/PPTO!G218</f>
        <v>#REF!</v>
      </c>
      <c r="F225" s="45" t="e">
        <f>PPTO!#REF!/PPTO!G218</f>
        <v>#REF!</v>
      </c>
      <c r="G225" s="45" t="e">
        <f>PPTO!#REF!/PPTO!G218</f>
        <v>#REF!</v>
      </c>
      <c r="H225" s="45" t="e">
        <f>PPTO!#REF!/PPTO!G218</f>
        <v>#REF!</v>
      </c>
      <c r="I225" s="45" t="e">
        <f>PPTO!#REF!/PPTO!G218</f>
        <v>#REF!</v>
      </c>
      <c r="J225" s="45" t="e">
        <f>PPTO!#REF!/PPTO!G218</f>
        <v>#REF!</v>
      </c>
      <c r="K225" s="45" t="e">
        <f>PPTO!#REF!/PPTO!G218</f>
        <v>#REF!</v>
      </c>
      <c r="L225" s="45" t="e">
        <f>PPTO!#REF!/PPTO!G218</f>
        <v>#REF!</v>
      </c>
      <c r="M225" s="45" t="e">
        <f>PPTO!#REF!/PPTO!G218</f>
        <v>#REF!</v>
      </c>
      <c r="N225" s="45" t="e">
        <f t="shared" si="3"/>
        <v>#REF!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</row>
    <row r="226" spans="2:39" x14ac:dyDescent="0.3">
      <c r="B226" s="2" t="s">
        <v>357</v>
      </c>
      <c r="C226" s="2" t="s">
        <v>358</v>
      </c>
      <c r="D226" s="45" t="e">
        <f>PPTO!#REF!/PPTO!G219</f>
        <v>#REF!</v>
      </c>
      <c r="E226" s="45" t="e">
        <f>PPTO!#REF!/PPTO!G219</f>
        <v>#REF!</v>
      </c>
      <c r="F226" s="45" t="e">
        <f>PPTO!#REF!/PPTO!G219</f>
        <v>#REF!</v>
      </c>
      <c r="G226" s="45" t="e">
        <f>PPTO!#REF!/PPTO!G219</f>
        <v>#REF!</v>
      </c>
      <c r="H226" s="45" t="e">
        <f>PPTO!#REF!/PPTO!G219</f>
        <v>#REF!</v>
      </c>
      <c r="I226" s="45" t="e">
        <f>PPTO!#REF!/PPTO!G219</f>
        <v>#REF!</v>
      </c>
      <c r="J226" s="45" t="e">
        <f>PPTO!#REF!/PPTO!G219</f>
        <v>#REF!</v>
      </c>
      <c r="K226" s="45" t="e">
        <f>PPTO!#REF!/PPTO!G219</f>
        <v>#REF!</v>
      </c>
      <c r="L226" s="45" t="e">
        <f>PPTO!#REF!/PPTO!G219</f>
        <v>#REF!</v>
      </c>
      <c r="M226" s="45" t="e">
        <f>PPTO!#REF!/PPTO!G219</f>
        <v>#REF!</v>
      </c>
      <c r="N226" s="45" t="e">
        <f t="shared" si="3"/>
        <v>#REF!</v>
      </c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</row>
    <row r="227" spans="2:39" x14ac:dyDescent="0.3">
      <c r="B227" s="2" t="s">
        <v>359</v>
      </c>
      <c r="C227" s="2" t="s">
        <v>360</v>
      </c>
      <c r="D227" s="45" t="e">
        <f>PPTO!#REF!/PPTO!G220</f>
        <v>#REF!</v>
      </c>
      <c r="E227" s="45" t="e">
        <f>PPTO!#REF!/PPTO!G220</f>
        <v>#REF!</v>
      </c>
      <c r="F227" s="45" t="e">
        <f>PPTO!#REF!/PPTO!G220</f>
        <v>#REF!</v>
      </c>
      <c r="G227" s="45" t="e">
        <f>PPTO!#REF!/PPTO!G220</f>
        <v>#REF!</v>
      </c>
      <c r="H227" s="45" t="e">
        <f>PPTO!#REF!/PPTO!G220</f>
        <v>#REF!</v>
      </c>
      <c r="I227" s="45" t="e">
        <f>PPTO!#REF!/PPTO!G220</f>
        <v>#REF!</v>
      </c>
      <c r="J227" s="45" t="e">
        <f>PPTO!#REF!/PPTO!G220</f>
        <v>#REF!</v>
      </c>
      <c r="K227" s="45" t="e">
        <f>PPTO!#REF!/PPTO!G220</f>
        <v>#REF!</v>
      </c>
      <c r="L227" s="45" t="e">
        <f>PPTO!#REF!/PPTO!G220</f>
        <v>#REF!</v>
      </c>
      <c r="M227" s="45" t="e">
        <f>PPTO!#REF!/PPTO!G220</f>
        <v>#REF!</v>
      </c>
      <c r="N227" s="45" t="e">
        <f t="shared" si="3"/>
        <v>#REF!</v>
      </c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</row>
    <row r="228" spans="2:39" x14ac:dyDescent="0.3">
      <c r="B228" s="2" t="s">
        <v>361</v>
      </c>
      <c r="C228" s="2" t="s">
        <v>362</v>
      </c>
      <c r="D228" s="45" t="e">
        <f>PPTO!#REF!/PPTO!G221</f>
        <v>#REF!</v>
      </c>
      <c r="E228" s="45" t="e">
        <f>PPTO!#REF!/PPTO!G221</f>
        <v>#REF!</v>
      </c>
      <c r="F228" s="45" t="e">
        <f>PPTO!#REF!/PPTO!G221</f>
        <v>#REF!</v>
      </c>
      <c r="G228" s="45" t="e">
        <f>PPTO!#REF!/PPTO!G221</f>
        <v>#REF!</v>
      </c>
      <c r="H228" s="45" t="e">
        <f>PPTO!#REF!/PPTO!G221</f>
        <v>#REF!</v>
      </c>
      <c r="I228" s="45" t="e">
        <f>PPTO!#REF!/PPTO!G221</f>
        <v>#REF!</v>
      </c>
      <c r="J228" s="45" t="e">
        <f>PPTO!#REF!/PPTO!G221</f>
        <v>#REF!</v>
      </c>
      <c r="K228" s="45" t="e">
        <f>PPTO!#REF!/PPTO!G221</f>
        <v>#REF!</v>
      </c>
      <c r="L228" s="45" t="e">
        <f>PPTO!#REF!/PPTO!G221</f>
        <v>#REF!</v>
      </c>
      <c r="M228" s="45" t="e">
        <f>PPTO!#REF!/PPTO!G221</f>
        <v>#REF!</v>
      </c>
      <c r="N228" s="45" t="e">
        <f t="shared" si="3"/>
        <v>#REF!</v>
      </c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</row>
    <row r="229" spans="2:39" x14ac:dyDescent="0.3">
      <c r="B229" s="2" t="s">
        <v>363</v>
      </c>
      <c r="C229" s="2" t="s">
        <v>220</v>
      </c>
      <c r="D229" s="45" t="e">
        <f>PPTO!#REF!/PPTO!G222</f>
        <v>#REF!</v>
      </c>
      <c r="E229" s="45" t="e">
        <f>PPTO!#REF!/PPTO!G222</f>
        <v>#REF!</v>
      </c>
      <c r="F229" s="45" t="e">
        <f>PPTO!#REF!/PPTO!G222</f>
        <v>#REF!</v>
      </c>
      <c r="G229" s="45" t="e">
        <f>PPTO!#REF!/PPTO!G222</f>
        <v>#REF!</v>
      </c>
      <c r="H229" s="45" t="e">
        <f>PPTO!#REF!/PPTO!G222</f>
        <v>#REF!</v>
      </c>
      <c r="I229" s="45" t="e">
        <f>PPTO!#REF!/PPTO!G222</f>
        <v>#REF!</v>
      </c>
      <c r="J229" s="45" t="e">
        <f>PPTO!#REF!/PPTO!G222</f>
        <v>#REF!</v>
      </c>
      <c r="K229" s="45" t="e">
        <f>PPTO!#REF!/PPTO!G222</f>
        <v>#REF!</v>
      </c>
      <c r="L229" s="45" t="e">
        <f>PPTO!#REF!/PPTO!G222</f>
        <v>#REF!</v>
      </c>
      <c r="M229" s="45" t="e">
        <f>PPTO!#REF!/PPTO!G222</f>
        <v>#REF!</v>
      </c>
      <c r="N229" s="45" t="e">
        <f t="shared" si="3"/>
        <v>#REF!</v>
      </c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</row>
    <row r="230" spans="2:39" x14ac:dyDescent="0.3">
      <c r="B230" s="2" t="s">
        <v>364</v>
      </c>
      <c r="C230" s="2" t="s">
        <v>365</v>
      </c>
      <c r="D230" s="45" t="e">
        <f>PPTO!#REF!/PPTO!G223</f>
        <v>#REF!</v>
      </c>
      <c r="E230" s="45" t="e">
        <f>PPTO!#REF!/PPTO!G223</f>
        <v>#REF!</v>
      </c>
      <c r="F230" s="45" t="e">
        <f>PPTO!#REF!/PPTO!G223</f>
        <v>#REF!</v>
      </c>
      <c r="G230" s="45" t="e">
        <f>PPTO!#REF!/PPTO!G223</f>
        <v>#REF!</v>
      </c>
      <c r="H230" s="45" t="e">
        <f>PPTO!#REF!/PPTO!G223</f>
        <v>#REF!</v>
      </c>
      <c r="I230" s="45" t="e">
        <f>PPTO!#REF!/PPTO!G223</f>
        <v>#REF!</v>
      </c>
      <c r="J230" s="45" t="e">
        <f>PPTO!#REF!/PPTO!G223</f>
        <v>#REF!</v>
      </c>
      <c r="K230" s="45" t="e">
        <f>PPTO!#REF!/PPTO!G223</f>
        <v>#REF!</v>
      </c>
      <c r="L230" s="45" t="e">
        <f>PPTO!#REF!/PPTO!G223</f>
        <v>#REF!</v>
      </c>
      <c r="M230" s="45" t="e">
        <f>PPTO!#REF!/PPTO!G223</f>
        <v>#REF!</v>
      </c>
      <c r="N230" s="45" t="e">
        <f t="shared" si="3"/>
        <v>#REF!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</row>
    <row r="231" spans="2:39" x14ac:dyDescent="0.3">
      <c r="B231" s="16" t="s">
        <v>366</v>
      </c>
      <c r="C231" s="16" t="s">
        <v>367</v>
      </c>
      <c r="D231" s="47" t="e">
        <f>PPTO!#REF!/PPTO!G224</f>
        <v>#REF!</v>
      </c>
      <c r="E231" s="47" t="e">
        <f>PPTO!#REF!/PPTO!G224</f>
        <v>#REF!</v>
      </c>
      <c r="F231" s="47" t="e">
        <f>PPTO!#REF!/PPTO!G224</f>
        <v>#REF!</v>
      </c>
      <c r="G231" s="47" t="e">
        <f>PPTO!#REF!/PPTO!G224</f>
        <v>#REF!</v>
      </c>
      <c r="H231" s="47" t="e">
        <f>PPTO!#REF!/PPTO!G224</f>
        <v>#REF!</v>
      </c>
      <c r="I231" s="47" t="e">
        <f>PPTO!#REF!/PPTO!G224</f>
        <v>#REF!</v>
      </c>
      <c r="J231" s="47" t="e">
        <f>PPTO!#REF!/PPTO!G224</f>
        <v>#REF!</v>
      </c>
      <c r="K231" s="47" t="e">
        <f>PPTO!#REF!/PPTO!G224</f>
        <v>#REF!</v>
      </c>
      <c r="L231" s="47" t="e">
        <f>PPTO!#REF!/PPTO!G224</f>
        <v>#REF!</v>
      </c>
      <c r="M231" s="47" t="e">
        <f>PPTO!#REF!/PPTO!G224</f>
        <v>#REF!</v>
      </c>
      <c r="N231" s="47" t="e">
        <f t="shared" si="3"/>
        <v>#REF!</v>
      </c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</row>
    <row r="232" spans="2:39" x14ac:dyDescent="0.3">
      <c r="B232" s="16" t="s">
        <v>368</v>
      </c>
      <c r="C232" s="16" t="s">
        <v>163</v>
      </c>
      <c r="D232" s="47" t="e">
        <f>PPTO!#REF!/PPTO!G225</f>
        <v>#REF!</v>
      </c>
      <c r="E232" s="47" t="e">
        <f>PPTO!#REF!/PPTO!G225</f>
        <v>#REF!</v>
      </c>
      <c r="F232" s="47" t="e">
        <f>PPTO!#REF!/PPTO!G225</f>
        <v>#REF!</v>
      </c>
      <c r="G232" s="47" t="e">
        <f>PPTO!#REF!/PPTO!G225</f>
        <v>#REF!</v>
      </c>
      <c r="H232" s="47" t="e">
        <f>PPTO!#REF!/PPTO!G225</f>
        <v>#REF!</v>
      </c>
      <c r="I232" s="47" t="e">
        <f>PPTO!#REF!/PPTO!G225</f>
        <v>#REF!</v>
      </c>
      <c r="J232" s="47" t="e">
        <f>PPTO!#REF!/PPTO!G225</f>
        <v>#REF!</v>
      </c>
      <c r="K232" s="47" t="e">
        <f>PPTO!#REF!/PPTO!G225</f>
        <v>#REF!</v>
      </c>
      <c r="L232" s="47" t="e">
        <f>PPTO!#REF!/PPTO!G225</f>
        <v>#REF!</v>
      </c>
      <c r="M232" s="47" t="e">
        <f>PPTO!#REF!/PPTO!G225</f>
        <v>#REF!</v>
      </c>
      <c r="N232" s="47" t="e">
        <f t="shared" si="3"/>
        <v>#REF!</v>
      </c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</row>
    <row r="233" spans="2:39" x14ac:dyDescent="0.3">
      <c r="B233" s="2" t="s">
        <v>369</v>
      </c>
      <c r="C233" s="2" t="s">
        <v>263</v>
      </c>
      <c r="D233" s="45" t="e">
        <f>PPTO!#REF!/PPTO!G226</f>
        <v>#REF!</v>
      </c>
      <c r="E233" s="45" t="e">
        <f>PPTO!#REF!/PPTO!G226</f>
        <v>#REF!</v>
      </c>
      <c r="F233" s="45" t="e">
        <f>PPTO!#REF!/PPTO!G226</f>
        <v>#REF!</v>
      </c>
      <c r="G233" s="45" t="e">
        <f>PPTO!#REF!/PPTO!G226</f>
        <v>#REF!</v>
      </c>
      <c r="H233" s="45" t="e">
        <f>PPTO!#REF!/PPTO!G226</f>
        <v>#REF!</v>
      </c>
      <c r="I233" s="45" t="e">
        <f>PPTO!#REF!/PPTO!G226</f>
        <v>#REF!</v>
      </c>
      <c r="J233" s="45" t="e">
        <f>PPTO!#REF!/PPTO!G226</f>
        <v>#REF!</v>
      </c>
      <c r="K233" s="45" t="e">
        <f>PPTO!#REF!/PPTO!G226</f>
        <v>#REF!</v>
      </c>
      <c r="L233" s="45" t="e">
        <f>PPTO!#REF!/PPTO!G226</f>
        <v>#REF!</v>
      </c>
      <c r="M233" s="45" t="e">
        <f>PPTO!#REF!/PPTO!G226</f>
        <v>#REF!</v>
      </c>
      <c r="N233" s="45" t="e">
        <f t="shared" si="3"/>
        <v>#REF!</v>
      </c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</row>
    <row r="234" spans="2:39" x14ac:dyDescent="0.3">
      <c r="B234" s="2" t="s">
        <v>370</v>
      </c>
      <c r="C234" s="2" t="s">
        <v>167</v>
      </c>
      <c r="D234" s="45" t="e">
        <f>PPTO!#REF!/PPTO!G227</f>
        <v>#REF!</v>
      </c>
      <c r="E234" s="45" t="e">
        <f>PPTO!#REF!/PPTO!G227</f>
        <v>#REF!</v>
      </c>
      <c r="F234" s="45" t="e">
        <f>PPTO!#REF!/PPTO!G227</f>
        <v>#REF!</v>
      </c>
      <c r="G234" s="45" t="e">
        <f>PPTO!#REF!/PPTO!G227</f>
        <v>#REF!</v>
      </c>
      <c r="H234" s="45" t="e">
        <f>PPTO!#REF!/PPTO!G227</f>
        <v>#REF!</v>
      </c>
      <c r="I234" s="45" t="e">
        <f>PPTO!#REF!/PPTO!G227</f>
        <v>#REF!</v>
      </c>
      <c r="J234" s="45" t="e">
        <f>PPTO!#REF!/PPTO!G227</f>
        <v>#REF!</v>
      </c>
      <c r="K234" s="45" t="e">
        <f>PPTO!#REF!/PPTO!G227</f>
        <v>#REF!</v>
      </c>
      <c r="L234" s="45" t="e">
        <f>PPTO!#REF!/PPTO!G227</f>
        <v>#REF!</v>
      </c>
      <c r="M234" s="45" t="e">
        <f>PPTO!#REF!/PPTO!G227</f>
        <v>#REF!</v>
      </c>
      <c r="N234" s="45" t="e">
        <f t="shared" si="3"/>
        <v>#REF!</v>
      </c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</row>
    <row r="235" spans="2:39" x14ac:dyDescent="0.3">
      <c r="B235" s="2" t="s">
        <v>371</v>
      </c>
      <c r="C235" s="2" t="s">
        <v>169</v>
      </c>
      <c r="D235" s="45" t="e">
        <f>PPTO!#REF!/PPTO!G228</f>
        <v>#REF!</v>
      </c>
      <c r="E235" s="45" t="e">
        <f>PPTO!#REF!/PPTO!G228</f>
        <v>#REF!</v>
      </c>
      <c r="F235" s="45" t="e">
        <f>PPTO!#REF!/PPTO!G228</f>
        <v>#REF!</v>
      </c>
      <c r="G235" s="45" t="e">
        <f>PPTO!#REF!/PPTO!G228</f>
        <v>#REF!</v>
      </c>
      <c r="H235" s="45" t="e">
        <f>PPTO!#REF!/PPTO!G228</f>
        <v>#REF!</v>
      </c>
      <c r="I235" s="45" t="e">
        <f>PPTO!#REF!/PPTO!G228</f>
        <v>#REF!</v>
      </c>
      <c r="J235" s="45" t="e">
        <f>PPTO!#REF!/PPTO!G228</f>
        <v>#REF!</v>
      </c>
      <c r="K235" s="45" t="e">
        <f>PPTO!#REF!/PPTO!G228</f>
        <v>#REF!</v>
      </c>
      <c r="L235" s="45" t="e">
        <f>PPTO!#REF!/PPTO!G228</f>
        <v>#REF!</v>
      </c>
      <c r="M235" s="45" t="e">
        <f>PPTO!#REF!/PPTO!G228</f>
        <v>#REF!</v>
      </c>
      <c r="N235" s="45" t="e">
        <f t="shared" si="3"/>
        <v>#REF!</v>
      </c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</row>
    <row r="236" spans="2:39" x14ac:dyDescent="0.3">
      <c r="B236" s="2" t="s">
        <v>372</v>
      </c>
      <c r="C236" s="2" t="s">
        <v>171</v>
      </c>
      <c r="D236" s="45" t="e">
        <f>PPTO!#REF!/PPTO!G229</f>
        <v>#REF!</v>
      </c>
      <c r="E236" s="45" t="e">
        <f>PPTO!#REF!/PPTO!G229</f>
        <v>#REF!</v>
      </c>
      <c r="F236" s="45" t="e">
        <f>PPTO!#REF!/PPTO!G229</f>
        <v>#REF!</v>
      </c>
      <c r="G236" s="45" t="e">
        <f>PPTO!#REF!/PPTO!G229</f>
        <v>#REF!</v>
      </c>
      <c r="H236" s="45" t="e">
        <f>PPTO!#REF!/PPTO!G229</f>
        <v>#REF!</v>
      </c>
      <c r="I236" s="45" t="e">
        <f>PPTO!#REF!/PPTO!G229</f>
        <v>#REF!</v>
      </c>
      <c r="J236" s="45" t="e">
        <f>PPTO!#REF!/PPTO!G229</f>
        <v>#REF!</v>
      </c>
      <c r="K236" s="45" t="e">
        <f>PPTO!#REF!/PPTO!G229</f>
        <v>#REF!</v>
      </c>
      <c r="L236" s="45" t="e">
        <f>PPTO!#REF!/PPTO!G229</f>
        <v>#REF!</v>
      </c>
      <c r="M236" s="45" t="e">
        <f>PPTO!#REF!/PPTO!G229</f>
        <v>#REF!</v>
      </c>
      <c r="N236" s="45" t="e">
        <f t="shared" si="3"/>
        <v>#REF!</v>
      </c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</row>
    <row r="237" spans="2:39" x14ac:dyDescent="0.3">
      <c r="B237" s="2" t="s">
        <v>373</v>
      </c>
      <c r="C237" s="2" t="s">
        <v>173</v>
      </c>
      <c r="D237" s="45" t="e">
        <f>PPTO!#REF!/PPTO!G230</f>
        <v>#REF!</v>
      </c>
      <c r="E237" s="45" t="e">
        <f>PPTO!#REF!/PPTO!G230</f>
        <v>#REF!</v>
      </c>
      <c r="F237" s="45" t="e">
        <f>PPTO!#REF!/PPTO!G230</f>
        <v>#REF!</v>
      </c>
      <c r="G237" s="45" t="e">
        <f>PPTO!#REF!/PPTO!G230</f>
        <v>#REF!</v>
      </c>
      <c r="H237" s="45" t="e">
        <f>PPTO!#REF!/PPTO!G230</f>
        <v>#REF!</v>
      </c>
      <c r="I237" s="45" t="e">
        <f>PPTO!#REF!/PPTO!G230</f>
        <v>#REF!</v>
      </c>
      <c r="J237" s="45" t="e">
        <f>PPTO!#REF!/PPTO!G230</f>
        <v>#REF!</v>
      </c>
      <c r="K237" s="45" t="e">
        <f>PPTO!#REF!/PPTO!G230</f>
        <v>#REF!</v>
      </c>
      <c r="L237" s="45" t="e">
        <f>PPTO!#REF!/PPTO!G230</f>
        <v>#REF!</v>
      </c>
      <c r="M237" s="45" t="e">
        <f>PPTO!#REF!/PPTO!G230</f>
        <v>#REF!</v>
      </c>
      <c r="N237" s="45" t="e">
        <f t="shared" si="3"/>
        <v>#REF!</v>
      </c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</row>
    <row r="238" spans="2:39" x14ac:dyDescent="0.3">
      <c r="B238" s="16" t="s">
        <v>374</v>
      </c>
      <c r="C238" s="16" t="s">
        <v>175</v>
      </c>
      <c r="D238" s="47" t="e">
        <f>PPTO!#REF!/PPTO!G231</f>
        <v>#REF!</v>
      </c>
      <c r="E238" s="47" t="e">
        <f>PPTO!#REF!/PPTO!G231</f>
        <v>#REF!</v>
      </c>
      <c r="F238" s="47" t="e">
        <f>PPTO!#REF!/PPTO!G231</f>
        <v>#REF!</v>
      </c>
      <c r="G238" s="47" t="e">
        <f>PPTO!#REF!/PPTO!G231</f>
        <v>#REF!</v>
      </c>
      <c r="H238" s="47" t="e">
        <f>PPTO!#REF!/PPTO!G231</f>
        <v>#REF!</v>
      </c>
      <c r="I238" s="47" t="e">
        <f>PPTO!#REF!/PPTO!G231</f>
        <v>#REF!</v>
      </c>
      <c r="J238" s="47" t="e">
        <f>PPTO!#REF!/PPTO!G231</f>
        <v>#REF!</v>
      </c>
      <c r="K238" s="47" t="e">
        <f>PPTO!#REF!/PPTO!G231</f>
        <v>#REF!</v>
      </c>
      <c r="L238" s="47" t="e">
        <f>PPTO!#REF!/PPTO!G231</f>
        <v>#REF!</v>
      </c>
      <c r="M238" s="47" t="e">
        <f>PPTO!#REF!/PPTO!G231</f>
        <v>#REF!</v>
      </c>
      <c r="N238" s="47" t="e">
        <f t="shared" si="3"/>
        <v>#REF!</v>
      </c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</row>
    <row r="239" spans="2:39" x14ac:dyDescent="0.3">
      <c r="B239" s="2" t="s">
        <v>375</v>
      </c>
      <c r="C239" s="2" t="s">
        <v>177</v>
      </c>
      <c r="D239" s="45" t="e">
        <f>PPTO!#REF!/PPTO!G232</f>
        <v>#REF!</v>
      </c>
      <c r="E239" s="45" t="e">
        <f>PPTO!#REF!/PPTO!G232</f>
        <v>#REF!</v>
      </c>
      <c r="F239" s="45" t="e">
        <f>PPTO!#REF!/PPTO!G232</f>
        <v>#REF!</v>
      </c>
      <c r="G239" s="45" t="e">
        <f>PPTO!#REF!/PPTO!G232</f>
        <v>#REF!</v>
      </c>
      <c r="H239" s="45" t="e">
        <f>PPTO!#REF!/PPTO!G232</f>
        <v>#REF!</v>
      </c>
      <c r="I239" s="45" t="e">
        <f>PPTO!#REF!/PPTO!G232</f>
        <v>#REF!</v>
      </c>
      <c r="J239" s="45" t="e">
        <f>PPTO!#REF!/PPTO!G232</f>
        <v>#REF!</v>
      </c>
      <c r="K239" s="45" t="e">
        <f>PPTO!#REF!/PPTO!G232</f>
        <v>#REF!</v>
      </c>
      <c r="L239" s="45" t="e">
        <f>PPTO!#REF!/PPTO!G232</f>
        <v>#REF!</v>
      </c>
      <c r="M239" s="45" t="e">
        <f>PPTO!#REF!/PPTO!G232</f>
        <v>#REF!</v>
      </c>
      <c r="N239" s="45" t="e">
        <f t="shared" si="3"/>
        <v>#REF!</v>
      </c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</row>
    <row r="240" spans="2:39" x14ac:dyDescent="0.3">
      <c r="B240" s="2" t="s">
        <v>376</v>
      </c>
      <c r="C240" s="2" t="s">
        <v>181</v>
      </c>
      <c r="D240" s="45" t="e">
        <f>PPTO!#REF!/PPTO!G233</f>
        <v>#REF!</v>
      </c>
      <c r="E240" s="45" t="e">
        <f>PPTO!#REF!/PPTO!G233</f>
        <v>#REF!</v>
      </c>
      <c r="F240" s="45" t="e">
        <f>PPTO!#REF!/PPTO!G233</f>
        <v>#REF!</v>
      </c>
      <c r="G240" s="45" t="e">
        <f>PPTO!#REF!/PPTO!G233</f>
        <v>#REF!</v>
      </c>
      <c r="H240" s="45" t="e">
        <f>PPTO!#REF!/PPTO!G233</f>
        <v>#REF!</v>
      </c>
      <c r="I240" s="45" t="e">
        <f>PPTO!#REF!/PPTO!G233</f>
        <v>#REF!</v>
      </c>
      <c r="J240" s="45" t="e">
        <f>PPTO!#REF!/PPTO!G233</f>
        <v>#REF!</v>
      </c>
      <c r="K240" s="45" t="e">
        <f>PPTO!#REF!/PPTO!G233</f>
        <v>#REF!</v>
      </c>
      <c r="L240" s="45" t="e">
        <f>PPTO!#REF!/PPTO!G233</f>
        <v>#REF!</v>
      </c>
      <c r="M240" s="45" t="e">
        <f>PPTO!#REF!/PPTO!G233</f>
        <v>#REF!</v>
      </c>
      <c r="N240" s="45" t="e">
        <f t="shared" si="3"/>
        <v>#REF!</v>
      </c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</row>
    <row r="241" spans="2:39" x14ac:dyDescent="0.3">
      <c r="B241" s="2" t="s">
        <v>377</v>
      </c>
      <c r="C241" s="2" t="s">
        <v>342</v>
      </c>
      <c r="D241" s="45" t="e">
        <f>PPTO!#REF!/PPTO!G234</f>
        <v>#REF!</v>
      </c>
      <c r="E241" s="45" t="e">
        <f>PPTO!#REF!/PPTO!G234</f>
        <v>#REF!</v>
      </c>
      <c r="F241" s="45" t="e">
        <f>PPTO!#REF!/PPTO!G234</f>
        <v>#REF!</v>
      </c>
      <c r="G241" s="45" t="e">
        <f>PPTO!#REF!/PPTO!G234</f>
        <v>#REF!</v>
      </c>
      <c r="H241" s="45" t="e">
        <f>PPTO!#REF!/PPTO!G234</f>
        <v>#REF!</v>
      </c>
      <c r="I241" s="45" t="e">
        <f>PPTO!#REF!/PPTO!G234</f>
        <v>#REF!</v>
      </c>
      <c r="J241" s="45" t="e">
        <f>PPTO!#REF!/PPTO!G234</f>
        <v>#REF!</v>
      </c>
      <c r="K241" s="45" t="e">
        <f>PPTO!#REF!/PPTO!G234</f>
        <v>#REF!</v>
      </c>
      <c r="L241" s="45" t="e">
        <f>PPTO!#REF!/PPTO!G234</f>
        <v>#REF!</v>
      </c>
      <c r="M241" s="45" t="e">
        <f>PPTO!#REF!/PPTO!G234</f>
        <v>#REF!</v>
      </c>
      <c r="N241" s="45" t="e">
        <f t="shared" si="3"/>
        <v>#REF!</v>
      </c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</row>
    <row r="242" spans="2:39" x14ac:dyDescent="0.3">
      <c r="B242" s="2" t="s">
        <v>378</v>
      </c>
      <c r="C242" s="2" t="s">
        <v>344</v>
      </c>
      <c r="D242" s="45" t="e">
        <f>PPTO!#REF!/PPTO!G235</f>
        <v>#REF!</v>
      </c>
      <c r="E242" s="45" t="e">
        <f>PPTO!#REF!/PPTO!G235</f>
        <v>#REF!</v>
      </c>
      <c r="F242" s="45" t="e">
        <f>PPTO!#REF!/PPTO!G235</f>
        <v>#REF!</v>
      </c>
      <c r="G242" s="45" t="e">
        <f>PPTO!#REF!/PPTO!G235</f>
        <v>#REF!</v>
      </c>
      <c r="H242" s="45" t="e">
        <f>PPTO!#REF!/PPTO!G235</f>
        <v>#REF!</v>
      </c>
      <c r="I242" s="45" t="e">
        <f>PPTO!#REF!/PPTO!G235</f>
        <v>#REF!</v>
      </c>
      <c r="J242" s="45" t="e">
        <f>PPTO!#REF!/PPTO!G235</f>
        <v>#REF!</v>
      </c>
      <c r="K242" s="45" t="e">
        <f>PPTO!#REF!/PPTO!G235</f>
        <v>#REF!</v>
      </c>
      <c r="L242" s="45" t="e">
        <f>PPTO!#REF!/PPTO!G235</f>
        <v>#REF!</v>
      </c>
      <c r="M242" s="45" t="e">
        <f>PPTO!#REF!/PPTO!G235</f>
        <v>#REF!</v>
      </c>
      <c r="N242" s="45" t="e">
        <f t="shared" si="3"/>
        <v>#REF!</v>
      </c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</row>
    <row r="243" spans="2:39" x14ac:dyDescent="0.3">
      <c r="B243" s="2" t="s">
        <v>379</v>
      </c>
      <c r="C243" s="2" t="s">
        <v>185</v>
      </c>
      <c r="D243" s="45" t="e">
        <f>PPTO!#REF!/PPTO!G236</f>
        <v>#REF!</v>
      </c>
      <c r="E243" s="45" t="e">
        <f>PPTO!#REF!/PPTO!G236</f>
        <v>#REF!</v>
      </c>
      <c r="F243" s="45" t="e">
        <f>PPTO!#REF!/PPTO!G236</f>
        <v>#REF!</v>
      </c>
      <c r="G243" s="45" t="e">
        <f>PPTO!#REF!/PPTO!G236</f>
        <v>#REF!</v>
      </c>
      <c r="H243" s="45" t="e">
        <f>PPTO!#REF!/PPTO!G236</f>
        <v>#REF!</v>
      </c>
      <c r="I243" s="45" t="e">
        <f>PPTO!#REF!/PPTO!G236</f>
        <v>#REF!</v>
      </c>
      <c r="J243" s="45" t="e">
        <f>PPTO!#REF!/PPTO!G236</f>
        <v>#REF!</v>
      </c>
      <c r="K243" s="45" t="e">
        <f>PPTO!#REF!/PPTO!G236</f>
        <v>#REF!</v>
      </c>
      <c r="L243" s="45" t="e">
        <f>PPTO!#REF!/PPTO!G236</f>
        <v>#REF!</v>
      </c>
      <c r="M243" s="45" t="e">
        <f>PPTO!#REF!/PPTO!G236</f>
        <v>#REF!</v>
      </c>
      <c r="N243" s="45" t="e">
        <f t="shared" si="3"/>
        <v>#REF!</v>
      </c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</row>
    <row r="244" spans="2:39" x14ac:dyDescent="0.3">
      <c r="B244" s="2" t="s">
        <v>380</v>
      </c>
      <c r="C244" s="2" t="s">
        <v>347</v>
      </c>
      <c r="D244" s="45" t="e">
        <f>PPTO!#REF!/PPTO!G237</f>
        <v>#REF!</v>
      </c>
      <c r="E244" s="45" t="e">
        <f>PPTO!#REF!/PPTO!G237</f>
        <v>#REF!</v>
      </c>
      <c r="F244" s="45" t="e">
        <f>PPTO!#REF!/PPTO!G237</f>
        <v>#REF!</v>
      </c>
      <c r="G244" s="45" t="e">
        <f>PPTO!#REF!/PPTO!G237</f>
        <v>#REF!</v>
      </c>
      <c r="H244" s="45" t="e">
        <f>PPTO!#REF!/PPTO!G237</f>
        <v>#REF!</v>
      </c>
      <c r="I244" s="45" t="e">
        <f>PPTO!#REF!/PPTO!G237</f>
        <v>#REF!</v>
      </c>
      <c r="J244" s="45" t="e">
        <f>PPTO!#REF!/PPTO!G237</f>
        <v>#REF!</v>
      </c>
      <c r="K244" s="45" t="e">
        <f>PPTO!#REF!/PPTO!G237</f>
        <v>#REF!</v>
      </c>
      <c r="L244" s="45" t="e">
        <f>PPTO!#REF!/PPTO!G237</f>
        <v>#REF!</v>
      </c>
      <c r="M244" s="45" t="e">
        <f>PPTO!#REF!/PPTO!G237</f>
        <v>#REF!</v>
      </c>
      <c r="N244" s="45" t="e">
        <f t="shared" si="3"/>
        <v>#REF!</v>
      </c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</row>
    <row r="245" spans="2:39" x14ac:dyDescent="0.3">
      <c r="B245" s="2" t="s">
        <v>381</v>
      </c>
      <c r="C245" s="2" t="s">
        <v>349</v>
      </c>
      <c r="D245" s="45" t="e">
        <f>PPTO!#REF!/PPTO!G238</f>
        <v>#REF!</v>
      </c>
      <c r="E245" s="45" t="e">
        <f>PPTO!#REF!/PPTO!G238</f>
        <v>#REF!</v>
      </c>
      <c r="F245" s="45" t="e">
        <f>PPTO!#REF!/PPTO!G238</f>
        <v>#REF!</v>
      </c>
      <c r="G245" s="45" t="e">
        <f>PPTO!#REF!/PPTO!G238</f>
        <v>#REF!</v>
      </c>
      <c r="H245" s="45" t="e">
        <f>PPTO!#REF!/PPTO!G238</f>
        <v>#REF!</v>
      </c>
      <c r="I245" s="45" t="e">
        <f>PPTO!#REF!/PPTO!G238</f>
        <v>#REF!</v>
      </c>
      <c r="J245" s="45" t="e">
        <f>PPTO!#REF!/PPTO!G238</f>
        <v>#REF!</v>
      </c>
      <c r="K245" s="45" t="e">
        <f>PPTO!#REF!/PPTO!G238</f>
        <v>#REF!</v>
      </c>
      <c r="L245" s="45" t="e">
        <f>PPTO!#REF!/PPTO!G238</f>
        <v>#REF!</v>
      </c>
      <c r="M245" s="45" t="e">
        <f>PPTO!#REF!/PPTO!G238</f>
        <v>#REF!</v>
      </c>
      <c r="N245" s="45" t="e">
        <f t="shared" si="3"/>
        <v>#REF!</v>
      </c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</row>
    <row r="246" spans="2:39" x14ac:dyDescent="0.3">
      <c r="B246" s="2" t="s">
        <v>382</v>
      </c>
      <c r="C246" s="2" t="s">
        <v>193</v>
      </c>
      <c r="D246" s="45" t="e">
        <f>PPTO!#REF!/PPTO!G239</f>
        <v>#REF!</v>
      </c>
      <c r="E246" s="45" t="e">
        <f>PPTO!#REF!/PPTO!G239</f>
        <v>#REF!</v>
      </c>
      <c r="F246" s="45" t="e">
        <f>PPTO!#REF!/PPTO!G239</f>
        <v>#REF!</v>
      </c>
      <c r="G246" s="45" t="e">
        <f>PPTO!#REF!/PPTO!G239</f>
        <v>#REF!</v>
      </c>
      <c r="H246" s="45" t="e">
        <f>PPTO!#REF!/PPTO!G239</f>
        <v>#REF!</v>
      </c>
      <c r="I246" s="45" t="e">
        <f>PPTO!#REF!/PPTO!G239</f>
        <v>#REF!</v>
      </c>
      <c r="J246" s="45" t="e">
        <f>PPTO!#REF!/PPTO!G239</f>
        <v>#REF!</v>
      </c>
      <c r="K246" s="45" t="e">
        <f>PPTO!#REF!/PPTO!G239</f>
        <v>#REF!</v>
      </c>
      <c r="L246" s="45" t="e">
        <f>PPTO!#REF!/PPTO!G239</f>
        <v>#REF!</v>
      </c>
      <c r="M246" s="45" t="e">
        <f>PPTO!#REF!/PPTO!G239</f>
        <v>#REF!</v>
      </c>
      <c r="N246" s="45" t="e">
        <f t="shared" si="3"/>
        <v>#REF!</v>
      </c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</row>
    <row r="247" spans="2:39" x14ac:dyDescent="0.3">
      <c r="B247" s="2" t="s">
        <v>383</v>
      </c>
      <c r="C247" s="2" t="s">
        <v>195</v>
      </c>
      <c r="D247" s="45" t="e">
        <f>PPTO!#REF!/PPTO!G240</f>
        <v>#REF!</v>
      </c>
      <c r="E247" s="45" t="e">
        <f>PPTO!#REF!/PPTO!G240</f>
        <v>#REF!</v>
      </c>
      <c r="F247" s="45" t="e">
        <f>PPTO!#REF!/PPTO!G240</f>
        <v>#REF!</v>
      </c>
      <c r="G247" s="45" t="e">
        <f>PPTO!#REF!/PPTO!G240</f>
        <v>#REF!</v>
      </c>
      <c r="H247" s="45" t="e">
        <f>PPTO!#REF!/PPTO!G240</f>
        <v>#REF!</v>
      </c>
      <c r="I247" s="45" t="e">
        <f>PPTO!#REF!/PPTO!G240</f>
        <v>#REF!</v>
      </c>
      <c r="J247" s="45" t="e">
        <f>PPTO!#REF!/PPTO!G240</f>
        <v>#REF!</v>
      </c>
      <c r="K247" s="45" t="e">
        <f>PPTO!#REF!/PPTO!G240</f>
        <v>#REF!</v>
      </c>
      <c r="L247" s="45" t="e">
        <f>PPTO!#REF!/PPTO!G240</f>
        <v>#REF!</v>
      </c>
      <c r="M247" s="45" t="e">
        <f>PPTO!#REF!/PPTO!G240</f>
        <v>#REF!</v>
      </c>
      <c r="N247" s="45" t="e">
        <f t="shared" si="3"/>
        <v>#REF!</v>
      </c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</row>
    <row r="248" spans="2:39" x14ac:dyDescent="0.3">
      <c r="B248" s="2" t="s">
        <v>384</v>
      </c>
      <c r="C248" s="2" t="s">
        <v>197</v>
      </c>
      <c r="D248" s="45" t="e">
        <f>PPTO!#REF!/PPTO!G241</f>
        <v>#REF!</v>
      </c>
      <c r="E248" s="45" t="e">
        <f>PPTO!#REF!/PPTO!G241</f>
        <v>#REF!</v>
      </c>
      <c r="F248" s="45" t="e">
        <f>PPTO!#REF!/PPTO!G241</f>
        <v>#REF!</v>
      </c>
      <c r="G248" s="45" t="e">
        <f>PPTO!#REF!/PPTO!G241</f>
        <v>#REF!</v>
      </c>
      <c r="H248" s="45" t="e">
        <f>PPTO!#REF!/PPTO!G241</f>
        <v>#REF!</v>
      </c>
      <c r="I248" s="45" t="e">
        <f>PPTO!#REF!/PPTO!G241</f>
        <v>#REF!</v>
      </c>
      <c r="J248" s="45" t="e">
        <f>PPTO!#REF!/PPTO!G241</f>
        <v>#REF!</v>
      </c>
      <c r="K248" s="45" t="e">
        <f>PPTO!#REF!/PPTO!G241</f>
        <v>#REF!</v>
      </c>
      <c r="L248" s="45" t="e">
        <f>PPTO!#REF!/PPTO!G241</f>
        <v>#REF!</v>
      </c>
      <c r="M248" s="45" t="e">
        <f>PPTO!#REF!/PPTO!G241</f>
        <v>#REF!</v>
      </c>
      <c r="N248" s="45" t="e">
        <f t="shared" si="3"/>
        <v>#REF!</v>
      </c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</row>
    <row r="249" spans="2:39" x14ac:dyDescent="0.3">
      <c r="B249" s="2" t="s">
        <v>385</v>
      </c>
      <c r="C249" s="2" t="s">
        <v>199</v>
      </c>
      <c r="D249" s="45" t="e">
        <f>PPTO!#REF!/PPTO!G242</f>
        <v>#REF!</v>
      </c>
      <c r="E249" s="45" t="e">
        <f>PPTO!#REF!/PPTO!G242</f>
        <v>#REF!</v>
      </c>
      <c r="F249" s="45" t="e">
        <f>PPTO!#REF!/PPTO!G242</f>
        <v>#REF!</v>
      </c>
      <c r="G249" s="45" t="e">
        <f>PPTO!#REF!/PPTO!G242</f>
        <v>#REF!</v>
      </c>
      <c r="H249" s="45" t="e">
        <f>PPTO!#REF!/PPTO!G242</f>
        <v>#REF!</v>
      </c>
      <c r="I249" s="45" t="e">
        <f>PPTO!#REF!/PPTO!G242</f>
        <v>#REF!</v>
      </c>
      <c r="J249" s="45" t="e">
        <f>PPTO!#REF!/PPTO!G242</f>
        <v>#REF!</v>
      </c>
      <c r="K249" s="45" t="e">
        <f>PPTO!#REF!/PPTO!G242</f>
        <v>#REF!</v>
      </c>
      <c r="L249" s="45" t="e">
        <f>PPTO!#REF!/PPTO!G242</f>
        <v>#REF!</v>
      </c>
      <c r="M249" s="45" t="e">
        <f>PPTO!#REF!/PPTO!G242</f>
        <v>#REF!</v>
      </c>
      <c r="N249" s="45" t="e">
        <f t="shared" si="3"/>
        <v>#REF!</v>
      </c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</row>
    <row r="250" spans="2:39" x14ac:dyDescent="0.3">
      <c r="B250" s="16" t="s">
        <v>386</v>
      </c>
      <c r="C250" s="16" t="s">
        <v>203</v>
      </c>
      <c r="D250" s="47" t="e">
        <f>PPTO!#REF!/PPTO!G243</f>
        <v>#REF!</v>
      </c>
      <c r="E250" s="47" t="e">
        <f>PPTO!#REF!/PPTO!G243</f>
        <v>#REF!</v>
      </c>
      <c r="F250" s="47" t="e">
        <f>PPTO!#REF!/PPTO!G243</f>
        <v>#REF!</v>
      </c>
      <c r="G250" s="47" t="e">
        <f>PPTO!#REF!/PPTO!G243</f>
        <v>#REF!</v>
      </c>
      <c r="H250" s="47" t="e">
        <f>PPTO!#REF!/PPTO!G243</f>
        <v>#REF!</v>
      </c>
      <c r="I250" s="47" t="e">
        <f>PPTO!#REF!/PPTO!G243</f>
        <v>#REF!</v>
      </c>
      <c r="J250" s="47" t="e">
        <f>PPTO!#REF!/PPTO!G243</f>
        <v>#REF!</v>
      </c>
      <c r="K250" s="47" t="e">
        <f>PPTO!#REF!/PPTO!G243</f>
        <v>#REF!</v>
      </c>
      <c r="L250" s="47" t="e">
        <f>PPTO!#REF!/PPTO!G243</f>
        <v>#REF!</v>
      </c>
      <c r="M250" s="47" t="e">
        <f>PPTO!#REF!/PPTO!G243</f>
        <v>#REF!</v>
      </c>
      <c r="N250" s="47" t="e">
        <f t="shared" si="3"/>
        <v>#REF!</v>
      </c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</row>
    <row r="251" spans="2:39" x14ac:dyDescent="0.3">
      <c r="B251" s="2" t="s">
        <v>387</v>
      </c>
      <c r="C251" s="2" t="s">
        <v>356</v>
      </c>
      <c r="D251" s="45" t="e">
        <f>PPTO!#REF!/PPTO!G244</f>
        <v>#REF!</v>
      </c>
      <c r="E251" s="45" t="e">
        <f>PPTO!#REF!/PPTO!G244</f>
        <v>#REF!</v>
      </c>
      <c r="F251" s="45" t="e">
        <f>PPTO!#REF!/PPTO!G244</f>
        <v>#REF!</v>
      </c>
      <c r="G251" s="45" t="e">
        <f>PPTO!#REF!/PPTO!G244</f>
        <v>#REF!</v>
      </c>
      <c r="H251" s="45" t="e">
        <f>PPTO!#REF!/PPTO!G244</f>
        <v>#REF!</v>
      </c>
      <c r="I251" s="45" t="e">
        <f>PPTO!#REF!/PPTO!G244</f>
        <v>#REF!</v>
      </c>
      <c r="J251" s="45" t="e">
        <f>PPTO!#REF!/PPTO!G244</f>
        <v>#REF!</v>
      </c>
      <c r="K251" s="45" t="e">
        <f>PPTO!#REF!/PPTO!G244</f>
        <v>#REF!</v>
      </c>
      <c r="L251" s="45" t="e">
        <f>PPTO!#REF!/PPTO!G244</f>
        <v>#REF!</v>
      </c>
      <c r="M251" s="45" t="e">
        <f>PPTO!#REF!/PPTO!G244</f>
        <v>#REF!</v>
      </c>
      <c r="N251" s="45" t="e">
        <f t="shared" si="3"/>
        <v>#REF!</v>
      </c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</row>
    <row r="252" spans="2:39" x14ac:dyDescent="0.3">
      <c r="B252" s="2" t="s">
        <v>388</v>
      </c>
      <c r="C252" s="2" t="s">
        <v>358</v>
      </c>
      <c r="D252" s="45" t="e">
        <f>PPTO!#REF!/PPTO!G245</f>
        <v>#REF!</v>
      </c>
      <c r="E252" s="45" t="e">
        <f>PPTO!#REF!/PPTO!G245</f>
        <v>#REF!</v>
      </c>
      <c r="F252" s="45" t="e">
        <f>PPTO!#REF!/PPTO!G245</f>
        <v>#REF!</v>
      </c>
      <c r="G252" s="45" t="e">
        <f>PPTO!#REF!/PPTO!G245</f>
        <v>#REF!</v>
      </c>
      <c r="H252" s="45" t="e">
        <f>PPTO!#REF!/PPTO!G245</f>
        <v>#REF!</v>
      </c>
      <c r="I252" s="45" t="e">
        <f>PPTO!#REF!/PPTO!G245</f>
        <v>#REF!</v>
      </c>
      <c r="J252" s="45" t="e">
        <f>PPTO!#REF!/PPTO!G245</f>
        <v>#REF!</v>
      </c>
      <c r="K252" s="45" t="e">
        <f>PPTO!#REF!/PPTO!G245</f>
        <v>#REF!</v>
      </c>
      <c r="L252" s="45" t="e">
        <f>PPTO!#REF!/PPTO!G245</f>
        <v>#REF!</v>
      </c>
      <c r="M252" s="45" t="e">
        <f>PPTO!#REF!/PPTO!G245</f>
        <v>#REF!</v>
      </c>
      <c r="N252" s="45" t="e">
        <f t="shared" si="3"/>
        <v>#REF!</v>
      </c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</row>
    <row r="253" spans="2:39" x14ac:dyDescent="0.3">
      <c r="B253" s="2" t="s">
        <v>389</v>
      </c>
      <c r="C253" s="2" t="s">
        <v>360</v>
      </c>
      <c r="D253" s="45" t="e">
        <f>PPTO!#REF!/PPTO!G246</f>
        <v>#REF!</v>
      </c>
      <c r="E253" s="45" t="e">
        <f>PPTO!#REF!/PPTO!G246</f>
        <v>#REF!</v>
      </c>
      <c r="F253" s="45" t="e">
        <f>PPTO!#REF!/PPTO!G246</f>
        <v>#REF!</v>
      </c>
      <c r="G253" s="45" t="e">
        <f>PPTO!#REF!/PPTO!G246</f>
        <v>#REF!</v>
      </c>
      <c r="H253" s="45" t="e">
        <f>PPTO!#REF!/PPTO!G246</f>
        <v>#REF!</v>
      </c>
      <c r="I253" s="45" t="e">
        <f>PPTO!#REF!/PPTO!G246</f>
        <v>#REF!</v>
      </c>
      <c r="J253" s="45" t="e">
        <f>PPTO!#REF!/PPTO!G246</f>
        <v>#REF!</v>
      </c>
      <c r="K253" s="45" t="e">
        <f>PPTO!#REF!/PPTO!G246</f>
        <v>#REF!</v>
      </c>
      <c r="L253" s="45" t="e">
        <f>PPTO!#REF!/PPTO!G246</f>
        <v>#REF!</v>
      </c>
      <c r="M253" s="45" t="e">
        <f>PPTO!#REF!/PPTO!G246</f>
        <v>#REF!</v>
      </c>
      <c r="N253" s="45" t="e">
        <f t="shared" si="3"/>
        <v>#REF!</v>
      </c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</row>
    <row r="254" spans="2:39" x14ac:dyDescent="0.3">
      <c r="B254" s="2" t="s">
        <v>390</v>
      </c>
      <c r="C254" s="2" t="s">
        <v>362</v>
      </c>
      <c r="D254" s="45" t="e">
        <f>PPTO!#REF!/PPTO!G247</f>
        <v>#REF!</v>
      </c>
      <c r="E254" s="45" t="e">
        <f>PPTO!#REF!/PPTO!G247</f>
        <v>#REF!</v>
      </c>
      <c r="F254" s="45" t="e">
        <f>PPTO!#REF!/PPTO!G247</f>
        <v>#REF!</v>
      </c>
      <c r="G254" s="45" t="e">
        <f>PPTO!#REF!/PPTO!G247</f>
        <v>#REF!</v>
      </c>
      <c r="H254" s="45" t="e">
        <f>PPTO!#REF!/PPTO!G247</f>
        <v>#REF!</v>
      </c>
      <c r="I254" s="45" t="e">
        <f>PPTO!#REF!/PPTO!G247</f>
        <v>#REF!</v>
      </c>
      <c r="J254" s="45" t="e">
        <f>PPTO!#REF!/PPTO!G247</f>
        <v>#REF!</v>
      </c>
      <c r="K254" s="45" t="e">
        <f>PPTO!#REF!/PPTO!G247</f>
        <v>#REF!</v>
      </c>
      <c r="L254" s="45" t="e">
        <f>PPTO!#REF!/PPTO!G247</f>
        <v>#REF!</v>
      </c>
      <c r="M254" s="45" t="e">
        <f>PPTO!#REF!/PPTO!G247</f>
        <v>#REF!</v>
      </c>
      <c r="N254" s="45" t="e">
        <f t="shared" si="3"/>
        <v>#REF!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</row>
    <row r="255" spans="2:39" x14ac:dyDescent="0.3">
      <c r="B255" s="2" t="s">
        <v>391</v>
      </c>
      <c r="C255" s="2" t="s">
        <v>220</v>
      </c>
      <c r="D255" s="45" t="e">
        <f>PPTO!#REF!/PPTO!G248</f>
        <v>#REF!</v>
      </c>
      <c r="E255" s="45" t="e">
        <f>PPTO!#REF!/PPTO!G248</f>
        <v>#REF!</v>
      </c>
      <c r="F255" s="45" t="e">
        <f>PPTO!#REF!/PPTO!G248</f>
        <v>#REF!</v>
      </c>
      <c r="G255" s="45" t="e">
        <f>PPTO!#REF!/PPTO!G248</f>
        <v>#REF!</v>
      </c>
      <c r="H255" s="45" t="e">
        <f>PPTO!#REF!/PPTO!G248</f>
        <v>#REF!</v>
      </c>
      <c r="I255" s="45" t="e">
        <f>PPTO!#REF!/PPTO!G248</f>
        <v>#REF!</v>
      </c>
      <c r="J255" s="45" t="e">
        <f>PPTO!#REF!/PPTO!G248</f>
        <v>#REF!</v>
      </c>
      <c r="K255" s="45" t="e">
        <f>PPTO!#REF!/PPTO!G248</f>
        <v>#REF!</v>
      </c>
      <c r="L255" s="45" t="e">
        <f>PPTO!#REF!/PPTO!G248</f>
        <v>#REF!</v>
      </c>
      <c r="M255" s="45" t="e">
        <f>PPTO!#REF!/PPTO!G248</f>
        <v>#REF!</v>
      </c>
      <c r="N255" s="45" t="e">
        <f t="shared" si="3"/>
        <v>#REF!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</row>
    <row r="256" spans="2:39" x14ac:dyDescent="0.3">
      <c r="B256" s="2" t="s">
        <v>392</v>
      </c>
      <c r="C256" s="2" t="s">
        <v>365</v>
      </c>
      <c r="D256" s="45" t="e">
        <f>PPTO!#REF!/PPTO!G249</f>
        <v>#REF!</v>
      </c>
      <c r="E256" s="45" t="e">
        <f>PPTO!#REF!/PPTO!G249</f>
        <v>#REF!</v>
      </c>
      <c r="F256" s="45" t="e">
        <f>PPTO!#REF!/PPTO!G249</f>
        <v>#REF!</v>
      </c>
      <c r="G256" s="45" t="e">
        <f>PPTO!#REF!/PPTO!G249</f>
        <v>#REF!</v>
      </c>
      <c r="H256" s="45" t="e">
        <f>PPTO!#REF!/PPTO!G249</f>
        <v>#REF!</v>
      </c>
      <c r="I256" s="45" t="e">
        <f>PPTO!#REF!/PPTO!G249</f>
        <v>#REF!</v>
      </c>
      <c r="J256" s="45" t="e">
        <f>PPTO!#REF!/PPTO!G249</f>
        <v>#REF!</v>
      </c>
      <c r="K256" s="45" t="e">
        <f>PPTO!#REF!/PPTO!G249</f>
        <v>#REF!</v>
      </c>
      <c r="L256" s="45" t="e">
        <f>PPTO!#REF!/PPTO!G249</f>
        <v>#REF!</v>
      </c>
      <c r="M256" s="45" t="e">
        <f>PPTO!#REF!/PPTO!G249</f>
        <v>#REF!</v>
      </c>
      <c r="N256" s="45" t="e">
        <f t="shared" si="3"/>
        <v>#REF!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</row>
    <row r="257" spans="2:39" x14ac:dyDescent="0.3">
      <c r="B257" s="16" t="s">
        <v>393</v>
      </c>
      <c r="C257" s="16" t="s">
        <v>394</v>
      </c>
      <c r="D257" s="47" t="e">
        <f>PPTO!#REF!/PPTO!G250</f>
        <v>#REF!</v>
      </c>
      <c r="E257" s="47" t="e">
        <f>PPTO!#REF!/PPTO!G250</f>
        <v>#REF!</v>
      </c>
      <c r="F257" s="47" t="e">
        <f>PPTO!#REF!/PPTO!G250</f>
        <v>#REF!</v>
      </c>
      <c r="G257" s="47" t="e">
        <f>PPTO!#REF!/PPTO!G250</f>
        <v>#REF!</v>
      </c>
      <c r="H257" s="47" t="e">
        <f>PPTO!#REF!/PPTO!G250</f>
        <v>#REF!</v>
      </c>
      <c r="I257" s="47" t="e">
        <f>PPTO!#REF!/PPTO!G250</f>
        <v>#REF!</v>
      </c>
      <c r="J257" s="47" t="e">
        <f>PPTO!#REF!/PPTO!G250</f>
        <v>#REF!</v>
      </c>
      <c r="K257" s="47" t="e">
        <f>PPTO!#REF!/PPTO!G250</f>
        <v>#REF!</v>
      </c>
      <c r="L257" s="47" t="e">
        <f>PPTO!#REF!/PPTO!G250</f>
        <v>#REF!</v>
      </c>
      <c r="M257" s="47" t="e">
        <f>PPTO!#REF!/PPTO!G250</f>
        <v>#REF!</v>
      </c>
      <c r="N257" s="47" t="e">
        <f t="shared" si="3"/>
        <v>#REF!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</row>
    <row r="258" spans="2:39" x14ac:dyDescent="0.3">
      <c r="B258" s="16" t="s">
        <v>395</v>
      </c>
      <c r="C258" s="16" t="s">
        <v>163</v>
      </c>
      <c r="D258" s="47" t="e">
        <f>PPTO!#REF!/PPTO!G251</f>
        <v>#REF!</v>
      </c>
      <c r="E258" s="47" t="e">
        <f>PPTO!#REF!/PPTO!G251</f>
        <v>#REF!</v>
      </c>
      <c r="F258" s="47" t="e">
        <f>PPTO!#REF!/PPTO!G251</f>
        <v>#REF!</v>
      </c>
      <c r="G258" s="47" t="e">
        <f>PPTO!#REF!/PPTO!G251</f>
        <v>#REF!</v>
      </c>
      <c r="H258" s="47" t="e">
        <f>PPTO!#REF!/PPTO!G251</f>
        <v>#REF!</v>
      </c>
      <c r="I258" s="47" t="e">
        <f>PPTO!#REF!/PPTO!G251</f>
        <v>#REF!</v>
      </c>
      <c r="J258" s="47" t="e">
        <f>PPTO!#REF!/PPTO!G251</f>
        <v>#REF!</v>
      </c>
      <c r="K258" s="47" t="e">
        <f>PPTO!#REF!/PPTO!G251</f>
        <v>#REF!</v>
      </c>
      <c r="L258" s="47" t="e">
        <f>PPTO!#REF!/PPTO!G251</f>
        <v>#REF!</v>
      </c>
      <c r="M258" s="47" t="e">
        <f>PPTO!#REF!/PPTO!G251</f>
        <v>#REF!</v>
      </c>
      <c r="N258" s="47" t="e">
        <f t="shared" si="3"/>
        <v>#REF!</v>
      </c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</row>
    <row r="259" spans="2:39" x14ac:dyDescent="0.3">
      <c r="B259" s="2" t="s">
        <v>396</v>
      </c>
      <c r="C259" s="2" t="s">
        <v>263</v>
      </c>
      <c r="D259" s="45" t="e">
        <f>PPTO!#REF!/PPTO!G252</f>
        <v>#REF!</v>
      </c>
      <c r="E259" s="45" t="e">
        <f>PPTO!#REF!/PPTO!G252</f>
        <v>#REF!</v>
      </c>
      <c r="F259" s="45" t="e">
        <f>PPTO!#REF!/PPTO!G252</f>
        <v>#REF!</v>
      </c>
      <c r="G259" s="45" t="e">
        <f>PPTO!#REF!/PPTO!G252</f>
        <v>#REF!</v>
      </c>
      <c r="H259" s="45" t="e">
        <f>PPTO!#REF!/PPTO!G252</f>
        <v>#REF!</v>
      </c>
      <c r="I259" s="45" t="e">
        <f>PPTO!#REF!/PPTO!G252</f>
        <v>#REF!</v>
      </c>
      <c r="J259" s="45" t="e">
        <f>PPTO!#REF!/PPTO!G252</f>
        <v>#REF!</v>
      </c>
      <c r="K259" s="45" t="e">
        <f>PPTO!#REF!/PPTO!G252</f>
        <v>#REF!</v>
      </c>
      <c r="L259" s="45" t="e">
        <f>PPTO!#REF!/PPTO!G252</f>
        <v>#REF!</v>
      </c>
      <c r="M259" s="45" t="e">
        <f>PPTO!#REF!/PPTO!G252</f>
        <v>#REF!</v>
      </c>
      <c r="N259" s="45" t="e">
        <f t="shared" si="3"/>
        <v>#REF!</v>
      </c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</row>
    <row r="260" spans="2:39" x14ac:dyDescent="0.3">
      <c r="B260" s="2" t="s">
        <v>397</v>
      </c>
      <c r="C260" s="2" t="s">
        <v>167</v>
      </c>
      <c r="D260" s="45" t="e">
        <f>PPTO!#REF!/PPTO!G253</f>
        <v>#REF!</v>
      </c>
      <c r="E260" s="45" t="e">
        <f>PPTO!#REF!/PPTO!G253</f>
        <v>#REF!</v>
      </c>
      <c r="F260" s="45" t="e">
        <f>PPTO!#REF!/PPTO!G253</f>
        <v>#REF!</v>
      </c>
      <c r="G260" s="45" t="e">
        <f>PPTO!#REF!/PPTO!G253</f>
        <v>#REF!</v>
      </c>
      <c r="H260" s="45" t="e">
        <f>PPTO!#REF!/PPTO!G253</f>
        <v>#REF!</v>
      </c>
      <c r="I260" s="45" t="e">
        <f>PPTO!#REF!/PPTO!G253</f>
        <v>#REF!</v>
      </c>
      <c r="J260" s="45" t="e">
        <f>PPTO!#REF!/PPTO!G253</f>
        <v>#REF!</v>
      </c>
      <c r="K260" s="45" t="e">
        <f>PPTO!#REF!/PPTO!G253</f>
        <v>#REF!</v>
      </c>
      <c r="L260" s="45" t="e">
        <f>PPTO!#REF!/PPTO!G253</f>
        <v>#REF!</v>
      </c>
      <c r="M260" s="45" t="e">
        <f>PPTO!#REF!/PPTO!G253</f>
        <v>#REF!</v>
      </c>
      <c r="N260" s="45" t="e">
        <f t="shared" si="3"/>
        <v>#REF!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</row>
    <row r="261" spans="2:39" x14ac:dyDescent="0.3">
      <c r="B261" s="2" t="s">
        <v>398</v>
      </c>
      <c r="C261" s="2" t="s">
        <v>169</v>
      </c>
      <c r="D261" s="45" t="e">
        <f>PPTO!#REF!/PPTO!G254</f>
        <v>#REF!</v>
      </c>
      <c r="E261" s="45" t="e">
        <f>PPTO!#REF!/PPTO!G254</f>
        <v>#REF!</v>
      </c>
      <c r="F261" s="45" t="e">
        <f>PPTO!#REF!/PPTO!G254</f>
        <v>#REF!</v>
      </c>
      <c r="G261" s="45" t="e">
        <f>PPTO!#REF!/PPTO!G254</f>
        <v>#REF!</v>
      </c>
      <c r="H261" s="45" t="e">
        <f>PPTO!#REF!/PPTO!G254</f>
        <v>#REF!</v>
      </c>
      <c r="I261" s="45" t="e">
        <f>PPTO!#REF!/PPTO!G254</f>
        <v>#REF!</v>
      </c>
      <c r="J261" s="45" t="e">
        <f>PPTO!#REF!/PPTO!G254</f>
        <v>#REF!</v>
      </c>
      <c r="K261" s="45" t="e">
        <f>PPTO!#REF!/PPTO!G254</f>
        <v>#REF!</v>
      </c>
      <c r="L261" s="45" t="e">
        <f>PPTO!#REF!/PPTO!G254</f>
        <v>#REF!</v>
      </c>
      <c r="M261" s="45" t="e">
        <f>PPTO!#REF!/PPTO!G254</f>
        <v>#REF!</v>
      </c>
      <c r="N261" s="45" t="e">
        <f t="shared" si="3"/>
        <v>#REF!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</row>
    <row r="262" spans="2:39" x14ac:dyDescent="0.3">
      <c r="B262" s="2" t="s">
        <v>399</v>
      </c>
      <c r="C262" s="2" t="s">
        <v>171</v>
      </c>
      <c r="D262" s="45" t="e">
        <f>PPTO!#REF!/PPTO!G255</f>
        <v>#REF!</v>
      </c>
      <c r="E262" s="45" t="e">
        <f>PPTO!#REF!/PPTO!G255</f>
        <v>#REF!</v>
      </c>
      <c r="F262" s="45" t="e">
        <f>PPTO!#REF!/PPTO!G255</f>
        <v>#REF!</v>
      </c>
      <c r="G262" s="45" t="e">
        <f>PPTO!#REF!/PPTO!G255</f>
        <v>#REF!</v>
      </c>
      <c r="H262" s="45" t="e">
        <f>PPTO!#REF!/PPTO!G255</f>
        <v>#REF!</v>
      </c>
      <c r="I262" s="45" t="e">
        <f>PPTO!#REF!/PPTO!G255</f>
        <v>#REF!</v>
      </c>
      <c r="J262" s="45" t="e">
        <f>PPTO!#REF!/PPTO!G255</f>
        <v>#REF!</v>
      </c>
      <c r="K262" s="45" t="e">
        <f>PPTO!#REF!/PPTO!G255</f>
        <v>#REF!</v>
      </c>
      <c r="L262" s="45" t="e">
        <f>PPTO!#REF!/PPTO!G255</f>
        <v>#REF!</v>
      </c>
      <c r="M262" s="45" t="e">
        <f>PPTO!#REF!/PPTO!G255</f>
        <v>#REF!</v>
      </c>
      <c r="N262" s="45" t="e">
        <f t="shared" si="3"/>
        <v>#REF!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</row>
    <row r="263" spans="2:39" x14ac:dyDescent="0.3">
      <c r="B263" s="2" t="s">
        <v>400</v>
      </c>
      <c r="C263" s="2" t="s">
        <v>173</v>
      </c>
      <c r="D263" s="45" t="e">
        <f>PPTO!#REF!/PPTO!G256</f>
        <v>#REF!</v>
      </c>
      <c r="E263" s="45" t="e">
        <f>PPTO!#REF!/PPTO!G256</f>
        <v>#REF!</v>
      </c>
      <c r="F263" s="45" t="e">
        <f>PPTO!#REF!/PPTO!G256</f>
        <v>#REF!</v>
      </c>
      <c r="G263" s="45" t="e">
        <f>PPTO!#REF!/PPTO!G256</f>
        <v>#REF!</v>
      </c>
      <c r="H263" s="45" t="e">
        <f>PPTO!#REF!/PPTO!G256</f>
        <v>#REF!</v>
      </c>
      <c r="I263" s="45" t="e">
        <f>PPTO!#REF!/PPTO!G256</f>
        <v>#REF!</v>
      </c>
      <c r="J263" s="45" t="e">
        <f>PPTO!#REF!/PPTO!G256</f>
        <v>#REF!</v>
      </c>
      <c r="K263" s="45" t="e">
        <f>PPTO!#REF!/PPTO!G256</f>
        <v>#REF!</v>
      </c>
      <c r="L263" s="45" t="e">
        <f>PPTO!#REF!/PPTO!G256</f>
        <v>#REF!</v>
      </c>
      <c r="M263" s="45" t="e">
        <f>PPTO!#REF!/PPTO!G256</f>
        <v>#REF!</v>
      </c>
      <c r="N263" s="45" t="e">
        <f t="shared" si="3"/>
        <v>#REF!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</row>
    <row r="264" spans="2:39" x14ac:dyDescent="0.3">
      <c r="B264" s="16" t="s">
        <v>401</v>
      </c>
      <c r="C264" s="16" t="s">
        <v>175</v>
      </c>
      <c r="D264" s="47" t="e">
        <f>PPTO!#REF!/PPTO!G257</f>
        <v>#REF!</v>
      </c>
      <c r="E264" s="47" t="e">
        <f>PPTO!#REF!/PPTO!G257</f>
        <v>#REF!</v>
      </c>
      <c r="F264" s="47" t="e">
        <f>PPTO!#REF!/PPTO!G257</f>
        <v>#REF!</v>
      </c>
      <c r="G264" s="47" t="e">
        <f>PPTO!#REF!/PPTO!G257</f>
        <v>#REF!</v>
      </c>
      <c r="H264" s="47" t="e">
        <f>PPTO!#REF!/PPTO!G257</f>
        <v>#REF!</v>
      </c>
      <c r="I264" s="47" t="e">
        <f>PPTO!#REF!/PPTO!G257</f>
        <v>#REF!</v>
      </c>
      <c r="J264" s="47" t="e">
        <f>PPTO!#REF!/PPTO!G257</f>
        <v>#REF!</v>
      </c>
      <c r="K264" s="47" t="e">
        <f>PPTO!#REF!/PPTO!G257</f>
        <v>#REF!</v>
      </c>
      <c r="L264" s="47" t="e">
        <f>PPTO!#REF!/PPTO!G257</f>
        <v>#REF!</v>
      </c>
      <c r="M264" s="47" t="e">
        <f>PPTO!#REF!/PPTO!G257</f>
        <v>#REF!</v>
      </c>
      <c r="N264" s="47" t="e">
        <f t="shared" si="3"/>
        <v>#REF!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</row>
    <row r="265" spans="2:39" x14ac:dyDescent="0.3">
      <c r="B265" s="2" t="s">
        <v>402</v>
      </c>
      <c r="C265" s="2" t="s">
        <v>177</v>
      </c>
      <c r="D265" s="45" t="e">
        <f>PPTO!#REF!/PPTO!G258</f>
        <v>#REF!</v>
      </c>
      <c r="E265" s="45" t="e">
        <f>PPTO!#REF!/PPTO!G258</f>
        <v>#REF!</v>
      </c>
      <c r="F265" s="45" t="e">
        <f>PPTO!#REF!/PPTO!G258</f>
        <v>#REF!</v>
      </c>
      <c r="G265" s="45" t="e">
        <f>PPTO!#REF!/PPTO!G258</f>
        <v>#REF!</v>
      </c>
      <c r="H265" s="45" t="e">
        <f>PPTO!#REF!/PPTO!G258</f>
        <v>#REF!</v>
      </c>
      <c r="I265" s="45" t="e">
        <f>PPTO!#REF!/PPTO!G258</f>
        <v>#REF!</v>
      </c>
      <c r="J265" s="45" t="e">
        <f>PPTO!#REF!/PPTO!G258</f>
        <v>#REF!</v>
      </c>
      <c r="K265" s="45" t="e">
        <f>PPTO!#REF!/PPTO!G258</f>
        <v>#REF!</v>
      </c>
      <c r="L265" s="45" t="e">
        <f>PPTO!#REF!/PPTO!G258</f>
        <v>#REF!</v>
      </c>
      <c r="M265" s="45" t="e">
        <f>PPTO!#REF!/PPTO!G258</f>
        <v>#REF!</v>
      </c>
      <c r="N265" s="45" t="e">
        <f t="shared" si="3"/>
        <v>#REF!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</row>
    <row r="266" spans="2:39" x14ac:dyDescent="0.3">
      <c r="B266" s="2" t="s">
        <v>403</v>
      </c>
      <c r="C266" s="2" t="s">
        <v>181</v>
      </c>
      <c r="D266" s="45" t="e">
        <f>PPTO!#REF!/PPTO!G259</f>
        <v>#REF!</v>
      </c>
      <c r="E266" s="45" t="e">
        <f>PPTO!#REF!/PPTO!G259</f>
        <v>#REF!</v>
      </c>
      <c r="F266" s="45" t="e">
        <f>PPTO!#REF!/PPTO!G259</f>
        <v>#REF!</v>
      </c>
      <c r="G266" s="45" t="e">
        <f>PPTO!#REF!/PPTO!G259</f>
        <v>#REF!</v>
      </c>
      <c r="H266" s="45" t="e">
        <f>PPTO!#REF!/PPTO!G259</f>
        <v>#REF!</v>
      </c>
      <c r="I266" s="45" t="e">
        <f>PPTO!#REF!/PPTO!G259</f>
        <v>#REF!</v>
      </c>
      <c r="J266" s="45" t="e">
        <f>PPTO!#REF!/PPTO!G259</f>
        <v>#REF!</v>
      </c>
      <c r="K266" s="45" t="e">
        <f>PPTO!#REF!/PPTO!G259</f>
        <v>#REF!</v>
      </c>
      <c r="L266" s="45" t="e">
        <f>PPTO!#REF!/PPTO!G259</f>
        <v>#REF!</v>
      </c>
      <c r="M266" s="45" t="e">
        <f>PPTO!#REF!/PPTO!G259</f>
        <v>#REF!</v>
      </c>
      <c r="N266" s="45" t="e">
        <f t="shared" si="3"/>
        <v>#REF!</v>
      </c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</row>
    <row r="267" spans="2:39" x14ac:dyDescent="0.3">
      <c r="B267" s="2" t="s">
        <v>404</v>
      </c>
      <c r="C267" s="2" t="s">
        <v>342</v>
      </c>
      <c r="D267" s="45" t="e">
        <f>PPTO!#REF!/PPTO!G260</f>
        <v>#REF!</v>
      </c>
      <c r="E267" s="45" t="e">
        <f>PPTO!#REF!/PPTO!G260</f>
        <v>#REF!</v>
      </c>
      <c r="F267" s="45" t="e">
        <f>PPTO!#REF!/PPTO!G260</f>
        <v>#REF!</v>
      </c>
      <c r="G267" s="45" t="e">
        <f>PPTO!#REF!/PPTO!G260</f>
        <v>#REF!</v>
      </c>
      <c r="H267" s="45" t="e">
        <f>PPTO!#REF!/PPTO!G260</f>
        <v>#REF!</v>
      </c>
      <c r="I267" s="45" t="e">
        <f>PPTO!#REF!/PPTO!G260</f>
        <v>#REF!</v>
      </c>
      <c r="J267" s="45" t="e">
        <f>PPTO!#REF!/PPTO!G260</f>
        <v>#REF!</v>
      </c>
      <c r="K267" s="45" t="e">
        <f>PPTO!#REF!/PPTO!G260</f>
        <v>#REF!</v>
      </c>
      <c r="L267" s="45" t="e">
        <f>PPTO!#REF!/PPTO!G260</f>
        <v>#REF!</v>
      </c>
      <c r="M267" s="45" t="e">
        <f>PPTO!#REF!/PPTO!G260</f>
        <v>#REF!</v>
      </c>
      <c r="N267" s="45" t="e">
        <f t="shared" ref="N267:N330" si="4">SUM(D267:M267)</f>
        <v>#REF!</v>
      </c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</row>
    <row r="268" spans="2:39" x14ac:dyDescent="0.3">
      <c r="B268" s="2" t="s">
        <v>405</v>
      </c>
      <c r="C268" s="2" t="s">
        <v>344</v>
      </c>
      <c r="D268" s="45" t="e">
        <f>PPTO!#REF!/PPTO!G261</f>
        <v>#REF!</v>
      </c>
      <c r="E268" s="45" t="e">
        <f>PPTO!#REF!/PPTO!G261</f>
        <v>#REF!</v>
      </c>
      <c r="F268" s="45" t="e">
        <f>PPTO!#REF!/PPTO!G261</f>
        <v>#REF!</v>
      </c>
      <c r="G268" s="45" t="e">
        <f>PPTO!#REF!/PPTO!G261</f>
        <v>#REF!</v>
      </c>
      <c r="H268" s="45" t="e">
        <f>PPTO!#REF!/PPTO!G261</f>
        <v>#REF!</v>
      </c>
      <c r="I268" s="45" t="e">
        <f>PPTO!#REF!/PPTO!G261</f>
        <v>#REF!</v>
      </c>
      <c r="J268" s="45" t="e">
        <f>PPTO!#REF!/PPTO!G261</f>
        <v>#REF!</v>
      </c>
      <c r="K268" s="45" t="e">
        <f>PPTO!#REF!/PPTO!G261</f>
        <v>#REF!</v>
      </c>
      <c r="L268" s="45" t="e">
        <f>PPTO!#REF!/PPTO!G261</f>
        <v>#REF!</v>
      </c>
      <c r="M268" s="45" t="e">
        <f>PPTO!#REF!/PPTO!G261</f>
        <v>#REF!</v>
      </c>
      <c r="N268" s="45" t="e">
        <f t="shared" si="4"/>
        <v>#REF!</v>
      </c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</row>
    <row r="269" spans="2:39" x14ac:dyDescent="0.3">
      <c r="B269" s="2" t="s">
        <v>406</v>
      </c>
      <c r="C269" s="2" t="s">
        <v>185</v>
      </c>
      <c r="D269" s="45" t="e">
        <f>PPTO!#REF!/PPTO!G262</f>
        <v>#REF!</v>
      </c>
      <c r="E269" s="45" t="e">
        <f>PPTO!#REF!/PPTO!G262</f>
        <v>#REF!</v>
      </c>
      <c r="F269" s="45" t="e">
        <f>PPTO!#REF!/PPTO!G262</f>
        <v>#REF!</v>
      </c>
      <c r="G269" s="45" t="e">
        <f>PPTO!#REF!/PPTO!G262</f>
        <v>#REF!</v>
      </c>
      <c r="H269" s="45" t="e">
        <f>PPTO!#REF!/PPTO!G262</f>
        <v>#REF!</v>
      </c>
      <c r="I269" s="45" t="e">
        <f>PPTO!#REF!/PPTO!G262</f>
        <v>#REF!</v>
      </c>
      <c r="J269" s="45" t="e">
        <f>PPTO!#REF!/PPTO!G262</f>
        <v>#REF!</v>
      </c>
      <c r="K269" s="45" t="e">
        <f>PPTO!#REF!/PPTO!G262</f>
        <v>#REF!</v>
      </c>
      <c r="L269" s="45" t="e">
        <f>PPTO!#REF!/PPTO!G262</f>
        <v>#REF!</v>
      </c>
      <c r="M269" s="45" t="e">
        <f>PPTO!#REF!/PPTO!G262</f>
        <v>#REF!</v>
      </c>
      <c r="N269" s="45" t="e">
        <f t="shared" si="4"/>
        <v>#REF!</v>
      </c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</row>
    <row r="270" spans="2:39" x14ac:dyDescent="0.3">
      <c r="B270" s="2" t="s">
        <v>407</v>
      </c>
      <c r="C270" s="2" t="s">
        <v>347</v>
      </c>
      <c r="D270" s="45" t="e">
        <f>PPTO!#REF!/PPTO!G263</f>
        <v>#REF!</v>
      </c>
      <c r="E270" s="45" t="e">
        <f>PPTO!#REF!/PPTO!G263</f>
        <v>#REF!</v>
      </c>
      <c r="F270" s="45" t="e">
        <f>PPTO!#REF!/PPTO!G263</f>
        <v>#REF!</v>
      </c>
      <c r="G270" s="45" t="e">
        <f>PPTO!#REF!/PPTO!G263</f>
        <v>#REF!</v>
      </c>
      <c r="H270" s="45" t="e">
        <f>PPTO!#REF!/PPTO!G263</f>
        <v>#REF!</v>
      </c>
      <c r="I270" s="45" t="e">
        <f>PPTO!#REF!/PPTO!G263</f>
        <v>#REF!</v>
      </c>
      <c r="J270" s="45" t="e">
        <f>PPTO!#REF!/PPTO!G263</f>
        <v>#REF!</v>
      </c>
      <c r="K270" s="45" t="e">
        <f>PPTO!#REF!/PPTO!G263</f>
        <v>#REF!</v>
      </c>
      <c r="L270" s="45" t="e">
        <f>PPTO!#REF!/PPTO!G263</f>
        <v>#REF!</v>
      </c>
      <c r="M270" s="45" t="e">
        <f>PPTO!#REF!/PPTO!G263</f>
        <v>#REF!</v>
      </c>
      <c r="N270" s="45" t="e">
        <f t="shared" si="4"/>
        <v>#REF!</v>
      </c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</row>
    <row r="271" spans="2:39" x14ac:dyDescent="0.3">
      <c r="B271" s="2" t="s">
        <v>408</v>
      </c>
      <c r="C271" s="2" t="s">
        <v>349</v>
      </c>
      <c r="D271" s="45" t="e">
        <f>PPTO!#REF!/PPTO!G264</f>
        <v>#REF!</v>
      </c>
      <c r="E271" s="45" t="e">
        <f>PPTO!#REF!/PPTO!G264</f>
        <v>#REF!</v>
      </c>
      <c r="F271" s="45" t="e">
        <f>PPTO!#REF!/PPTO!G264</f>
        <v>#REF!</v>
      </c>
      <c r="G271" s="45" t="e">
        <f>PPTO!#REF!/PPTO!G264</f>
        <v>#REF!</v>
      </c>
      <c r="H271" s="45" t="e">
        <f>PPTO!#REF!/PPTO!G264</f>
        <v>#REF!</v>
      </c>
      <c r="I271" s="45" t="e">
        <f>PPTO!#REF!/PPTO!G264</f>
        <v>#REF!</v>
      </c>
      <c r="J271" s="45" t="e">
        <f>PPTO!#REF!/PPTO!G264</f>
        <v>#REF!</v>
      </c>
      <c r="K271" s="45" t="e">
        <f>PPTO!#REF!/PPTO!G264</f>
        <v>#REF!</v>
      </c>
      <c r="L271" s="45" t="e">
        <f>PPTO!#REF!/PPTO!G264</f>
        <v>#REF!</v>
      </c>
      <c r="M271" s="45" t="e">
        <f>PPTO!#REF!/PPTO!G264</f>
        <v>#REF!</v>
      </c>
      <c r="N271" s="45" t="e">
        <f t="shared" si="4"/>
        <v>#REF!</v>
      </c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</row>
    <row r="272" spans="2:39" x14ac:dyDescent="0.3">
      <c r="B272" s="2" t="s">
        <v>409</v>
      </c>
      <c r="C272" s="2" t="s">
        <v>193</v>
      </c>
      <c r="D272" s="45" t="e">
        <f>PPTO!#REF!/PPTO!G265</f>
        <v>#REF!</v>
      </c>
      <c r="E272" s="45" t="e">
        <f>PPTO!#REF!/PPTO!G265</f>
        <v>#REF!</v>
      </c>
      <c r="F272" s="45" t="e">
        <f>PPTO!#REF!/PPTO!G265</f>
        <v>#REF!</v>
      </c>
      <c r="G272" s="45" t="e">
        <f>PPTO!#REF!/PPTO!G265</f>
        <v>#REF!</v>
      </c>
      <c r="H272" s="45" t="e">
        <f>PPTO!#REF!/PPTO!G265</f>
        <v>#REF!</v>
      </c>
      <c r="I272" s="45" t="e">
        <f>PPTO!#REF!/PPTO!G265</f>
        <v>#REF!</v>
      </c>
      <c r="J272" s="45" t="e">
        <f>PPTO!#REF!/PPTO!G265</f>
        <v>#REF!</v>
      </c>
      <c r="K272" s="45" t="e">
        <f>PPTO!#REF!/PPTO!G265</f>
        <v>#REF!</v>
      </c>
      <c r="L272" s="45" t="e">
        <f>PPTO!#REF!/PPTO!G265</f>
        <v>#REF!</v>
      </c>
      <c r="M272" s="45" t="e">
        <f>PPTO!#REF!/PPTO!G265</f>
        <v>#REF!</v>
      </c>
      <c r="N272" s="45" t="e">
        <f t="shared" si="4"/>
        <v>#REF!</v>
      </c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</row>
    <row r="273" spans="2:39" x14ac:dyDescent="0.3">
      <c r="B273" s="2" t="s">
        <v>410</v>
      </c>
      <c r="C273" s="2" t="s">
        <v>195</v>
      </c>
      <c r="D273" s="45" t="e">
        <f>PPTO!#REF!/PPTO!G266</f>
        <v>#REF!</v>
      </c>
      <c r="E273" s="45" t="e">
        <f>PPTO!#REF!/PPTO!G266</f>
        <v>#REF!</v>
      </c>
      <c r="F273" s="45" t="e">
        <f>PPTO!#REF!/PPTO!G266</f>
        <v>#REF!</v>
      </c>
      <c r="G273" s="45" t="e">
        <f>PPTO!#REF!/PPTO!G266</f>
        <v>#REF!</v>
      </c>
      <c r="H273" s="45" t="e">
        <f>PPTO!#REF!/PPTO!G266</f>
        <v>#REF!</v>
      </c>
      <c r="I273" s="45" t="e">
        <f>PPTO!#REF!/PPTO!G266</f>
        <v>#REF!</v>
      </c>
      <c r="J273" s="45" t="e">
        <f>PPTO!#REF!/PPTO!G266</f>
        <v>#REF!</v>
      </c>
      <c r="K273" s="45" t="e">
        <f>PPTO!#REF!/PPTO!G266</f>
        <v>#REF!</v>
      </c>
      <c r="L273" s="45" t="e">
        <f>PPTO!#REF!/PPTO!G266</f>
        <v>#REF!</v>
      </c>
      <c r="M273" s="45" t="e">
        <f>PPTO!#REF!/PPTO!G266</f>
        <v>#REF!</v>
      </c>
      <c r="N273" s="45" t="e">
        <f t="shared" si="4"/>
        <v>#REF!</v>
      </c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</row>
    <row r="274" spans="2:39" x14ac:dyDescent="0.3">
      <c r="B274" s="2" t="s">
        <v>411</v>
      </c>
      <c r="C274" s="2" t="s">
        <v>197</v>
      </c>
      <c r="D274" s="45" t="e">
        <f>PPTO!#REF!/PPTO!G267</f>
        <v>#REF!</v>
      </c>
      <c r="E274" s="45" t="e">
        <f>PPTO!#REF!/PPTO!G267</f>
        <v>#REF!</v>
      </c>
      <c r="F274" s="45" t="e">
        <f>PPTO!#REF!/PPTO!G267</f>
        <v>#REF!</v>
      </c>
      <c r="G274" s="45" t="e">
        <f>PPTO!#REF!/PPTO!G267</f>
        <v>#REF!</v>
      </c>
      <c r="H274" s="45" t="e">
        <f>PPTO!#REF!/PPTO!G267</f>
        <v>#REF!</v>
      </c>
      <c r="I274" s="45" t="e">
        <f>PPTO!#REF!/PPTO!G267</f>
        <v>#REF!</v>
      </c>
      <c r="J274" s="45" t="e">
        <f>PPTO!#REF!/PPTO!G267</f>
        <v>#REF!</v>
      </c>
      <c r="K274" s="45" t="e">
        <f>PPTO!#REF!/PPTO!G267</f>
        <v>#REF!</v>
      </c>
      <c r="L274" s="45" t="e">
        <f>PPTO!#REF!/PPTO!G267</f>
        <v>#REF!</v>
      </c>
      <c r="M274" s="45" t="e">
        <f>PPTO!#REF!/PPTO!G267</f>
        <v>#REF!</v>
      </c>
      <c r="N274" s="45" t="e">
        <f t="shared" si="4"/>
        <v>#REF!</v>
      </c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</row>
    <row r="275" spans="2:39" x14ac:dyDescent="0.3">
      <c r="B275" s="2" t="s">
        <v>412</v>
      </c>
      <c r="C275" s="2" t="s">
        <v>199</v>
      </c>
      <c r="D275" s="45" t="e">
        <f>PPTO!#REF!/PPTO!G268</f>
        <v>#REF!</v>
      </c>
      <c r="E275" s="45" t="e">
        <f>PPTO!#REF!/PPTO!G268</f>
        <v>#REF!</v>
      </c>
      <c r="F275" s="45" t="e">
        <f>PPTO!#REF!/PPTO!G268</f>
        <v>#REF!</v>
      </c>
      <c r="G275" s="45" t="e">
        <f>PPTO!#REF!/PPTO!G268</f>
        <v>#REF!</v>
      </c>
      <c r="H275" s="45" t="e">
        <f>PPTO!#REF!/PPTO!G268</f>
        <v>#REF!</v>
      </c>
      <c r="I275" s="45" t="e">
        <f>PPTO!#REF!/PPTO!G268</f>
        <v>#REF!</v>
      </c>
      <c r="J275" s="45" t="e">
        <f>PPTO!#REF!/PPTO!G268</f>
        <v>#REF!</v>
      </c>
      <c r="K275" s="45" t="e">
        <f>PPTO!#REF!/PPTO!G268</f>
        <v>#REF!</v>
      </c>
      <c r="L275" s="45" t="e">
        <f>PPTO!#REF!/PPTO!G268</f>
        <v>#REF!</v>
      </c>
      <c r="M275" s="45" t="e">
        <f>PPTO!#REF!/PPTO!G268</f>
        <v>#REF!</v>
      </c>
      <c r="N275" s="45" t="e">
        <f t="shared" si="4"/>
        <v>#REF!</v>
      </c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</row>
    <row r="276" spans="2:39" x14ac:dyDescent="0.3">
      <c r="B276" s="16" t="s">
        <v>413</v>
      </c>
      <c r="C276" s="16" t="s">
        <v>203</v>
      </c>
      <c r="D276" s="47" t="e">
        <f>PPTO!#REF!/PPTO!G269</f>
        <v>#REF!</v>
      </c>
      <c r="E276" s="47" t="e">
        <f>PPTO!#REF!/PPTO!G269</f>
        <v>#REF!</v>
      </c>
      <c r="F276" s="47" t="e">
        <f>PPTO!#REF!/PPTO!G269</f>
        <v>#REF!</v>
      </c>
      <c r="G276" s="47" t="e">
        <f>PPTO!#REF!/PPTO!G269</f>
        <v>#REF!</v>
      </c>
      <c r="H276" s="47" t="e">
        <f>PPTO!#REF!/PPTO!G269</f>
        <v>#REF!</v>
      </c>
      <c r="I276" s="47" t="e">
        <f>PPTO!#REF!/PPTO!G269</f>
        <v>#REF!</v>
      </c>
      <c r="J276" s="47" t="e">
        <f>PPTO!#REF!/PPTO!G269</f>
        <v>#REF!</v>
      </c>
      <c r="K276" s="47" t="e">
        <f>PPTO!#REF!/PPTO!G269</f>
        <v>#REF!</v>
      </c>
      <c r="L276" s="47" t="e">
        <f>PPTO!#REF!/PPTO!G269</f>
        <v>#REF!</v>
      </c>
      <c r="M276" s="47" t="e">
        <f>PPTO!#REF!/PPTO!G269</f>
        <v>#REF!</v>
      </c>
      <c r="N276" s="47" t="e">
        <f t="shared" si="4"/>
        <v>#REF!</v>
      </c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</row>
    <row r="277" spans="2:39" x14ac:dyDescent="0.3">
      <c r="B277" s="2" t="s">
        <v>414</v>
      </c>
      <c r="C277" s="2" t="s">
        <v>356</v>
      </c>
      <c r="D277" s="45" t="e">
        <f>PPTO!#REF!/PPTO!G270</f>
        <v>#REF!</v>
      </c>
      <c r="E277" s="45" t="e">
        <f>PPTO!#REF!/PPTO!G270</f>
        <v>#REF!</v>
      </c>
      <c r="F277" s="45" t="e">
        <f>PPTO!#REF!/PPTO!G270</f>
        <v>#REF!</v>
      </c>
      <c r="G277" s="45" t="e">
        <f>PPTO!#REF!/PPTO!G270</f>
        <v>#REF!</v>
      </c>
      <c r="H277" s="45" t="e">
        <f>PPTO!#REF!/PPTO!G270</f>
        <v>#REF!</v>
      </c>
      <c r="I277" s="45" t="e">
        <f>PPTO!#REF!/PPTO!G270</f>
        <v>#REF!</v>
      </c>
      <c r="J277" s="45" t="e">
        <f>PPTO!#REF!/PPTO!G270</f>
        <v>#REF!</v>
      </c>
      <c r="K277" s="45" t="e">
        <f>PPTO!#REF!/PPTO!G270</f>
        <v>#REF!</v>
      </c>
      <c r="L277" s="45" t="e">
        <f>PPTO!#REF!/PPTO!G270</f>
        <v>#REF!</v>
      </c>
      <c r="M277" s="45" t="e">
        <f>PPTO!#REF!/PPTO!G270</f>
        <v>#REF!</v>
      </c>
      <c r="N277" s="45" t="e">
        <f t="shared" si="4"/>
        <v>#REF!</v>
      </c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</row>
    <row r="278" spans="2:39" x14ac:dyDescent="0.3">
      <c r="B278" s="2" t="s">
        <v>415</v>
      </c>
      <c r="C278" s="2" t="s">
        <v>358</v>
      </c>
      <c r="D278" s="45" t="e">
        <f>PPTO!#REF!/PPTO!G271</f>
        <v>#REF!</v>
      </c>
      <c r="E278" s="45" t="e">
        <f>PPTO!#REF!/PPTO!G271</f>
        <v>#REF!</v>
      </c>
      <c r="F278" s="45" t="e">
        <f>PPTO!#REF!/PPTO!G271</f>
        <v>#REF!</v>
      </c>
      <c r="G278" s="45" t="e">
        <f>PPTO!#REF!/PPTO!G271</f>
        <v>#REF!</v>
      </c>
      <c r="H278" s="45" t="e">
        <f>PPTO!#REF!/PPTO!G271</f>
        <v>#REF!</v>
      </c>
      <c r="I278" s="45" t="e">
        <f>PPTO!#REF!/PPTO!G271</f>
        <v>#REF!</v>
      </c>
      <c r="J278" s="45" t="e">
        <f>PPTO!#REF!/PPTO!G271</f>
        <v>#REF!</v>
      </c>
      <c r="K278" s="45" t="e">
        <f>PPTO!#REF!/PPTO!G271</f>
        <v>#REF!</v>
      </c>
      <c r="L278" s="45" t="e">
        <f>PPTO!#REF!/PPTO!G271</f>
        <v>#REF!</v>
      </c>
      <c r="M278" s="45" t="e">
        <f>PPTO!#REF!/PPTO!G271</f>
        <v>#REF!</v>
      </c>
      <c r="N278" s="45" t="e">
        <f t="shared" si="4"/>
        <v>#REF!</v>
      </c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</row>
    <row r="279" spans="2:39" x14ac:dyDescent="0.3">
      <c r="B279" s="2" t="s">
        <v>416</v>
      </c>
      <c r="C279" s="2" t="s">
        <v>360</v>
      </c>
      <c r="D279" s="45" t="e">
        <f>PPTO!#REF!/PPTO!G272</f>
        <v>#REF!</v>
      </c>
      <c r="E279" s="45" t="e">
        <f>PPTO!#REF!/PPTO!G272</f>
        <v>#REF!</v>
      </c>
      <c r="F279" s="45" t="e">
        <f>PPTO!#REF!/PPTO!G272</f>
        <v>#REF!</v>
      </c>
      <c r="G279" s="45" t="e">
        <f>PPTO!#REF!/PPTO!G272</f>
        <v>#REF!</v>
      </c>
      <c r="H279" s="45" t="e">
        <f>PPTO!#REF!/PPTO!G272</f>
        <v>#REF!</v>
      </c>
      <c r="I279" s="45" t="e">
        <f>PPTO!#REF!/PPTO!G272</f>
        <v>#REF!</v>
      </c>
      <c r="J279" s="45" t="e">
        <f>PPTO!#REF!/PPTO!G272</f>
        <v>#REF!</v>
      </c>
      <c r="K279" s="45" t="e">
        <f>PPTO!#REF!/PPTO!G272</f>
        <v>#REF!</v>
      </c>
      <c r="L279" s="45" t="e">
        <f>PPTO!#REF!/PPTO!G272</f>
        <v>#REF!</v>
      </c>
      <c r="M279" s="45" t="e">
        <f>PPTO!#REF!/PPTO!G272</f>
        <v>#REF!</v>
      </c>
      <c r="N279" s="45" t="e">
        <f t="shared" si="4"/>
        <v>#REF!</v>
      </c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</row>
    <row r="280" spans="2:39" x14ac:dyDescent="0.3">
      <c r="B280" s="2" t="s">
        <v>417</v>
      </c>
      <c r="C280" s="2" t="s">
        <v>362</v>
      </c>
      <c r="D280" s="45" t="e">
        <f>PPTO!#REF!/PPTO!G273</f>
        <v>#REF!</v>
      </c>
      <c r="E280" s="45" t="e">
        <f>PPTO!#REF!/PPTO!G273</f>
        <v>#REF!</v>
      </c>
      <c r="F280" s="45" t="e">
        <f>PPTO!#REF!/PPTO!G273</f>
        <v>#REF!</v>
      </c>
      <c r="G280" s="45" t="e">
        <f>PPTO!#REF!/PPTO!G273</f>
        <v>#REF!</v>
      </c>
      <c r="H280" s="45" t="e">
        <f>PPTO!#REF!/PPTO!G273</f>
        <v>#REF!</v>
      </c>
      <c r="I280" s="45" t="e">
        <f>PPTO!#REF!/PPTO!G273</f>
        <v>#REF!</v>
      </c>
      <c r="J280" s="45" t="e">
        <f>PPTO!#REF!/PPTO!G273</f>
        <v>#REF!</v>
      </c>
      <c r="K280" s="45" t="e">
        <f>PPTO!#REF!/PPTO!G273</f>
        <v>#REF!</v>
      </c>
      <c r="L280" s="45" t="e">
        <f>PPTO!#REF!/PPTO!G273</f>
        <v>#REF!</v>
      </c>
      <c r="M280" s="45" t="e">
        <f>PPTO!#REF!/PPTO!G273</f>
        <v>#REF!</v>
      </c>
      <c r="N280" s="45" t="e">
        <f t="shared" si="4"/>
        <v>#REF!</v>
      </c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</row>
    <row r="281" spans="2:39" x14ac:dyDescent="0.3">
      <c r="B281" s="2" t="s">
        <v>418</v>
      </c>
      <c r="C281" s="2" t="s">
        <v>220</v>
      </c>
      <c r="D281" s="45" t="e">
        <f>PPTO!#REF!/PPTO!G274</f>
        <v>#REF!</v>
      </c>
      <c r="E281" s="45" t="e">
        <f>PPTO!#REF!/PPTO!G274</f>
        <v>#REF!</v>
      </c>
      <c r="F281" s="45" t="e">
        <f>PPTO!#REF!/PPTO!G274</f>
        <v>#REF!</v>
      </c>
      <c r="G281" s="45" t="e">
        <f>PPTO!#REF!/PPTO!G274</f>
        <v>#REF!</v>
      </c>
      <c r="H281" s="45" t="e">
        <f>PPTO!#REF!/PPTO!G274</f>
        <v>#REF!</v>
      </c>
      <c r="I281" s="45" t="e">
        <f>PPTO!#REF!/PPTO!G274</f>
        <v>#REF!</v>
      </c>
      <c r="J281" s="45" t="e">
        <f>PPTO!#REF!/PPTO!G274</f>
        <v>#REF!</v>
      </c>
      <c r="K281" s="45" t="e">
        <f>PPTO!#REF!/PPTO!G274</f>
        <v>#REF!</v>
      </c>
      <c r="L281" s="45" t="e">
        <f>PPTO!#REF!/PPTO!G274</f>
        <v>#REF!</v>
      </c>
      <c r="M281" s="45" t="e">
        <f>PPTO!#REF!/PPTO!G274</f>
        <v>#REF!</v>
      </c>
      <c r="N281" s="45" t="e">
        <f t="shared" si="4"/>
        <v>#REF!</v>
      </c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</row>
    <row r="282" spans="2:39" x14ac:dyDescent="0.3">
      <c r="B282" s="2" t="s">
        <v>419</v>
      </c>
      <c r="C282" s="2" t="s">
        <v>365</v>
      </c>
      <c r="D282" s="45" t="e">
        <f>PPTO!#REF!/PPTO!G275</f>
        <v>#REF!</v>
      </c>
      <c r="E282" s="45" t="e">
        <f>PPTO!#REF!/PPTO!G275</f>
        <v>#REF!</v>
      </c>
      <c r="F282" s="45" t="e">
        <f>PPTO!#REF!/PPTO!G275</f>
        <v>#REF!</v>
      </c>
      <c r="G282" s="45" t="e">
        <f>PPTO!#REF!/PPTO!G275</f>
        <v>#REF!</v>
      </c>
      <c r="H282" s="45" t="e">
        <f>PPTO!#REF!/PPTO!G275</f>
        <v>#REF!</v>
      </c>
      <c r="I282" s="45" t="e">
        <f>PPTO!#REF!/PPTO!G275</f>
        <v>#REF!</v>
      </c>
      <c r="J282" s="45" t="e">
        <f>PPTO!#REF!/PPTO!G275</f>
        <v>#REF!</v>
      </c>
      <c r="K282" s="45" t="e">
        <f>PPTO!#REF!/PPTO!G275</f>
        <v>#REF!</v>
      </c>
      <c r="L282" s="45" t="e">
        <f>PPTO!#REF!/PPTO!G275</f>
        <v>#REF!</v>
      </c>
      <c r="M282" s="45" t="e">
        <f>PPTO!#REF!/PPTO!G275</f>
        <v>#REF!</v>
      </c>
      <c r="N282" s="45" t="e">
        <f t="shared" si="4"/>
        <v>#REF!</v>
      </c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</row>
    <row r="283" spans="2:39" x14ac:dyDescent="0.3">
      <c r="B283" s="16" t="s">
        <v>420</v>
      </c>
      <c r="C283" s="16" t="s">
        <v>421</v>
      </c>
      <c r="D283" s="47" t="e">
        <f>PPTO!#REF!/PPTO!G276</f>
        <v>#REF!</v>
      </c>
      <c r="E283" s="47" t="e">
        <f>PPTO!#REF!/PPTO!G276</f>
        <v>#REF!</v>
      </c>
      <c r="F283" s="47" t="e">
        <f>PPTO!#REF!/PPTO!G276</f>
        <v>#REF!</v>
      </c>
      <c r="G283" s="47" t="e">
        <f>PPTO!#REF!/PPTO!G276</f>
        <v>#REF!</v>
      </c>
      <c r="H283" s="47" t="e">
        <f>PPTO!#REF!/PPTO!G276</f>
        <v>#REF!</v>
      </c>
      <c r="I283" s="47" t="e">
        <f>PPTO!#REF!/PPTO!G276</f>
        <v>#REF!</v>
      </c>
      <c r="J283" s="47" t="e">
        <f>PPTO!#REF!/PPTO!G276</f>
        <v>#REF!</v>
      </c>
      <c r="K283" s="47" t="e">
        <f>PPTO!#REF!/PPTO!G276</f>
        <v>#REF!</v>
      </c>
      <c r="L283" s="47" t="e">
        <f>PPTO!#REF!/PPTO!G276</f>
        <v>#REF!</v>
      </c>
      <c r="M283" s="47" t="e">
        <f>PPTO!#REF!/PPTO!G276</f>
        <v>#REF!</v>
      </c>
      <c r="N283" s="47" t="e">
        <f t="shared" si="4"/>
        <v>#REF!</v>
      </c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</row>
    <row r="284" spans="2:39" x14ac:dyDescent="0.3">
      <c r="B284" s="16" t="s">
        <v>422</v>
      </c>
      <c r="C284" s="16" t="s">
        <v>163</v>
      </c>
      <c r="D284" s="47" t="e">
        <f>PPTO!#REF!/PPTO!G277</f>
        <v>#REF!</v>
      </c>
      <c r="E284" s="47" t="e">
        <f>PPTO!#REF!/PPTO!G277</f>
        <v>#REF!</v>
      </c>
      <c r="F284" s="47" t="e">
        <f>PPTO!#REF!/PPTO!G277</f>
        <v>#REF!</v>
      </c>
      <c r="G284" s="47" t="e">
        <f>PPTO!#REF!/PPTO!G277</f>
        <v>#REF!</v>
      </c>
      <c r="H284" s="47" t="e">
        <f>PPTO!#REF!/PPTO!G277</f>
        <v>#REF!</v>
      </c>
      <c r="I284" s="47" t="e">
        <f>PPTO!#REF!/PPTO!G277</f>
        <v>#REF!</v>
      </c>
      <c r="J284" s="47" t="e">
        <f>PPTO!#REF!/PPTO!G277</f>
        <v>#REF!</v>
      </c>
      <c r="K284" s="47" t="e">
        <f>PPTO!#REF!/PPTO!G277</f>
        <v>#REF!</v>
      </c>
      <c r="L284" s="47" t="e">
        <f>PPTO!#REF!/PPTO!G277</f>
        <v>#REF!</v>
      </c>
      <c r="M284" s="47" t="e">
        <f>PPTO!#REF!/PPTO!G277</f>
        <v>#REF!</v>
      </c>
      <c r="N284" s="47" t="e">
        <f t="shared" si="4"/>
        <v>#REF!</v>
      </c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</row>
    <row r="285" spans="2:39" x14ac:dyDescent="0.3">
      <c r="B285" s="2" t="s">
        <v>423</v>
      </c>
      <c r="C285" s="2" t="s">
        <v>263</v>
      </c>
      <c r="D285" s="45" t="e">
        <f>PPTO!#REF!/PPTO!G278</f>
        <v>#REF!</v>
      </c>
      <c r="E285" s="45" t="e">
        <f>PPTO!#REF!/PPTO!G278</f>
        <v>#REF!</v>
      </c>
      <c r="F285" s="45" t="e">
        <f>PPTO!#REF!/PPTO!G278</f>
        <v>#REF!</v>
      </c>
      <c r="G285" s="45" t="e">
        <f>PPTO!#REF!/PPTO!G278</f>
        <v>#REF!</v>
      </c>
      <c r="H285" s="45" t="e">
        <f>PPTO!#REF!/PPTO!G278</f>
        <v>#REF!</v>
      </c>
      <c r="I285" s="45" t="e">
        <f>PPTO!#REF!/PPTO!G278</f>
        <v>#REF!</v>
      </c>
      <c r="J285" s="45" t="e">
        <f>PPTO!#REF!/PPTO!G278</f>
        <v>#REF!</v>
      </c>
      <c r="K285" s="45" t="e">
        <f>PPTO!#REF!/PPTO!G278</f>
        <v>#REF!</v>
      </c>
      <c r="L285" s="45" t="e">
        <f>PPTO!#REF!/PPTO!G278</f>
        <v>#REF!</v>
      </c>
      <c r="M285" s="45" t="e">
        <f>PPTO!#REF!/PPTO!G278</f>
        <v>#REF!</v>
      </c>
      <c r="N285" s="45" t="e">
        <f t="shared" si="4"/>
        <v>#REF!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</row>
    <row r="286" spans="2:39" x14ac:dyDescent="0.3">
      <c r="B286" s="2" t="s">
        <v>424</v>
      </c>
      <c r="C286" s="2" t="s">
        <v>167</v>
      </c>
      <c r="D286" s="45" t="e">
        <f>PPTO!#REF!/PPTO!G279</f>
        <v>#REF!</v>
      </c>
      <c r="E286" s="45" t="e">
        <f>PPTO!#REF!/PPTO!G279</f>
        <v>#REF!</v>
      </c>
      <c r="F286" s="45" t="e">
        <f>PPTO!#REF!/PPTO!G279</f>
        <v>#REF!</v>
      </c>
      <c r="G286" s="45" t="e">
        <f>PPTO!#REF!/PPTO!G279</f>
        <v>#REF!</v>
      </c>
      <c r="H286" s="45" t="e">
        <f>PPTO!#REF!/PPTO!G279</f>
        <v>#REF!</v>
      </c>
      <c r="I286" s="45" t="e">
        <f>PPTO!#REF!/PPTO!G279</f>
        <v>#REF!</v>
      </c>
      <c r="J286" s="45" t="e">
        <f>PPTO!#REF!/PPTO!G279</f>
        <v>#REF!</v>
      </c>
      <c r="K286" s="45" t="e">
        <f>PPTO!#REF!/PPTO!G279</f>
        <v>#REF!</v>
      </c>
      <c r="L286" s="45" t="e">
        <f>PPTO!#REF!/PPTO!G279</f>
        <v>#REF!</v>
      </c>
      <c r="M286" s="45" t="e">
        <f>PPTO!#REF!/PPTO!G279</f>
        <v>#REF!</v>
      </c>
      <c r="N286" s="45" t="e">
        <f t="shared" si="4"/>
        <v>#REF!</v>
      </c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</row>
    <row r="287" spans="2:39" x14ac:dyDescent="0.3">
      <c r="B287" s="2" t="s">
        <v>425</v>
      </c>
      <c r="C287" s="2" t="s">
        <v>169</v>
      </c>
      <c r="D287" s="45" t="e">
        <f>PPTO!#REF!/PPTO!G280</f>
        <v>#REF!</v>
      </c>
      <c r="E287" s="45" t="e">
        <f>PPTO!#REF!/PPTO!G280</f>
        <v>#REF!</v>
      </c>
      <c r="F287" s="45" t="e">
        <f>PPTO!#REF!/PPTO!G280</f>
        <v>#REF!</v>
      </c>
      <c r="G287" s="45" t="e">
        <f>PPTO!#REF!/PPTO!G280</f>
        <v>#REF!</v>
      </c>
      <c r="H287" s="45" t="e">
        <f>PPTO!#REF!/PPTO!G280</f>
        <v>#REF!</v>
      </c>
      <c r="I287" s="45" t="e">
        <f>PPTO!#REF!/PPTO!G280</f>
        <v>#REF!</v>
      </c>
      <c r="J287" s="45" t="e">
        <f>PPTO!#REF!/PPTO!G280</f>
        <v>#REF!</v>
      </c>
      <c r="K287" s="45" t="e">
        <f>PPTO!#REF!/PPTO!G280</f>
        <v>#REF!</v>
      </c>
      <c r="L287" s="45" t="e">
        <f>PPTO!#REF!/PPTO!G280</f>
        <v>#REF!</v>
      </c>
      <c r="M287" s="45" t="e">
        <f>PPTO!#REF!/PPTO!G280</f>
        <v>#REF!</v>
      </c>
      <c r="N287" s="45" t="e">
        <f t="shared" si="4"/>
        <v>#REF!</v>
      </c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</row>
    <row r="288" spans="2:39" x14ac:dyDescent="0.3">
      <c r="B288" s="2" t="s">
        <v>426</v>
      </c>
      <c r="C288" s="2" t="s">
        <v>171</v>
      </c>
      <c r="D288" s="45" t="e">
        <f>PPTO!#REF!/PPTO!G281</f>
        <v>#REF!</v>
      </c>
      <c r="E288" s="45" t="e">
        <f>PPTO!#REF!/PPTO!G281</f>
        <v>#REF!</v>
      </c>
      <c r="F288" s="45" t="e">
        <f>PPTO!#REF!/PPTO!G281</f>
        <v>#REF!</v>
      </c>
      <c r="G288" s="45" t="e">
        <f>PPTO!#REF!/PPTO!G281</f>
        <v>#REF!</v>
      </c>
      <c r="H288" s="45" t="e">
        <f>PPTO!#REF!/PPTO!G281</f>
        <v>#REF!</v>
      </c>
      <c r="I288" s="45" t="e">
        <f>PPTO!#REF!/PPTO!G281</f>
        <v>#REF!</v>
      </c>
      <c r="J288" s="45" t="e">
        <f>PPTO!#REF!/PPTO!G281</f>
        <v>#REF!</v>
      </c>
      <c r="K288" s="45" t="e">
        <f>PPTO!#REF!/PPTO!G281</f>
        <v>#REF!</v>
      </c>
      <c r="L288" s="45" t="e">
        <f>PPTO!#REF!/PPTO!G281</f>
        <v>#REF!</v>
      </c>
      <c r="M288" s="45" t="e">
        <f>PPTO!#REF!/PPTO!G281</f>
        <v>#REF!</v>
      </c>
      <c r="N288" s="45" t="e">
        <f t="shared" si="4"/>
        <v>#REF!</v>
      </c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</row>
    <row r="289" spans="2:39" x14ac:dyDescent="0.3">
      <c r="B289" s="2" t="s">
        <v>427</v>
      </c>
      <c r="C289" s="2" t="s">
        <v>173</v>
      </c>
      <c r="D289" s="45" t="e">
        <f>PPTO!#REF!/PPTO!G282</f>
        <v>#REF!</v>
      </c>
      <c r="E289" s="45" t="e">
        <f>PPTO!#REF!/PPTO!G282</f>
        <v>#REF!</v>
      </c>
      <c r="F289" s="45" t="e">
        <f>PPTO!#REF!/PPTO!G282</f>
        <v>#REF!</v>
      </c>
      <c r="G289" s="45" t="e">
        <f>PPTO!#REF!/PPTO!G282</f>
        <v>#REF!</v>
      </c>
      <c r="H289" s="45" t="e">
        <f>PPTO!#REF!/PPTO!G282</f>
        <v>#REF!</v>
      </c>
      <c r="I289" s="45" t="e">
        <f>PPTO!#REF!/PPTO!G282</f>
        <v>#REF!</v>
      </c>
      <c r="J289" s="45" t="e">
        <f>PPTO!#REF!/PPTO!G282</f>
        <v>#REF!</v>
      </c>
      <c r="K289" s="45" t="e">
        <f>PPTO!#REF!/PPTO!G282</f>
        <v>#REF!</v>
      </c>
      <c r="L289" s="45" t="e">
        <f>PPTO!#REF!/PPTO!G282</f>
        <v>#REF!</v>
      </c>
      <c r="M289" s="45" t="e">
        <f>PPTO!#REF!/PPTO!G282</f>
        <v>#REF!</v>
      </c>
      <c r="N289" s="45" t="e">
        <f t="shared" si="4"/>
        <v>#REF!</v>
      </c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</row>
    <row r="290" spans="2:39" x14ac:dyDescent="0.3">
      <c r="B290" s="16" t="s">
        <v>428</v>
      </c>
      <c r="C290" s="16" t="s">
        <v>175</v>
      </c>
      <c r="D290" s="47" t="e">
        <f>PPTO!#REF!/PPTO!G283</f>
        <v>#REF!</v>
      </c>
      <c r="E290" s="47" t="e">
        <f>PPTO!#REF!/PPTO!G283</f>
        <v>#REF!</v>
      </c>
      <c r="F290" s="47" t="e">
        <f>PPTO!#REF!/PPTO!G283</f>
        <v>#REF!</v>
      </c>
      <c r="G290" s="47" t="e">
        <f>PPTO!#REF!/PPTO!G283</f>
        <v>#REF!</v>
      </c>
      <c r="H290" s="47" t="e">
        <f>PPTO!#REF!/PPTO!G283</f>
        <v>#REF!</v>
      </c>
      <c r="I290" s="47" t="e">
        <f>PPTO!#REF!/PPTO!G283</f>
        <v>#REF!</v>
      </c>
      <c r="J290" s="47" t="e">
        <f>PPTO!#REF!/PPTO!G283</f>
        <v>#REF!</v>
      </c>
      <c r="K290" s="47" t="e">
        <f>PPTO!#REF!/PPTO!G283</f>
        <v>#REF!</v>
      </c>
      <c r="L290" s="47" t="e">
        <f>PPTO!#REF!/PPTO!G283</f>
        <v>#REF!</v>
      </c>
      <c r="M290" s="47" t="e">
        <f>PPTO!#REF!/PPTO!G283</f>
        <v>#REF!</v>
      </c>
      <c r="N290" s="47" t="e">
        <f t="shared" si="4"/>
        <v>#REF!</v>
      </c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</row>
    <row r="291" spans="2:39" x14ac:dyDescent="0.3">
      <c r="B291" s="2" t="s">
        <v>429</v>
      </c>
      <c r="C291" s="2" t="s">
        <v>177</v>
      </c>
      <c r="D291" s="45" t="e">
        <f>PPTO!#REF!/PPTO!G284</f>
        <v>#REF!</v>
      </c>
      <c r="E291" s="45" t="e">
        <f>PPTO!#REF!/PPTO!G284</f>
        <v>#REF!</v>
      </c>
      <c r="F291" s="45" t="e">
        <f>PPTO!#REF!/PPTO!G284</f>
        <v>#REF!</v>
      </c>
      <c r="G291" s="45" t="e">
        <f>PPTO!#REF!/PPTO!G284</f>
        <v>#REF!</v>
      </c>
      <c r="H291" s="45" t="e">
        <f>PPTO!#REF!/PPTO!G284</f>
        <v>#REF!</v>
      </c>
      <c r="I291" s="45" t="e">
        <f>PPTO!#REF!/PPTO!G284</f>
        <v>#REF!</v>
      </c>
      <c r="J291" s="45" t="e">
        <f>PPTO!#REF!/PPTO!G284</f>
        <v>#REF!</v>
      </c>
      <c r="K291" s="45" t="e">
        <f>PPTO!#REF!/PPTO!G284</f>
        <v>#REF!</v>
      </c>
      <c r="L291" s="45" t="e">
        <f>PPTO!#REF!/PPTO!G284</f>
        <v>#REF!</v>
      </c>
      <c r="M291" s="45" t="e">
        <f>PPTO!#REF!/PPTO!G284</f>
        <v>#REF!</v>
      </c>
      <c r="N291" s="45" t="e">
        <f t="shared" si="4"/>
        <v>#REF!</v>
      </c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</row>
    <row r="292" spans="2:39" x14ac:dyDescent="0.3">
      <c r="B292" s="2" t="s">
        <v>430</v>
      </c>
      <c r="C292" s="2" t="s">
        <v>181</v>
      </c>
      <c r="D292" s="45" t="e">
        <f>PPTO!#REF!/PPTO!G285</f>
        <v>#REF!</v>
      </c>
      <c r="E292" s="45" t="e">
        <f>PPTO!#REF!/PPTO!G285</f>
        <v>#REF!</v>
      </c>
      <c r="F292" s="45" t="e">
        <f>PPTO!#REF!/PPTO!G285</f>
        <v>#REF!</v>
      </c>
      <c r="G292" s="45" t="e">
        <f>PPTO!#REF!/PPTO!G285</f>
        <v>#REF!</v>
      </c>
      <c r="H292" s="45" t="e">
        <f>PPTO!#REF!/PPTO!G285</f>
        <v>#REF!</v>
      </c>
      <c r="I292" s="45" t="e">
        <f>PPTO!#REF!/PPTO!G285</f>
        <v>#REF!</v>
      </c>
      <c r="J292" s="45" t="e">
        <f>PPTO!#REF!/PPTO!G285</f>
        <v>#REF!</v>
      </c>
      <c r="K292" s="45" t="e">
        <f>PPTO!#REF!/PPTO!G285</f>
        <v>#REF!</v>
      </c>
      <c r="L292" s="45" t="e">
        <f>PPTO!#REF!/PPTO!G285</f>
        <v>#REF!</v>
      </c>
      <c r="M292" s="45" t="e">
        <f>PPTO!#REF!/PPTO!G285</f>
        <v>#REF!</v>
      </c>
      <c r="N292" s="45" t="e">
        <f t="shared" si="4"/>
        <v>#REF!</v>
      </c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</row>
    <row r="293" spans="2:39" x14ac:dyDescent="0.3">
      <c r="B293" s="2" t="s">
        <v>431</v>
      </c>
      <c r="C293" s="2" t="s">
        <v>342</v>
      </c>
      <c r="D293" s="45" t="e">
        <f>PPTO!#REF!/PPTO!G286</f>
        <v>#REF!</v>
      </c>
      <c r="E293" s="45" t="e">
        <f>PPTO!#REF!/PPTO!G286</f>
        <v>#REF!</v>
      </c>
      <c r="F293" s="45" t="e">
        <f>PPTO!#REF!/PPTO!G286</f>
        <v>#REF!</v>
      </c>
      <c r="G293" s="45" t="e">
        <f>PPTO!#REF!/PPTO!G286</f>
        <v>#REF!</v>
      </c>
      <c r="H293" s="45" t="e">
        <f>PPTO!#REF!/PPTO!G286</f>
        <v>#REF!</v>
      </c>
      <c r="I293" s="45" t="e">
        <f>PPTO!#REF!/PPTO!G286</f>
        <v>#REF!</v>
      </c>
      <c r="J293" s="45" t="e">
        <f>PPTO!#REF!/PPTO!G286</f>
        <v>#REF!</v>
      </c>
      <c r="K293" s="45" t="e">
        <f>PPTO!#REF!/PPTO!G286</f>
        <v>#REF!</v>
      </c>
      <c r="L293" s="45" t="e">
        <f>PPTO!#REF!/PPTO!G286</f>
        <v>#REF!</v>
      </c>
      <c r="M293" s="45" t="e">
        <f>PPTO!#REF!/PPTO!G286</f>
        <v>#REF!</v>
      </c>
      <c r="N293" s="45" t="e">
        <f t="shared" si="4"/>
        <v>#REF!</v>
      </c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</row>
    <row r="294" spans="2:39" x14ac:dyDescent="0.3">
      <c r="B294" s="2" t="s">
        <v>432</v>
      </c>
      <c r="C294" s="2" t="s">
        <v>344</v>
      </c>
      <c r="D294" s="45" t="e">
        <f>PPTO!#REF!/PPTO!G287</f>
        <v>#REF!</v>
      </c>
      <c r="E294" s="45" t="e">
        <f>PPTO!#REF!/PPTO!G287</f>
        <v>#REF!</v>
      </c>
      <c r="F294" s="45" t="e">
        <f>PPTO!#REF!/PPTO!G287</f>
        <v>#REF!</v>
      </c>
      <c r="G294" s="45" t="e">
        <f>PPTO!#REF!/PPTO!G287</f>
        <v>#REF!</v>
      </c>
      <c r="H294" s="45" t="e">
        <f>PPTO!#REF!/PPTO!G287</f>
        <v>#REF!</v>
      </c>
      <c r="I294" s="45" t="e">
        <f>PPTO!#REF!/PPTO!G287</f>
        <v>#REF!</v>
      </c>
      <c r="J294" s="45" t="e">
        <f>PPTO!#REF!/PPTO!G287</f>
        <v>#REF!</v>
      </c>
      <c r="K294" s="45" t="e">
        <f>PPTO!#REF!/PPTO!G287</f>
        <v>#REF!</v>
      </c>
      <c r="L294" s="45" t="e">
        <f>PPTO!#REF!/PPTO!G287</f>
        <v>#REF!</v>
      </c>
      <c r="M294" s="45" t="e">
        <f>PPTO!#REF!/PPTO!G287</f>
        <v>#REF!</v>
      </c>
      <c r="N294" s="45" t="e">
        <f t="shared" si="4"/>
        <v>#REF!</v>
      </c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</row>
    <row r="295" spans="2:39" x14ac:dyDescent="0.3">
      <c r="B295" s="2" t="s">
        <v>433</v>
      </c>
      <c r="C295" s="2" t="s">
        <v>185</v>
      </c>
      <c r="D295" s="45" t="e">
        <f>PPTO!#REF!/PPTO!G288</f>
        <v>#REF!</v>
      </c>
      <c r="E295" s="45" t="e">
        <f>PPTO!#REF!/PPTO!G288</f>
        <v>#REF!</v>
      </c>
      <c r="F295" s="45" t="e">
        <f>PPTO!#REF!/PPTO!G288</f>
        <v>#REF!</v>
      </c>
      <c r="G295" s="45" t="e">
        <f>PPTO!#REF!/PPTO!G288</f>
        <v>#REF!</v>
      </c>
      <c r="H295" s="45" t="e">
        <f>PPTO!#REF!/PPTO!G288</f>
        <v>#REF!</v>
      </c>
      <c r="I295" s="45" t="e">
        <f>PPTO!#REF!/PPTO!G288</f>
        <v>#REF!</v>
      </c>
      <c r="J295" s="45" t="e">
        <f>PPTO!#REF!/PPTO!G288</f>
        <v>#REF!</v>
      </c>
      <c r="K295" s="45" t="e">
        <f>PPTO!#REF!/PPTO!G288</f>
        <v>#REF!</v>
      </c>
      <c r="L295" s="45" t="e">
        <f>PPTO!#REF!/PPTO!G288</f>
        <v>#REF!</v>
      </c>
      <c r="M295" s="45" t="e">
        <f>PPTO!#REF!/PPTO!G288</f>
        <v>#REF!</v>
      </c>
      <c r="N295" s="45" t="e">
        <f t="shared" si="4"/>
        <v>#REF!</v>
      </c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</row>
    <row r="296" spans="2:39" x14ac:dyDescent="0.3">
      <c r="B296" s="2" t="s">
        <v>434</v>
      </c>
      <c r="C296" s="2" t="s">
        <v>347</v>
      </c>
      <c r="D296" s="45" t="e">
        <f>PPTO!#REF!/PPTO!G289</f>
        <v>#REF!</v>
      </c>
      <c r="E296" s="45" t="e">
        <f>PPTO!#REF!/PPTO!G289</f>
        <v>#REF!</v>
      </c>
      <c r="F296" s="45" t="e">
        <f>PPTO!#REF!/PPTO!G289</f>
        <v>#REF!</v>
      </c>
      <c r="G296" s="45" t="e">
        <f>PPTO!#REF!/PPTO!G289</f>
        <v>#REF!</v>
      </c>
      <c r="H296" s="45" t="e">
        <f>PPTO!#REF!/PPTO!G289</f>
        <v>#REF!</v>
      </c>
      <c r="I296" s="45" t="e">
        <f>PPTO!#REF!/PPTO!G289</f>
        <v>#REF!</v>
      </c>
      <c r="J296" s="45" t="e">
        <f>PPTO!#REF!/PPTO!G289</f>
        <v>#REF!</v>
      </c>
      <c r="K296" s="45" t="e">
        <f>PPTO!#REF!/PPTO!G289</f>
        <v>#REF!</v>
      </c>
      <c r="L296" s="45" t="e">
        <f>PPTO!#REF!/PPTO!G289</f>
        <v>#REF!</v>
      </c>
      <c r="M296" s="45" t="e">
        <f>PPTO!#REF!/PPTO!G289</f>
        <v>#REF!</v>
      </c>
      <c r="N296" s="45" t="e">
        <f t="shared" si="4"/>
        <v>#REF!</v>
      </c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</row>
    <row r="297" spans="2:39" x14ac:dyDescent="0.3">
      <c r="B297" s="2" t="s">
        <v>435</v>
      </c>
      <c r="C297" s="2" t="s">
        <v>349</v>
      </c>
      <c r="D297" s="45" t="e">
        <f>PPTO!#REF!/PPTO!G290</f>
        <v>#REF!</v>
      </c>
      <c r="E297" s="45" t="e">
        <f>PPTO!#REF!/PPTO!G290</f>
        <v>#REF!</v>
      </c>
      <c r="F297" s="45" t="e">
        <f>PPTO!#REF!/PPTO!G290</f>
        <v>#REF!</v>
      </c>
      <c r="G297" s="45" t="e">
        <f>PPTO!#REF!/PPTO!G290</f>
        <v>#REF!</v>
      </c>
      <c r="H297" s="45" t="e">
        <f>PPTO!#REF!/PPTO!G290</f>
        <v>#REF!</v>
      </c>
      <c r="I297" s="45" t="e">
        <f>PPTO!#REF!/PPTO!G290</f>
        <v>#REF!</v>
      </c>
      <c r="J297" s="45" t="e">
        <f>PPTO!#REF!/PPTO!G290</f>
        <v>#REF!</v>
      </c>
      <c r="K297" s="45" t="e">
        <f>PPTO!#REF!/PPTO!G290</f>
        <v>#REF!</v>
      </c>
      <c r="L297" s="45" t="e">
        <f>PPTO!#REF!/PPTO!G290</f>
        <v>#REF!</v>
      </c>
      <c r="M297" s="45" t="e">
        <f>PPTO!#REF!/PPTO!G290</f>
        <v>#REF!</v>
      </c>
      <c r="N297" s="45" t="e">
        <f t="shared" si="4"/>
        <v>#REF!</v>
      </c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</row>
    <row r="298" spans="2:39" x14ac:dyDescent="0.3">
      <c r="B298" s="2" t="s">
        <v>436</v>
      </c>
      <c r="C298" s="2" t="s">
        <v>193</v>
      </c>
      <c r="D298" s="45" t="e">
        <f>PPTO!#REF!/PPTO!G291</f>
        <v>#REF!</v>
      </c>
      <c r="E298" s="45" t="e">
        <f>PPTO!#REF!/PPTO!G291</f>
        <v>#REF!</v>
      </c>
      <c r="F298" s="45" t="e">
        <f>PPTO!#REF!/PPTO!G291</f>
        <v>#REF!</v>
      </c>
      <c r="G298" s="45" t="e">
        <f>PPTO!#REF!/PPTO!G291</f>
        <v>#REF!</v>
      </c>
      <c r="H298" s="45" t="e">
        <f>PPTO!#REF!/PPTO!G291</f>
        <v>#REF!</v>
      </c>
      <c r="I298" s="45" t="e">
        <f>PPTO!#REF!/PPTO!G291</f>
        <v>#REF!</v>
      </c>
      <c r="J298" s="45" t="e">
        <f>PPTO!#REF!/PPTO!G291</f>
        <v>#REF!</v>
      </c>
      <c r="K298" s="45" t="e">
        <f>PPTO!#REF!/PPTO!G291</f>
        <v>#REF!</v>
      </c>
      <c r="L298" s="45" t="e">
        <f>PPTO!#REF!/PPTO!G291</f>
        <v>#REF!</v>
      </c>
      <c r="M298" s="45" t="e">
        <f>PPTO!#REF!/PPTO!G291</f>
        <v>#REF!</v>
      </c>
      <c r="N298" s="45" t="e">
        <f t="shared" si="4"/>
        <v>#REF!</v>
      </c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</row>
    <row r="299" spans="2:39" x14ac:dyDescent="0.3">
      <c r="B299" s="2" t="s">
        <v>437</v>
      </c>
      <c r="C299" s="2" t="s">
        <v>195</v>
      </c>
      <c r="D299" s="45" t="e">
        <f>PPTO!#REF!/PPTO!G292</f>
        <v>#REF!</v>
      </c>
      <c r="E299" s="45" t="e">
        <f>PPTO!#REF!/PPTO!G292</f>
        <v>#REF!</v>
      </c>
      <c r="F299" s="45" t="e">
        <f>PPTO!#REF!/PPTO!G292</f>
        <v>#REF!</v>
      </c>
      <c r="G299" s="45" t="e">
        <f>PPTO!#REF!/PPTO!G292</f>
        <v>#REF!</v>
      </c>
      <c r="H299" s="45" t="e">
        <f>PPTO!#REF!/PPTO!G292</f>
        <v>#REF!</v>
      </c>
      <c r="I299" s="45" t="e">
        <f>PPTO!#REF!/PPTO!G292</f>
        <v>#REF!</v>
      </c>
      <c r="J299" s="45" t="e">
        <f>PPTO!#REF!/PPTO!G292</f>
        <v>#REF!</v>
      </c>
      <c r="K299" s="45" t="e">
        <f>PPTO!#REF!/PPTO!G292</f>
        <v>#REF!</v>
      </c>
      <c r="L299" s="45" t="e">
        <f>PPTO!#REF!/PPTO!G292</f>
        <v>#REF!</v>
      </c>
      <c r="M299" s="45" t="e">
        <f>PPTO!#REF!/PPTO!G292</f>
        <v>#REF!</v>
      </c>
      <c r="N299" s="45" t="e">
        <f t="shared" si="4"/>
        <v>#REF!</v>
      </c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</row>
    <row r="300" spans="2:39" x14ac:dyDescent="0.3">
      <c r="B300" s="2" t="s">
        <v>438</v>
      </c>
      <c r="C300" s="2" t="s">
        <v>197</v>
      </c>
      <c r="D300" s="45" t="e">
        <f>PPTO!#REF!/PPTO!G293</f>
        <v>#REF!</v>
      </c>
      <c r="E300" s="45" t="e">
        <f>PPTO!#REF!/PPTO!G293</f>
        <v>#REF!</v>
      </c>
      <c r="F300" s="45" t="e">
        <f>PPTO!#REF!/PPTO!G293</f>
        <v>#REF!</v>
      </c>
      <c r="G300" s="45" t="e">
        <f>PPTO!#REF!/PPTO!G293</f>
        <v>#REF!</v>
      </c>
      <c r="H300" s="45" t="e">
        <f>PPTO!#REF!/PPTO!G293</f>
        <v>#REF!</v>
      </c>
      <c r="I300" s="45" t="e">
        <f>PPTO!#REF!/PPTO!G293</f>
        <v>#REF!</v>
      </c>
      <c r="J300" s="45" t="e">
        <f>PPTO!#REF!/PPTO!G293</f>
        <v>#REF!</v>
      </c>
      <c r="K300" s="45" t="e">
        <f>PPTO!#REF!/PPTO!G293</f>
        <v>#REF!</v>
      </c>
      <c r="L300" s="45" t="e">
        <f>PPTO!#REF!/PPTO!G293</f>
        <v>#REF!</v>
      </c>
      <c r="M300" s="45" t="e">
        <f>PPTO!#REF!/PPTO!G293</f>
        <v>#REF!</v>
      </c>
      <c r="N300" s="45" t="e">
        <f t="shared" si="4"/>
        <v>#REF!</v>
      </c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</row>
    <row r="301" spans="2:39" x14ac:dyDescent="0.3">
      <c r="B301" s="2" t="s">
        <v>439</v>
      </c>
      <c r="C301" s="2" t="s">
        <v>199</v>
      </c>
      <c r="D301" s="45" t="e">
        <f>PPTO!#REF!/PPTO!G294</f>
        <v>#REF!</v>
      </c>
      <c r="E301" s="45" t="e">
        <f>PPTO!#REF!/PPTO!G294</f>
        <v>#REF!</v>
      </c>
      <c r="F301" s="45" t="e">
        <f>PPTO!#REF!/PPTO!G294</f>
        <v>#REF!</v>
      </c>
      <c r="G301" s="45" t="e">
        <f>PPTO!#REF!/PPTO!G294</f>
        <v>#REF!</v>
      </c>
      <c r="H301" s="45" t="e">
        <f>PPTO!#REF!/PPTO!G294</f>
        <v>#REF!</v>
      </c>
      <c r="I301" s="45" t="e">
        <f>PPTO!#REF!/PPTO!G294</f>
        <v>#REF!</v>
      </c>
      <c r="J301" s="45" t="e">
        <f>PPTO!#REF!/PPTO!G294</f>
        <v>#REF!</v>
      </c>
      <c r="K301" s="45" t="e">
        <f>PPTO!#REF!/PPTO!G294</f>
        <v>#REF!</v>
      </c>
      <c r="L301" s="45" t="e">
        <f>PPTO!#REF!/PPTO!G294</f>
        <v>#REF!</v>
      </c>
      <c r="M301" s="45" t="e">
        <f>PPTO!#REF!/PPTO!G294</f>
        <v>#REF!</v>
      </c>
      <c r="N301" s="45" t="e">
        <f t="shared" si="4"/>
        <v>#REF!</v>
      </c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</row>
    <row r="302" spans="2:39" x14ac:dyDescent="0.3">
      <c r="B302" s="16" t="s">
        <v>440</v>
      </c>
      <c r="C302" s="16" t="s">
        <v>203</v>
      </c>
      <c r="D302" s="47" t="e">
        <f>PPTO!#REF!/PPTO!G295</f>
        <v>#REF!</v>
      </c>
      <c r="E302" s="47" t="e">
        <f>PPTO!#REF!/PPTO!G295</f>
        <v>#REF!</v>
      </c>
      <c r="F302" s="47" t="e">
        <f>PPTO!#REF!/PPTO!G295</f>
        <v>#REF!</v>
      </c>
      <c r="G302" s="47" t="e">
        <f>PPTO!#REF!/PPTO!G295</f>
        <v>#REF!</v>
      </c>
      <c r="H302" s="47" t="e">
        <f>PPTO!#REF!/PPTO!G295</f>
        <v>#REF!</v>
      </c>
      <c r="I302" s="47" t="e">
        <f>PPTO!#REF!/PPTO!G295</f>
        <v>#REF!</v>
      </c>
      <c r="J302" s="47" t="e">
        <f>PPTO!#REF!/PPTO!G295</f>
        <v>#REF!</v>
      </c>
      <c r="K302" s="47" t="e">
        <f>PPTO!#REF!/PPTO!G295</f>
        <v>#REF!</v>
      </c>
      <c r="L302" s="47" t="e">
        <f>PPTO!#REF!/PPTO!G295</f>
        <v>#REF!</v>
      </c>
      <c r="M302" s="47" t="e">
        <f>PPTO!#REF!/PPTO!G295</f>
        <v>#REF!</v>
      </c>
      <c r="N302" s="47" t="e">
        <f t="shared" si="4"/>
        <v>#REF!</v>
      </c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</row>
    <row r="303" spans="2:39" x14ac:dyDescent="0.3">
      <c r="B303" s="2" t="s">
        <v>441</v>
      </c>
      <c r="C303" s="2" t="s">
        <v>356</v>
      </c>
      <c r="D303" s="45" t="e">
        <f>PPTO!#REF!/PPTO!G296</f>
        <v>#REF!</v>
      </c>
      <c r="E303" s="45" t="e">
        <f>PPTO!#REF!/PPTO!G296</f>
        <v>#REF!</v>
      </c>
      <c r="F303" s="45" t="e">
        <f>PPTO!#REF!/PPTO!G296</f>
        <v>#REF!</v>
      </c>
      <c r="G303" s="45" t="e">
        <f>PPTO!#REF!/PPTO!G296</f>
        <v>#REF!</v>
      </c>
      <c r="H303" s="45" t="e">
        <f>PPTO!#REF!/PPTO!G296</f>
        <v>#REF!</v>
      </c>
      <c r="I303" s="45" t="e">
        <f>PPTO!#REF!/PPTO!G296</f>
        <v>#REF!</v>
      </c>
      <c r="J303" s="45" t="e">
        <f>PPTO!#REF!/PPTO!G296</f>
        <v>#REF!</v>
      </c>
      <c r="K303" s="45" t="e">
        <f>PPTO!#REF!/PPTO!G296</f>
        <v>#REF!</v>
      </c>
      <c r="L303" s="45" t="e">
        <f>PPTO!#REF!/PPTO!G296</f>
        <v>#REF!</v>
      </c>
      <c r="M303" s="45" t="e">
        <f>PPTO!#REF!/PPTO!G296</f>
        <v>#REF!</v>
      </c>
      <c r="N303" s="45" t="e">
        <f t="shared" si="4"/>
        <v>#REF!</v>
      </c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</row>
    <row r="304" spans="2:39" x14ac:dyDescent="0.3">
      <c r="B304" s="2" t="s">
        <v>442</v>
      </c>
      <c r="C304" s="2" t="s">
        <v>358</v>
      </c>
      <c r="D304" s="45" t="e">
        <f>PPTO!#REF!/PPTO!G297</f>
        <v>#REF!</v>
      </c>
      <c r="E304" s="45" t="e">
        <f>PPTO!#REF!/PPTO!G297</f>
        <v>#REF!</v>
      </c>
      <c r="F304" s="45" t="e">
        <f>PPTO!#REF!/PPTO!G297</f>
        <v>#REF!</v>
      </c>
      <c r="G304" s="45" t="e">
        <f>PPTO!#REF!/PPTO!G297</f>
        <v>#REF!</v>
      </c>
      <c r="H304" s="45" t="e">
        <f>PPTO!#REF!/PPTO!G297</f>
        <v>#REF!</v>
      </c>
      <c r="I304" s="45" t="e">
        <f>PPTO!#REF!/PPTO!G297</f>
        <v>#REF!</v>
      </c>
      <c r="J304" s="45" t="e">
        <f>PPTO!#REF!/PPTO!G297</f>
        <v>#REF!</v>
      </c>
      <c r="K304" s="45" t="e">
        <f>PPTO!#REF!/PPTO!G297</f>
        <v>#REF!</v>
      </c>
      <c r="L304" s="45" t="e">
        <f>PPTO!#REF!/PPTO!G297</f>
        <v>#REF!</v>
      </c>
      <c r="M304" s="45" t="e">
        <f>PPTO!#REF!/PPTO!G297</f>
        <v>#REF!</v>
      </c>
      <c r="N304" s="45" t="e">
        <f t="shared" si="4"/>
        <v>#REF!</v>
      </c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</row>
    <row r="305" spans="2:39" x14ac:dyDescent="0.3">
      <c r="B305" s="2" t="s">
        <v>443</v>
      </c>
      <c r="C305" s="2" t="s">
        <v>360</v>
      </c>
      <c r="D305" s="45" t="e">
        <f>PPTO!#REF!/PPTO!G298</f>
        <v>#REF!</v>
      </c>
      <c r="E305" s="45" t="e">
        <f>PPTO!#REF!/PPTO!G298</f>
        <v>#REF!</v>
      </c>
      <c r="F305" s="45" t="e">
        <f>PPTO!#REF!/PPTO!G298</f>
        <v>#REF!</v>
      </c>
      <c r="G305" s="45" t="e">
        <f>PPTO!#REF!/PPTO!G298</f>
        <v>#REF!</v>
      </c>
      <c r="H305" s="45" t="e">
        <f>PPTO!#REF!/PPTO!G298</f>
        <v>#REF!</v>
      </c>
      <c r="I305" s="45" t="e">
        <f>PPTO!#REF!/PPTO!G298</f>
        <v>#REF!</v>
      </c>
      <c r="J305" s="45" t="e">
        <f>PPTO!#REF!/PPTO!G298</f>
        <v>#REF!</v>
      </c>
      <c r="K305" s="45" t="e">
        <f>PPTO!#REF!/PPTO!G298</f>
        <v>#REF!</v>
      </c>
      <c r="L305" s="45" t="e">
        <f>PPTO!#REF!/PPTO!G298</f>
        <v>#REF!</v>
      </c>
      <c r="M305" s="45" t="e">
        <f>PPTO!#REF!/PPTO!G298</f>
        <v>#REF!</v>
      </c>
      <c r="N305" s="45" t="e">
        <f t="shared" si="4"/>
        <v>#REF!</v>
      </c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</row>
    <row r="306" spans="2:39" x14ac:dyDescent="0.3">
      <c r="B306" s="2" t="s">
        <v>444</v>
      </c>
      <c r="C306" s="2" t="s">
        <v>362</v>
      </c>
      <c r="D306" s="45" t="e">
        <f>PPTO!#REF!/PPTO!G299</f>
        <v>#REF!</v>
      </c>
      <c r="E306" s="45" t="e">
        <f>PPTO!#REF!/PPTO!G299</f>
        <v>#REF!</v>
      </c>
      <c r="F306" s="45" t="e">
        <f>PPTO!#REF!/PPTO!G299</f>
        <v>#REF!</v>
      </c>
      <c r="G306" s="45" t="e">
        <f>PPTO!#REF!/PPTO!G299</f>
        <v>#REF!</v>
      </c>
      <c r="H306" s="45" t="e">
        <f>PPTO!#REF!/PPTO!G299</f>
        <v>#REF!</v>
      </c>
      <c r="I306" s="45" t="e">
        <f>PPTO!#REF!/PPTO!G299</f>
        <v>#REF!</v>
      </c>
      <c r="J306" s="45" t="e">
        <f>PPTO!#REF!/PPTO!G299</f>
        <v>#REF!</v>
      </c>
      <c r="K306" s="45" t="e">
        <f>PPTO!#REF!/PPTO!G299</f>
        <v>#REF!</v>
      </c>
      <c r="L306" s="45" t="e">
        <f>PPTO!#REF!/PPTO!G299</f>
        <v>#REF!</v>
      </c>
      <c r="M306" s="45" t="e">
        <f>PPTO!#REF!/PPTO!G299</f>
        <v>#REF!</v>
      </c>
      <c r="N306" s="45" t="e">
        <f t="shared" si="4"/>
        <v>#REF!</v>
      </c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</row>
    <row r="307" spans="2:39" x14ac:dyDescent="0.3">
      <c r="B307" s="2" t="s">
        <v>445</v>
      </c>
      <c r="C307" s="2" t="s">
        <v>220</v>
      </c>
      <c r="D307" s="45" t="e">
        <f>PPTO!#REF!/PPTO!G300</f>
        <v>#REF!</v>
      </c>
      <c r="E307" s="45" t="e">
        <f>PPTO!#REF!/PPTO!G300</f>
        <v>#REF!</v>
      </c>
      <c r="F307" s="45" t="e">
        <f>PPTO!#REF!/PPTO!G300</f>
        <v>#REF!</v>
      </c>
      <c r="G307" s="45" t="e">
        <f>PPTO!#REF!/PPTO!G300</f>
        <v>#REF!</v>
      </c>
      <c r="H307" s="45" t="e">
        <f>PPTO!#REF!/PPTO!G300</f>
        <v>#REF!</v>
      </c>
      <c r="I307" s="45" t="e">
        <f>PPTO!#REF!/PPTO!G300</f>
        <v>#REF!</v>
      </c>
      <c r="J307" s="45" t="e">
        <f>PPTO!#REF!/PPTO!G300</f>
        <v>#REF!</v>
      </c>
      <c r="K307" s="45" t="e">
        <f>PPTO!#REF!/PPTO!G300</f>
        <v>#REF!</v>
      </c>
      <c r="L307" s="45" t="e">
        <f>PPTO!#REF!/PPTO!G300</f>
        <v>#REF!</v>
      </c>
      <c r="M307" s="45" t="e">
        <f>PPTO!#REF!/PPTO!G300</f>
        <v>#REF!</v>
      </c>
      <c r="N307" s="45" t="e">
        <f t="shared" si="4"/>
        <v>#REF!</v>
      </c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</row>
    <row r="308" spans="2:39" x14ac:dyDescent="0.3">
      <c r="B308" s="2" t="s">
        <v>446</v>
      </c>
      <c r="C308" s="2" t="s">
        <v>365</v>
      </c>
      <c r="D308" s="45" t="e">
        <f>PPTO!#REF!/PPTO!G301</f>
        <v>#REF!</v>
      </c>
      <c r="E308" s="45" t="e">
        <f>PPTO!#REF!/PPTO!G301</f>
        <v>#REF!</v>
      </c>
      <c r="F308" s="45" t="e">
        <f>PPTO!#REF!/PPTO!G301</f>
        <v>#REF!</v>
      </c>
      <c r="G308" s="45" t="e">
        <f>PPTO!#REF!/PPTO!G301</f>
        <v>#REF!</v>
      </c>
      <c r="H308" s="45" t="e">
        <f>PPTO!#REF!/PPTO!G301</f>
        <v>#REF!</v>
      </c>
      <c r="I308" s="45" t="e">
        <f>PPTO!#REF!/PPTO!G301</f>
        <v>#REF!</v>
      </c>
      <c r="J308" s="45" t="e">
        <f>PPTO!#REF!/PPTO!G301</f>
        <v>#REF!</v>
      </c>
      <c r="K308" s="45" t="e">
        <f>PPTO!#REF!/PPTO!G301</f>
        <v>#REF!</v>
      </c>
      <c r="L308" s="45" t="e">
        <f>PPTO!#REF!/PPTO!G301</f>
        <v>#REF!</v>
      </c>
      <c r="M308" s="45" t="e">
        <f>PPTO!#REF!/PPTO!G301</f>
        <v>#REF!</v>
      </c>
      <c r="N308" s="45" t="e">
        <f t="shared" si="4"/>
        <v>#REF!</v>
      </c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</row>
    <row r="309" spans="2:39" x14ac:dyDescent="0.3">
      <c r="B309" s="16" t="s">
        <v>447</v>
      </c>
      <c r="C309" s="16" t="s">
        <v>448</v>
      </c>
      <c r="D309" s="47" t="e">
        <f>PPTO!#REF!/PPTO!G302</f>
        <v>#REF!</v>
      </c>
      <c r="E309" s="47" t="e">
        <f>PPTO!#REF!/PPTO!G302</f>
        <v>#REF!</v>
      </c>
      <c r="F309" s="47" t="e">
        <f>PPTO!#REF!/PPTO!G302</f>
        <v>#REF!</v>
      </c>
      <c r="G309" s="47" t="e">
        <f>PPTO!#REF!/PPTO!G302</f>
        <v>#REF!</v>
      </c>
      <c r="H309" s="47" t="e">
        <f>PPTO!#REF!/PPTO!G302</f>
        <v>#REF!</v>
      </c>
      <c r="I309" s="47" t="e">
        <f>PPTO!#REF!/PPTO!G302</f>
        <v>#REF!</v>
      </c>
      <c r="J309" s="47" t="e">
        <f>PPTO!#REF!/PPTO!G302</f>
        <v>#REF!</v>
      </c>
      <c r="K309" s="47" t="e">
        <f>PPTO!#REF!/PPTO!G302</f>
        <v>#REF!</v>
      </c>
      <c r="L309" s="47" t="e">
        <f>PPTO!#REF!/PPTO!G302</f>
        <v>#REF!</v>
      </c>
      <c r="M309" s="47" t="e">
        <f>PPTO!#REF!/PPTO!G302</f>
        <v>#REF!</v>
      </c>
      <c r="N309" s="47" t="e">
        <f t="shared" si="4"/>
        <v>#REF!</v>
      </c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</row>
    <row r="310" spans="2:39" x14ac:dyDescent="0.3">
      <c r="B310" s="16" t="s">
        <v>449</v>
      </c>
      <c r="C310" s="16" t="s">
        <v>163</v>
      </c>
      <c r="D310" s="47" t="e">
        <f>PPTO!#REF!/PPTO!G303</f>
        <v>#REF!</v>
      </c>
      <c r="E310" s="47" t="e">
        <f>PPTO!#REF!/PPTO!G303</f>
        <v>#REF!</v>
      </c>
      <c r="F310" s="47" t="e">
        <f>PPTO!#REF!/PPTO!G303</f>
        <v>#REF!</v>
      </c>
      <c r="G310" s="47" t="e">
        <f>PPTO!#REF!/PPTO!G303</f>
        <v>#REF!</v>
      </c>
      <c r="H310" s="47" t="e">
        <f>PPTO!#REF!/PPTO!G303</f>
        <v>#REF!</v>
      </c>
      <c r="I310" s="47" t="e">
        <f>PPTO!#REF!/PPTO!G303</f>
        <v>#REF!</v>
      </c>
      <c r="J310" s="47" t="e">
        <f>PPTO!#REF!/PPTO!G303</f>
        <v>#REF!</v>
      </c>
      <c r="K310" s="47" t="e">
        <f>PPTO!#REF!/PPTO!G303</f>
        <v>#REF!</v>
      </c>
      <c r="L310" s="47" t="e">
        <f>PPTO!#REF!/PPTO!G303</f>
        <v>#REF!</v>
      </c>
      <c r="M310" s="47" t="e">
        <f>PPTO!#REF!/PPTO!G303</f>
        <v>#REF!</v>
      </c>
      <c r="N310" s="47" t="e">
        <f t="shared" si="4"/>
        <v>#REF!</v>
      </c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</row>
    <row r="311" spans="2:39" x14ac:dyDescent="0.3">
      <c r="B311" s="2" t="s">
        <v>450</v>
      </c>
      <c r="C311" s="2" t="s">
        <v>263</v>
      </c>
      <c r="D311" s="45" t="e">
        <f>PPTO!#REF!/PPTO!G304</f>
        <v>#REF!</v>
      </c>
      <c r="E311" s="45" t="e">
        <f>PPTO!#REF!/PPTO!G304</f>
        <v>#REF!</v>
      </c>
      <c r="F311" s="45" t="e">
        <f>PPTO!#REF!/PPTO!G304</f>
        <v>#REF!</v>
      </c>
      <c r="G311" s="45" t="e">
        <f>PPTO!#REF!/PPTO!G304</f>
        <v>#REF!</v>
      </c>
      <c r="H311" s="45" t="e">
        <f>PPTO!#REF!/PPTO!G304</f>
        <v>#REF!</v>
      </c>
      <c r="I311" s="45" t="e">
        <f>PPTO!#REF!/PPTO!G304</f>
        <v>#REF!</v>
      </c>
      <c r="J311" s="45" t="e">
        <f>PPTO!#REF!/PPTO!G304</f>
        <v>#REF!</v>
      </c>
      <c r="K311" s="45" t="e">
        <f>PPTO!#REF!/PPTO!G304</f>
        <v>#REF!</v>
      </c>
      <c r="L311" s="45" t="e">
        <f>PPTO!#REF!/PPTO!G304</f>
        <v>#REF!</v>
      </c>
      <c r="M311" s="45" t="e">
        <f>PPTO!#REF!/PPTO!G304</f>
        <v>#REF!</v>
      </c>
      <c r="N311" s="45" t="e">
        <f t="shared" si="4"/>
        <v>#REF!</v>
      </c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</row>
    <row r="312" spans="2:39" x14ac:dyDescent="0.3">
      <c r="B312" s="2" t="s">
        <v>451</v>
      </c>
      <c r="C312" s="2" t="s">
        <v>167</v>
      </c>
      <c r="D312" s="45" t="e">
        <f>PPTO!#REF!/PPTO!G305</f>
        <v>#REF!</v>
      </c>
      <c r="E312" s="45" t="e">
        <f>PPTO!#REF!/PPTO!G305</f>
        <v>#REF!</v>
      </c>
      <c r="F312" s="45" t="e">
        <f>PPTO!#REF!/PPTO!G305</f>
        <v>#REF!</v>
      </c>
      <c r="G312" s="45" t="e">
        <f>PPTO!#REF!/PPTO!G305</f>
        <v>#REF!</v>
      </c>
      <c r="H312" s="45" t="e">
        <f>PPTO!#REF!/PPTO!G305</f>
        <v>#REF!</v>
      </c>
      <c r="I312" s="45" t="e">
        <f>PPTO!#REF!/PPTO!G305</f>
        <v>#REF!</v>
      </c>
      <c r="J312" s="45" t="e">
        <f>PPTO!#REF!/PPTO!G305</f>
        <v>#REF!</v>
      </c>
      <c r="K312" s="45" t="e">
        <f>PPTO!#REF!/PPTO!G305</f>
        <v>#REF!</v>
      </c>
      <c r="L312" s="45" t="e">
        <f>PPTO!#REF!/PPTO!G305</f>
        <v>#REF!</v>
      </c>
      <c r="M312" s="45" t="e">
        <f>PPTO!#REF!/PPTO!G305</f>
        <v>#REF!</v>
      </c>
      <c r="N312" s="45" t="e">
        <f t="shared" si="4"/>
        <v>#REF!</v>
      </c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</row>
    <row r="313" spans="2:39" x14ac:dyDescent="0.3">
      <c r="B313" s="2" t="s">
        <v>452</v>
      </c>
      <c r="C313" s="2" t="s">
        <v>169</v>
      </c>
      <c r="D313" s="45" t="e">
        <f>PPTO!#REF!/PPTO!G306</f>
        <v>#REF!</v>
      </c>
      <c r="E313" s="45" t="e">
        <f>PPTO!#REF!/PPTO!G306</f>
        <v>#REF!</v>
      </c>
      <c r="F313" s="45" t="e">
        <f>PPTO!#REF!/PPTO!G306</f>
        <v>#REF!</v>
      </c>
      <c r="G313" s="45" t="e">
        <f>PPTO!#REF!/PPTO!G306</f>
        <v>#REF!</v>
      </c>
      <c r="H313" s="45" t="e">
        <f>PPTO!#REF!/PPTO!G306</f>
        <v>#REF!</v>
      </c>
      <c r="I313" s="45" t="e">
        <f>PPTO!#REF!/PPTO!G306</f>
        <v>#REF!</v>
      </c>
      <c r="J313" s="45" t="e">
        <f>PPTO!#REF!/PPTO!G306</f>
        <v>#REF!</v>
      </c>
      <c r="K313" s="45" t="e">
        <f>PPTO!#REF!/PPTO!G306</f>
        <v>#REF!</v>
      </c>
      <c r="L313" s="45" t="e">
        <f>PPTO!#REF!/PPTO!G306</f>
        <v>#REF!</v>
      </c>
      <c r="M313" s="45" t="e">
        <f>PPTO!#REF!/PPTO!G306</f>
        <v>#REF!</v>
      </c>
      <c r="N313" s="45" t="e">
        <f t="shared" si="4"/>
        <v>#REF!</v>
      </c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</row>
    <row r="314" spans="2:39" x14ac:dyDescent="0.3">
      <c r="B314" s="2" t="s">
        <v>453</v>
      </c>
      <c r="C314" s="2" t="s">
        <v>171</v>
      </c>
      <c r="D314" s="45" t="e">
        <f>PPTO!#REF!/PPTO!G307</f>
        <v>#REF!</v>
      </c>
      <c r="E314" s="45" t="e">
        <f>PPTO!#REF!/PPTO!G307</f>
        <v>#REF!</v>
      </c>
      <c r="F314" s="45" t="e">
        <f>PPTO!#REF!/PPTO!G307</f>
        <v>#REF!</v>
      </c>
      <c r="G314" s="45" t="e">
        <f>PPTO!#REF!/PPTO!G307</f>
        <v>#REF!</v>
      </c>
      <c r="H314" s="45" t="e">
        <f>PPTO!#REF!/PPTO!G307</f>
        <v>#REF!</v>
      </c>
      <c r="I314" s="45" t="e">
        <f>PPTO!#REF!/PPTO!G307</f>
        <v>#REF!</v>
      </c>
      <c r="J314" s="45" t="e">
        <f>PPTO!#REF!/PPTO!G307</f>
        <v>#REF!</v>
      </c>
      <c r="K314" s="45" t="e">
        <f>PPTO!#REF!/PPTO!G307</f>
        <v>#REF!</v>
      </c>
      <c r="L314" s="45" t="e">
        <f>PPTO!#REF!/PPTO!G307</f>
        <v>#REF!</v>
      </c>
      <c r="M314" s="45" t="e">
        <f>PPTO!#REF!/PPTO!G307</f>
        <v>#REF!</v>
      </c>
      <c r="N314" s="45" t="e">
        <f t="shared" si="4"/>
        <v>#REF!</v>
      </c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</row>
    <row r="315" spans="2:39" x14ac:dyDescent="0.3">
      <c r="B315" s="2" t="s">
        <v>454</v>
      </c>
      <c r="C315" s="2" t="s">
        <v>173</v>
      </c>
      <c r="D315" s="45" t="e">
        <f>PPTO!#REF!/PPTO!G308</f>
        <v>#REF!</v>
      </c>
      <c r="E315" s="45" t="e">
        <f>PPTO!#REF!/PPTO!G308</f>
        <v>#REF!</v>
      </c>
      <c r="F315" s="45" t="e">
        <f>PPTO!#REF!/PPTO!G308</f>
        <v>#REF!</v>
      </c>
      <c r="G315" s="45" t="e">
        <f>PPTO!#REF!/PPTO!G308</f>
        <v>#REF!</v>
      </c>
      <c r="H315" s="45" t="e">
        <f>PPTO!#REF!/PPTO!G308</f>
        <v>#REF!</v>
      </c>
      <c r="I315" s="45" t="e">
        <f>PPTO!#REF!/PPTO!G308</f>
        <v>#REF!</v>
      </c>
      <c r="J315" s="45" t="e">
        <f>PPTO!#REF!/PPTO!G308</f>
        <v>#REF!</v>
      </c>
      <c r="K315" s="45" t="e">
        <f>PPTO!#REF!/PPTO!G308</f>
        <v>#REF!</v>
      </c>
      <c r="L315" s="45" t="e">
        <f>PPTO!#REF!/PPTO!G308</f>
        <v>#REF!</v>
      </c>
      <c r="M315" s="45" t="e">
        <f>PPTO!#REF!/PPTO!G308</f>
        <v>#REF!</v>
      </c>
      <c r="N315" s="45" t="e">
        <f t="shared" si="4"/>
        <v>#REF!</v>
      </c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</row>
    <row r="316" spans="2:39" x14ac:dyDescent="0.3">
      <c r="B316" s="16" t="s">
        <v>455</v>
      </c>
      <c r="C316" s="16" t="s">
        <v>175</v>
      </c>
      <c r="D316" s="47" t="e">
        <f>PPTO!#REF!/PPTO!G309</f>
        <v>#REF!</v>
      </c>
      <c r="E316" s="47" t="e">
        <f>PPTO!#REF!/PPTO!G309</f>
        <v>#REF!</v>
      </c>
      <c r="F316" s="47" t="e">
        <f>PPTO!#REF!/PPTO!G309</f>
        <v>#REF!</v>
      </c>
      <c r="G316" s="47" t="e">
        <f>PPTO!#REF!/PPTO!G309</f>
        <v>#REF!</v>
      </c>
      <c r="H316" s="47" t="e">
        <f>PPTO!#REF!/PPTO!G309</f>
        <v>#REF!</v>
      </c>
      <c r="I316" s="47" t="e">
        <f>PPTO!#REF!/PPTO!G309</f>
        <v>#REF!</v>
      </c>
      <c r="J316" s="47" t="e">
        <f>PPTO!#REF!/PPTO!G309</f>
        <v>#REF!</v>
      </c>
      <c r="K316" s="47" t="e">
        <f>PPTO!#REF!/PPTO!G309</f>
        <v>#REF!</v>
      </c>
      <c r="L316" s="47" t="e">
        <f>PPTO!#REF!/PPTO!G309</f>
        <v>#REF!</v>
      </c>
      <c r="M316" s="47" t="e">
        <f>PPTO!#REF!/PPTO!G309</f>
        <v>#REF!</v>
      </c>
      <c r="N316" s="47" t="e">
        <f t="shared" si="4"/>
        <v>#REF!</v>
      </c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</row>
    <row r="317" spans="2:39" x14ac:dyDescent="0.3">
      <c r="B317" s="2" t="s">
        <v>456</v>
      </c>
      <c r="C317" s="2" t="s">
        <v>177</v>
      </c>
      <c r="D317" s="45" t="e">
        <f>PPTO!#REF!/PPTO!G310</f>
        <v>#REF!</v>
      </c>
      <c r="E317" s="45" t="e">
        <f>PPTO!#REF!/PPTO!G310</f>
        <v>#REF!</v>
      </c>
      <c r="F317" s="45" t="e">
        <f>PPTO!#REF!/PPTO!G310</f>
        <v>#REF!</v>
      </c>
      <c r="G317" s="45" t="e">
        <f>PPTO!#REF!/PPTO!G310</f>
        <v>#REF!</v>
      </c>
      <c r="H317" s="45" t="e">
        <f>PPTO!#REF!/PPTO!G310</f>
        <v>#REF!</v>
      </c>
      <c r="I317" s="45" t="e">
        <f>PPTO!#REF!/PPTO!G310</f>
        <v>#REF!</v>
      </c>
      <c r="J317" s="45" t="e">
        <f>PPTO!#REF!/PPTO!G310</f>
        <v>#REF!</v>
      </c>
      <c r="K317" s="45" t="e">
        <f>PPTO!#REF!/PPTO!G310</f>
        <v>#REF!</v>
      </c>
      <c r="L317" s="45" t="e">
        <f>PPTO!#REF!/PPTO!G310</f>
        <v>#REF!</v>
      </c>
      <c r="M317" s="45" t="e">
        <f>PPTO!#REF!/PPTO!G310</f>
        <v>#REF!</v>
      </c>
      <c r="N317" s="45" t="e">
        <f t="shared" si="4"/>
        <v>#REF!</v>
      </c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</row>
    <row r="318" spans="2:39" x14ac:dyDescent="0.3">
      <c r="B318" s="2" t="s">
        <v>457</v>
      </c>
      <c r="C318" s="2" t="s">
        <v>181</v>
      </c>
      <c r="D318" s="45" t="e">
        <f>PPTO!#REF!/PPTO!G311</f>
        <v>#REF!</v>
      </c>
      <c r="E318" s="45" t="e">
        <f>PPTO!#REF!/PPTO!G311</f>
        <v>#REF!</v>
      </c>
      <c r="F318" s="45" t="e">
        <f>PPTO!#REF!/PPTO!G311</f>
        <v>#REF!</v>
      </c>
      <c r="G318" s="45" t="e">
        <f>PPTO!#REF!/PPTO!G311</f>
        <v>#REF!</v>
      </c>
      <c r="H318" s="45" t="e">
        <f>PPTO!#REF!/PPTO!G311</f>
        <v>#REF!</v>
      </c>
      <c r="I318" s="45" t="e">
        <f>PPTO!#REF!/PPTO!G311</f>
        <v>#REF!</v>
      </c>
      <c r="J318" s="45" t="e">
        <f>PPTO!#REF!/PPTO!G311</f>
        <v>#REF!</v>
      </c>
      <c r="K318" s="45" t="e">
        <f>PPTO!#REF!/PPTO!G311</f>
        <v>#REF!</v>
      </c>
      <c r="L318" s="45" t="e">
        <f>PPTO!#REF!/PPTO!G311</f>
        <v>#REF!</v>
      </c>
      <c r="M318" s="45" t="e">
        <f>PPTO!#REF!/PPTO!G311</f>
        <v>#REF!</v>
      </c>
      <c r="N318" s="45" t="e">
        <f t="shared" si="4"/>
        <v>#REF!</v>
      </c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</row>
    <row r="319" spans="2:39" x14ac:dyDescent="0.3">
      <c r="B319" s="2" t="s">
        <v>458</v>
      </c>
      <c r="C319" s="2" t="s">
        <v>185</v>
      </c>
      <c r="D319" s="45" t="e">
        <f>PPTO!#REF!/PPTO!G312</f>
        <v>#REF!</v>
      </c>
      <c r="E319" s="45" t="e">
        <f>PPTO!#REF!/PPTO!G312</f>
        <v>#REF!</v>
      </c>
      <c r="F319" s="45" t="e">
        <f>PPTO!#REF!/PPTO!G312</f>
        <v>#REF!</v>
      </c>
      <c r="G319" s="45" t="e">
        <f>PPTO!#REF!/PPTO!G312</f>
        <v>#REF!</v>
      </c>
      <c r="H319" s="45" t="e">
        <f>PPTO!#REF!/PPTO!G312</f>
        <v>#REF!</v>
      </c>
      <c r="I319" s="45" t="e">
        <f>PPTO!#REF!/PPTO!G312</f>
        <v>#REF!</v>
      </c>
      <c r="J319" s="45" t="e">
        <f>PPTO!#REF!/PPTO!G312</f>
        <v>#REF!</v>
      </c>
      <c r="K319" s="45" t="e">
        <f>PPTO!#REF!/PPTO!G312</f>
        <v>#REF!</v>
      </c>
      <c r="L319" s="45" t="e">
        <f>PPTO!#REF!/PPTO!G312</f>
        <v>#REF!</v>
      </c>
      <c r="M319" s="45" t="e">
        <f>PPTO!#REF!/PPTO!G312</f>
        <v>#REF!</v>
      </c>
      <c r="N319" s="45" t="e">
        <f t="shared" si="4"/>
        <v>#REF!</v>
      </c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</row>
    <row r="320" spans="2:39" x14ac:dyDescent="0.3">
      <c r="B320" s="2" t="s">
        <v>459</v>
      </c>
      <c r="C320" s="2" t="s">
        <v>347</v>
      </c>
      <c r="D320" s="45" t="e">
        <f>PPTO!#REF!/PPTO!G313</f>
        <v>#REF!</v>
      </c>
      <c r="E320" s="45" t="e">
        <f>PPTO!#REF!/PPTO!G313</f>
        <v>#REF!</v>
      </c>
      <c r="F320" s="45" t="e">
        <f>PPTO!#REF!/PPTO!G313</f>
        <v>#REF!</v>
      </c>
      <c r="G320" s="45" t="e">
        <f>PPTO!#REF!/PPTO!G313</f>
        <v>#REF!</v>
      </c>
      <c r="H320" s="45" t="e">
        <f>PPTO!#REF!/PPTO!G313</f>
        <v>#REF!</v>
      </c>
      <c r="I320" s="45" t="e">
        <f>PPTO!#REF!/PPTO!G313</f>
        <v>#REF!</v>
      </c>
      <c r="J320" s="45" t="e">
        <f>PPTO!#REF!/PPTO!G313</f>
        <v>#REF!</v>
      </c>
      <c r="K320" s="45" t="e">
        <f>PPTO!#REF!/PPTO!G313</f>
        <v>#REF!</v>
      </c>
      <c r="L320" s="45" t="e">
        <f>PPTO!#REF!/PPTO!G313</f>
        <v>#REF!</v>
      </c>
      <c r="M320" s="45" t="e">
        <f>PPTO!#REF!/PPTO!G313</f>
        <v>#REF!</v>
      </c>
      <c r="N320" s="45" t="e">
        <f t="shared" si="4"/>
        <v>#REF!</v>
      </c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</row>
    <row r="321" spans="2:39" x14ac:dyDescent="0.3">
      <c r="B321" s="2" t="s">
        <v>460</v>
      </c>
      <c r="C321" s="2" t="s">
        <v>349</v>
      </c>
      <c r="D321" s="45" t="e">
        <f>PPTO!#REF!/PPTO!G314</f>
        <v>#REF!</v>
      </c>
      <c r="E321" s="45" t="e">
        <f>PPTO!#REF!/PPTO!G314</f>
        <v>#REF!</v>
      </c>
      <c r="F321" s="45" t="e">
        <f>PPTO!#REF!/PPTO!G314</f>
        <v>#REF!</v>
      </c>
      <c r="G321" s="45" t="e">
        <f>PPTO!#REF!/PPTO!G314</f>
        <v>#REF!</v>
      </c>
      <c r="H321" s="45" t="e">
        <f>PPTO!#REF!/PPTO!G314</f>
        <v>#REF!</v>
      </c>
      <c r="I321" s="45" t="e">
        <f>PPTO!#REF!/PPTO!G314</f>
        <v>#REF!</v>
      </c>
      <c r="J321" s="45" t="e">
        <f>PPTO!#REF!/PPTO!G314</f>
        <v>#REF!</v>
      </c>
      <c r="K321" s="45" t="e">
        <f>PPTO!#REF!/PPTO!G314</f>
        <v>#REF!</v>
      </c>
      <c r="L321" s="45" t="e">
        <f>PPTO!#REF!/PPTO!G314</f>
        <v>#REF!</v>
      </c>
      <c r="M321" s="45" t="e">
        <f>PPTO!#REF!/PPTO!G314</f>
        <v>#REF!</v>
      </c>
      <c r="N321" s="45" t="e">
        <f t="shared" si="4"/>
        <v>#REF!</v>
      </c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</row>
    <row r="322" spans="2:39" x14ac:dyDescent="0.3">
      <c r="B322" s="2" t="s">
        <v>461</v>
      </c>
      <c r="C322" s="2" t="s">
        <v>197</v>
      </c>
      <c r="D322" s="45" t="e">
        <f>PPTO!#REF!/PPTO!G315</f>
        <v>#REF!</v>
      </c>
      <c r="E322" s="45" t="e">
        <f>PPTO!#REF!/PPTO!G315</f>
        <v>#REF!</v>
      </c>
      <c r="F322" s="45" t="e">
        <f>PPTO!#REF!/PPTO!G315</f>
        <v>#REF!</v>
      </c>
      <c r="G322" s="45" t="e">
        <f>PPTO!#REF!/PPTO!G315</f>
        <v>#REF!</v>
      </c>
      <c r="H322" s="45" t="e">
        <f>PPTO!#REF!/PPTO!G315</f>
        <v>#REF!</v>
      </c>
      <c r="I322" s="45" t="e">
        <f>PPTO!#REF!/PPTO!G315</f>
        <v>#REF!</v>
      </c>
      <c r="J322" s="45" t="e">
        <f>PPTO!#REF!/PPTO!G315</f>
        <v>#REF!</v>
      </c>
      <c r="K322" s="45" t="e">
        <f>PPTO!#REF!/PPTO!G315</f>
        <v>#REF!</v>
      </c>
      <c r="L322" s="45" t="e">
        <f>PPTO!#REF!/PPTO!G315</f>
        <v>#REF!</v>
      </c>
      <c r="M322" s="45" t="e">
        <f>PPTO!#REF!/PPTO!G315</f>
        <v>#REF!</v>
      </c>
      <c r="N322" s="45" t="e">
        <f t="shared" si="4"/>
        <v>#REF!</v>
      </c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</row>
    <row r="323" spans="2:39" x14ac:dyDescent="0.3">
      <c r="B323" s="2" t="s">
        <v>462</v>
      </c>
      <c r="C323" s="2" t="s">
        <v>199</v>
      </c>
      <c r="D323" s="45" t="e">
        <f>PPTO!#REF!/PPTO!G316</f>
        <v>#REF!</v>
      </c>
      <c r="E323" s="45" t="e">
        <f>PPTO!#REF!/PPTO!G316</f>
        <v>#REF!</v>
      </c>
      <c r="F323" s="45" t="e">
        <f>PPTO!#REF!/PPTO!G316</f>
        <v>#REF!</v>
      </c>
      <c r="G323" s="45" t="e">
        <f>PPTO!#REF!/PPTO!G316</f>
        <v>#REF!</v>
      </c>
      <c r="H323" s="45" t="e">
        <f>PPTO!#REF!/PPTO!G316</f>
        <v>#REF!</v>
      </c>
      <c r="I323" s="45" t="e">
        <f>PPTO!#REF!/PPTO!G316</f>
        <v>#REF!</v>
      </c>
      <c r="J323" s="45" t="e">
        <f>PPTO!#REF!/PPTO!G316</f>
        <v>#REF!</v>
      </c>
      <c r="K323" s="45" t="e">
        <f>PPTO!#REF!/PPTO!G316</f>
        <v>#REF!</v>
      </c>
      <c r="L323" s="45" t="e">
        <f>PPTO!#REF!/PPTO!G316</f>
        <v>#REF!</v>
      </c>
      <c r="M323" s="45" t="e">
        <f>PPTO!#REF!/PPTO!G316</f>
        <v>#REF!</v>
      </c>
      <c r="N323" s="45" t="e">
        <f t="shared" si="4"/>
        <v>#REF!</v>
      </c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</row>
    <row r="324" spans="2:39" x14ac:dyDescent="0.3">
      <c r="B324" s="16" t="s">
        <v>463</v>
      </c>
      <c r="C324" s="16" t="s">
        <v>203</v>
      </c>
      <c r="D324" s="47" t="e">
        <f>PPTO!#REF!/PPTO!G317</f>
        <v>#REF!</v>
      </c>
      <c r="E324" s="47" t="e">
        <f>PPTO!#REF!/PPTO!G317</f>
        <v>#REF!</v>
      </c>
      <c r="F324" s="47" t="e">
        <f>PPTO!#REF!/PPTO!G317</f>
        <v>#REF!</v>
      </c>
      <c r="G324" s="47" t="e">
        <f>PPTO!#REF!/PPTO!G317</f>
        <v>#REF!</v>
      </c>
      <c r="H324" s="47" t="e">
        <f>PPTO!#REF!/PPTO!G317</f>
        <v>#REF!</v>
      </c>
      <c r="I324" s="47" t="e">
        <f>PPTO!#REF!/PPTO!G317</f>
        <v>#REF!</v>
      </c>
      <c r="J324" s="47" t="e">
        <f>PPTO!#REF!/PPTO!G317</f>
        <v>#REF!</v>
      </c>
      <c r="K324" s="47" t="e">
        <f>PPTO!#REF!/PPTO!G317</f>
        <v>#REF!</v>
      </c>
      <c r="L324" s="47" t="e">
        <f>PPTO!#REF!/PPTO!G317</f>
        <v>#REF!</v>
      </c>
      <c r="M324" s="47" t="e">
        <f>PPTO!#REF!/PPTO!G317</f>
        <v>#REF!</v>
      </c>
      <c r="N324" s="47" t="e">
        <f t="shared" si="4"/>
        <v>#REF!</v>
      </c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</row>
    <row r="325" spans="2:39" x14ac:dyDescent="0.3">
      <c r="B325" s="2" t="s">
        <v>464</v>
      </c>
      <c r="C325" s="2" t="s">
        <v>356</v>
      </c>
      <c r="D325" s="45" t="e">
        <f>PPTO!#REF!/PPTO!G318</f>
        <v>#REF!</v>
      </c>
      <c r="E325" s="45" t="e">
        <f>PPTO!#REF!/PPTO!G318</f>
        <v>#REF!</v>
      </c>
      <c r="F325" s="45" t="e">
        <f>PPTO!#REF!/PPTO!G318</f>
        <v>#REF!</v>
      </c>
      <c r="G325" s="45" t="e">
        <f>PPTO!#REF!/PPTO!G318</f>
        <v>#REF!</v>
      </c>
      <c r="H325" s="45" t="e">
        <f>PPTO!#REF!/PPTO!G318</f>
        <v>#REF!</v>
      </c>
      <c r="I325" s="45" t="e">
        <f>PPTO!#REF!/PPTO!G318</f>
        <v>#REF!</v>
      </c>
      <c r="J325" s="45" t="e">
        <f>PPTO!#REF!/PPTO!G318</f>
        <v>#REF!</v>
      </c>
      <c r="K325" s="45" t="e">
        <f>PPTO!#REF!/PPTO!G318</f>
        <v>#REF!</v>
      </c>
      <c r="L325" s="45" t="e">
        <f>PPTO!#REF!/PPTO!G318</f>
        <v>#REF!</v>
      </c>
      <c r="M325" s="45" t="e">
        <f>PPTO!#REF!/PPTO!G318</f>
        <v>#REF!</v>
      </c>
      <c r="N325" s="45" t="e">
        <f t="shared" si="4"/>
        <v>#REF!</v>
      </c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</row>
    <row r="326" spans="2:39" x14ac:dyDescent="0.3">
      <c r="B326" s="2" t="s">
        <v>465</v>
      </c>
      <c r="C326" s="2" t="s">
        <v>358</v>
      </c>
      <c r="D326" s="45" t="e">
        <f>PPTO!#REF!/PPTO!G319</f>
        <v>#REF!</v>
      </c>
      <c r="E326" s="45" t="e">
        <f>PPTO!#REF!/PPTO!G319</f>
        <v>#REF!</v>
      </c>
      <c r="F326" s="45" t="e">
        <f>PPTO!#REF!/PPTO!G319</f>
        <v>#REF!</v>
      </c>
      <c r="G326" s="45" t="e">
        <f>PPTO!#REF!/PPTO!G319</f>
        <v>#REF!</v>
      </c>
      <c r="H326" s="45" t="e">
        <f>PPTO!#REF!/PPTO!G319</f>
        <v>#REF!</v>
      </c>
      <c r="I326" s="45" t="e">
        <f>PPTO!#REF!/PPTO!G319</f>
        <v>#REF!</v>
      </c>
      <c r="J326" s="45" t="e">
        <f>PPTO!#REF!/PPTO!G319</f>
        <v>#REF!</v>
      </c>
      <c r="K326" s="45" t="e">
        <f>PPTO!#REF!/PPTO!G319</f>
        <v>#REF!</v>
      </c>
      <c r="L326" s="45" t="e">
        <f>PPTO!#REF!/PPTO!G319</f>
        <v>#REF!</v>
      </c>
      <c r="M326" s="45" t="e">
        <f>PPTO!#REF!/PPTO!G319</f>
        <v>#REF!</v>
      </c>
      <c r="N326" s="45" t="e">
        <f t="shared" si="4"/>
        <v>#REF!</v>
      </c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</row>
    <row r="327" spans="2:39" x14ac:dyDescent="0.3">
      <c r="B327" s="2" t="s">
        <v>466</v>
      </c>
      <c r="C327" s="2" t="s">
        <v>360</v>
      </c>
      <c r="D327" s="45" t="e">
        <f>PPTO!#REF!/PPTO!G320</f>
        <v>#REF!</v>
      </c>
      <c r="E327" s="45" t="e">
        <f>PPTO!#REF!/PPTO!G320</f>
        <v>#REF!</v>
      </c>
      <c r="F327" s="45" t="e">
        <f>PPTO!#REF!/PPTO!G320</f>
        <v>#REF!</v>
      </c>
      <c r="G327" s="45" t="e">
        <f>PPTO!#REF!/PPTO!G320</f>
        <v>#REF!</v>
      </c>
      <c r="H327" s="45" t="e">
        <f>PPTO!#REF!/PPTO!G320</f>
        <v>#REF!</v>
      </c>
      <c r="I327" s="45" t="e">
        <f>PPTO!#REF!/PPTO!G320</f>
        <v>#REF!</v>
      </c>
      <c r="J327" s="45" t="e">
        <f>PPTO!#REF!/PPTO!G320</f>
        <v>#REF!</v>
      </c>
      <c r="K327" s="45" t="e">
        <f>PPTO!#REF!/PPTO!G320</f>
        <v>#REF!</v>
      </c>
      <c r="L327" s="45" t="e">
        <f>PPTO!#REF!/PPTO!G320</f>
        <v>#REF!</v>
      </c>
      <c r="M327" s="45" t="e">
        <f>PPTO!#REF!/PPTO!G320</f>
        <v>#REF!</v>
      </c>
      <c r="N327" s="45" t="e">
        <f t="shared" si="4"/>
        <v>#REF!</v>
      </c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</row>
    <row r="328" spans="2:39" x14ac:dyDescent="0.3">
      <c r="B328" s="2" t="s">
        <v>467</v>
      </c>
      <c r="C328" s="2" t="s">
        <v>362</v>
      </c>
      <c r="D328" s="45" t="e">
        <f>PPTO!#REF!/PPTO!G321</f>
        <v>#REF!</v>
      </c>
      <c r="E328" s="45" t="e">
        <f>PPTO!#REF!/PPTO!G321</f>
        <v>#REF!</v>
      </c>
      <c r="F328" s="45" t="e">
        <f>PPTO!#REF!/PPTO!G321</f>
        <v>#REF!</v>
      </c>
      <c r="G328" s="45" t="e">
        <f>PPTO!#REF!/PPTO!G321</f>
        <v>#REF!</v>
      </c>
      <c r="H328" s="45" t="e">
        <f>PPTO!#REF!/PPTO!G321</f>
        <v>#REF!</v>
      </c>
      <c r="I328" s="45" t="e">
        <f>PPTO!#REF!/PPTO!G321</f>
        <v>#REF!</v>
      </c>
      <c r="J328" s="45" t="e">
        <f>PPTO!#REF!/PPTO!G321</f>
        <v>#REF!</v>
      </c>
      <c r="K328" s="45" t="e">
        <f>PPTO!#REF!/PPTO!G321</f>
        <v>#REF!</v>
      </c>
      <c r="L328" s="45" t="e">
        <f>PPTO!#REF!/PPTO!G321</f>
        <v>#REF!</v>
      </c>
      <c r="M328" s="45" t="e">
        <f>PPTO!#REF!/PPTO!G321</f>
        <v>#REF!</v>
      </c>
      <c r="N328" s="45" t="e">
        <f t="shared" si="4"/>
        <v>#REF!</v>
      </c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</row>
    <row r="329" spans="2:39" x14ac:dyDescent="0.3">
      <c r="B329" s="2" t="s">
        <v>468</v>
      </c>
      <c r="C329" s="2" t="s">
        <v>220</v>
      </c>
      <c r="D329" s="45" t="e">
        <f>PPTO!#REF!/PPTO!G322</f>
        <v>#REF!</v>
      </c>
      <c r="E329" s="45" t="e">
        <f>PPTO!#REF!/PPTO!G322</f>
        <v>#REF!</v>
      </c>
      <c r="F329" s="45" t="e">
        <f>PPTO!#REF!/PPTO!G322</f>
        <v>#REF!</v>
      </c>
      <c r="G329" s="45" t="e">
        <f>PPTO!#REF!/PPTO!G322</f>
        <v>#REF!</v>
      </c>
      <c r="H329" s="45" t="e">
        <f>PPTO!#REF!/PPTO!G322</f>
        <v>#REF!</v>
      </c>
      <c r="I329" s="45" t="e">
        <f>PPTO!#REF!/PPTO!G322</f>
        <v>#REF!</v>
      </c>
      <c r="J329" s="45" t="e">
        <f>PPTO!#REF!/PPTO!G322</f>
        <v>#REF!</v>
      </c>
      <c r="K329" s="45" t="e">
        <f>PPTO!#REF!/PPTO!G322</f>
        <v>#REF!</v>
      </c>
      <c r="L329" s="45" t="e">
        <f>PPTO!#REF!/PPTO!G322</f>
        <v>#REF!</v>
      </c>
      <c r="M329" s="45" t="e">
        <f>PPTO!#REF!/PPTO!G322</f>
        <v>#REF!</v>
      </c>
      <c r="N329" s="45" t="e">
        <f t="shared" si="4"/>
        <v>#REF!</v>
      </c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</row>
    <row r="330" spans="2:39" x14ac:dyDescent="0.3">
      <c r="B330" s="2" t="s">
        <v>469</v>
      </c>
      <c r="C330" s="2" t="s">
        <v>365</v>
      </c>
      <c r="D330" s="45" t="e">
        <f>PPTO!#REF!/PPTO!G323</f>
        <v>#REF!</v>
      </c>
      <c r="E330" s="45" t="e">
        <f>PPTO!#REF!/PPTO!G323</f>
        <v>#REF!</v>
      </c>
      <c r="F330" s="45" t="e">
        <f>PPTO!#REF!/PPTO!G323</f>
        <v>#REF!</v>
      </c>
      <c r="G330" s="45" t="e">
        <f>PPTO!#REF!/PPTO!G323</f>
        <v>#REF!</v>
      </c>
      <c r="H330" s="45" t="e">
        <f>PPTO!#REF!/PPTO!G323</f>
        <v>#REF!</v>
      </c>
      <c r="I330" s="45" t="e">
        <f>PPTO!#REF!/PPTO!G323</f>
        <v>#REF!</v>
      </c>
      <c r="J330" s="45" t="e">
        <f>PPTO!#REF!/PPTO!G323</f>
        <v>#REF!</v>
      </c>
      <c r="K330" s="45" t="e">
        <f>PPTO!#REF!/PPTO!G323</f>
        <v>#REF!</v>
      </c>
      <c r="L330" s="45" t="e">
        <f>PPTO!#REF!/PPTO!G323</f>
        <v>#REF!</v>
      </c>
      <c r="M330" s="45" t="e">
        <f>PPTO!#REF!/PPTO!G323</f>
        <v>#REF!</v>
      </c>
      <c r="N330" s="45" t="e">
        <f t="shared" si="4"/>
        <v>#REF!</v>
      </c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</row>
    <row r="331" spans="2:39" x14ac:dyDescent="0.3">
      <c r="B331" s="16" t="s">
        <v>470</v>
      </c>
      <c r="C331" s="16" t="s">
        <v>471</v>
      </c>
      <c r="D331" s="47" t="e">
        <f>PPTO!#REF!/PPTO!G324</f>
        <v>#REF!</v>
      </c>
      <c r="E331" s="47" t="e">
        <f>PPTO!#REF!/PPTO!G324</f>
        <v>#REF!</v>
      </c>
      <c r="F331" s="47" t="e">
        <f>PPTO!#REF!/PPTO!G324</f>
        <v>#REF!</v>
      </c>
      <c r="G331" s="47" t="e">
        <f>PPTO!#REF!/PPTO!G324</f>
        <v>#REF!</v>
      </c>
      <c r="H331" s="47" t="e">
        <f>PPTO!#REF!/PPTO!G324</f>
        <v>#REF!</v>
      </c>
      <c r="I331" s="47" t="e">
        <f>PPTO!#REF!/PPTO!G324</f>
        <v>#REF!</v>
      </c>
      <c r="J331" s="47" t="e">
        <f>PPTO!#REF!/PPTO!G324</f>
        <v>#REF!</v>
      </c>
      <c r="K331" s="47" t="e">
        <f>PPTO!#REF!/PPTO!G324</f>
        <v>#REF!</v>
      </c>
      <c r="L331" s="47" t="e">
        <f>PPTO!#REF!/PPTO!G324</f>
        <v>#REF!</v>
      </c>
      <c r="M331" s="47" t="e">
        <f>PPTO!#REF!/PPTO!G324</f>
        <v>#REF!</v>
      </c>
      <c r="N331" s="47" t="e">
        <f t="shared" ref="N331:N394" si="5">SUM(D331:M331)</f>
        <v>#REF!</v>
      </c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</row>
    <row r="332" spans="2:39" x14ac:dyDescent="0.3">
      <c r="B332" s="16" t="s">
        <v>472</v>
      </c>
      <c r="C332" s="16" t="s">
        <v>163</v>
      </c>
      <c r="D332" s="47" t="e">
        <f>PPTO!#REF!/PPTO!G325</f>
        <v>#REF!</v>
      </c>
      <c r="E332" s="47" t="e">
        <f>PPTO!#REF!/PPTO!G325</f>
        <v>#REF!</v>
      </c>
      <c r="F332" s="47" t="e">
        <f>PPTO!#REF!/PPTO!G325</f>
        <v>#REF!</v>
      </c>
      <c r="G332" s="47" t="e">
        <f>PPTO!#REF!/PPTO!G325</f>
        <v>#REF!</v>
      </c>
      <c r="H332" s="47" t="e">
        <f>PPTO!#REF!/PPTO!G325</f>
        <v>#REF!</v>
      </c>
      <c r="I332" s="47" t="e">
        <f>PPTO!#REF!/PPTO!G325</f>
        <v>#REF!</v>
      </c>
      <c r="J332" s="47" t="e">
        <f>PPTO!#REF!/PPTO!G325</f>
        <v>#REF!</v>
      </c>
      <c r="K332" s="47" t="e">
        <f>PPTO!#REF!/PPTO!G325</f>
        <v>#REF!</v>
      </c>
      <c r="L332" s="47" t="e">
        <f>PPTO!#REF!/PPTO!G325</f>
        <v>#REF!</v>
      </c>
      <c r="M332" s="47" t="e">
        <f>PPTO!#REF!/PPTO!G325</f>
        <v>#REF!</v>
      </c>
      <c r="N332" s="47" t="e">
        <f t="shared" si="5"/>
        <v>#REF!</v>
      </c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</row>
    <row r="333" spans="2:39" x14ac:dyDescent="0.3">
      <c r="B333" s="2" t="s">
        <v>473</v>
      </c>
      <c r="C333" s="2" t="s">
        <v>263</v>
      </c>
      <c r="D333" s="45" t="e">
        <f>PPTO!#REF!/PPTO!G326</f>
        <v>#REF!</v>
      </c>
      <c r="E333" s="45" t="e">
        <f>PPTO!#REF!/PPTO!G326</f>
        <v>#REF!</v>
      </c>
      <c r="F333" s="45" t="e">
        <f>PPTO!#REF!/PPTO!G326</f>
        <v>#REF!</v>
      </c>
      <c r="G333" s="45" t="e">
        <f>PPTO!#REF!/PPTO!G326</f>
        <v>#REF!</v>
      </c>
      <c r="H333" s="45" t="e">
        <f>PPTO!#REF!/PPTO!G326</f>
        <v>#REF!</v>
      </c>
      <c r="I333" s="45" t="e">
        <f>PPTO!#REF!/PPTO!G326</f>
        <v>#REF!</v>
      </c>
      <c r="J333" s="45" t="e">
        <f>PPTO!#REF!/PPTO!G326</f>
        <v>#REF!</v>
      </c>
      <c r="K333" s="45" t="e">
        <f>PPTO!#REF!/PPTO!G326</f>
        <v>#REF!</v>
      </c>
      <c r="L333" s="45" t="e">
        <f>PPTO!#REF!/PPTO!G326</f>
        <v>#REF!</v>
      </c>
      <c r="M333" s="45" t="e">
        <f>PPTO!#REF!/PPTO!G326</f>
        <v>#REF!</v>
      </c>
      <c r="N333" s="45" t="e">
        <f t="shared" si="5"/>
        <v>#REF!</v>
      </c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</row>
    <row r="334" spans="2:39" x14ac:dyDescent="0.3">
      <c r="B334" s="2" t="s">
        <v>474</v>
      </c>
      <c r="C334" s="2" t="s">
        <v>167</v>
      </c>
      <c r="D334" s="45" t="e">
        <f>PPTO!#REF!/PPTO!G327</f>
        <v>#REF!</v>
      </c>
      <c r="E334" s="45" t="e">
        <f>PPTO!#REF!/PPTO!G327</f>
        <v>#REF!</v>
      </c>
      <c r="F334" s="45" t="e">
        <f>PPTO!#REF!/PPTO!G327</f>
        <v>#REF!</v>
      </c>
      <c r="G334" s="45" t="e">
        <f>PPTO!#REF!/PPTO!G327</f>
        <v>#REF!</v>
      </c>
      <c r="H334" s="45" t="e">
        <f>PPTO!#REF!/PPTO!G327</f>
        <v>#REF!</v>
      </c>
      <c r="I334" s="45" t="e">
        <f>PPTO!#REF!/PPTO!G327</f>
        <v>#REF!</v>
      </c>
      <c r="J334" s="45" t="e">
        <f>PPTO!#REF!/PPTO!G327</f>
        <v>#REF!</v>
      </c>
      <c r="K334" s="45" t="e">
        <f>PPTO!#REF!/PPTO!G327</f>
        <v>#REF!</v>
      </c>
      <c r="L334" s="45" t="e">
        <f>PPTO!#REF!/PPTO!G327</f>
        <v>#REF!</v>
      </c>
      <c r="M334" s="45" t="e">
        <f>PPTO!#REF!/PPTO!G327</f>
        <v>#REF!</v>
      </c>
      <c r="N334" s="45" t="e">
        <f t="shared" si="5"/>
        <v>#REF!</v>
      </c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</row>
    <row r="335" spans="2:39" x14ac:dyDescent="0.3">
      <c r="B335" s="2" t="s">
        <v>475</v>
      </c>
      <c r="C335" s="2" t="s">
        <v>169</v>
      </c>
      <c r="D335" s="45" t="e">
        <f>PPTO!#REF!/PPTO!G328</f>
        <v>#REF!</v>
      </c>
      <c r="E335" s="45" t="e">
        <f>PPTO!#REF!/PPTO!G328</f>
        <v>#REF!</v>
      </c>
      <c r="F335" s="45" t="e">
        <f>PPTO!#REF!/PPTO!G328</f>
        <v>#REF!</v>
      </c>
      <c r="G335" s="45" t="e">
        <f>PPTO!#REF!/PPTO!G328</f>
        <v>#REF!</v>
      </c>
      <c r="H335" s="45" t="e">
        <f>PPTO!#REF!/PPTO!G328</f>
        <v>#REF!</v>
      </c>
      <c r="I335" s="45" t="e">
        <f>PPTO!#REF!/PPTO!G328</f>
        <v>#REF!</v>
      </c>
      <c r="J335" s="45" t="e">
        <f>PPTO!#REF!/PPTO!G328</f>
        <v>#REF!</v>
      </c>
      <c r="K335" s="45" t="e">
        <f>PPTO!#REF!/PPTO!G328</f>
        <v>#REF!</v>
      </c>
      <c r="L335" s="45" t="e">
        <f>PPTO!#REF!/PPTO!G328</f>
        <v>#REF!</v>
      </c>
      <c r="M335" s="45" t="e">
        <f>PPTO!#REF!/PPTO!G328</f>
        <v>#REF!</v>
      </c>
      <c r="N335" s="45" t="e">
        <f t="shared" si="5"/>
        <v>#REF!</v>
      </c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</row>
    <row r="336" spans="2:39" x14ac:dyDescent="0.3">
      <c r="B336" s="2" t="s">
        <v>476</v>
      </c>
      <c r="C336" s="2" t="s">
        <v>171</v>
      </c>
      <c r="D336" s="45" t="e">
        <f>PPTO!#REF!/PPTO!G329</f>
        <v>#REF!</v>
      </c>
      <c r="E336" s="45" t="e">
        <f>PPTO!#REF!/PPTO!G329</f>
        <v>#REF!</v>
      </c>
      <c r="F336" s="45" t="e">
        <f>PPTO!#REF!/PPTO!G329</f>
        <v>#REF!</v>
      </c>
      <c r="G336" s="45" t="e">
        <f>PPTO!#REF!/PPTO!G329</f>
        <v>#REF!</v>
      </c>
      <c r="H336" s="45" t="e">
        <f>PPTO!#REF!/PPTO!G329</f>
        <v>#REF!</v>
      </c>
      <c r="I336" s="45" t="e">
        <f>PPTO!#REF!/PPTO!G329</f>
        <v>#REF!</v>
      </c>
      <c r="J336" s="45" t="e">
        <f>PPTO!#REF!/PPTO!G329</f>
        <v>#REF!</v>
      </c>
      <c r="K336" s="45" t="e">
        <f>PPTO!#REF!/PPTO!G329</f>
        <v>#REF!</v>
      </c>
      <c r="L336" s="45" t="e">
        <f>PPTO!#REF!/PPTO!G329</f>
        <v>#REF!</v>
      </c>
      <c r="M336" s="45" t="e">
        <f>PPTO!#REF!/PPTO!G329</f>
        <v>#REF!</v>
      </c>
      <c r="N336" s="45" t="e">
        <f t="shared" si="5"/>
        <v>#REF!</v>
      </c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</row>
    <row r="337" spans="2:39" x14ac:dyDescent="0.3">
      <c r="B337" s="2" t="s">
        <v>477</v>
      </c>
      <c r="C337" s="2" t="s">
        <v>173</v>
      </c>
      <c r="D337" s="45" t="e">
        <f>PPTO!#REF!/PPTO!G330</f>
        <v>#REF!</v>
      </c>
      <c r="E337" s="45" t="e">
        <f>PPTO!#REF!/PPTO!G330</f>
        <v>#REF!</v>
      </c>
      <c r="F337" s="45" t="e">
        <f>PPTO!#REF!/PPTO!G330</f>
        <v>#REF!</v>
      </c>
      <c r="G337" s="45" t="e">
        <f>PPTO!#REF!/PPTO!G330</f>
        <v>#REF!</v>
      </c>
      <c r="H337" s="45" t="e">
        <f>PPTO!#REF!/PPTO!G330</f>
        <v>#REF!</v>
      </c>
      <c r="I337" s="45" t="e">
        <f>PPTO!#REF!/PPTO!G330</f>
        <v>#REF!</v>
      </c>
      <c r="J337" s="45" t="e">
        <f>PPTO!#REF!/PPTO!G330</f>
        <v>#REF!</v>
      </c>
      <c r="K337" s="45" t="e">
        <f>PPTO!#REF!/PPTO!G330</f>
        <v>#REF!</v>
      </c>
      <c r="L337" s="45" t="e">
        <f>PPTO!#REF!/PPTO!G330</f>
        <v>#REF!</v>
      </c>
      <c r="M337" s="45" t="e">
        <f>PPTO!#REF!/PPTO!G330</f>
        <v>#REF!</v>
      </c>
      <c r="N337" s="45" t="e">
        <f t="shared" si="5"/>
        <v>#REF!</v>
      </c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</row>
    <row r="338" spans="2:39" x14ac:dyDescent="0.3">
      <c r="B338" s="16" t="s">
        <v>478</v>
      </c>
      <c r="C338" s="16" t="s">
        <v>175</v>
      </c>
      <c r="D338" s="47" t="e">
        <f>PPTO!#REF!/PPTO!G331</f>
        <v>#REF!</v>
      </c>
      <c r="E338" s="47" t="e">
        <f>PPTO!#REF!/PPTO!G331</f>
        <v>#REF!</v>
      </c>
      <c r="F338" s="47" t="e">
        <f>PPTO!#REF!/PPTO!G331</f>
        <v>#REF!</v>
      </c>
      <c r="G338" s="47" t="e">
        <f>PPTO!#REF!/PPTO!G331</f>
        <v>#REF!</v>
      </c>
      <c r="H338" s="47" t="e">
        <f>PPTO!#REF!/PPTO!G331</f>
        <v>#REF!</v>
      </c>
      <c r="I338" s="47" t="e">
        <f>PPTO!#REF!/PPTO!G331</f>
        <v>#REF!</v>
      </c>
      <c r="J338" s="47" t="e">
        <f>PPTO!#REF!/PPTO!G331</f>
        <v>#REF!</v>
      </c>
      <c r="K338" s="47" t="e">
        <f>PPTO!#REF!/PPTO!G331</f>
        <v>#REF!</v>
      </c>
      <c r="L338" s="47" t="e">
        <f>PPTO!#REF!/PPTO!G331</f>
        <v>#REF!</v>
      </c>
      <c r="M338" s="47" t="e">
        <f>PPTO!#REF!/PPTO!G331</f>
        <v>#REF!</v>
      </c>
      <c r="N338" s="47" t="e">
        <f t="shared" si="5"/>
        <v>#REF!</v>
      </c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</row>
    <row r="339" spans="2:39" x14ac:dyDescent="0.3">
      <c r="B339" s="2" t="s">
        <v>479</v>
      </c>
      <c r="C339" s="2" t="s">
        <v>273</v>
      </c>
      <c r="D339" s="45" t="e">
        <f>PPTO!#REF!/PPTO!G332</f>
        <v>#REF!</v>
      </c>
      <c r="E339" s="45" t="e">
        <f>PPTO!#REF!/PPTO!G332</f>
        <v>#REF!</v>
      </c>
      <c r="F339" s="45" t="e">
        <f>PPTO!#REF!/PPTO!G332</f>
        <v>#REF!</v>
      </c>
      <c r="G339" s="45" t="e">
        <f>PPTO!#REF!/PPTO!G332</f>
        <v>#REF!</v>
      </c>
      <c r="H339" s="45" t="e">
        <f>PPTO!#REF!/PPTO!G332</f>
        <v>#REF!</v>
      </c>
      <c r="I339" s="45" t="e">
        <f>PPTO!#REF!/PPTO!G332</f>
        <v>#REF!</v>
      </c>
      <c r="J339" s="45" t="e">
        <f>PPTO!#REF!/PPTO!G332</f>
        <v>#REF!</v>
      </c>
      <c r="K339" s="45" t="e">
        <f>PPTO!#REF!/PPTO!G332</f>
        <v>#REF!</v>
      </c>
      <c r="L339" s="45" t="e">
        <f>PPTO!#REF!/PPTO!G332</f>
        <v>#REF!</v>
      </c>
      <c r="M339" s="45" t="e">
        <f>PPTO!#REF!/PPTO!G332</f>
        <v>#REF!</v>
      </c>
      <c r="N339" s="45" t="e">
        <f t="shared" si="5"/>
        <v>#REF!</v>
      </c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</row>
    <row r="340" spans="2:39" x14ac:dyDescent="0.3">
      <c r="B340" s="2" t="s">
        <v>480</v>
      </c>
      <c r="C340" s="2" t="s">
        <v>181</v>
      </c>
      <c r="D340" s="45" t="e">
        <f>PPTO!#REF!/PPTO!G333</f>
        <v>#REF!</v>
      </c>
      <c r="E340" s="45" t="e">
        <f>PPTO!#REF!/PPTO!G333</f>
        <v>#REF!</v>
      </c>
      <c r="F340" s="45" t="e">
        <f>PPTO!#REF!/PPTO!G333</f>
        <v>#REF!</v>
      </c>
      <c r="G340" s="45" t="e">
        <f>PPTO!#REF!/PPTO!G333</f>
        <v>#REF!</v>
      </c>
      <c r="H340" s="45" t="e">
        <f>PPTO!#REF!/PPTO!G333</f>
        <v>#REF!</v>
      </c>
      <c r="I340" s="45" t="e">
        <f>PPTO!#REF!/PPTO!G333</f>
        <v>#REF!</v>
      </c>
      <c r="J340" s="45" t="e">
        <f>PPTO!#REF!/PPTO!G333</f>
        <v>#REF!</v>
      </c>
      <c r="K340" s="45" t="e">
        <f>PPTO!#REF!/PPTO!G333</f>
        <v>#REF!</v>
      </c>
      <c r="L340" s="45" t="e">
        <f>PPTO!#REF!/PPTO!G333</f>
        <v>#REF!</v>
      </c>
      <c r="M340" s="45" t="e">
        <f>PPTO!#REF!/PPTO!G333</f>
        <v>#REF!</v>
      </c>
      <c r="N340" s="45" t="e">
        <f t="shared" si="5"/>
        <v>#REF!</v>
      </c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</row>
    <row r="341" spans="2:39" x14ac:dyDescent="0.3">
      <c r="B341" s="2" t="s">
        <v>481</v>
      </c>
      <c r="C341" s="2" t="s">
        <v>185</v>
      </c>
      <c r="D341" s="45" t="e">
        <f>PPTO!#REF!/PPTO!G334</f>
        <v>#REF!</v>
      </c>
      <c r="E341" s="45" t="e">
        <f>PPTO!#REF!/PPTO!G334</f>
        <v>#REF!</v>
      </c>
      <c r="F341" s="45" t="e">
        <f>PPTO!#REF!/PPTO!G334</f>
        <v>#REF!</v>
      </c>
      <c r="G341" s="45" t="e">
        <f>PPTO!#REF!/PPTO!G334</f>
        <v>#REF!</v>
      </c>
      <c r="H341" s="45" t="e">
        <f>PPTO!#REF!/PPTO!G334</f>
        <v>#REF!</v>
      </c>
      <c r="I341" s="45" t="e">
        <f>PPTO!#REF!/PPTO!G334</f>
        <v>#REF!</v>
      </c>
      <c r="J341" s="45" t="e">
        <f>PPTO!#REF!/PPTO!G334</f>
        <v>#REF!</v>
      </c>
      <c r="K341" s="45" t="e">
        <f>PPTO!#REF!/PPTO!G334</f>
        <v>#REF!</v>
      </c>
      <c r="L341" s="45" t="e">
        <f>PPTO!#REF!/PPTO!G334</f>
        <v>#REF!</v>
      </c>
      <c r="M341" s="45" t="e">
        <f>PPTO!#REF!/PPTO!G334</f>
        <v>#REF!</v>
      </c>
      <c r="N341" s="45" t="e">
        <f t="shared" si="5"/>
        <v>#REF!</v>
      </c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</row>
    <row r="342" spans="2:39" x14ac:dyDescent="0.3">
      <c r="B342" s="2" t="s">
        <v>482</v>
      </c>
      <c r="C342" s="2" t="s">
        <v>347</v>
      </c>
      <c r="D342" s="45" t="e">
        <f>PPTO!#REF!/PPTO!G335</f>
        <v>#REF!</v>
      </c>
      <c r="E342" s="45" t="e">
        <f>PPTO!#REF!/PPTO!G335</f>
        <v>#REF!</v>
      </c>
      <c r="F342" s="45" t="e">
        <f>PPTO!#REF!/PPTO!G335</f>
        <v>#REF!</v>
      </c>
      <c r="G342" s="45" t="e">
        <f>PPTO!#REF!/PPTO!G335</f>
        <v>#REF!</v>
      </c>
      <c r="H342" s="45" t="e">
        <f>PPTO!#REF!/PPTO!G335</f>
        <v>#REF!</v>
      </c>
      <c r="I342" s="45" t="e">
        <f>PPTO!#REF!/PPTO!G335</f>
        <v>#REF!</v>
      </c>
      <c r="J342" s="45" t="e">
        <f>PPTO!#REF!/PPTO!G335</f>
        <v>#REF!</v>
      </c>
      <c r="K342" s="45" t="e">
        <f>PPTO!#REF!/PPTO!G335</f>
        <v>#REF!</v>
      </c>
      <c r="L342" s="45" t="e">
        <f>PPTO!#REF!/PPTO!G335</f>
        <v>#REF!</v>
      </c>
      <c r="M342" s="45" t="e">
        <f>PPTO!#REF!/PPTO!G335</f>
        <v>#REF!</v>
      </c>
      <c r="N342" s="45" t="e">
        <f t="shared" si="5"/>
        <v>#REF!</v>
      </c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</row>
    <row r="343" spans="2:39" x14ac:dyDescent="0.3">
      <c r="B343" s="2" t="s">
        <v>483</v>
      </c>
      <c r="C343" s="2" t="s">
        <v>349</v>
      </c>
      <c r="D343" s="45" t="e">
        <f>PPTO!#REF!/PPTO!G336</f>
        <v>#REF!</v>
      </c>
      <c r="E343" s="45" t="e">
        <f>PPTO!#REF!/PPTO!G336</f>
        <v>#REF!</v>
      </c>
      <c r="F343" s="45" t="e">
        <f>PPTO!#REF!/PPTO!G336</f>
        <v>#REF!</v>
      </c>
      <c r="G343" s="45" t="e">
        <f>PPTO!#REF!/PPTO!G336</f>
        <v>#REF!</v>
      </c>
      <c r="H343" s="45" t="e">
        <f>PPTO!#REF!/PPTO!G336</f>
        <v>#REF!</v>
      </c>
      <c r="I343" s="45" t="e">
        <f>PPTO!#REF!/PPTO!G336</f>
        <v>#REF!</v>
      </c>
      <c r="J343" s="45" t="e">
        <f>PPTO!#REF!/PPTO!G336</f>
        <v>#REF!</v>
      </c>
      <c r="K343" s="45" t="e">
        <f>PPTO!#REF!/PPTO!G336</f>
        <v>#REF!</v>
      </c>
      <c r="L343" s="45" t="e">
        <f>PPTO!#REF!/PPTO!G336</f>
        <v>#REF!</v>
      </c>
      <c r="M343" s="45" t="e">
        <f>PPTO!#REF!/PPTO!G336</f>
        <v>#REF!</v>
      </c>
      <c r="N343" s="45" t="e">
        <f t="shared" si="5"/>
        <v>#REF!</v>
      </c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</row>
    <row r="344" spans="2:39" x14ac:dyDescent="0.3">
      <c r="B344" s="2" t="s">
        <v>484</v>
      </c>
      <c r="C344" s="2" t="s">
        <v>197</v>
      </c>
      <c r="D344" s="45" t="e">
        <f>PPTO!#REF!/PPTO!G337</f>
        <v>#REF!</v>
      </c>
      <c r="E344" s="45" t="e">
        <f>PPTO!#REF!/PPTO!G337</f>
        <v>#REF!</v>
      </c>
      <c r="F344" s="45" t="e">
        <f>PPTO!#REF!/PPTO!G337</f>
        <v>#REF!</v>
      </c>
      <c r="G344" s="45" t="e">
        <f>PPTO!#REF!/PPTO!G337</f>
        <v>#REF!</v>
      </c>
      <c r="H344" s="45" t="e">
        <f>PPTO!#REF!/PPTO!G337</f>
        <v>#REF!</v>
      </c>
      <c r="I344" s="45" t="e">
        <f>PPTO!#REF!/PPTO!G337</f>
        <v>#REF!</v>
      </c>
      <c r="J344" s="45" t="e">
        <f>PPTO!#REF!/PPTO!G337</f>
        <v>#REF!</v>
      </c>
      <c r="K344" s="45" t="e">
        <f>PPTO!#REF!/PPTO!G337</f>
        <v>#REF!</v>
      </c>
      <c r="L344" s="45" t="e">
        <f>PPTO!#REF!/PPTO!G337</f>
        <v>#REF!</v>
      </c>
      <c r="M344" s="45" t="e">
        <f>PPTO!#REF!/PPTO!G337</f>
        <v>#REF!</v>
      </c>
      <c r="N344" s="45" t="e">
        <f t="shared" si="5"/>
        <v>#REF!</v>
      </c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</row>
    <row r="345" spans="2:39" x14ac:dyDescent="0.3">
      <c r="B345" s="2" t="s">
        <v>485</v>
      </c>
      <c r="C345" s="2" t="s">
        <v>199</v>
      </c>
      <c r="D345" s="45" t="e">
        <f>PPTO!#REF!/PPTO!G338</f>
        <v>#REF!</v>
      </c>
      <c r="E345" s="45" t="e">
        <f>PPTO!#REF!/PPTO!G338</f>
        <v>#REF!</v>
      </c>
      <c r="F345" s="45" t="e">
        <f>PPTO!#REF!/PPTO!G338</f>
        <v>#REF!</v>
      </c>
      <c r="G345" s="45" t="e">
        <f>PPTO!#REF!/PPTO!G338</f>
        <v>#REF!</v>
      </c>
      <c r="H345" s="45" t="e">
        <f>PPTO!#REF!/PPTO!G338</f>
        <v>#REF!</v>
      </c>
      <c r="I345" s="45" t="e">
        <f>PPTO!#REF!/PPTO!G338</f>
        <v>#REF!</v>
      </c>
      <c r="J345" s="45" t="e">
        <f>PPTO!#REF!/PPTO!G338</f>
        <v>#REF!</v>
      </c>
      <c r="K345" s="45" t="e">
        <f>PPTO!#REF!/PPTO!G338</f>
        <v>#REF!</v>
      </c>
      <c r="L345" s="45" t="e">
        <f>PPTO!#REF!/PPTO!G338</f>
        <v>#REF!</v>
      </c>
      <c r="M345" s="45" t="e">
        <f>PPTO!#REF!/PPTO!G338</f>
        <v>#REF!</v>
      </c>
      <c r="N345" s="45" t="e">
        <f t="shared" si="5"/>
        <v>#REF!</v>
      </c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</row>
    <row r="346" spans="2:39" x14ac:dyDescent="0.3">
      <c r="B346" s="16" t="s">
        <v>486</v>
      </c>
      <c r="C346" s="16" t="s">
        <v>203</v>
      </c>
      <c r="D346" s="47" t="e">
        <f>PPTO!#REF!/PPTO!G339</f>
        <v>#REF!</v>
      </c>
      <c r="E346" s="47" t="e">
        <f>PPTO!#REF!/PPTO!G339</f>
        <v>#REF!</v>
      </c>
      <c r="F346" s="47" t="e">
        <f>PPTO!#REF!/PPTO!G339</f>
        <v>#REF!</v>
      </c>
      <c r="G346" s="47" t="e">
        <f>PPTO!#REF!/PPTO!G339</f>
        <v>#REF!</v>
      </c>
      <c r="H346" s="47" t="e">
        <f>PPTO!#REF!/PPTO!G339</f>
        <v>#REF!</v>
      </c>
      <c r="I346" s="47" t="e">
        <f>PPTO!#REF!/PPTO!G339</f>
        <v>#REF!</v>
      </c>
      <c r="J346" s="47" t="e">
        <f>PPTO!#REF!/PPTO!G339</f>
        <v>#REF!</v>
      </c>
      <c r="K346" s="47" t="e">
        <f>PPTO!#REF!/PPTO!G339</f>
        <v>#REF!</v>
      </c>
      <c r="L346" s="47" t="e">
        <f>PPTO!#REF!/PPTO!G339</f>
        <v>#REF!</v>
      </c>
      <c r="M346" s="47" t="e">
        <f>PPTO!#REF!/PPTO!G339</f>
        <v>#REF!</v>
      </c>
      <c r="N346" s="47" t="e">
        <f t="shared" si="5"/>
        <v>#REF!</v>
      </c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</row>
    <row r="347" spans="2:39" x14ac:dyDescent="0.3">
      <c r="B347" s="2" t="s">
        <v>487</v>
      </c>
      <c r="C347" s="2" t="s">
        <v>356</v>
      </c>
      <c r="D347" s="45" t="e">
        <f>PPTO!#REF!/PPTO!G340</f>
        <v>#REF!</v>
      </c>
      <c r="E347" s="45" t="e">
        <f>PPTO!#REF!/PPTO!G340</f>
        <v>#REF!</v>
      </c>
      <c r="F347" s="45" t="e">
        <f>PPTO!#REF!/PPTO!G340</f>
        <v>#REF!</v>
      </c>
      <c r="G347" s="45" t="e">
        <f>PPTO!#REF!/PPTO!G340</f>
        <v>#REF!</v>
      </c>
      <c r="H347" s="45" t="e">
        <f>PPTO!#REF!/PPTO!G340</f>
        <v>#REF!</v>
      </c>
      <c r="I347" s="45" t="e">
        <f>PPTO!#REF!/PPTO!G340</f>
        <v>#REF!</v>
      </c>
      <c r="J347" s="45" t="e">
        <f>PPTO!#REF!/PPTO!G340</f>
        <v>#REF!</v>
      </c>
      <c r="K347" s="45" t="e">
        <f>PPTO!#REF!/PPTO!G340</f>
        <v>#REF!</v>
      </c>
      <c r="L347" s="45" t="e">
        <f>PPTO!#REF!/PPTO!G340</f>
        <v>#REF!</v>
      </c>
      <c r="M347" s="45" t="e">
        <f>PPTO!#REF!/PPTO!G340</f>
        <v>#REF!</v>
      </c>
      <c r="N347" s="45" t="e">
        <f t="shared" si="5"/>
        <v>#REF!</v>
      </c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</row>
    <row r="348" spans="2:39" x14ac:dyDescent="0.3">
      <c r="B348" s="2" t="s">
        <v>488</v>
      </c>
      <c r="C348" s="2" t="s">
        <v>358</v>
      </c>
      <c r="D348" s="45" t="e">
        <f>PPTO!#REF!/PPTO!G341</f>
        <v>#REF!</v>
      </c>
      <c r="E348" s="45" t="e">
        <f>PPTO!#REF!/PPTO!G341</f>
        <v>#REF!</v>
      </c>
      <c r="F348" s="45" t="e">
        <f>PPTO!#REF!/PPTO!G341</f>
        <v>#REF!</v>
      </c>
      <c r="G348" s="45" t="e">
        <f>PPTO!#REF!/PPTO!G341</f>
        <v>#REF!</v>
      </c>
      <c r="H348" s="45" t="e">
        <f>PPTO!#REF!/PPTO!G341</f>
        <v>#REF!</v>
      </c>
      <c r="I348" s="45" t="e">
        <f>PPTO!#REF!/PPTO!G341</f>
        <v>#REF!</v>
      </c>
      <c r="J348" s="45" t="e">
        <f>PPTO!#REF!/PPTO!G341</f>
        <v>#REF!</v>
      </c>
      <c r="K348" s="45" t="e">
        <f>PPTO!#REF!/PPTO!G341</f>
        <v>#REF!</v>
      </c>
      <c r="L348" s="45" t="e">
        <f>PPTO!#REF!/PPTO!G341</f>
        <v>#REF!</v>
      </c>
      <c r="M348" s="45" t="e">
        <f>PPTO!#REF!/PPTO!G341</f>
        <v>#REF!</v>
      </c>
      <c r="N348" s="45" t="e">
        <f t="shared" si="5"/>
        <v>#REF!</v>
      </c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</row>
    <row r="349" spans="2:39" x14ac:dyDescent="0.3">
      <c r="B349" s="2" t="s">
        <v>489</v>
      </c>
      <c r="C349" s="2" t="s">
        <v>360</v>
      </c>
      <c r="D349" s="45" t="e">
        <f>PPTO!#REF!/PPTO!G342</f>
        <v>#REF!</v>
      </c>
      <c r="E349" s="45" t="e">
        <f>PPTO!#REF!/PPTO!G342</f>
        <v>#REF!</v>
      </c>
      <c r="F349" s="45" t="e">
        <f>PPTO!#REF!/PPTO!G342</f>
        <v>#REF!</v>
      </c>
      <c r="G349" s="45" t="e">
        <f>PPTO!#REF!/PPTO!G342</f>
        <v>#REF!</v>
      </c>
      <c r="H349" s="45" t="e">
        <f>PPTO!#REF!/PPTO!G342</f>
        <v>#REF!</v>
      </c>
      <c r="I349" s="45" t="e">
        <f>PPTO!#REF!/PPTO!G342</f>
        <v>#REF!</v>
      </c>
      <c r="J349" s="45" t="e">
        <f>PPTO!#REF!/PPTO!G342</f>
        <v>#REF!</v>
      </c>
      <c r="K349" s="45" t="e">
        <f>PPTO!#REF!/PPTO!G342</f>
        <v>#REF!</v>
      </c>
      <c r="L349" s="45" t="e">
        <f>PPTO!#REF!/PPTO!G342</f>
        <v>#REF!</v>
      </c>
      <c r="M349" s="45" t="e">
        <f>PPTO!#REF!/PPTO!G342</f>
        <v>#REF!</v>
      </c>
      <c r="N349" s="45" t="e">
        <f t="shared" si="5"/>
        <v>#REF!</v>
      </c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</row>
    <row r="350" spans="2:39" x14ac:dyDescent="0.3">
      <c r="B350" s="2" t="s">
        <v>490</v>
      </c>
      <c r="C350" s="2" t="s">
        <v>362</v>
      </c>
      <c r="D350" s="45" t="e">
        <f>PPTO!#REF!/PPTO!G343</f>
        <v>#REF!</v>
      </c>
      <c r="E350" s="45" t="e">
        <f>PPTO!#REF!/PPTO!G343</f>
        <v>#REF!</v>
      </c>
      <c r="F350" s="45" t="e">
        <f>PPTO!#REF!/PPTO!G343</f>
        <v>#REF!</v>
      </c>
      <c r="G350" s="45" t="e">
        <f>PPTO!#REF!/PPTO!G343</f>
        <v>#REF!</v>
      </c>
      <c r="H350" s="45" t="e">
        <f>PPTO!#REF!/PPTO!G343</f>
        <v>#REF!</v>
      </c>
      <c r="I350" s="45" t="e">
        <f>PPTO!#REF!/PPTO!G343</f>
        <v>#REF!</v>
      </c>
      <c r="J350" s="45" t="e">
        <f>PPTO!#REF!/PPTO!G343</f>
        <v>#REF!</v>
      </c>
      <c r="K350" s="45" t="e">
        <f>PPTO!#REF!/PPTO!G343</f>
        <v>#REF!</v>
      </c>
      <c r="L350" s="45" t="e">
        <f>PPTO!#REF!/PPTO!G343</f>
        <v>#REF!</v>
      </c>
      <c r="M350" s="45" t="e">
        <f>PPTO!#REF!/PPTO!G343</f>
        <v>#REF!</v>
      </c>
      <c r="N350" s="45" t="e">
        <f t="shared" si="5"/>
        <v>#REF!</v>
      </c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</row>
    <row r="351" spans="2:39" x14ac:dyDescent="0.3">
      <c r="B351" s="2" t="s">
        <v>491</v>
      </c>
      <c r="C351" s="2" t="s">
        <v>220</v>
      </c>
      <c r="D351" s="45" t="e">
        <f>PPTO!#REF!/PPTO!G344</f>
        <v>#REF!</v>
      </c>
      <c r="E351" s="45" t="e">
        <f>PPTO!#REF!/PPTO!G344</f>
        <v>#REF!</v>
      </c>
      <c r="F351" s="45" t="e">
        <f>PPTO!#REF!/PPTO!G344</f>
        <v>#REF!</v>
      </c>
      <c r="G351" s="45" t="e">
        <f>PPTO!#REF!/PPTO!G344</f>
        <v>#REF!</v>
      </c>
      <c r="H351" s="45" t="e">
        <f>PPTO!#REF!/PPTO!G344</f>
        <v>#REF!</v>
      </c>
      <c r="I351" s="45" t="e">
        <f>PPTO!#REF!/PPTO!G344</f>
        <v>#REF!</v>
      </c>
      <c r="J351" s="45" t="e">
        <f>PPTO!#REF!/PPTO!G344</f>
        <v>#REF!</v>
      </c>
      <c r="K351" s="45" t="e">
        <f>PPTO!#REF!/PPTO!G344</f>
        <v>#REF!</v>
      </c>
      <c r="L351" s="45" t="e">
        <f>PPTO!#REF!/PPTO!G344</f>
        <v>#REF!</v>
      </c>
      <c r="M351" s="45" t="e">
        <f>PPTO!#REF!/PPTO!G344</f>
        <v>#REF!</v>
      </c>
      <c r="N351" s="45" t="e">
        <f t="shared" si="5"/>
        <v>#REF!</v>
      </c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</row>
    <row r="352" spans="2:39" x14ac:dyDescent="0.3">
      <c r="B352" s="2" t="s">
        <v>492</v>
      </c>
      <c r="C352" s="2" t="s">
        <v>365</v>
      </c>
      <c r="D352" s="45" t="e">
        <f>PPTO!#REF!/PPTO!G345</f>
        <v>#REF!</v>
      </c>
      <c r="E352" s="45" t="e">
        <f>PPTO!#REF!/PPTO!G345</f>
        <v>#REF!</v>
      </c>
      <c r="F352" s="45" t="e">
        <f>PPTO!#REF!/PPTO!G345</f>
        <v>#REF!</v>
      </c>
      <c r="G352" s="45" t="e">
        <f>PPTO!#REF!/PPTO!G345</f>
        <v>#REF!</v>
      </c>
      <c r="H352" s="45" t="e">
        <f>PPTO!#REF!/PPTO!G345</f>
        <v>#REF!</v>
      </c>
      <c r="I352" s="45" t="e">
        <f>PPTO!#REF!/PPTO!G345</f>
        <v>#REF!</v>
      </c>
      <c r="J352" s="45" t="e">
        <f>PPTO!#REF!/PPTO!G345</f>
        <v>#REF!</v>
      </c>
      <c r="K352" s="45" t="e">
        <f>PPTO!#REF!/PPTO!G345</f>
        <v>#REF!</v>
      </c>
      <c r="L352" s="45" t="e">
        <f>PPTO!#REF!/PPTO!G345</f>
        <v>#REF!</v>
      </c>
      <c r="M352" s="45" t="e">
        <f>PPTO!#REF!/PPTO!G345</f>
        <v>#REF!</v>
      </c>
      <c r="N352" s="45" t="e">
        <f t="shared" si="5"/>
        <v>#REF!</v>
      </c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</row>
    <row r="353" spans="2:39" x14ac:dyDescent="0.3">
      <c r="B353" s="16" t="s">
        <v>493</v>
      </c>
      <c r="C353" s="16" t="s">
        <v>494</v>
      </c>
      <c r="D353" s="47" t="e">
        <f>PPTO!#REF!/PPTO!G346</f>
        <v>#REF!</v>
      </c>
      <c r="E353" s="47" t="e">
        <f>PPTO!#REF!/PPTO!G346</f>
        <v>#REF!</v>
      </c>
      <c r="F353" s="47" t="e">
        <f>PPTO!#REF!/PPTO!G346</f>
        <v>#REF!</v>
      </c>
      <c r="G353" s="47" t="e">
        <f>PPTO!#REF!/PPTO!G346</f>
        <v>#REF!</v>
      </c>
      <c r="H353" s="47" t="e">
        <f>PPTO!#REF!/PPTO!G346</f>
        <v>#REF!</v>
      </c>
      <c r="I353" s="47" t="e">
        <f>PPTO!#REF!/PPTO!G346</f>
        <v>#REF!</v>
      </c>
      <c r="J353" s="47" t="e">
        <f>PPTO!#REF!/PPTO!G346</f>
        <v>#REF!</v>
      </c>
      <c r="K353" s="47" t="e">
        <f>PPTO!#REF!/PPTO!G346</f>
        <v>#REF!</v>
      </c>
      <c r="L353" s="47" t="e">
        <f>PPTO!#REF!/PPTO!G346</f>
        <v>#REF!</v>
      </c>
      <c r="M353" s="47" t="e">
        <f>PPTO!#REF!/PPTO!G346</f>
        <v>#REF!</v>
      </c>
      <c r="N353" s="47" t="e">
        <f t="shared" si="5"/>
        <v>#REF!</v>
      </c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</row>
    <row r="354" spans="2:39" x14ac:dyDescent="0.3">
      <c r="B354" s="16" t="s">
        <v>495</v>
      </c>
      <c r="C354" s="16" t="s">
        <v>163</v>
      </c>
      <c r="D354" s="47" t="e">
        <f>PPTO!#REF!/PPTO!G347</f>
        <v>#REF!</v>
      </c>
      <c r="E354" s="47" t="e">
        <f>PPTO!#REF!/PPTO!G347</f>
        <v>#REF!</v>
      </c>
      <c r="F354" s="47" t="e">
        <f>PPTO!#REF!/PPTO!G347</f>
        <v>#REF!</v>
      </c>
      <c r="G354" s="47" t="e">
        <f>PPTO!#REF!/PPTO!G347</f>
        <v>#REF!</v>
      </c>
      <c r="H354" s="47" t="e">
        <f>PPTO!#REF!/PPTO!G347</f>
        <v>#REF!</v>
      </c>
      <c r="I354" s="47" t="e">
        <f>PPTO!#REF!/PPTO!G347</f>
        <v>#REF!</v>
      </c>
      <c r="J354" s="47" t="e">
        <f>PPTO!#REF!/PPTO!G347</f>
        <v>#REF!</v>
      </c>
      <c r="K354" s="47" t="e">
        <f>PPTO!#REF!/PPTO!G347</f>
        <v>#REF!</v>
      </c>
      <c r="L354" s="47" t="e">
        <f>PPTO!#REF!/PPTO!G347</f>
        <v>#REF!</v>
      </c>
      <c r="M354" s="47" t="e">
        <f>PPTO!#REF!/PPTO!G347</f>
        <v>#REF!</v>
      </c>
      <c r="N354" s="47" t="e">
        <f t="shared" si="5"/>
        <v>#REF!</v>
      </c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</row>
    <row r="355" spans="2:39" x14ac:dyDescent="0.3">
      <c r="B355" s="2" t="s">
        <v>496</v>
      </c>
      <c r="C355" s="2" t="s">
        <v>263</v>
      </c>
      <c r="D355" s="45" t="e">
        <f>PPTO!#REF!/PPTO!G348</f>
        <v>#REF!</v>
      </c>
      <c r="E355" s="45" t="e">
        <f>PPTO!#REF!/PPTO!G348</f>
        <v>#REF!</v>
      </c>
      <c r="F355" s="45" t="e">
        <f>PPTO!#REF!/PPTO!G348</f>
        <v>#REF!</v>
      </c>
      <c r="G355" s="45" t="e">
        <f>PPTO!#REF!/PPTO!G348</f>
        <v>#REF!</v>
      </c>
      <c r="H355" s="45" t="e">
        <f>PPTO!#REF!/PPTO!G348</f>
        <v>#REF!</v>
      </c>
      <c r="I355" s="45" t="e">
        <f>PPTO!#REF!/PPTO!G348</f>
        <v>#REF!</v>
      </c>
      <c r="J355" s="45" t="e">
        <f>PPTO!#REF!/PPTO!G348</f>
        <v>#REF!</v>
      </c>
      <c r="K355" s="45" t="e">
        <f>PPTO!#REF!/PPTO!G348</f>
        <v>#REF!</v>
      </c>
      <c r="L355" s="45" t="e">
        <f>PPTO!#REF!/PPTO!G348</f>
        <v>#REF!</v>
      </c>
      <c r="M355" s="45" t="e">
        <f>PPTO!#REF!/PPTO!G348</f>
        <v>#REF!</v>
      </c>
      <c r="N355" s="45" t="e">
        <f t="shared" si="5"/>
        <v>#REF!</v>
      </c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</row>
    <row r="356" spans="2:39" x14ac:dyDescent="0.3">
      <c r="B356" s="2" t="s">
        <v>497</v>
      </c>
      <c r="C356" s="2" t="s">
        <v>167</v>
      </c>
      <c r="D356" s="45" t="e">
        <f>PPTO!#REF!/PPTO!G349</f>
        <v>#REF!</v>
      </c>
      <c r="E356" s="45" t="e">
        <f>PPTO!#REF!/PPTO!G349</f>
        <v>#REF!</v>
      </c>
      <c r="F356" s="45" t="e">
        <f>PPTO!#REF!/PPTO!G349</f>
        <v>#REF!</v>
      </c>
      <c r="G356" s="45" t="e">
        <f>PPTO!#REF!/PPTO!G349</f>
        <v>#REF!</v>
      </c>
      <c r="H356" s="45" t="e">
        <f>PPTO!#REF!/PPTO!G349</f>
        <v>#REF!</v>
      </c>
      <c r="I356" s="45" t="e">
        <f>PPTO!#REF!/PPTO!G349</f>
        <v>#REF!</v>
      </c>
      <c r="J356" s="45" t="e">
        <f>PPTO!#REF!/PPTO!G349</f>
        <v>#REF!</v>
      </c>
      <c r="K356" s="45" t="e">
        <f>PPTO!#REF!/PPTO!G349</f>
        <v>#REF!</v>
      </c>
      <c r="L356" s="45" t="e">
        <f>PPTO!#REF!/PPTO!G349</f>
        <v>#REF!</v>
      </c>
      <c r="M356" s="45" t="e">
        <f>PPTO!#REF!/PPTO!G349</f>
        <v>#REF!</v>
      </c>
      <c r="N356" s="45" t="e">
        <f t="shared" si="5"/>
        <v>#REF!</v>
      </c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</row>
    <row r="357" spans="2:39" x14ac:dyDescent="0.3">
      <c r="B357" s="2" t="s">
        <v>498</v>
      </c>
      <c r="C357" s="2" t="s">
        <v>169</v>
      </c>
      <c r="D357" s="45" t="e">
        <f>PPTO!#REF!/PPTO!G350</f>
        <v>#REF!</v>
      </c>
      <c r="E357" s="45" t="e">
        <f>PPTO!#REF!/PPTO!G350</f>
        <v>#REF!</v>
      </c>
      <c r="F357" s="45" t="e">
        <f>PPTO!#REF!/PPTO!G350</f>
        <v>#REF!</v>
      </c>
      <c r="G357" s="45" t="e">
        <f>PPTO!#REF!/PPTO!G350</f>
        <v>#REF!</v>
      </c>
      <c r="H357" s="45" t="e">
        <f>PPTO!#REF!/PPTO!G350</f>
        <v>#REF!</v>
      </c>
      <c r="I357" s="45" t="e">
        <f>PPTO!#REF!/PPTO!G350</f>
        <v>#REF!</v>
      </c>
      <c r="J357" s="45" t="e">
        <f>PPTO!#REF!/PPTO!G350</f>
        <v>#REF!</v>
      </c>
      <c r="K357" s="45" t="e">
        <f>PPTO!#REF!/PPTO!G350</f>
        <v>#REF!</v>
      </c>
      <c r="L357" s="45" t="e">
        <f>PPTO!#REF!/PPTO!G350</f>
        <v>#REF!</v>
      </c>
      <c r="M357" s="45" t="e">
        <f>PPTO!#REF!/PPTO!G350</f>
        <v>#REF!</v>
      </c>
      <c r="N357" s="45" t="e">
        <f t="shared" si="5"/>
        <v>#REF!</v>
      </c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</row>
    <row r="358" spans="2:39" x14ac:dyDescent="0.3">
      <c r="B358" s="2" t="s">
        <v>499</v>
      </c>
      <c r="C358" s="2" t="s">
        <v>171</v>
      </c>
      <c r="D358" s="45" t="e">
        <f>PPTO!#REF!/PPTO!G351</f>
        <v>#REF!</v>
      </c>
      <c r="E358" s="45" t="e">
        <f>PPTO!#REF!/PPTO!G351</f>
        <v>#REF!</v>
      </c>
      <c r="F358" s="45" t="e">
        <f>PPTO!#REF!/PPTO!G351</f>
        <v>#REF!</v>
      </c>
      <c r="G358" s="45" t="e">
        <f>PPTO!#REF!/PPTO!G351</f>
        <v>#REF!</v>
      </c>
      <c r="H358" s="45" t="e">
        <f>PPTO!#REF!/PPTO!G351</f>
        <v>#REF!</v>
      </c>
      <c r="I358" s="45" t="e">
        <f>PPTO!#REF!/PPTO!G351</f>
        <v>#REF!</v>
      </c>
      <c r="J358" s="45" t="e">
        <f>PPTO!#REF!/PPTO!G351</f>
        <v>#REF!</v>
      </c>
      <c r="K358" s="45" t="e">
        <f>PPTO!#REF!/PPTO!G351</f>
        <v>#REF!</v>
      </c>
      <c r="L358" s="45" t="e">
        <f>PPTO!#REF!/PPTO!G351</f>
        <v>#REF!</v>
      </c>
      <c r="M358" s="45" t="e">
        <f>PPTO!#REF!/PPTO!G351</f>
        <v>#REF!</v>
      </c>
      <c r="N358" s="45" t="e">
        <f t="shared" si="5"/>
        <v>#REF!</v>
      </c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</row>
    <row r="359" spans="2:39" x14ac:dyDescent="0.3">
      <c r="B359" s="2" t="s">
        <v>500</v>
      </c>
      <c r="C359" s="2" t="s">
        <v>173</v>
      </c>
      <c r="D359" s="45" t="e">
        <f>PPTO!#REF!/PPTO!G352</f>
        <v>#REF!</v>
      </c>
      <c r="E359" s="45" t="e">
        <f>PPTO!#REF!/PPTO!G352</f>
        <v>#REF!</v>
      </c>
      <c r="F359" s="45" t="e">
        <f>PPTO!#REF!/PPTO!G352</f>
        <v>#REF!</v>
      </c>
      <c r="G359" s="45" t="e">
        <f>PPTO!#REF!/PPTO!G352</f>
        <v>#REF!</v>
      </c>
      <c r="H359" s="45" t="e">
        <f>PPTO!#REF!/PPTO!G352</f>
        <v>#REF!</v>
      </c>
      <c r="I359" s="45" t="e">
        <f>PPTO!#REF!/PPTO!G352</f>
        <v>#REF!</v>
      </c>
      <c r="J359" s="45" t="e">
        <f>PPTO!#REF!/PPTO!G352</f>
        <v>#REF!</v>
      </c>
      <c r="K359" s="45" t="e">
        <f>PPTO!#REF!/PPTO!G352</f>
        <v>#REF!</v>
      </c>
      <c r="L359" s="45" t="e">
        <f>PPTO!#REF!/PPTO!G352</f>
        <v>#REF!</v>
      </c>
      <c r="M359" s="45" t="e">
        <f>PPTO!#REF!/PPTO!G352</f>
        <v>#REF!</v>
      </c>
      <c r="N359" s="45" t="e">
        <f t="shared" si="5"/>
        <v>#REF!</v>
      </c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</row>
    <row r="360" spans="2:39" x14ac:dyDescent="0.3">
      <c r="B360" s="16" t="s">
        <v>501</v>
      </c>
      <c r="C360" s="16" t="s">
        <v>175</v>
      </c>
      <c r="D360" s="47" t="e">
        <f>PPTO!#REF!/PPTO!G353</f>
        <v>#REF!</v>
      </c>
      <c r="E360" s="47" t="e">
        <f>PPTO!#REF!/PPTO!G353</f>
        <v>#REF!</v>
      </c>
      <c r="F360" s="47" t="e">
        <f>PPTO!#REF!/PPTO!G353</f>
        <v>#REF!</v>
      </c>
      <c r="G360" s="47" t="e">
        <f>PPTO!#REF!/PPTO!G353</f>
        <v>#REF!</v>
      </c>
      <c r="H360" s="47" t="e">
        <f>PPTO!#REF!/PPTO!G353</f>
        <v>#REF!</v>
      </c>
      <c r="I360" s="47" t="e">
        <f>PPTO!#REF!/PPTO!G353</f>
        <v>#REF!</v>
      </c>
      <c r="J360" s="47" t="e">
        <f>PPTO!#REF!/PPTO!G353</f>
        <v>#REF!</v>
      </c>
      <c r="K360" s="47" t="e">
        <f>PPTO!#REF!/PPTO!G353</f>
        <v>#REF!</v>
      </c>
      <c r="L360" s="47" t="e">
        <f>PPTO!#REF!/PPTO!G353</f>
        <v>#REF!</v>
      </c>
      <c r="M360" s="47" t="e">
        <f>PPTO!#REF!/PPTO!G353</f>
        <v>#REF!</v>
      </c>
      <c r="N360" s="47" t="e">
        <f t="shared" si="5"/>
        <v>#REF!</v>
      </c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</row>
    <row r="361" spans="2:39" x14ac:dyDescent="0.3">
      <c r="B361" s="2" t="s">
        <v>502</v>
      </c>
      <c r="C361" s="2" t="s">
        <v>271</v>
      </c>
      <c r="D361" s="45" t="e">
        <f>PPTO!#REF!/PPTO!G354</f>
        <v>#REF!</v>
      </c>
      <c r="E361" s="45" t="e">
        <f>PPTO!#REF!/PPTO!G354</f>
        <v>#REF!</v>
      </c>
      <c r="F361" s="45" t="e">
        <f>PPTO!#REF!/PPTO!G354</f>
        <v>#REF!</v>
      </c>
      <c r="G361" s="45" t="e">
        <f>PPTO!#REF!/PPTO!G354</f>
        <v>#REF!</v>
      </c>
      <c r="H361" s="45" t="e">
        <f>PPTO!#REF!/PPTO!G354</f>
        <v>#REF!</v>
      </c>
      <c r="I361" s="45" t="e">
        <f>PPTO!#REF!/PPTO!G354</f>
        <v>#REF!</v>
      </c>
      <c r="J361" s="45" t="e">
        <f>PPTO!#REF!/PPTO!G354</f>
        <v>#REF!</v>
      </c>
      <c r="K361" s="45" t="e">
        <f>PPTO!#REF!/PPTO!G354</f>
        <v>#REF!</v>
      </c>
      <c r="L361" s="45" t="e">
        <f>PPTO!#REF!/PPTO!G354</f>
        <v>#REF!</v>
      </c>
      <c r="M361" s="45" t="e">
        <f>PPTO!#REF!/PPTO!G354</f>
        <v>#REF!</v>
      </c>
      <c r="N361" s="45" t="e">
        <f t="shared" si="5"/>
        <v>#REF!</v>
      </c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</row>
    <row r="362" spans="2:39" x14ac:dyDescent="0.3">
      <c r="B362" s="2" t="s">
        <v>503</v>
      </c>
      <c r="C362" s="2" t="s">
        <v>181</v>
      </c>
      <c r="D362" s="45" t="e">
        <f>PPTO!#REF!/PPTO!G355</f>
        <v>#REF!</v>
      </c>
      <c r="E362" s="45" t="e">
        <f>PPTO!#REF!/PPTO!G355</f>
        <v>#REF!</v>
      </c>
      <c r="F362" s="45" t="e">
        <f>PPTO!#REF!/PPTO!G355</f>
        <v>#REF!</v>
      </c>
      <c r="G362" s="45" t="e">
        <f>PPTO!#REF!/PPTO!G355</f>
        <v>#REF!</v>
      </c>
      <c r="H362" s="45" t="e">
        <f>PPTO!#REF!/PPTO!G355</f>
        <v>#REF!</v>
      </c>
      <c r="I362" s="45" t="e">
        <f>PPTO!#REF!/PPTO!G355</f>
        <v>#REF!</v>
      </c>
      <c r="J362" s="45" t="e">
        <f>PPTO!#REF!/PPTO!G355</f>
        <v>#REF!</v>
      </c>
      <c r="K362" s="45" t="e">
        <f>PPTO!#REF!/PPTO!G355</f>
        <v>#REF!</v>
      </c>
      <c r="L362" s="45" t="e">
        <f>PPTO!#REF!/PPTO!G355</f>
        <v>#REF!</v>
      </c>
      <c r="M362" s="45" t="e">
        <f>PPTO!#REF!/PPTO!G355</f>
        <v>#REF!</v>
      </c>
      <c r="N362" s="45" t="e">
        <f t="shared" si="5"/>
        <v>#REF!</v>
      </c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</row>
    <row r="363" spans="2:39" x14ac:dyDescent="0.3">
      <c r="B363" s="2" t="s">
        <v>504</v>
      </c>
      <c r="C363" s="2" t="s">
        <v>185</v>
      </c>
      <c r="D363" s="45" t="e">
        <f>PPTO!#REF!/PPTO!G356</f>
        <v>#REF!</v>
      </c>
      <c r="E363" s="45" t="e">
        <f>PPTO!#REF!/PPTO!G356</f>
        <v>#REF!</v>
      </c>
      <c r="F363" s="45" t="e">
        <f>PPTO!#REF!/PPTO!G356</f>
        <v>#REF!</v>
      </c>
      <c r="G363" s="45" t="e">
        <f>PPTO!#REF!/PPTO!G356</f>
        <v>#REF!</v>
      </c>
      <c r="H363" s="45" t="e">
        <f>PPTO!#REF!/PPTO!G356</f>
        <v>#REF!</v>
      </c>
      <c r="I363" s="45" t="e">
        <f>PPTO!#REF!/PPTO!G356</f>
        <v>#REF!</v>
      </c>
      <c r="J363" s="45" t="e">
        <f>PPTO!#REF!/PPTO!G356</f>
        <v>#REF!</v>
      </c>
      <c r="K363" s="45" t="e">
        <f>PPTO!#REF!/PPTO!G356</f>
        <v>#REF!</v>
      </c>
      <c r="L363" s="45" t="e">
        <f>PPTO!#REF!/PPTO!G356</f>
        <v>#REF!</v>
      </c>
      <c r="M363" s="45" t="e">
        <f>PPTO!#REF!/PPTO!G356</f>
        <v>#REF!</v>
      </c>
      <c r="N363" s="45" t="e">
        <f t="shared" si="5"/>
        <v>#REF!</v>
      </c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</row>
    <row r="364" spans="2:39" x14ac:dyDescent="0.3">
      <c r="B364" s="2" t="s">
        <v>505</v>
      </c>
      <c r="C364" s="2" t="s">
        <v>347</v>
      </c>
      <c r="D364" s="45" t="e">
        <f>PPTO!#REF!/PPTO!G357</f>
        <v>#REF!</v>
      </c>
      <c r="E364" s="45" t="e">
        <f>PPTO!#REF!/PPTO!G357</f>
        <v>#REF!</v>
      </c>
      <c r="F364" s="45" t="e">
        <f>PPTO!#REF!/PPTO!G357</f>
        <v>#REF!</v>
      </c>
      <c r="G364" s="45" t="e">
        <f>PPTO!#REF!/PPTO!G357</f>
        <v>#REF!</v>
      </c>
      <c r="H364" s="45" t="e">
        <f>PPTO!#REF!/PPTO!G357</f>
        <v>#REF!</v>
      </c>
      <c r="I364" s="45" t="e">
        <f>PPTO!#REF!/PPTO!G357</f>
        <v>#REF!</v>
      </c>
      <c r="J364" s="45" t="e">
        <f>PPTO!#REF!/PPTO!G357</f>
        <v>#REF!</v>
      </c>
      <c r="K364" s="45" t="e">
        <f>PPTO!#REF!/PPTO!G357</f>
        <v>#REF!</v>
      </c>
      <c r="L364" s="45" t="e">
        <f>PPTO!#REF!/PPTO!G357</f>
        <v>#REF!</v>
      </c>
      <c r="M364" s="45" t="e">
        <f>PPTO!#REF!/PPTO!G357</f>
        <v>#REF!</v>
      </c>
      <c r="N364" s="45" t="e">
        <f t="shared" si="5"/>
        <v>#REF!</v>
      </c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</row>
    <row r="365" spans="2:39" x14ac:dyDescent="0.3">
      <c r="B365" s="2" t="s">
        <v>506</v>
      </c>
      <c r="C365" s="2" t="s">
        <v>349</v>
      </c>
      <c r="D365" s="45" t="e">
        <f>PPTO!#REF!/PPTO!G358</f>
        <v>#REF!</v>
      </c>
      <c r="E365" s="45" t="e">
        <f>PPTO!#REF!/PPTO!G358</f>
        <v>#REF!</v>
      </c>
      <c r="F365" s="45" t="e">
        <f>PPTO!#REF!/PPTO!G358</f>
        <v>#REF!</v>
      </c>
      <c r="G365" s="45" t="e">
        <f>PPTO!#REF!/PPTO!G358</f>
        <v>#REF!</v>
      </c>
      <c r="H365" s="45" t="e">
        <f>PPTO!#REF!/PPTO!G358</f>
        <v>#REF!</v>
      </c>
      <c r="I365" s="45" t="e">
        <f>PPTO!#REF!/PPTO!G358</f>
        <v>#REF!</v>
      </c>
      <c r="J365" s="45" t="e">
        <f>PPTO!#REF!/PPTO!G358</f>
        <v>#REF!</v>
      </c>
      <c r="K365" s="45" t="e">
        <f>PPTO!#REF!/PPTO!G358</f>
        <v>#REF!</v>
      </c>
      <c r="L365" s="45" t="e">
        <f>PPTO!#REF!/PPTO!G358</f>
        <v>#REF!</v>
      </c>
      <c r="M365" s="45" t="e">
        <f>PPTO!#REF!/PPTO!G358</f>
        <v>#REF!</v>
      </c>
      <c r="N365" s="45" t="e">
        <f t="shared" si="5"/>
        <v>#REF!</v>
      </c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</row>
    <row r="366" spans="2:39" x14ac:dyDescent="0.3">
      <c r="B366" s="2" t="s">
        <v>507</v>
      </c>
      <c r="C366" s="2" t="s">
        <v>197</v>
      </c>
      <c r="D366" s="45" t="e">
        <f>PPTO!#REF!/PPTO!G359</f>
        <v>#REF!</v>
      </c>
      <c r="E366" s="45" t="e">
        <f>PPTO!#REF!/PPTO!G359</f>
        <v>#REF!</v>
      </c>
      <c r="F366" s="45" t="e">
        <f>PPTO!#REF!/PPTO!G359</f>
        <v>#REF!</v>
      </c>
      <c r="G366" s="45" t="e">
        <f>PPTO!#REF!/PPTO!G359</f>
        <v>#REF!</v>
      </c>
      <c r="H366" s="45" t="e">
        <f>PPTO!#REF!/PPTO!G359</f>
        <v>#REF!</v>
      </c>
      <c r="I366" s="45" t="e">
        <f>PPTO!#REF!/PPTO!G359</f>
        <v>#REF!</v>
      </c>
      <c r="J366" s="45" t="e">
        <f>PPTO!#REF!/PPTO!G359</f>
        <v>#REF!</v>
      </c>
      <c r="K366" s="45" t="e">
        <f>PPTO!#REF!/PPTO!G359</f>
        <v>#REF!</v>
      </c>
      <c r="L366" s="45" t="e">
        <f>PPTO!#REF!/PPTO!G359</f>
        <v>#REF!</v>
      </c>
      <c r="M366" s="45" t="e">
        <f>PPTO!#REF!/PPTO!G359</f>
        <v>#REF!</v>
      </c>
      <c r="N366" s="45" t="e">
        <f t="shared" si="5"/>
        <v>#REF!</v>
      </c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</row>
    <row r="367" spans="2:39" x14ac:dyDescent="0.3">
      <c r="B367" s="2" t="s">
        <v>508</v>
      </c>
      <c r="C367" s="2" t="s">
        <v>199</v>
      </c>
      <c r="D367" s="45" t="e">
        <f>PPTO!#REF!/PPTO!G360</f>
        <v>#REF!</v>
      </c>
      <c r="E367" s="45" t="e">
        <f>PPTO!#REF!/PPTO!G360</f>
        <v>#REF!</v>
      </c>
      <c r="F367" s="45" t="e">
        <f>PPTO!#REF!/PPTO!G360</f>
        <v>#REF!</v>
      </c>
      <c r="G367" s="45" t="e">
        <f>PPTO!#REF!/PPTO!G360</f>
        <v>#REF!</v>
      </c>
      <c r="H367" s="45" t="e">
        <f>PPTO!#REF!/PPTO!G360</f>
        <v>#REF!</v>
      </c>
      <c r="I367" s="45" t="e">
        <f>PPTO!#REF!/PPTO!G360</f>
        <v>#REF!</v>
      </c>
      <c r="J367" s="45" t="e">
        <f>PPTO!#REF!/PPTO!G360</f>
        <v>#REF!</v>
      </c>
      <c r="K367" s="45" t="e">
        <f>PPTO!#REF!/PPTO!G360</f>
        <v>#REF!</v>
      </c>
      <c r="L367" s="45" t="e">
        <f>PPTO!#REF!/PPTO!G360</f>
        <v>#REF!</v>
      </c>
      <c r="M367" s="45" t="e">
        <f>PPTO!#REF!/PPTO!G360</f>
        <v>#REF!</v>
      </c>
      <c r="N367" s="45" t="e">
        <f t="shared" si="5"/>
        <v>#REF!</v>
      </c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</row>
    <row r="368" spans="2:39" x14ac:dyDescent="0.3">
      <c r="B368" s="16" t="s">
        <v>509</v>
      </c>
      <c r="C368" s="16" t="s">
        <v>203</v>
      </c>
      <c r="D368" s="47" t="e">
        <f>PPTO!#REF!/PPTO!G361</f>
        <v>#REF!</v>
      </c>
      <c r="E368" s="47" t="e">
        <f>PPTO!#REF!/PPTO!G361</f>
        <v>#REF!</v>
      </c>
      <c r="F368" s="47" t="e">
        <f>PPTO!#REF!/PPTO!G361</f>
        <v>#REF!</v>
      </c>
      <c r="G368" s="47" t="e">
        <f>PPTO!#REF!/PPTO!G361</f>
        <v>#REF!</v>
      </c>
      <c r="H368" s="47" t="e">
        <f>PPTO!#REF!/PPTO!G361</f>
        <v>#REF!</v>
      </c>
      <c r="I368" s="47" t="e">
        <f>PPTO!#REF!/PPTO!G361</f>
        <v>#REF!</v>
      </c>
      <c r="J368" s="47" t="e">
        <f>PPTO!#REF!/PPTO!G361</f>
        <v>#REF!</v>
      </c>
      <c r="K368" s="47" t="e">
        <f>PPTO!#REF!/PPTO!G361</f>
        <v>#REF!</v>
      </c>
      <c r="L368" s="47" t="e">
        <f>PPTO!#REF!/PPTO!G361</f>
        <v>#REF!</v>
      </c>
      <c r="M368" s="47" t="e">
        <f>PPTO!#REF!/PPTO!G361</f>
        <v>#REF!</v>
      </c>
      <c r="N368" s="47" t="e">
        <f t="shared" si="5"/>
        <v>#REF!</v>
      </c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</row>
    <row r="369" spans="2:39" x14ac:dyDescent="0.3">
      <c r="B369" s="2" t="s">
        <v>510</v>
      </c>
      <c r="C369" s="2" t="s">
        <v>356</v>
      </c>
      <c r="D369" s="45" t="e">
        <f>PPTO!#REF!/PPTO!G362</f>
        <v>#REF!</v>
      </c>
      <c r="E369" s="45" t="e">
        <f>PPTO!#REF!/PPTO!G362</f>
        <v>#REF!</v>
      </c>
      <c r="F369" s="45" t="e">
        <f>PPTO!#REF!/PPTO!G362</f>
        <v>#REF!</v>
      </c>
      <c r="G369" s="45" t="e">
        <f>PPTO!#REF!/PPTO!G362</f>
        <v>#REF!</v>
      </c>
      <c r="H369" s="45" t="e">
        <f>PPTO!#REF!/PPTO!G362</f>
        <v>#REF!</v>
      </c>
      <c r="I369" s="45" t="e">
        <f>PPTO!#REF!/PPTO!G362</f>
        <v>#REF!</v>
      </c>
      <c r="J369" s="45" t="e">
        <f>PPTO!#REF!/PPTO!G362</f>
        <v>#REF!</v>
      </c>
      <c r="K369" s="45" t="e">
        <f>PPTO!#REF!/PPTO!G362</f>
        <v>#REF!</v>
      </c>
      <c r="L369" s="45" t="e">
        <f>PPTO!#REF!/PPTO!G362</f>
        <v>#REF!</v>
      </c>
      <c r="M369" s="45" t="e">
        <f>PPTO!#REF!/PPTO!G362</f>
        <v>#REF!</v>
      </c>
      <c r="N369" s="45" t="e">
        <f t="shared" si="5"/>
        <v>#REF!</v>
      </c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</row>
    <row r="370" spans="2:39" x14ac:dyDescent="0.3">
      <c r="B370" s="2" t="s">
        <v>511</v>
      </c>
      <c r="C370" s="2" t="s">
        <v>358</v>
      </c>
      <c r="D370" s="45" t="e">
        <f>PPTO!#REF!/PPTO!G363</f>
        <v>#REF!</v>
      </c>
      <c r="E370" s="45" t="e">
        <f>PPTO!#REF!/PPTO!G363</f>
        <v>#REF!</v>
      </c>
      <c r="F370" s="45" t="e">
        <f>PPTO!#REF!/PPTO!G363</f>
        <v>#REF!</v>
      </c>
      <c r="G370" s="45" t="e">
        <f>PPTO!#REF!/PPTO!G363</f>
        <v>#REF!</v>
      </c>
      <c r="H370" s="45" t="e">
        <f>PPTO!#REF!/PPTO!G363</f>
        <v>#REF!</v>
      </c>
      <c r="I370" s="45" t="e">
        <f>PPTO!#REF!/PPTO!G363</f>
        <v>#REF!</v>
      </c>
      <c r="J370" s="45" t="e">
        <f>PPTO!#REF!/PPTO!G363</f>
        <v>#REF!</v>
      </c>
      <c r="K370" s="45" t="e">
        <f>PPTO!#REF!/PPTO!G363</f>
        <v>#REF!</v>
      </c>
      <c r="L370" s="45" t="e">
        <f>PPTO!#REF!/PPTO!G363</f>
        <v>#REF!</v>
      </c>
      <c r="M370" s="45" t="e">
        <f>PPTO!#REF!/PPTO!G363</f>
        <v>#REF!</v>
      </c>
      <c r="N370" s="45" t="e">
        <f t="shared" si="5"/>
        <v>#REF!</v>
      </c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</row>
    <row r="371" spans="2:39" x14ac:dyDescent="0.3">
      <c r="B371" s="2" t="s">
        <v>512</v>
      </c>
      <c r="C371" s="2" t="s">
        <v>360</v>
      </c>
      <c r="D371" s="45" t="e">
        <f>PPTO!#REF!/PPTO!G364</f>
        <v>#REF!</v>
      </c>
      <c r="E371" s="45" t="e">
        <f>PPTO!#REF!/PPTO!G364</f>
        <v>#REF!</v>
      </c>
      <c r="F371" s="45" t="e">
        <f>PPTO!#REF!/PPTO!G364</f>
        <v>#REF!</v>
      </c>
      <c r="G371" s="45" t="e">
        <f>PPTO!#REF!/PPTO!G364</f>
        <v>#REF!</v>
      </c>
      <c r="H371" s="45" t="e">
        <f>PPTO!#REF!/PPTO!G364</f>
        <v>#REF!</v>
      </c>
      <c r="I371" s="45" t="e">
        <f>PPTO!#REF!/PPTO!G364</f>
        <v>#REF!</v>
      </c>
      <c r="J371" s="45" t="e">
        <f>PPTO!#REF!/PPTO!G364</f>
        <v>#REF!</v>
      </c>
      <c r="K371" s="45" t="e">
        <f>PPTO!#REF!/PPTO!G364</f>
        <v>#REF!</v>
      </c>
      <c r="L371" s="45" t="e">
        <f>PPTO!#REF!/PPTO!G364</f>
        <v>#REF!</v>
      </c>
      <c r="M371" s="45" t="e">
        <f>PPTO!#REF!/PPTO!G364</f>
        <v>#REF!</v>
      </c>
      <c r="N371" s="45" t="e">
        <f t="shared" si="5"/>
        <v>#REF!</v>
      </c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</row>
    <row r="372" spans="2:39" x14ac:dyDescent="0.3">
      <c r="B372" s="2" t="s">
        <v>513</v>
      </c>
      <c r="C372" s="2" t="s">
        <v>362</v>
      </c>
      <c r="D372" s="45" t="e">
        <f>PPTO!#REF!/PPTO!G365</f>
        <v>#REF!</v>
      </c>
      <c r="E372" s="45" t="e">
        <f>PPTO!#REF!/PPTO!G365</f>
        <v>#REF!</v>
      </c>
      <c r="F372" s="45" t="e">
        <f>PPTO!#REF!/PPTO!G365</f>
        <v>#REF!</v>
      </c>
      <c r="G372" s="45" t="e">
        <f>PPTO!#REF!/PPTO!G365</f>
        <v>#REF!</v>
      </c>
      <c r="H372" s="45" t="e">
        <f>PPTO!#REF!/PPTO!G365</f>
        <v>#REF!</v>
      </c>
      <c r="I372" s="45" t="e">
        <f>PPTO!#REF!/PPTO!G365</f>
        <v>#REF!</v>
      </c>
      <c r="J372" s="45" t="e">
        <f>PPTO!#REF!/PPTO!G365</f>
        <v>#REF!</v>
      </c>
      <c r="K372" s="45" t="e">
        <f>PPTO!#REF!/PPTO!G365</f>
        <v>#REF!</v>
      </c>
      <c r="L372" s="45" t="e">
        <f>PPTO!#REF!/PPTO!G365</f>
        <v>#REF!</v>
      </c>
      <c r="M372" s="45" t="e">
        <f>PPTO!#REF!/PPTO!G365</f>
        <v>#REF!</v>
      </c>
      <c r="N372" s="45" t="e">
        <f t="shared" si="5"/>
        <v>#REF!</v>
      </c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</row>
    <row r="373" spans="2:39" x14ac:dyDescent="0.3">
      <c r="B373" s="2" t="s">
        <v>514</v>
      </c>
      <c r="C373" s="2" t="s">
        <v>220</v>
      </c>
      <c r="D373" s="45" t="e">
        <f>PPTO!#REF!/PPTO!G366</f>
        <v>#REF!</v>
      </c>
      <c r="E373" s="45" t="e">
        <f>PPTO!#REF!/PPTO!G366</f>
        <v>#REF!</v>
      </c>
      <c r="F373" s="45" t="e">
        <f>PPTO!#REF!/PPTO!G366</f>
        <v>#REF!</v>
      </c>
      <c r="G373" s="45" t="e">
        <f>PPTO!#REF!/PPTO!G366</f>
        <v>#REF!</v>
      </c>
      <c r="H373" s="45" t="e">
        <f>PPTO!#REF!/PPTO!G366</f>
        <v>#REF!</v>
      </c>
      <c r="I373" s="45" t="e">
        <f>PPTO!#REF!/PPTO!G366</f>
        <v>#REF!</v>
      </c>
      <c r="J373" s="45" t="e">
        <f>PPTO!#REF!/PPTO!G366</f>
        <v>#REF!</v>
      </c>
      <c r="K373" s="45" t="e">
        <f>PPTO!#REF!/PPTO!G366</f>
        <v>#REF!</v>
      </c>
      <c r="L373" s="45" t="e">
        <f>PPTO!#REF!/PPTO!G366</f>
        <v>#REF!</v>
      </c>
      <c r="M373" s="45" t="e">
        <f>PPTO!#REF!/PPTO!G366</f>
        <v>#REF!</v>
      </c>
      <c r="N373" s="45" t="e">
        <f t="shared" si="5"/>
        <v>#REF!</v>
      </c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</row>
    <row r="374" spans="2:39" x14ac:dyDescent="0.3">
      <c r="B374" s="2" t="s">
        <v>515</v>
      </c>
      <c r="C374" s="2" t="s">
        <v>365</v>
      </c>
      <c r="D374" s="45" t="e">
        <f>PPTO!#REF!/PPTO!G367</f>
        <v>#REF!</v>
      </c>
      <c r="E374" s="45" t="e">
        <f>PPTO!#REF!/PPTO!G367</f>
        <v>#REF!</v>
      </c>
      <c r="F374" s="45" t="e">
        <f>PPTO!#REF!/PPTO!G367</f>
        <v>#REF!</v>
      </c>
      <c r="G374" s="45" t="e">
        <f>PPTO!#REF!/PPTO!G367</f>
        <v>#REF!</v>
      </c>
      <c r="H374" s="45" t="e">
        <f>PPTO!#REF!/PPTO!G367</f>
        <v>#REF!</v>
      </c>
      <c r="I374" s="45" t="e">
        <f>PPTO!#REF!/PPTO!G367</f>
        <v>#REF!</v>
      </c>
      <c r="J374" s="45" t="e">
        <f>PPTO!#REF!/PPTO!G367</f>
        <v>#REF!</v>
      </c>
      <c r="K374" s="45" t="e">
        <f>PPTO!#REF!/PPTO!G367</f>
        <v>#REF!</v>
      </c>
      <c r="L374" s="45" t="e">
        <f>PPTO!#REF!/PPTO!G367</f>
        <v>#REF!</v>
      </c>
      <c r="M374" s="45" t="e">
        <f>PPTO!#REF!/PPTO!G367</f>
        <v>#REF!</v>
      </c>
      <c r="N374" s="45" t="e">
        <f t="shared" si="5"/>
        <v>#REF!</v>
      </c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</row>
    <row r="375" spans="2:39" x14ac:dyDescent="0.3">
      <c r="B375" s="16" t="s">
        <v>516</v>
      </c>
      <c r="C375" s="16" t="s">
        <v>517</v>
      </c>
      <c r="D375" s="47" t="e">
        <f>PPTO!#REF!/PPTO!G368</f>
        <v>#REF!</v>
      </c>
      <c r="E375" s="47" t="e">
        <f>PPTO!#REF!/PPTO!G368</f>
        <v>#REF!</v>
      </c>
      <c r="F375" s="47" t="e">
        <f>PPTO!#REF!/PPTO!G368</f>
        <v>#REF!</v>
      </c>
      <c r="G375" s="47" t="e">
        <f>PPTO!#REF!/PPTO!G368</f>
        <v>#REF!</v>
      </c>
      <c r="H375" s="47" t="e">
        <f>PPTO!#REF!/PPTO!G368</f>
        <v>#REF!</v>
      </c>
      <c r="I375" s="47" t="e">
        <f>PPTO!#REF!/PPTO!G368</f>
        <v>#REF!</v>
      </c>
      <c r="J375" s="47" t="e">
        <f>PPTO!#REF!/PPTO!G368</f>
        <v>#REF!</v>
      </c>
      <c r="K375" s="47" t="e">
        <f>PPTO!#REF!/PPTO!G368</f>
        <v>#REF!</v>
      </c>
      <c r="L375" s="47" t="e">
        <f>PPTO!#REF!/PPTO!G368</f>
        <v>#REF!</v>
      </c>
      <c r="M375" s="47" t="e">
        <f>PPTO!#REF!/PPTO!G368</f>
        <v>#REF!</v>
      </c>
      <c r="N375" s="47" t="e">
        <f t="shared" si="5"/>
        <v>#REF!</v>
      </c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</row>
    <row r="376" spans="2:39" x14ac:dyDescent="0.3">
      <c r="B376" s="16" t="s">
        <v>518</v>
      </c>
      <c r="C376" s="16" t="s">
        <v>163</v>
      </c>
      <c r="D376" s="47" t="e">
        <f>PPTO!#REF!/PPTO!G369</f>
        <v>#REF!</v>
      </c>
      <c r="E376" s="47" t="e">
        <f>PPTO!#REF!/PPTO!G369</f>
        <v>#REF!</v>
      </c>
      <c r="F376" s="47" t="e">
        <f>PPTO!#REF!/PPTO!G369</f>
        <v>#REF!</v>
      </c>
      <c r="G376" s="47" t="e">
        <f>PPTO!#REF!/PPTO!G369</f>
        <v>#REF!</v>
      </c>
      <c r="H376" s="47" t="e">
        <f>PPTO!#REF!/PPTO!G369</f>
        <v>#REF!</v>
      </c>
      <c r="I376" s="47" t="e">
        <f>PPTO!#REF!/PPTO!G369</f>
        <v>#REF!</v>
      </c>
      <c r="J376" s="47" t="e">
        <f>PPTO!#REF!/PPTO!G369</f>
        <v>#REF!</v>
      </c>
      <c r="K376" s="47" t="e">
        <f>PPTO!#REF!/PPTO!G369</f>
        <v>#REF!</v>
      </c>
      <c r="L376" s="47" t="e">
        <f>PPTO!#REF!/PPTO!G369</f>
        <v>#REF!</v>
      </c>
      <c r="M376" s="47" t="e">
        <f>PPTO!#REF!/PPTO!G369</f>
        <v>#REF!</v>
      </c>
      <c r="N376" s="47" t="e">
        <f t="shared" si="5"/>
        <v>#REF!</v>
      </c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</row>
    <row r="377" spans="2:39" x14ac:dyDescent="0.3">
      <c r="B377" s="2" t="s">
        <v>519</v>
      </c>
      <c r="C377" s="2" t="s">
        <v>263</v>
      </c>
      <c r="D377" s="45" t="e">
        <f>PPTO!#REF!/PPTO!G370</f>
        <v>#REF!</v>
      </c>
      <c r="E377" s="45" t="e">
        <f>PPTO!#REF!/PPTO!G370</f>
        <v>#REF!</v>
      </c>
      <c r="F377" s="45" t="e">
        <f>PPTO!#REF!/PPTO!G370</f>
        <v>#REF!</v>
      </c>
      <c r="G377" s="45" t="e">
        <f>PPTO!#REF!/PPTO!G370</f>
        <v>#REF!</v>
      </c>
      <c r="H377" s="45" t="e">
        <f>PPTO!#REF!/PPTO!G370</f>
        <v>#REF!</v>
      </c>
      <c r="I377" s="45" t="e">
        <f>PPTO!#REF!/PPTO!G370</f>
        <v>#REF!</v>
      </c>
      <c r="J377" s="45" t="e">
        <f>PPTO!#REF!/PPTO!G370</f>
        <v>#REF!</v>
      </c>
      <c r="K377" s="45" t="e">
        <f>PPTO!#REF!/PPTO!G370</f>
        <v>#REF!</v>
      </c>
      <c r="L377" s="45" t="e">
        <f>PPTO!#REF!/PPTO!G370</f>
        <v>#REF!</v>
      </c>
      <c r="M377" s="45" t="e">
        <f>PPTO!#REF!/PPTO!G370</f>
        <v>#REF!</v>
      </c>
      <c r="N377" s="45" t="e">
        <f t="shared" si="5"/>
        <v>#REF!</v>
      </c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</row>
    <row r="378" spans="2:39" x14ac:dyDescent="0.3">
      <c r="B378" s="2" t="s">
        <v>520</v>
      </c>
      <c r="C378" s="2" t="s">
        <v>167</v>
      </c>
      <c r="D378" s="45" t="e">
        <f>PPTO!#REF!/PPTO!G371</f>
        <v>#REF!</v>
      </c>
      <c r="E378" s="45" t="e">
        <f>PPTO!#REF!/PPTO!G371</f>
        <v>#REF!</v>
      </c>
      <c r="F378" s="45" t="e">
        <f>PPTO!#REF!/PPTO!G371</f>
        <v>#REF!</v>
      </c>
      <c r="G378" s="45" t="e">
        <f>PPTO!#REF!/PPTO!G371</f>
        <v>#REF!</v>
      </c>
      <c r="H378" s="45" t="e">
        <f>PPTO!#REF!/PPTO!G371</f>
        <v>#REF!</v>
      </c>
      <c r="I378" s="45" t="e">
        <f>PPTO!#REF!/PPTO!G371</f>
        <v>#REF!</v>
      </c>
      <c r="J378" s="45" t="e">
        <f>PPTO!#REF!/PPTO!G371</f>
        <v>#REF!</v>
      </c>
      <c r="K378" s="45" t="e">
        <f>PPTO!#REF!/PPTO!G371</f>
        <v>#REF!</v>
      </c>
      <c r="L378" s="45" t="e">
        <f>PPTO!#REF!/PPTO!G371</f>
        <v>#REF!</v>
      </c>
      <c r="M378" s="45" t="e">
        <f>PPTO!#REF!/PPTO!G371</f>
        <v>#REF!</v>
      </c>
      <c r="N378" s="45" t="e">
        <f t="shared" si="5"/>
        <v>#REF!</v>
      </c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</row>
    <row r="379" spans="2:39" x14ac:dyDescent="0.3">
      <c r="B379" s="2" t="s">
        <v>521</v>
      </c>
      <c r="C379" s="2" t="s">
        <v>169</v>
      </c>
      <c r="D379" s="45" t="e">
        <f>PPTO!#REF!/PPTO!G372</f>
        <v>#REF!</v>
      </c>
      <c r="E379" s="45" t="e">
        <f>PPTO!#REF!/PPTO!G372</f>
        <v>#REF!</v>
      </c>
      <c r="F379" s="45" t="e">
        <f>PPTO!#REF!/PPTO!G372</f>
        <v>#REF!</v>
      </c>
      <c r="G379" s="45" t="e">
        <f>PPTO!#REF!/PPTO!G372</f>
        <v>#REF!</v>
      </c>
      <c r="H379" s="45" t="e">
        <f>PPTO!#REF!/PPTO!G372</f>
        <v>#REF!</v>
      </c>
      <c r="I379" s="45" t="e">
        <f>PPTO!#REF!/PPTO!G372</f>
        <v>#REF!</v>
      </c>
      <c r="J379" s="45" t="e">
        <f>PPTO!#REF!/PPTO!G372</f>
        <v>#REF!</v>
      </c>
      <c r="K379" s="45" t="e">
        <f>PPTO!#REF!/PPTO!G372</f>
        <v>#REF!</v>
      </c>
      <c r="L379" s="45" t="e">
        <f>PPTO!#REF!/PPTO!G372</f>
        <v>#REF!</v>
      </c>
      <c r="M379" s="45" t="e">
        <f>PPTO!#REF!/PPTO!G372</f>
        <v>#REF!</v>
      </c>
      <c r="N379" s="45" t="e">
        <f t="shared" si="5"/>
        <v>#REF!</v>
      </c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</row>
    <row r="380" spans="2:39" x14ac:dyDescent="0.3">
      <c r="B380" s="2" t="s">
        <v>522</v>
      </c>
      <c r="C380" s="2" t="s">
        <v>171</v>
      </c>
      <c r="D380" s="45" t="e">
        <f>PPTO!#REF!/PPTO!G373</f>
        <v>#REF!</v>
      </c>
      <c r="E380" s="45" t="e">
        <f>PPTO!#REF!/PPTO!G373</f>
        <v>#REF!</v>
      </c>
      <c r="F380" s="45" t="e">
        <f>PPTO!#REF!/PPTO!G373</f>
        <v>#REF!</v>
      </c>
      <c r="G380" s="45" t="e">
        <f>PPTO!#REF!/PPTO!G373</f>
        <v>#REF!</v>
      </c>
      <c r="H380" s="45" t="e">
        <f>PPTO!#REF!/PPTO!G373</f>
        <v>#REF!</v>
      </c>
      <c r="I380" s="45" t="e">
        <f>PPTO!#REF!/PPTO!G373</f>
        <v>#REF!</v>
      </c>
      <c r="J380" s="45" t="e">
        <f>PPTO!#REF!/PPTO!G373</f>
        <v>#REF!</v>
      </c>
      <c r="K380" s="45" t="e">
        <f>PPTO!#REF!/PPTO!G373</f>
        <v>#REF!</v>
      </c>
      <c r="L380" s="45" t="e">
        <f>PPTO!#REF!/PPTO!G373</f>
        <v>#REF!</v>
      </c>
      <c r="M380" s="45" t="e">
        <f>PPTO!#REF!/PPTO!G373</f>
        <v>#REF!</v>
      </c>
      <c r="N380" s="45" t="e">
        <f t="shared" si="5"/>
        <v>#REF!</v>
      </c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</row>
    <row r="381" spans="2:39" x14ac:dyDescent="0.3">
      <c r="B381" s="2" t="s">
        <v>523</v>
      </c>
      <c r="C381" s="2" t="s">
        <v>173</v>
      </c>
      <c r="D381" s="45" t="e">
        <f>PPTO!#REF!/PPTO!G374</f>
        <v>#REF!</v>
      </c>
      <c r="E381" s="45" t="e">
        <f>PPTO!#REF!/PPTO!G374</f>
        <v>#REF!</v>
      </c>
      <c r="F381" s="45" t="e">
        <f>PPTO!#REF!/PPTO!G374</f>
        <v>#REF!</v>
      </c>
      <c r="G381" s="45" t="e">
        <f>PPTO!#REF!/PPTO!G374</f>
        <v>#REF!</v>
      </c>
      <c r="H381" s="45" t="e">
        <f>PPTO!#REF!/PPTO!G374</f>
        <v>#REF!</v>
      </c>
      <c r="I381" s="45" t="e">
        <f>PPTO!#REF!/PPTO!G374</f>
        <v>#REF!</v>
      </c>
      <c r="J381" s="45" t="e">
        <f>PPTO!#REF!/PPTO!G374</f>
        <v>#REF!</v>
      </c>
      <c r="K381" s="45" t="e">
        <f>PPTO!#REF!/PPTO!G374</f>
        <v>#REF!</v>
      </c>
      <c r="L381" s="45" t="e">
        <f>PPTO!#REF!/PPTO!G374</f>
        <v>#REF!</v>
      </c>
      <c r="M381" s="45" t="e">
        <f>PPTO!#REF!/PPTO!G374</f>
        <v>#REF!</v>
      </c>
      <c r="N381" s="45" t="e">
        <f t="shared" si="5"/>
        <v>#REF!</v>
      </c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</row>
    <row r="382" spans="2:39" x14ac:dyDescent="0.3">
      <c r="B382" s="16" t="s">
        <v>524</v>
      </c>
      <c r="C382" s="16" t="s">
        <v>175</v>
      </c>
      <c r="D382" s="47" t="e">
        <f>PPTO!#REF!/PPTO!G375</f>
        <v>#REF!</v>
      </c>
      <c r="E382" s="47" t="e">
        <f>PPTO!#REF!/PPTO!G375</f>
        <v>#REF!</v>
      </c>
      <c r="F382" s="47" t="e">
        <f>PPTO!#REF!/PPTO!G375</f>
        <v>#REF!</v>
      </c>
      <c r="G382" s="47" t="e">
        <f>PPTO!#REF!/PPTO!G375</f>
        <v>#REF!</v>
      </c>
      <c r="H382" s="47" t="e">
        <f>PPTO!#REF!/PPTO!G375</f>
        <v>#REF!</v>
      </c>
      <c r="I382" s="47" t="e">
        <f>PPTO!#REF!/PPTO!G375</f>
        <v>#REF!</v>
      </c>
      <c r="J382" s="47" t="e">
        <f>PPTO!#REF!/PPTO!G375</f>
        <v>#REF!</v>
      </c>
      <c r="K382" s="47" t="e">
        <f>PPTO!#REF!/PPTO!G375</f>
        <v>#REF!</v>
      </c>
      <c r="L382" s="47" t="e">
        <f>PPTO!#REF!/PPTO!G375</f>
        <v>#REF!</v>
      </c>
      <c r="M382" s="47" t="e">
        <f>PPTO!#REF!/PPTO!G375</f>
        <v>#REF!</v>
      </c>
      <c r="N382" s="47" t="e">
        <f t="shared" si="5"/>
        <v>#REF!</v>
      </c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</row>
    <row r="383" spans="2:39" x14ac:dyDescent="0.3">
      <c r="B383" s="2" t="s">
        <v>525</v>
      </c>
      <c r="C383" s="2" t="s">
        <v>271</v>
      </c>
      <c r="D383" s="45" t="e">
        <f>PPTO!#REF!/PPTO!G376</f>
        <v>#REF!</v>
      </c>
      <c r="E383" s="45" t="e">
        <f>PPTO!#REF!/PPTO!G376</f>
        <v>#REF!</v>
      </c>
      <c r="F383" s="45" t="e">
        <f>PPTO!#REF!/PPTO!G376</f>
        <v>#REF!</v>
      </c>
      <c r="G383" s="45" t="e">
        <f>PPTO!#REF!/PPTO!G376</f>
        <v>#REF!</v>
      </c>
      <c r="H383" s="45" t="e">
        <f>PPTO!#REF!/PPTO!G376</f>
        <v>#REF!</v>
      </c>
      <c r="I383" s="45" t="e">
        <f>PPTO!#REF!/PPTO!G376</f>
        <v>#REF!</v>
      </c>
      <c r="J383" s="45" t="e">
        <f>PPTO!#REF!/PPTO!G376</f>
        <v>#REF!</v>
      </c>
      <c r="K383" s="45" t="e">
        <f>PPTO!#REF!/PPTO!G376</f>
        <v>#REF!</v>
      </c>
      <c r="L383" s="45" t="e">
        <f>PPTO!#REF!/PPTO!G376</f>
        <v>#REF!</v>
      </c>
      <c r="M383" s="45" t="e">
        <f>PPTO!#REF!/PPTO!G376</f>
        <v>#REF!</v>
      </c>
      <c r="N383" s="45" t="e">
        <f t="shared" si="5"/>
        <v>#REF!</v>
      </c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</row>
    <row r="384" spans="2:39" x14ac:dyDescent="0.3">
      <c r="B384" s="2" t="s">
        <v>526</v>
      </c>
      <c r="C384" s="2" t="s">
        <v>181</v>
      </c>
      <c r="D384" s="45" t="e">
        <f>PPTO!#REF!/PPTO!G377</f>
        <v>#REF!</v>
      </c>
      <c r="E384" s="45" t="e">
        <f>PPTO!#REF!/PPTO!G377</f>
        <v>#REF!</v>
      </c>
      <c r="F384" s="45" t="e">
        <f>PPTO!#REF!/PPTO!G377</f>
        <v>#REF!</v>
      </c>
      <c r="G384" s="45" t="e">
        <f>PPTO!#REF!/PPTO!G377</f>
        <v>#REF!</v>
      </c>
      <c r="H384" s="45" t="e">
        <f>PPTO!#REF!/PPTO!G377</f>
        <v>#REF!</v>
      </c>
      <c r="I384" s="45" t="e">
        <f>PPTO!#REF!/PPTO!G377</f>
        <v>#REF!</v>
      </c>
      <c r="J384" s="45" t="e">
        <f>PPTO!#REF!/PPTO!G377</f>
        <v>#REF!</v>
      </c>
      <c r="K384" s="45" t="e">
        <f>PPTO!#REF!/PPTO!G377</f>
        <v>#REF!</v>
      </c>
      <c r="L384" s="45" t="e">
        <f>PPTO!#REF!/PPTO!G377</f>
        <v>#REF!</v>
      </c>
      <c r="M384" s="45" t="e">
        <f>PPTO!#REF!/PPTO!G377</f>
        <v>#REF!</v>
      </c>
      <c r="N384" s="45" t="e">
        <f t="shared" si="5"/>
        <v>#REF!</v>
      </c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</row>
    <row r="385" spans="2:39" x14ac:dyDescent="0.3">
      <c r="B385" s="2" t="s">
        <v>527</v>
      </c>
      <c r="C385" s="2" t="s">
        <v>185</v>
      </c>
      <c r="D385" s="45" t="e">
        <f>PPTO!#REF!/PPTO!G378</f>
        <v>#REF!</v>
      </c>
      <c r="E385" s="45" t="e">
        <f>PPTO!#REF!/PPTO!G378</f>
        <v>#REF!</v>
      </c>
      <c r="F385" s="45" t="e">
        <f>PPTO!#REF!/PPTO!G378</f>
        <v>#REF!</v>
      </c>
      <c r="G385" s="45" t="e">
        <f>PPTO!#REF!/PPTO!G378</f>
        <v>#REF!</v>
      </c>
      <c r="H385" s="45" t="e">
        <f>PPTO!#REF!/PPTO!G378</f>
        <v>#REF!</v>
      </c>
      <c r="I385" s="45" t="e">
        <f>PPTO!#REF!/PPTO!G378</f>
        <v>#REF!</v>
      </c>
      <c r="J385" s="45" t="e">
        <f>PPTO!#REF!/PPTO!G378</f>
        <v>#REF!</v>
      </c>
      <c r="K385" s="45" t="e">
        <f>PPTO!#REF!/PPTO!G378</f>
        <v>#REF!</v>
      </c>
      <c r="L385" s="45" t="e">
        <f>PPTO!#REF!/PPTO!G378</f>
        <v>#REF!</v>
      </c>
      <c r="M385" s="45" t="e">
        <f>PPTO!#REF!/PPTO!G378</f>
        <v>#REF!</v>
      </c>
      <c r="N385" s="45" t="e">
        <f t="shared" si="5"/>
        <v>#REF!</v>
      </c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</row>
    <row r="386" spans="2:39" x14ac:dyDescent="0.3">
      <c r="B386" s="2" t="s">
        <v>528</v>
      </c>
      <c r="C386" s="2" t="s">
        <v>347</v>
      </c>
      <c r="D386" s="45" t="e">
        <f>PPTO!#REF!/PPTO!G379</f>
        <v>#REF!</v>
      </c>
      <c r="E386" s="45" t="e">
        <f>PPTO!#REF!/PPTO!G379</f>
        <v>#REF!</v>
      </c>
      <c r="F386" s="45" t="e">
        <f>PPTO!#REF!/PPTO!G379</f>
        <v>#REF!</v>
      </c>
      <c r="G386" s="45" t="e">
        <f>PPTO!#REF!/PPTO!G379</f>
        <v>#REF!</v>
      </c>
      <c r="H386" s="45" t="e">
        <f>PPTO!#REF!/PPTO!G379</f>
        <v>#REF!</v>
      </c>
      <c r="I386" s="45" t="e">
        <f>PPTO!#REF!/PPTO!G379</f>
        <v>#REF!</v>
      </c>
      <c r="J386" s="45" t="e">
        <f>PPTO!#REF!/PPTO!G379</f>
        <v>#REF!</v>
      </c>
      <c r="K386" s="45" t="e">
        <f>PPTO!#REF!/PPTO!G379</f>
        <v>#REF!</v>
      </c>
      <c r="L386" s="45" t="e">
        <f>PPTO!#REF!/PPTO!G379</f>
        <v>#REF!</v>
      </c>
      <c r="M386" s="45" t="e">
        <f>PPTO!#REF!/PPTO!G379</f>
        <v>#REF!</v>
      </c>
      <c r="N386" s="45" t="e">
        <f t="shared" si="5"/>
        <v>#REF!</v>
      </c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</row>
    <row r="387" spans="2:39" x14ac:dyDescent="0.3">
      <c r="B387" s="2" t="s">
        <v>529</v>
      </c>
      <c r="C387" s="2" t="s">
        <v>349</v>
      </c>
      <c r="D387" s="45" t="e">
        <f>PPTO!#REF!/PPTO!G380</f>
        <v>#REF!</v>
      </c>
      <c r="E387" s="45" t="e">
        <f>PPTO!#REF!/PPTO!G380</f>
        <v>#REF!</v>
      </c>
      <c r="F387" s="45" t="e">
        <f>PPTO!#REF!/PPTO!G380</f>
        <v>#REF!</v>
      </c>
      <c r="G387" s="45" t="e">
        <f>PPTO!#REF!/PPTO!G380</f>
        <v>#REF!</v>
      </c>
      <c r="H387" s="45" t="e">
        <f>PPTO!#REF!/PPTO!G380</f>
        <v>#REF!</v>
      </c>
      <c r="I387" s="45" t="e">
        <f>PPTO!#REF!/PPTO!G380</f>
        <v>#REF!</v>
      </c>
      <c r="J387" s="45" t="e">
        <f>PPTO!#REF!/PPTO!G380</f>
        <v>#REF!</v>
      </c>
      <c r="K387" s="45" t="e">
        <f>PPTO!#REF!/PPTO!G380</f>
        <v>#REF!</v>
      </c>
      <c r="L387" s="45" t="e">
        <f>PPTO!#REF!/PPTO!G380</f>
        <v>#REF!</v>
      </c>
      <c r="M387" s="45" t="e">
        <f>PPTO!#REF!/PPTO!G380</f>
        <v>#REF!</v>
      </c>
      <c r="N387" s="45" t="e">
        <f t="shared" si="5"/>
        <v>#REF!</v>
      </c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</row>
    <row r="388" spans="2:39" x14ac:dyDescent="0.3">
      <c r="B388" s="2" t="s">
        <v>530</v>
      </c>
      <c r="C388" s="2" t="s">
        <v>197</v>
      </c>
      <c r="D388" s="45" t="e">
        <f>PPTO!#REF!/PPTO!G381</f>
        <v>#REF!</v>
      </c>
      <c r="E388" s="45" t="e">
        <f>PPTO!#REF!/PPTO!G381</f>
        <v>#REF!</v>
      </c>
      <c r="F388" s="45" t="e">
        <f>PPTO!#REF!/PPTO!G381</f>
        <v>#REF!</v>
      </c>
      <c r="G388" s="45" t="e">
        <f>PPTO!#REF!/PPTO!G381</f>
        <v>#REF!</v>
      </c>
      <c r="H388" s="45" t="e">
        <f>PPTO!#REF!/PPTO!G381</f>
        <v>#REF!</v>
      </c>
      <c r="I388" s="45" t="e">
        <f>PPTO!#REF!/PPTO!G381</f>
        <v>#REF!</v>
      </c>
      <c r="J388" s="45" t="e">
        <f>PPTO!#REF!/PPTO!G381</f>
        <v>#REF!</v>
      </c>
      <c r="K388" s="45" t="e">
        <f>PPTO!#REF!/PPTO!G381</f>
        <v>#REF!</v>
      </c>
      <c r="L388" s="45" t="e">
        <f>PPTO!#REF!/PPTO!G381</f>
        <v>#REF!</v>
      </c>
      <c r="M388" s="45" t="e">
        <f>PPTO!#REF!/PPTO!G381</f>
        <v>#REF!</v>
      </c>
      <c r="N388" s="45" t="e">
        <f t="shared" si="5"/>
        <v>#REF!</v>
      </c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</row>
    <row r="389" spans="2:39" x14ac:dyDescent="0.3">
      <c r="B389" s="2" t="s">
        <v>531</v>
      </c>
      <c r="C389" s="2" t="s">
        <v>199</v>
      </c>
      <c r="D389" s="45" t="e">
        <f>PPTO!#REF!/PPTO!G382</f>
        <v>#REF!</v>
      </c>
      <c r="E389" s="45" t="e">
        <f>PPTO!#REF!/PPTO!G382</f>
        <v>#REF!</v>
      </c>
      <c r="F389" s="45" t="e">
        <f>PPTO!#REF!/PPTO!G382</f>
        <v>#REF!</v>
      </c>
      <c r="G389" s="45" t="e">
        <f>PPTO!#REF!/PPTO!G382</f>
        <v>#REF!</v>
      </c>
      <c r="H389" s="45" t="e">
        <f>PPTO!#REF!/PPTO!G382</f>
        <v>#REF!</v>
      </c>
      <c r="I389" s="45" t="e">
        <f>PPTO!#REF!/PPTO!G382</f>
        <v>#REF!</v>
      </c>
      <c r="J389" s="45" t="e">
        <f>PPTO!#REF!/PPTO!G382</f>
        <v>#REF!</v>
      </c>
      <c r="K389" s="45" t="e">
        <f>PPTO!#REF!/PPTO!G382</f>
        <v>#REF!</v>
      </c>
      <c r="L389" s="45" t="e">
        <f>PPTO!#REF!/PPTO!G382</f>
        <v>#REF!</v>
      </c>
      <c r="M389" s="45" t="e">
        <f>PPTO!#REF!/PPTO!G382</f>
        <v>#REF!</v>
      </c>
      <c r="N389" s="45" t="e">
        <f t="shared" si="5"/>
        <v>#REF!</v>
      </c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</row>
    <row r="390" spans="2:39" x14ac:dyDescent="0.3">
      <c r="B390" s="16" t="s">
        <v>532</v>
      </c>
      <c r="C390" s="16" t="s">
        <v>203</v>
      </c>
      <c r="D390" s="47" t="e">
        <f>PPTO!#REF!/PPTO!G383</f>
        <v>#REF!</v>
      </c>
      <c r="E390" s="47" t="e">
        <f>PPTO!#REF!/PPTO!G383</f>
        <v>#REF!</v>
      </c>
      <c r="F390" s="47" t="e">
        <f>PPTO!#REF!/PPTO!G383</f>
        <v>#REF!</v>
      </c>
      <c r="G390" s="47" t="e">
        <f>PPTO!#REF!/PPTO!G383</f>
        <v>#REF!</v>
      </c>
      <c r="H390" s="47" t="e">
        <f>PPTO!#REF!/PPTO!G383</f>
        <v>#REF!</v>
      </c>
      <c r="I390" s="47" t="e">
        <f>PPTO!#REF!/PPTO!G383</f>
        <v>#REF!</v>
      </c>
      <c r="J390" s="47" t="e">
        <f>PPTO!#REF!/PPTO!G383</f>
        <v>#REF!</v>
      </c>
      <c r="K390" s="47" t="e">
        <f>PPTO!#REF!/PPTO!G383</f>
        <v>#REF!</v>
      </c>
      <c r="L390" s="47" t="e">
        <f>PPTO!#REF!/PPTO!G383</f>
        <v>#REF!</v>
      </c>
      <c r="M390" s="47" t="e">
        <f>PPTO!#REF!/PPTO!G383</f>
        <v>#REF!</v>
      </c>
      <c r="N390" s="47" t="e">
        <f t="shared" si="5"/>
        <v>#REF!</v>
      </c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</row>
    <row r="391" spans="2:39" x14ac:dyDescent="0.3">
      <c r="B391" s="2" t="s">
        <v>533</v>
      </c>
      <c r="C391" s="2" t="s">
        <v>356</v>
      </c>
      <c r="D391" s="45" t="e">
        <f>PPTO!#REF!/PPTO!G384</f>
        <v>#REF!</v>
      </c>
      <c r="E391" s="45" t="e">
        <f>PPTO!#REF!/PPTO!G384</f>
        <v>#REF!</v>
      </c>
      <c r="F391" s="45" t="e">
        <f>PPTO!#REF!/PPTO!G384</f>
        <v>#REF!</v>
      </c>
      <c r="G391" s="45" t="e">
        <f>PPTO!#REF!/PPTO!G384</f>
        <v>#REF!</v>
      </c>
      <c r="H391" s="45" t="e">
        <f>PPTO!#REF!/PPTO!G384</f>
        <v>#REF!</v>
      </c>
      <c r="I391" s="45" t="e">
        <f>PPTO!#REF!/PPTO!G384</f>
        <v>#REF!</v>
      </c>
      <c r="J391" s="45" t="e">
        <f>PPTO!#REF!/PPTO!G384</f>
        <v>#REF!</v>
      </c>
      <c r="K391" s="45" t="e">
        <f>PPTO!#REF!/PPTO!G384</f>
        <v>#REF!</v>
      </c>
      <c r="L391" s="45" t="e">
        <f>PPTO!#REF!/PPTO!G384</f>
        <v>#REF!</v>
      </c>
      <c r="M391" s="45" t="e">
        <f>PPTO!#REF!/PPTO!G384</f>
        <v>#REF!</v>
      </c>
      <c r="N391" s="45" t="e">
        <f t="shared" si="5"/>
        <v>#REF!</v>
      </c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</row>
    <row r="392" spans="2:39" x14ac:dyDescent="0.3">
      <c r="B392" s="2" t="s">
        <v>534</v>
      </c>
      <c r="C392" s="2" t="s">
        <v>358</v>
      </c>
      <c r="D392" s="45" t="e">
        <f>PPTO!#REF!/PPTO!G385</f>
        <v>#REF!</v>
      </c>
      <c r="E392" s="45" t="e">
        <f>PPTO!#REF!/PPTO!G385</f>
        <v>#REF!</v>
      </c>
      <c r="F392" s="45" t="e">
        <f>PPTO!#REF!/PPTO!G385</f>
        <v>#REF!</v>
      </c>
      <c r="G392" s="45" t="e">
        <f>PPTO!#REF!/PPTO!G385</f>
        <v>#REF!</v>
      </c>
      <c r="H392" s="45" t="e">
        <f>PPTO!#REF!/PPTO!G385</f>
        <v>#REF!</v>
      </c>
      <c r="I392" s="45" t="e">
        <f>PPTO!#REF!/PPTO!G385</f>
        <v>#REF!</v>
      </c>
      <c r="J392" s="45" t="e">
        <f>PPTO!#REF!/PPTO!G385</f>
        <v>#REF!</v>
      </c>
      <c r="K392" s="45" t="e">
        <f>PPTO!#REF!/PPTO!G385</f>
        <v>#REF!</v>
      </c>
      <c r="L392" s="45" t="e">
        <f>PPTO!#REF!/PPTO!G385</f>
        <v>#REF!</v>
      </c>
      <c r="M392" s="45" t="e">
        <f>PPTO!#REF!/PPTO!G385</f>
        <v>#REF!</v>
      </c>
      <c r="N392" s="45" t="e">
        <f t="shared" si="5"/>
        <v>#REF!</v>
      </c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</row>
    <row r="393" spans="2:39" x14ac:dyDescent="0.3">
      <c r="B393" s="2" t="s">
        <v>535</v>
      </c>
      <c r="C393" s="2" t="s">
        <v>360</v>
      </c>
      <c r="D393" s="45" t="e">
        <f>PPTO!#REF!/PPTO!G386</f>
        <v>#REF!</v>
      </c>
      <c r="E393" s="45" t="e">
        <f>PPTO!#REF!/PPTO!G386</f>
        <v>#REF!</v>
      </c>
      <c r="F393" s="45" t="e">
        <f>PPTO!#REF!/PPTO!G386</f>
        <v>#REF!</v>
      </c>
      <c r="G393" s="45" t="e">
        <f>PPTO!#REF!/PPTO!G386</f>
        <v>#REF!</v>
      </c>
      <c r="H393" s="45" t="e">
        <f>PPTO!#REF!/PPTO!G386</f>
        <v>#REF!</v>
      </c>
      <c r="I393" s="45" t="e">
        <f>PPTO!#REF!/PPTO!G386</f>
        <v>#REF!</v>
      </c>
      <c r="J393" s="45" t="e">
        <f>PPTO!#REF!/PPTO!G386</f>
        <v>#REF!</v>
      </c>
      <c r="K393" s="45" t="e">
        <f>PPTO!#REF!/PPTO!G386</f>
        <v>#REF!</v>
      </c>
      <c r="L393" s="45" t="e">
        <f>PPTO!#REF!/PPTO!G386</f>
        <v>#REF!</v>
      </c>
      <c r="M393" s="45" t="e">
        <f>PPTO!#REF!/PPTO!G386</f>
        <v>#REF!</v>
      </c>
      <c r="N393" s="45" t="e">
        <f t="shared" si="5"/>
        <v>#REF!</v>
      </c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</row>
    <row r="394" spans="2:39" x14ac:dyDescent="0.3">
      <c r="B394" s="2" t="s">
        <v>536</v>
      </c>
      <c r="C394" s="2" t="s">
        <v>362</v>
      </c>
      <c r="D394" s="45" t="e">
        <f>PPTO!#REF!/PPTO!G387</f>
        <v>#REF!</v>
      </c>
      <c r="E394" s="45" t="e">
        <f>PPTO!#REF!/PPTO!G387</f>
        <v>#REF!</v>
      </c>
      <c r="F394" s="45" t="e">
        <f>PPTO!#REF!/PPTO!G387</f>
        <v>#REF!</v>
      </c>
      <c r="G394" s="45" t="e">
        <f>PPTO!#REF!/PPTO!G387</f>
        <v>#REF!</v>
      </c>
      <c r="H394" s="45" t="e">
        <f>PPTO!#REF!/PPTO!G387</f>
        <v>#REF!</v>
      </c>
      <c r="I394" s="45" t="e">
        <f>PPTO!#REF!/PPTO!G387</f>
        <v>#REF!</v>
      </c>
      <c r="J394" s="45" t="e">
        <f>PPTO!#REF!/PPTO!G387</f>
        <v>#REF!</v>
      </c>
      <c r="K394" s="45" t="e">
        <f>PPTO!#REF!/PPTO!G387</f>
        <v>#REF!</v>
      </c>
      <c r="L394" s="45" t="e">
        <f>PPTO!#REF!/PPTO!G387</f>
        <v>#REF!</v>
      </c>
      <c r="M394" s="45" t="e">
        <f>PPTO!#REF!/PPTO!G387</f>
        <v>#REF!</v>
      </c>
      <c r="N394" s="45" t="e">
        <f t="shared" si="5"/>
        <v>#REF!</v>
      </c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</row>
    <row r="395" spans="2:39" x14ac:dyDescent="0.3">
      <c r="B395" s="2" t="s">
        <v>537</v>
      </c>
      <c r="C395" s="2" t="s">
        <v>220</v>
      </c>
      <c r="D395" s="45" t="e">
        <f>PPTO!#REF!/PPTO!G388</f>
        <v>#REF!</v>
      </c>
      <c r="E395" s="45" t="e">
        <f>PPTO!#REF!/PPTO!G388</f>
        <v>#REF!</v>
      </c>
      <c r="F395" s="45" t="e">
        <f>PPTO!#REF!/PPTO!G388</f>
        <v>#REF!</v>
      </c>
      <c r="G395" s="45" t="e">
        <f>PPTO!#REF!/PPTO!G388</f>
        <v>#REF!</v>
      </c>
      <c r="H395" s="45" t="e">
        <f>PPTO!#REF!/PPTO!G388</f>
        <v>#REF!</v>
      </c>
      <c r="I395" s="45" t="e">
        <f>PPTO!#REF!/PPTO!G388</f>
        <v>#REF!</v>
      </c>
      <c r="J395" s="45" t="e">
        <f>PPTO!#REF!/PPTO!G388</f>
        <v>#REF!</v>
      </c>
      <c r="K395" s="45" t="e">
        <f>PPTO!#REF!/PPTO!G388</f>
        <v>#REF!</v>
      </c>
      <c r="L395" s="45" t="e">
        <f>PPTO!#REF!/PPTO!G388</f>
        <v>#REF!</v>
      </c>
      <c r="M395" s="45" t="e">
        <f>PPTO!#REF!/PPTO!G388</f>
        <v>#REF!</v>
      </c>
      <c r="N395" s="45" t="e">
        <f t="shared" ref="N395:N458" si="6">SUM(D395:M395)</f>
        <v>#REF!</v>
      </c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</row>
    <row r="396" spans="2:39" x14ac:dyDescent="0.3">
      <c r="B396" s="2" t="s">
        <v>538</v>
      </c>
      <c r="C396" s="2" t="s">
        <v>365</v>
      </c>
      <c r="D396" s="45" t="e">
        <f>PPTO!#REF!/PPTO!G389</f>
        <v>#REF!</v>
      </c>
      <c r="E396" s="45" t="e">
        <f>PPTO!#REF!/PPTO!G389</f>
        <v>#REF!</v>
      </c>
      <c r="F396" s="45" t="e">
        <f>PPTO!#REF!/PPTO!G389</f>
        <v>#REF!</v>
      </c>
      <c r="G396" s="45" t="e">
        <f>PPTO!#REF!/PPTO!G389</f>
        <v>#REF!</v>
      </c>
      <c r="H396" s="45" t="e">
        <f>PPTO!#REF!/PPTO!G389</f>
        <v>#REF!</v>
      </c>
      <c r="I396" s="45" t="e">
        <f>PPTO!#REF!/PPTO!G389</f>
        <v>#REF!</v>
      </c>
      <c r="J396" s="45" t="e">
        <f>PPTO!#REF!/PPTO!G389</f>
        <v>#REF!</v>
      </c>
      <c r="K396" s="45" t="e">
        <f>PPTO!#REF!/PPTO!G389</f>
        <v>#REF!</v>
      </c>
      <c r="L396" s="45" t="e">
        <f>PPTO!#REF!/PPTO!G389</f>
        <v>#REF!</v>
      </c>
      <c r="M396" s="45" t="e">
        <f>PPTO!#REF!/PPTO!G389</f>
        <v>#REF!</v>
      </c>
      <c r="N396" s="45" t="e">
        <f t="shared" si="6"/>
        <v>#REF!</v>
      </c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</row>
    <row r="397" spans="2:39" x14ac:dyDescent="0.3">
      <c r="B397" s="16" t="s">
        <v>539</v>
      </c>
      <c r="C397" s="16" t="s">
        <v>540</v>
      </c>
      <c r="D397" s="47" t="e">
        <f>PPTO!#REF!/PPTO!G390</f>
        <v>#REF!</v>
      </c>
      <c r="E397" s="47" t="e">
        <f>PPTO!#REF!/PPTO!G390</f>
        <v>#REF!</v>
      </c>
      <c r="F397" s="47" t="e">
        <f>PPTO!#REF!/PPTO!G390</f>
        <v>#REF!</v>
      </c>
      <c r="G397" s="47" t="e">
        <f>PPTO!#REF!/PPTO!G390</f>
        <v>#REF!</v>
      </c>
      <c r="H397" s="47" t="e">
        <f>PPTO!#REF!/PPTO!G390</f>
        <v>#REF!</v>
      </c>
      <c r="I397" s="47" t="e">
        <f>PPTO!#REF!/PPTO!G390</f>
        <v>#REF!</v>
      </c>
      <c r="J397" s="47" t="e">
        <f>PPTO!#REF!/PPTO!G390</f>
        <v>#REF!</v>
      </c>
      <c r="K397" s="47" t="e">
        <f>PPTO!#REF!/PPTO!G390</f>
        <v>#REF!</v>
      </c>
      <c r="L397" s="47" t="e">
        <f>PPTO!#REF!/PPTO!G390</f>
        <v>#REF!</v>
      </c>
      <c r="M397" s="47" t="e">
        <f>PPTO!#REF!/PPTO!G390</f>
        <v>#REF!</v>
      </c>
      <c r="N397" s="47" t="e">
        <f t="shared" si="6"/>
        <v>#REF!</v>
      </c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</row>
    <row r="398" spans="2:39" x14ac:dyDescent="0.3">
      <c r="B398" s="16" t="s">
        <v>541</v>
      </c>
      <c r="C398" s="16" t="s">
        <v>163</v>
      </c>
      <c r="D398" s="47" t="e">
        <f>PPTO!#REF!/PPTO!G391</f>
        <v>#REF!</v>
      </c>
      <c r="E398" s="47" t="e">
        <f>PPTO!#REF!/PPTO!G391</f>
        <v>#REF!</v>
      </c>
      <c r="F398" s="47" t="e">
        <f>PPTO!#REF!/PPTO!G391</f>
        <v>#REF!</v>
      </c>
      <c r="G398" s="47" t="e">
        <f>PPTO!#REF!/PPTO!G391</f>
        <v>#REF!</v>
      </c>
      <c r="H398" s="47" t="e">
        <f>PPTO!#REF!/PPTO!G391</f>
        <v>#REF!</v>
      </c>
      <c r="I398" s="47" t="e">
        <f>PPTO!#REF!/PPTO!G391</f>
        <v>#REF!</v>
      </c>
      <c r="J398" s="47" t="e">
        <f>PPTO!#REF!/PPTO!G391</f>
        <v>#REF!</v>
      </c>
      <c r="K398" s="47" t="e">
        <f>PPTO!#REF!/PPTO!G391</f>
        <v>#REF!</v>
      </c>
      <c r="L398" s="47" t="e">
        <f>PPTO!#REF!/PPTO!G391</f>
        <v>#REF!</v>
      </c>
      <c r="M398" s="47" t="e">
        <f>PPTO!#REF!/PPTO!G391</f>
        <v>#REF!</v>
      </c>
      <c r="N398" s="47" t="e">
        <f t="shared" si="6"/>
        <v>#REF!</v>
      </c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</row>
    <row r="399" spans="2:39" x14ac:dyDescent="0.3">
      <c r="B399" s="2" t="s">
        <v>542</v>
      </c>
      <c r="C399" s="2" t="s">
        <v>263</v>
      </c>
      <c r="D399" s="45" t="e">
        <f>PPTO!#REF!/PPTO!G392</f>
        <v>#REF!</v>
      </c>
      <c r="E399" s="45" t="e">
        <f>PPTO!#REF!/PPTO!G392</f>
        <v>#REF!</v>
      </c>
      <c r="F399" s="45" t="e">
        <f>PPTO!#REF!/PPTO!G392</f>
        <v>#REF!</v>
      </c>
      <c r="G399" s="45" t="e">
        <f>PPTO!#REF!/PPTO!G392</f>
        <v>#REF!</v>
      </c>
      <c r="H399" s="45" t="e">
        <f>PPTO!#REF!/PPTO!G392</f>
        <v>#REF!</v>
      </c>
      <c r="I399" s="45" t="e">
        <f>PPTO!#REF!/PPTO!G392</f>
        <v>#REF!</v>
      </c>
      <c r="J399" s="45" t="e">
        <f>PPTO!#REF!/PPTO!G392</f>
        <v>#REF!</v>
      </c>
      <c r="K399" s="45" t="e">
        <f>PPTO!#REF!/PPTO!G392</f>
        <v>#REF!</v>
      </c>
      <c r="L399" s="45" t="e">
        <f>PPTO!#REF!/PPTO!G392</f>
        <v>#REF!</v>
      </c>
      <c r="M399" s="45" t="e">
        <f>PPTO!#REF!/PPTO!G392</f>
        <v>#REF!</v>
      </c>
      <c r="N399" s="45" t="e">
        <f t="shared" si="6"/>
        <v>#REF!</v>
      </c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</row>
    <row r="400" spans="2:39" x14ac:dyDescent="0.3">
      <c r="B400" s="2" t="s">
        <v>543</v>
      </c>
      <c r="C400" s="2" t="s">
        <v>167</v>
      </c>
      <c r="D400" s="45" t="e">
        <f>PPTO!#REF!/PPTO!G393</f>
        <v>#REF!</v>
      </c>
      <c r="E400" s="45" t="e">
        <f>PPTO!#REF!/PPTO!G393</f>
        <v>#REF!</v>
      </c>
      <c r="F400" s="45" t="e">
        <f>PPTO!#REF!/PPTO!G393</f>
        <v>#REF!</v>
      </c>
      <c r="G400" s="45" t="e">
        <f>PPTO!#REF!/PPTO!G393</f>
        <v>#REF!</v>
      </c>
      <c r="H400" s="45" t="e">
        <f>PPTO!#REF!/PPTO!G393</f>
        <v>#REF!</v>
      </c>
      <c r="I400" s="45" t="e">
        <f>PPTO!#REF!/PPTO!G393</f>
        <v>#REF!</v>
      </c>
      <c r="J400" s="45" t="e">
        <f>PPTO!#REF!/PPTO!G393</f>
        <v>#REF!</v>
      </c>
      <c r="K400" s="45" t="e">
        <f>PPTO!#REF!/PPTO!G393</f>
        <v>#REF!</v>
      </c>
      <c r="L400" s="45" t="e">
        <f>PPTO!#REF!/PPTO!G393</f>
        <v>#REF!</v>
      </c>
      <c r="M400" s="45" t="e">
        <f>PPTO!#REF!/PPTO!G393</f>
        <v>#REF!</v>
      </c>
      <c r="N400" s="45" t="e">
        <f t="shared" si="6"/>
        <v>#REF!</v>
      </c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</row>
    <row r="401" spans="2:39" x14ac:dyDescent="0.3">
      <c r="B401" s="2" t="s">
        <v>544</v>
      </c>
      <c r="C401" s="2" t="s">
        <v>169</v>
      </c>
      <c r="D401" s="45" t="e">
        <f>PPTO!#REF!/PPTO!G394</f>
        <v>#REF!</v>
      </c>
      <c r="E401" s="45" t="e">
        <f>PPTO!#REF!/PPTO!G394</f>
        <v>#REF!</v>
      </c>
      <c r="F401" s="45" t="e">
        <f>PPTO!#REF!/PPTO!G394</f>
        <v>#REF!</v>
      </c>
      <c r="G401" s="45" t="e">
        <f>PPTO!#REF!/PPTO!G394</f>
        <v>#REF!</v>
      </c>
      <c r="H401" s="45" t="e">
        <f>PPTO!#REF!/PPTO!G394</f>
        <v>#REF!</v>
      </c>
      <c r="I401" s="45" t="e">
        <f>PPTO!#REF!/PPTO!G394</f>
        <v>#REF!</v>
      </c>
      <c r="J401" s="45" t="e">
        <f>PPTO!#REF!/PPTO!G394</f>
        <v>#REF!</v>
      </c>
      <c r="K401" s="45" t="e">
        <f>PPTO!#REF!/PPTO!G394</f>
        <v>#REF!</v>
      </c>
      <c r="L401" s="45" t="e">
        <f>PPTO!#REF!/PPTO!G394</f>
        <v>#REF!</v>
      </c>
      <c r="M401" s="45" t="e">
        <f>PPTO!#REF!/PPTO!G394</f>
        <v>#REF!</v>
      </c>
      <c r="N401" s="45" t="e">
        <f t="shared" si="6"/>
        <v>#REF!</v>
      </c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</row>
    <row r="402" spans="2:39" x14ac:dyDescent="0.3">
      <c r="B402" s="2" t="s">
        <v>545</v>
      </c>
      <c r="C402" s="2" t="s">
        <v>171</v>
      </c>
      <c r="D402" s="45" t="e">
        <f>PPTO!#REF!/PPTO!G395</f>
        <v>#REF!</v>
      </c>
      <c r="E402" s="45" t="e">
        <f>PPTO!#REF!/PPTO!G395</f>
        <v>#REF!</v>
      </c>
      <c r="F402" s="45" t="e">
        <f>PPTO!#REF!/PPTO!G395</f>
        <v>#REF!</v>
      </c>
      <c r="G402" s="45" t="e">
        <f>PPTO!#REF!/PPTO!G395</f>
        <v>#REF!</v>
      </c>
      <c r="H402" s="45" t="e">
        <f>PPTO!#REF!/PPTO!G395</f>
        <v>#REF!</v>
      </c>
      <c r="I402" s="45" t="e">
        <f>PPTO!#REF!/PPTO!G395</f>
        <v>#REF!</v>
      </c>
      <c r="J402" s="45" t="e">
        <f>PPTO!#REF!/PPTO!G395</f>
        <v>#REF!</v>
      </c>
      <c r="K402" s="45" t="e">
        <f>PPTO!#REF!/PPTO!G395</f>
        <v>#REF!</v>
      </c>
      <c r="L402" s="45" t="e">
        <f>PPTO!#REF!/PPTO!G395</f>
        <v>#REF!</v>
      </c>
      <c r="M402" s="45" t="e">
        <f>PPTO!#REF!/PPTO!G395</f>
        <v>#REF!</v>
      </c>
      <c r="N402" s="45" t="e">
        <f t="shared" si="6"/>
        <v>#REF!</v>
      </c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</row>
    <row r="403" spans="2:39" x14ac:dyDescent="0.3">
      <c r="B403" s="2" t="s">
        <v>546</v>
      </c>
      <c r="C403" s="2" t="s">
        <v>173</v>
      </c>
      <c r="D403" s="45" t="e">
        <f>PPTO!#REF!/PPTO!G396</f>
        <v>#REF!</v>
      </c>
      <c r="E403" s="45" t="e">
        <f>PPTO!#REF!/PPTO!G396</f>
        <v>#REF!</v>
      </c>
      <c r="F403" s="45" t="e">
        <f>PPTO!#REF!/PPTO!G396</f>
        <v>#REF!</v>
      </c>
      <c r="G403" s="45" t="e">
        <f>PPTO!#REF!/PPTO!G396</f>
        <v>#REF!</v>
      </c>
      <c r="H403" s="45" t="e">
        <f>PPTO!#REF!/PPTO!G396</f>
        <v>#REF!</v>
      </c>
      <c r="I403" s="45" t="e">
        <f>PPTO!#REF!/PPTO!G396</f>
        <v>#REF!</v>
      </c>
      <c r="J403" s="45" t="e">
        <f>PPTO!#REF!/PPTO!G396</f>
        <v>#REF!</v>
      </c>
      <c r="K403" s="45" t="e">
        <f>PPTO!#REF!/PPTO!G396</f>
        <v>#REF!</v>
      </c>
      <c r="L403" s="45" t="e">
        <f>PPTO!#REF!/PPTO!G396</f>
        <v>#REF!</v>
      </c>
      <c r="M403" s="45" t="e">
        <f>PPTO!#REF!/PPTO!G396</f>
        <v>#REF!</v>
      </c>
      <c r="N403" s="45" t="e">
        <f t="shared" si="6"/>
        <v>#REF!</v>
      </c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</row>
    <row r="404" spans="2:39" x14ac:dyDescent="0.3">
      <c r="B404" s="16" t="s">
        <v>547</v>
      </c>
      <c r="C404" s="16" t="s">
        <v>175</v>
      </c>
      <c r="D404" s="47" t="e">
        <f>PPTO!#REF!/PPTO!G397</f>
        <v>#REF!</v>
      </c>
      <c r="E404" s="47" t="e">
        <f>PPTO!#REF!/PPTO!G397</f>
        <v>#REF!</v>
      </c>
      <c r="F404" s="47" t="e">
        <f>PPTO!#REF!/PPTO!G397</f>
        <v>#REF!</v>
      </c>
      <c r="G404" s="47" t="e">
        <f>PPTO!#REF!/PPTO!G397</f>
        <v>#REF!</v>
      </c>
      <c r="H404" s="47" t="e">
        <f>PPTO!#REF!/PPTO!G397</f>
        <v>#REF!</v>
      </c>
      <c r="I404" s="47" t="e">
        <f>PPTO!#REF!/PPTO!G397</f>
        <v>#REF!</v>
      </c>
      <c r="J404" s="47" t="e">
        <f>PPTO!#REF!/PPTO!G397</f>
        <v>#REF!</v>
      </c>
      <c r="K404" s="47" t="e">
        <f>PPTO!#REF!/PPTO!G397</f>
        <v>#REF!</v>
      </c>
      <c r="L404" s="47" t="e">
        <f>PPTO!#REF!/PPTO!G397</f>
        <v>#REF!</v>
      </c>
      <c r="M404" s="47" t="e">
        <f>PPTO!#REF!/PPTO!G397</f>
        <v>#REF!</v>
      </c>
      <c r="N404" s="47" t="e">
        <f t="shared" si="6"/>
        <v>#REF!</v>
      </c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</row>
    <row r="405" spans="2:39" x14ac:dyDescent="0.3">
      <c r="B405" s="2" t="s">
        <v>548</v>
      </c>
      <c r="C405" s="2" t="s">
        <v>177</v>
      </c>
      <c r="D405" s="45" t="e">
        <f>PPTO!#REF!/PPTO!G398</f>
        <v>#REF!</v>
      </c>
      <c r="E405" s="45" t="e">
        <f>PPTO!#REF!/PPTO!G398</f>
        <v>#REF!</v>
      </c>
      <c r="F405" s="45" t="e">
        <f>PPTO!#REF!/PPTO!G398</f>
        <v>#REF!</v>
      </c>
      <c r="G405" s="45" t="e">
        <f>PPTO!#REF!/PPTO!G398</f>
        <v>#REF!</v>
      </c>
      <c r="H405" s="45" t="e">
        <f>PPTO!#REF!/PPTO!G398</f>
        <v>#REF!</v>
      </c>
      <c r="I405" s="45" t="e">
        <f>PPTO!#REF!/PPTO!G398</f>
        <v>#REF!</v>
      </c>
      <c r="J405" s="45" t="e">
        <f>PPTO!#REF!/PPTO!G398</f>
        <v>#REF!</v>
      </c>
      <c r="K405" s="45" t="e">
        <f>PPTO!#REF!/PPTO!G398</f>
        <v>#REF!</v>
      </c>
      <c r="L405" s="45" t="e">
        <f>PPTO!#REF!/PPTO!G398</f>
        <v>#REF!</v>
      </c>
      <c r="M405" s="45" t="e">
        <f>PPTO!#REF!/PPTO!G398</f>
        <v>#REF!</v>
      </c>
      <c r="N405" s="45" t="e">
        <f t="shared" si="6"/>
        <v>#REF!</v>
      </c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</row>
    <row r="406" spans="2:39" x14ac:dyDescent="0.3">
      <c r="B406" s="2" t="s">
        <v>549</v>
      </c>
      <c r="C406" s="2" t="s">
        <v>271</v>
      </c>
      <c r="D406" s="45" t="e">
        <f>PPTO!#REF!/PPTO!G399</f>
        <v>#REF!</v>
      </c>
      <c r="E406" s="45" t="e">
        <f>PPTO!#REF!/PPTO!G399</f>
        <v>#REF!</v>
      </c>
      <c r="F406" s="45" t="e">
        <f>PPTO!#REF!/PPTO!G399</f>
        <v>#REF!</v>
      </c>
      <c r="G406" s="45" t="e">
        <f>PPTO!#REF!/PPTO!G399</f>
        <v>#REF!</v>
      </c>
      <c r="H406" s="45" t="e">
        <f>PPTO!#REF!/PPTO!G399</f>
        <v>#REF!</v>
      </c>
      <c r="I406" s="45" t="e">
        <f>PPTO!#REF!/PPTO!G399</f>
        <v>#REF!</v>
      </c>
      <c r="J406" s="45" t="e">
        <f>PPTO!#REF!/PPTO!G399</f>
        <v>#REF!</v>
      </c>
      <c r="K406" s="45" t="e">
        <f>PPTO!#REF!/PPTO!G399</f>
        <v>#REF!</v>
      </c>
      <c r="L406" s="45" t="e">
        <f>PPTO!#REF!/PPTO!G399</f>
        <v>#REF!</v>
      </c>
      <c r="M406" s="45" t="e">
        <f>PPTO!#REF!/PPTO!G399</f>
        <v>#REF!</v>
      </c>
      <c r="N406" s="45" t="e">
        <f t="shared" si="6"/>
        <v>#REF!</v>
      </c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</row>
    <row r="407" spans="2:39" x14ac:dyDescent="0.3">
      <c r="B407" s="2" t="s">
        <v>550</v>
      </c>
      <c r="C407" s="2" t="s">
        <v>273</v>
      </c>
      <c r="D407" s="45" t="e">
        <f>PPTO!#REF!/PPTO!G400</f>
        <v>#REF!</v>
      </c>
      <c r="E407" s="45" t="e">
        <f>PPTO!#REF!/PPTO!G400</f>
        <v>#REF!</v>
      </c>
      <c r="F407" s="45" t="e">
        <f>PPTO!#REF!/PPTO!G400</f>
        <v>#REF!</v>
      </c>
      <c r="G407" s="45" t="e">
        <f>PPTO!#REF!/PPTO!G400</f>
        <v>#REF!</v>
      </c>
      <c r="H407" s="45" t="e">
        <f>PPTO!#REF!/PPTO!G400</f>
        <v>#REF!</v>
      </c>
      <c r="I407" s="45" t="e">
        <f>PPTO!#REF!/PPTO!G400</f>
        <v>#REF!</v>
      </c>
      <c r="J407" s="45" t="e">
        <f>PPTO!#REF!/PPTO!G400</f>
        <v>#REF!</v>
      </c>
      <c r="K407" s="45" t="e">
        <f>PPTO!#REF!/PPTO!G400</f>
        <v>#REF!</v>
      </c>
      <c r="L407" s="45" t="e">
        <f>PPTO!#REF!/PPTO!G400</f>
        <v>#REF!</v>
      </c>
      <c r="M407" s="45" t="e">
        <f>PPTO!#REF!/PPTO!G400</f>
        <v>#REF!</v>
      </c>
      <c r="N407" s="45" t="e">
        <f t="shared" si="6"/>
        <v>#REF!</v>
      </c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</row>
    <row r="408" spans="2:39" x14ac:dyDescent="0.3">
      <c r="B408" s="2" t="s">
        <v>551</v>
      </c>
      <c r="C408" s="2" t="s">
        <v>181</v>
      </c>
      <c r="D408" s="45" t="e">
        <f>PPTO!#REF!/PPTO!G401</f>
        <v>#REF!</v>
      </c>
      <c r="E408" s="45" t="e">
        <f>PPTO!#REF!/PPTO!G401</f>
        <v>#REF!</v>
      </c>
      <c r="F408" s="45" t="e">
        <f>PPTO!#REF!/PPTO!G401</f>
        <v>#REF!</v>
      </c>
      <c r="G408" s="45" t="e">
        <f>PPTO!#REF!/PPTO!G401</f>
        <v>#REF!</v>
      </c>
      <c r="H408" s="45" t="e">
        <f>PPTO!#REF!/PPTO!G401</f>
        <v>#REF!</v>
      </c>
      <c r="I408" s="45" t="e">
        <f>PPTO!#REF!/PPTO!G401</f>
        <v>#REF!</v>
      </c>
      <c r="J408" s="45" t="e">
        <f>PPTO!#REF!/PPTO!G401</f>
        <v>#REF!</v>
      </c>
      <c r="K408" s="45" t="e">
        <f>PPTO!#REF!/PPTO!G401</f>
        <v>#REF!</v>
      </c>
      <c r="L408" s="45" t="e">
        <f>PPTO!#REF!/PPTO!G401</f>
        <v>#REF!</v>
      </c>
      <c r="M408" s="45" t="e">
        <f>PPTO!#REF!/PPTO!G401</f>
        <v>#REF!</v>
      </c>
      <c r="N408" s="45" t="e">
        <f t="shared" si="6"/>
        <v>#REF!</v>
      </c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</row>
    <row r="409" spans="2:39" x14ac:dyDescent="0.3">
      <c r="B409" s="2" t="s">
        <v>552</v>
      </c>
      <c r="C409" s="2" t="s">
        <v>185</v>
      </c>
      <c r="D409" s="45" t="e">
        <f>PPTO!#REF!/PPTO!G402</f>
        <v>#REF!</v>
      </c>
      <c r="E409" s="45" t="e">
        <f>PPTO!#REF!/PPTO!G402</f>
        <v>#REF!</v>
      </c>
      <c r="F409" s="45" t="e">
        <f>PPTO!#REF!/PPTO!G402</f>
        <v>#REF!</v>
      </c>
      <c r="G409" s="45" t="e">
        <f>PPTO!#REF!/PPTO!G402</f>
        <v>#REF!</v>
      </c>
      <c r="H409" s="45" t="e">
        <f>PPTO!#REF!/PPTO!G402</f>
        <v>#REF!</v>
      </c>
      <c r="I409" s="45" t="e">
        <f>PPTO!#REF!/PPTO!G402</f>
        <v>#REF!</v>
      </c>
      <c r="J409" s="45" t="e">
        <f>PPTO!#REF!/PPTO!G402</f>
        <v>#REF!</v>
      </c>
      <c r="K409" s="45" t="e">
        <f>PPTO!#REF!/PPTO!G402</f>
        <v>#REF!</v>
      </c>
      <c r="L409" s="45" t="e">
        <f>PPTO!#REF!/PPTO!G402</f>
        <v>#REF!</v>
      </c>
      <c r="M409" s="45" t="e">
        <f>PPTO!#REF!/PPTO!G402</f>
        <v>#REF!</v>
      </c>
      <c r="N409" s="45" t="e">
        <f t="shared" si="6"/>
        <v>#REF!</v>
      </c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</row>
    <row r="410" spans="2:39" x14ac:dyDescent="0.3">
      <c r="B410" s="2" t="s">
        <v>553</v>
      </c>
      <c r="C410" s="2" t="s">
        <v>347</v>
      </c>
      <c r="D410" s="45" t="e">
        <f>PPTO!#REF!/PPTO!G403</f>
        <v>#REF!</v>
      </c>
      <c r="E410" s="45" t="e">
        <f>PPTO!#REF!/PPTO!G403</f>
        <v>#REF!</v>
      </c>
      <c r="F410" s="45" t="e">
        <f>PPTO!#REF!/PPTO!G403</f>
        <v>#REF!</v>
      </c>
      <c r="G410" s="45" t="e">
        <f>PPTO!#REF!/PPTO!G403</f>
        <v>#REF!</v>
      </c>
      <c r="H410" s="45" t="e">
        <f>PPTO!#REF!/PPTO!G403</f>
        <v>#REF!</v>
      </c>
      <c r="I410" s="45" t="e">
        <f>PPTO!#REF!/PPTO!G403</f>
        <v>#REF!</v>
      </c>
      <c r="J410" s="45" t="e">
        <f>PPTO!#REF!/PPTO!G403</f>
        <v>#REF!</v>
      </c>
      <c r="K410" s="45" t="e">
        <f>PPTO!#REF!/PPTO!G403</f>
        <v>#REF!</v>
      </c>
      <c r="L410" s="45" t="e">
        <f>PPTO!#REF!/PPTO!G403</f>
        <v>#REF!</v>
      </c>
      <c r="M410" s="45" t="e">
        <f>PPTO!#REF!/PPTO!G403</f>
        <v>#REF!</v>
      </c>
      <c r="N410" s="45" t="e">
        <f t="shared" si="6"/>
        <v>#REF!</v>
      </c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</row>
    <row r="411" spans="2:39" x14ac:dyDescent="0.3">
      <c r="B411" s="2" t="s">
        <v>554</v>
      </c>
      <c r="C411" s="2" t="s">
        <v>349</v>
      </c>
      <c r="D411" s="45" t="e">
        <f>PPTO!#REF!/PPTO!G404</f>
        <v>#REF!</v>
      </c>
      <c r="E411" s="45" t="e">
        <f>PPTO!#REF!/PPTO!G404</f>
        <v>#REF!</v>
      </c>
      <c r="F411" s="45" t="e">
        <f>PPTO!#REF!/PPTO!G404</f>
        <v>#REF!</v>
      </c>
      <c r="G411" s="45" t="e">
        <f>PPTO!#REF!/PPTO!G404</f>
        <v>#REF!</v>
      </c>
      <c r="H411" s="45" t="e">
        <f>PPTO!#REF!/PPTO!G404</f>
        <v>#REF!</v>
      </c>
      <c r="I411" s="45" t="e">
        <f>PPTO!#REF!/PPTO!G404</f>
        <v>#REF!</v>
      </c>
      <c r="J411" s="45" t="e">
        <f>PPTO!#REF!/PPTO!G404</f>
        <v>#REF!</v>
      </c>
      <c r="K411" s="45" t="e">
        <f>PPTO!#REF!/PPTO!G404</f>
        <v>#REF!</v>
      </c>
      <c r="L411" s="45" t="e">
        <f>PPTO!#REF!/PPTO!G404</f>
        <v>#REF!</v>
      </c>
      <c r="M411" s="45" t="e">
        <f>PPTO!#REF!/PPTO!G404</f>
        <v>#REF!</v>
      </c>
      <c r="N411" s="45" t="e">
        <f t="shared" si="6"/>
        <v>#REF!</v>
      </c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</row>
    <row r="412" spans="2:39" x14ac:dyDescent="0.3">
      <c r="B412" s="2" t="s">
        <v>555</v>
      </c>
      <c r="C412" s="2" t="s">
        <v>197</v>
      </c>
      <c r="D412" s="45" t="e">
        <f>PPTO!#REF!/PPTO!G405</f>
        <v>#REF!</v>
      </c>
      <c r="E412" s="45" t="e">
        <f>PPTO!#REF!/PPTO!G405</f>
        <v>#REF!</v>
      </c>
      <c r="F412" s="45" t="e">
        <f>PPTO!#REF!/PPTO!G405</f>
        <v>#REF!</v>
      </c>
      <c r="G412" s="45" t="e">
        <f>PPTO!#REF!/PPTO!G405</f>
        <v>#REF!</v>
      </c>
      <c r="H412" s="45" t="e">
        <f>PPTO!#REF!/PPTO!G405</f>
        <v>#REF!</v>
      </c>
      <c r="I412" s="45" t="e">
        <f>PPTO!#REF!/PPTO!G405</f>
        <v>#REF!</v>
      </c>
      <c r="J412" s="45" t="e">
        <f>PPTO!#REF!/PPTO!G405</f>
        <v>#REF!</v>
      </c>
      <c r="K412" s="45" t="e">
        <f>PPTO!#REF!/PPTO!G405</f>
        <v>#REF!</v>
      </c>
      <c r="L412" s="45" t="e">
        <f>PPTO!#REF!/PPTO!G405</f>
        <v>#REF!</v>
      </c>
      <c r="M412" s="45" t="e">
        <f>PPTO!#REF!/PPTO!G405</f>
        <v>#REF!</v>
      </c>
      <c r="N412" s="45" t="e">
        <f t="shared" si="6"/>
        <v>#REF!</v>
      </c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</row>
    <row r="413" spans="2:39" x14ac:dyDescent="0.3">
      <c r="B413" s="2" t="s">
        <v>556</v>
      </c>
      <c r="C413" s="2" t="s">
        <v>199</v>
      </c>
      <c r="D413" s="45" t="e">
        <f>PPTO!#REF!/PPTO!G406</f>
        <v>#REF!</v>
      </c>
      <c r="E413" s="45" t="e">
        <f>PPTO!#REF!/PPTO!G406</f>
        <v>#REF!</v>
      </c>
      <c r="F413" s="45" t="e">
        <f>PPTO!#REF!/PPTO!G406</f>
        <v>#REF!</v>
      </c>
      <c r="G413" s="45" t="e">
        <f>PPTO!#REF!/PPTO!G406</f>
        <v>#REF!</v>
      </c>
      <c r="H413" s="45" t="e">
        <f>PPTO!#REF!/PPTO!G406</f>
        <v>#REF!</v>
      </c>
      <c r="I413" s="45" t="e">
        <f>PPTO!#REF!/PPTO!G406</f>
        <v>#REF!</v>
      </c>
      <c r="J413" s="45" t="e">
        <f>PPTO!#REF!/PPTO!G406</f>
        <v>#REF!</v>
      </c>
      <c r="K413" s="45" t="e">
        <f>PPTO!#REF!/PPTO!G406</f>
        <v>#REF!</v>
      </c>
      <c r="L413" s="45" t="e">
        <f>PPTO!#REF!/PPTO!G406</f>
        <v>#REF!</v>
      </c>
      <c r="M413" s="45" t="e">
        <f>PPTO!#REF!/PPTO!G406</f>
        <v>#REF!</v>
      </c>
      <c r="N413" s="45" t="e">
        <f t="shared" si="6"/>
        <v>#REF!</v>
      </c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</row>
    <row r="414" spans="2:39" x14ac:dyDescent="0.3">
      <c r="B414" s="16" t="s">
        <v>557</v>
      </c>
      <c r="C414" s="16" t="s">
        <v>203</v>
      </c>
      <c r="D414" s="47" t="e">
        <f>PPTO!#REF!/PPTO!G407</f>
        <v>#REF!</v>
      </c>
      <c r="E414" s="47" t="e">
        <f>PPTO!#REF!/PPTO!G407</f>
        <v>#REF!</v>
      </c>
      <c r="F414" s="47" t="e">
        <f>PPTO!#REF!/PPTO!G407</f>
        <v>#REF!</v>
      </c>
      <c r="G414" s="47" t="e">
        <f>PPTO!#REF!/PPTO!G407</f>
        <v>#REF!</v>
      </c>
      <c r="H414" s="47" t="e">
        <f>PPTO!#REF!/PPTO!G407</f>
        <v>#REF!</v>
      </c>
      <c r="I414" s="47" t="e">
        <f>PPTO!#REF!/PPTO!G407</f>
        <v>#REF!</v>
      </c>
      <c r="J414" s="47" t="e">
        <f>PPTO!#REF!/PPTO!G407</f>
        <v>#REF!</v>
      </c>
      <c r="K414" s="47" t="e">
        <f>PPTO!#REF!/PPTO!G407</f>
        <v>#REF!</v>
      </c>
      <c r="L414" s="47" t="e">
        <f>PPTO!#REF!/PPTO!G407</f>
        <v>#REF!</v>
      </c>
      <c r="M414" s="47" t="e">
        <f>PPTO!#REF!/PPTO!G407</f>
        <v>#REF!</v>
      </c>
      <c r="N414" s="47" t="e">
        <f t="shared" si="6"/>
        <v>#REF!</v>
      </c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</row>
    <row r="415" spans="2:39" x14ac:dyDescent="0.3">
      <c r="B415" s="2" t="s">
        <v>558</v>
      </c>
      <c r="C415" s="2" t="s">
        <v>356</v>
      </c>
      <c r="D415" s="45" t="e">
        <f>PPTO!#REF!/PPTO!G408</f>
        <v>#REF!</v>
      </c>
      <c r="E415" s="45" t="e">
        <f>PPTO!#REF!/PPTO!G408</f>
        <v>#REF!</v>
      </c>
      <c r="F415" s="45" t="e">
        <f>PPTO!#REF!/PPTO!G408</f>
        <v>#REF!</v>
      </c>
      <c r="G415" s="45" t="e">
        <f>PPTO!#REF!/PPTO!G408</f>
        <v>#REF!</v>
      </c>
      <c r="H415" s="45" t="e">
        <f>PPTO!#REF!/PPTO!G408</f>
        <v>#REF!</v>
      </c>
      <c r="I415" s="45" t="e">
        <f>PPTO!#REF!/PPTO!G408</f>
        <v>#REF!</v>
      </c>
      <c r="J415" s="45" t="e">
        <f>PPTO!#REF!/PPTO!G408</f>
        <v>#REF!</v>
      </c>
      <c r="K415" s="45" t="e">
        <f>PPTO!#REF!/PPTO!G408</f>
        <v>#REF!</v>
      </c>
      <c r="L415" s="45" t="e">
        <f>PPTO!#REF!/PPTO!G408</f>
        <v>#REF!</v>
      </c>
      <c r="M415" s="45" t="e">
        <f>PPTO!#REF!/PPTO!G408</f>
        <v>#REF!</v>
      </c>
      <c r="N415" s="45" t="e">
        <f t="shared" si="6"/>
        <v>#REF!</v>
      </c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</row>
    <row r="416" spans="2:39" x14ac:dyDescent="0.3">
      <c r="B416" s="2" t="s">
        <v>559</v>
      </c>
      <c r="C416" s="2" t="s">
        <v>358</v>
      </c>
      <c r="D416" s="45" t="e">
        <f>PPTO!#REF!/PPTO!G409</f>
        <v>#REF!</v>
      </c>
      <c r="E416" s="45" t="e">
        <f>PPTO!#REF!/PPTO!G409</f>
        <v>#REF!</v>
      </c>
      <c r="F416" s="45" t="e">
        <f>PPTO!#REF!/PPTO!G409</f>
        <v>#REF!</v>
      </c>
      <c r="G416" s="45" t="e">
        <f>PPTO!#REF!/PPTO!G409</f>
        <v>#REF!</v>
      </c>
      <c r="H416" s="45" t="e">
        <f>PPTO!#REF!/PPTO!G409</f>
        <v>#REF!</v>
      </c>
      <c r="I416" s="45" t="e">
        <f>PPTO!#REF!/PPTO!G409</f>
        <v>#REF!</v>
      </c>
      <c r="J416" s="45" t="e">
        <f>PPTO!#REF!/PPTO!G409</f>
        <v>#REF!</v>
      </c>
      <c r="K416" s="45" t="e">
        <f>PPTO!#REF!/PPTO!G409</f>
        <v>#REF!</v>
      </c>
      <c r="L416" s="45" t="e">
        <f>PPTO!#REF!/PPTO!G409</f>
        <v>#REF!</v>
      </c>
      <c r="M416" s="45" t="e">
        <f>PPTO!#REF!/PPTO!G409</f>
        <v>#REF!</v>
      </c>
      <c r="N416" s="45" t="e">
        <f t="shared" si="6"/>
        <v>#REF!</v>
      </c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</row>
    <row r="417" spans="2:39" x14ac:dyDescent="0.3">
      <c r="B417" s="2" t="s">
        <v>560</v>
      </c>
      <c r="C417" s="2" t="s">
        <v>360</v>
      </c>
      <c r="D417" s="45" t="e">
        <f>PPTO!#REF!/PPTO!G410</f>
        <v>#REF!</v>
      </c>
      <c r="E417" s="45" t="e">
        <f>PPTO!#REF!/PPTO!G410</f>
        <v>#REF!</v>
      </c>
      <c r="F417" s="45" t="e">
        <f>PPTO!#REF!/PPTO!G410</f>
        <v>#REF!</v>
      </c>
      <c r="G417" s="45" t="e">
        <f>PPTO!#REF!/PPTO!G410</f>
        <v>#REF!</v>
      </c>
      <c r="H417" s="45" t="e">
        <f>PPTO!#REF!/PPTO!G410</f>
        <v>#REF!</v>
      </c>
      <c r="I417" s="45" t="e">
        <f>PPTO!#REF!/PPTO!G410</f>
        <v>#REF!</v>
      </c>
      <c r="J417" s="45" t="e">
        <f>PPTO!#REF!/PPTO!G410</f>
        <v>#REF!</v>
      </c>
      <c r="K417" s="45" t="e">
        <f>PPTO!#REF!/PPTO!G410</f>
        <v>#REF!</v>
      </c>
      <c r="L417" s="45" t="e">
        <f>PPTO!#REF!/PPTO!G410</f>
        <v>#REF!</v>
      </c>
      <c r="M417" s="45" t="e">
        <f>PPTO!#REF!/PPTO!G410</f>
        <v>#REF!</v>
      </c>
      <c r="N417" s="45" t="e">
        <f t="shared" si="6"/>
        <v>#REF!</v>
      </c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</row>
    <row r="418" spans="2:39" x14ac:dyDescent="0.3">
      <c r="B418" s="2" t="s">
        <v>561</v>
      </c>
      <c r="C418" s="2" t="s">
        <v>362</v>
      </c>
      <c r="D418" s="45" t="e">
        <f>PPTO!#REF!/PPTO!G411</f>
        <v>#REF!</v>
      </c>
      <c r="E418" s="45" t="e">
        <f>PPTO!#REF!/PPTO!G411</f>
        <v>#REF!</v>
      </c>
      <c r="F418" s="45" t="e">
        <f>PPTO!#REF!/PPTO!G411</f>
        <v>#REF!</v>
      </c>
      <c r="G418" s="45" t="e">
        <f>PPTO!#REF!/PPTO!G411</f>
        <v>#REF!</v>
      </c>
      <c r="H418" s="45" t="e">
        <f>PPTO!#REF!/PPTO!G411</f>
        <v>#REF!</v>
      </c>
      <c r="I418" s="45" t="e">
        <f>PPTO!#REF!/PPTO!G411</f>
        <v>#REF!</v>
      </c>
      <c r="J418" s="45" t="e">
        <f>PPTO!#REF!/PPTO!G411</f>
        <v>#REF!</v>
      </c>
      <c r="K418" s="45" t="e">
        <f>PPTO!#REF!/PPTO!G411</f>
        <v>#REF!</v>
      </c>
      <c r="L418" s="45" t="e">
        <f>PPTO!#REF!/PPTO!G411</f>
        <v>#REF!</v>
      </c>
      <c r="M418" s="45" t="e">
        <f>PPTO!#REF!/PPTO!G411</f>
        <v>#REF!</v>
      </c>
      <c r="N418" s="45" t="e">
        <f t="shared" si="6"/>
        <v>#REF!</v>
      </c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</row>
    <row r="419" spans="2:39" x14ac:dyDescent="0.3">
      <c r="B419" s="2" t="s">
        <v>562</v>
      </c>
      <c r="C419" s="2" t="s">
        <v>220</v>
      </c>
      <c r="D419" s="45" t="e">
        <f>PPTO!#REF!/PPTO!G412</f>
        <v>#REF!</v>
      </c>
      <c r="E419" s="45" t="e">
        <f>PPTO!#REF!/PPTO!G412</f>
        <v>#REF!</v>
      </c>
      <c r="F419" s="45" t="e">
        <f>PPTO!#REF!/PPTO!G412</f>
        <v>#REF!</v>
      </c>
      <c r="G419" s="45" t="e">
        <f>PPTO!#REF!/PPTO!G412</f>
        <v>#REF!</v>
      </c>
      <c r="H419" s="45" t="e">
        <f>PPTO!#REF!/PPTO!G412</f>
        <v>#REF!</v>
      </c>
      <c r="I419" s="45" t="e">
        <f>PPTO!#REF!/PPTO!G412</f>
        <v>#REF!</v>
      </c>
      <c r="J419" s="45" t="e">
        <f>PPTO!#REF!/PPTO!G412</f>
        <v>#REF!</v>
      </c>
      <c r="K419" s="45" t="e">
        <f>PPTO!#REF!/PPTO!G412</f>
        <v>#REF!</v>
      </c>
      <c r="L419" s="45" t="e">
        <f>PPTO!#REF!/PPTO!G412</f>
        <v>#REF!</v>
      </c>
      <c r="M419" s="45" t="e">
        <f>PPTO!#REF!/PPTO!G412</f>
        <v>#REF!</v>
      </c>
      <c r="N419" s="45" t="e">
        <f t="shared" si="6"/>
        <v>#REF!</v>
      </c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</row>
    <row r="420" spans="2:39" x14ac:dyDescent="0.3">
      <c r="B420" s="2" t="s">
        <v>563</v>
      </c>
      <c r="C420" s="2" t="s">
        <v>365</v>
      </c>
      <c r="D420" s="45" t="e">
        <f>PPTO!#REF!/PPTO!G413</f>
        <v>#REF!</v>
      </c>
      <c r="E420" s="45" t="e">
        <f>PPTO!#REF!/PPTO!G413</f>
        <v>#REF!</v>
      </c>
      <c r="F420" s="45" t="e">
        <f>PPTO!#REF!/PPTO!G413</f>
        <v>#REF!</v>
      </c>
      <c r="G420" s="45" t="e">
        <f>PPTO!#REF!/PPTO!G413</f>
        <v>#REF!</v>
      </c>
      <c r="H420" s="45" t="e">
        <f>PPTO!#REF!/PPTO!G413</f>
        <v>#REF!</v>
      </c>
      <c r="I420" s="45" t="e">
        <f>PPTO!#REF!/PPTO!G413</f>
        <v>#REF!</v>
      </c>
      <c r="J420" s="45" t="e">
        <f>PPTO!#REF!/PPTO!G413</f>
        <v>#REF!</v>
      </c>
      <c r="K420" s="45" t="e">
        <f>PPTO!#REF!/PPTO!G413</f>
        <v>#REF!</v>
      </c>
      <c r="L420" s="45" t="e">
        <f>PPTO!#REF!/PPTO!G413</f>
        <v>#REF!</v>
      </c>
      <c r="M420" s="45" t="e">
        <f>PPTO!#REF!/PPTO!G413</f>
        <v>#REF!</v>
      </c>
      <c r="N420" s="45" t="e">
        <f t="shared" si="6"/>
        <v>#REF!</v>
      </c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</row>
    <row r="421" spans="2:39" x14ac:dyDescent="0.3">
      <c r="B421" s="16" t="s">
        <v>564</v>
      </c>
      <c r="C421" s="16" t="s">
        <v>565</v>
      </c>
      <c r="D421" s="47" t="e">
        <f>PPTO!#REF!/PPTO!G414</f>
        <v>#REF!</v>
      </c>
      <c r="E421" s="47" t="e">
        <f>PPTO!#REF!/PPTO!G414</f>
        <v>#REF!</v>
      </c>
      <c r="F421" s="47" t="e">
        <f>PPTO!#REF!/PPTO!G414</f>
        <v>#REF!</v>
      </c>
      <c r="G421" s="47" t="e">
        <f>PPTO!#REF!/PPTO!G414</f>
        <v>#REF!</v>
      </c>
      <c r="H421" s="47" t="e">
        <f>PPTO!#REF!/PPTO!G414</f>
        <v>#REF!</v>
      </c>
      <c r="I421" s="47" t="e">
        <f>PPTO!#REF!/PPTO!G414</f>
        <v>#REF!</v>
      </c>
      <c r="J421" s="47" t="e">
        <f>PPTO!#REF!/PPTO!G414</f>
        <v>#REF!</v>
      </c>
      <c r="K421" s="47" t="e">
        <f>PPTO!#REF!/PPTO!G414</f>
        <v>#REF!</v>
      </c>
      <c r="L421" s="47" t="e">
        <f>PPTO!#REF!/PPTO!G414</f>
        <v>#REF!</v>
      </c>
      <c r="M421" s="47" t="e">
        <f>PPTO!#REF!/PPTO!G414</f>
        <v>#REF!</v>
      </c>
      <c r="N421" s="47" t="e">
        <f t="shared" si="6"/>
        <v>#REF!</v>
      </c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</row>
    <row r="422" spans="2:39" x14ac:dyDescent="0.3">
      <c r="B422" s="16" t="s">
        <v>566</v>
      </c>
      <c r="C422" s="16" t="s">
        <v>163</v>
      </c>
      <c r="D422" s="47" t="e">
        <f>PPTO!#REF!/PPTO!G415</f>
        <v>#REF!</v>
      </c>
      <c r="E422" s="47" t="e">
        <f>PPTO!#REF!/PPTO!G415</f>
        <v>#REF!</v>
      </c>
      <c r="F422" s="47" t="e">
        <f>PPTO!#REF!/PPTO!G415</f>
        <v>#REF!</v>
      </c>
      <c r="G422" s="47" t="e">
        <f>PPTO!#REF!/PPTO!G415</f>
        <v>#REF!</v>
      </c>
      <c r="H422" s="47" t="e">
        <f>PPTO!#REF!/PPTO!G415</f>
        <v>#REF!</v>
      </c>
      <c r="I422" s="47" t="e">
        <f>PPTO!#REF!/PPTO!G415</f>
        <v>#REF!</v>
      </c>
      <c r="J422" s="47" t="e">
        <f>PPTO!#REF!/PPTO!G415</f>
        <v>#REF!</v>
      </c>
      <c r="K422" s="47" t="e">
        <f>PPTO!#REF!/PPTO!G415</f>
        <v>#REF!</v>
      </c>
      <c r="L422" s="47" t="e">
        <f>PPTO!#REF!/PPTO!G415</f>
        <v>#REF!</v>
      </c>
      <c r="M422" s="47" t="e">
        <f>PPTO!#REF!/PPTO!G415</f>
        <v>#REF!</v>
      </c>
      <c r="N422" s="47" t="e">
        <f t="shared" si="6"/>
        <v>#REF!</v>
      </c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</row>
    <row r="423" spans="2:39" x14ac:dyDescent="0.3">
      <c r="B423" s="2" t="s">
        <v>567</v>
      </c>
      <c r="C423" s="2" t="s">
        <v>263</v>
      </c>
      <c r="D423" s="45" t="e">
        <f>PPTO!#REF!/PPTO!G416</f>
        <v>#REF!</v>
      </c>
      <c r="E423" s="45" t="e">
        <f>PPTO!#REF!/PPTO!G416</f>
        <v>#REF!</v>
      </c>
      <c r="F423" s="45" t="e">
        <f>PPTO!#REF!/PPTO!G416</f>
        <v>#REF!</v>
      </c>
      <c r="G423" s="45" t="e">
        <f>PPTO!#REF!/PPTO!G416</f>
        <v>#REF!</v>
      </c>
      <c r="H423" s="45" t="e">
        <f>PPTO!#REF!/PPTO!G416</f>
        <v>#REF!</v>
      </c>
      <c r="I423" s="45" t="e">
        <f>PPTO!#REF!/PPTO!G416</f>
        <v>#REF!</v>
      </c>
      <c r="J423" s="45" t="e">
        <f>PPTO!#REF!/PPTO!G416</f>
        <v>#REF!</v>
      </c>
      <c r="K423" s="45" t="e">
        <f>PPTO!#REF!/PPTO!G416</f>
        <v>#REF!</v>
      </c>
      <c r="L423" s="45" t="e">
        <f>PPTO!#REF!/PPTO!G416</f>
        <v>#REF!</v>
      </c>
      <c r="M423" s="45" t="e">
        <f>PPTO!#REF!/PPTO!G416</f>
        <v>#REF!</v>
      </c>
      <c r="N423" s="45" t="e">
        <f t="shared" si="6"/>
        <v>#REF!</v>
      </c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</row>
    <row r="424" spans="2:39" x14ac:dyDescent="0.3">
      <c r="B424" s="2" t="s">
        <v>568</v>
      </c>
      <c r="C424" s="2" t="s">
        <v>167</v>
      </c>
      <c r="D424" s="45" t="e">
        <f>PPTO!#REF!/PPTO!G417</f>
        <v>#REF!</v>
      </c>
      <c r="E424" s="45" t="e">
        <f>PPTO!#REF!/PPTO!G417</f>
        <v>#REF!</v>
      </c>
      <c r="F424" s="45" t="e">
        <f>PPTO!#REF!/PPTO!G417</f>
        <v>#REF!</v>
      </c>
      <c r="G424" s="45" t="e">
        <f>PPTO!#REF!/PPTO!G417</f>
        <v>#REF!</v>
      </c>
      <c r="H424" s="45" t="e">
        <f>PPTO!#REF!/PPTO!G417</f>
        <v>#REF!</v>
      </c>
      <c r="I424" s="45" t="e">
        <f>PPTO!#REF!/PPTO!G417</f>
        <v>#REF!</v>
      </c>
      <c r="J424" s="45" t="e">
        <f>PPTO!#REF!/PPTO!G417</f>
        <v>#REF!</v>
      </c>
      <c r="K424" s="45" t="e">
        <f>PPTO!#REF!/PPTO!G417</f>
        <v>#REF!</v>
      </c>
      <c r="L424" s="45" t="e">
        <f>PPTO!#REF!/PPTO!G417</f>
        <v>#REF!</v>
      </c>
      <c r="M424" s="45" t="e">
        <f>PPTO!#REF!/PPTO!G417</f>
        <v>#REF!</v>
      </c>
      <c r="N424" s="45" t="e">
        <f t="shared" si="6"/>
        <v>#REF!</v>
      </c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</row>
    <row r="425" spans="2:39" x14ac:dyDescent="0.3">
      <c r="B425" s="2" t="s">
        <v>569</v>
      </c>
      <c r="C425" s="2" t="s">
        <v>169</v>
      </c>
      <c r="D425" s="45" t="e">
        <f>PPTO!#REF!/PPTO!G418</f>
        <v>#REF!</v>
      </c>
      <c r="E425" s="45" t="e">
        <f>PPTO!#REF!/PPTO!G418</f>
        <v>#REF!</v>
      </c>
      <c r="F425" s="45" t="e">
        <f>PPTO!#REF!/PPTO!G418</f>
        <v>#REF!</v>
      </c>
      <c r="G425" s="45" t="e">
        <f>PPTO!#REF!/PPTO!G418</f>
        <v>#REF!</v>
      </c>
      <c r="H425" s="45" t="e">
        <f>PPTO!#REF!/PPTO!G418</f>
        <v>#REF!</v>
      </c>
      <c r="I425" s="45" t="e">
        <f>PPTO!#REF!/PPTO!G418</f>
        <v>#REF!</v>
      </c>
      <c r="J425" s="45" t="e">
        <f>PPTO!#REF!/PPTO!G418</f>
        <v>#REF!</v>
      </c>
      <c r="K425" s="45" t="e">
        <f>PPTO!#REF!/PPTO!G418</f>
        <v>#REF!</v>
      </c>
      <c r="L425" s="45" t="e">
        <f>PPTO!#REF!/PPTO!G418</f>
        <v>#REF!</v>
      </c>
      <c r="M425" s="45" t="e">
        <f>PPTO!#REF!/PPTO!G418</f>
        <v>#REF!</v>
      </c>
      <c r="N425" s="45" t="e">
        <f t="shared" si="6"/>
        <v>#REF!</v>
      </c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</row>
    <row r="426" spans="2:39" x14ac:dyDescent="0.3">
      <c r="B426" s="2" t="s">
        <v>570</v>
      </c>
      <c r="C426" s="2" t="s">
        <v>171</v>
      </c>
      <c r="D426" s="45" t="e">
        <f>PPTO!#REF!/PPTO!G419</f>
        <v>#REF!</v>
      </c>
      <c r="E426" s="45" t="e">
        <f>PPTO!#REF!/PPTO!G419</f>
        <v>#REF!</v>
      </c>
      <c r="F426" s="45" t="e">
        <f>PPTO!#REF!/PPTO!G419</f>
        <v>#REF!</v>
      </c>
      <c r="G426" s="45" t="e">
        <f>PPTO!#REF!/PPTO!G419</f>
        <v>#REF!</v>
      </c>
      <c r="H426" s="45" t="e">
        <f>PPTO!#REF!/PPTO!G419</f>
        <v>#REF!</v>
      </c>
      <c r="I426" s="45" t="e">
        <f>PPTO!#REF!/PPTO!G419</f>
        <v>#REF!</v>
      </c>
      <c r="J426" s="45" t="e">
        <f>PPTO!#REF!/PPTO!G419</f>
        <v>#REF!</v>
      </c>
      <c r="K426" s="45" t="e">
        <f>PPTO!#REF!/PPTO!G419</f>
        <v>#REF!</v>
      </c>
      <c r="L426" s="45" t="e">
        <f>PPTO!#REF!/PPTO!G419</f>
        <v>#REF!</v>
      </c>
      <c r="M426" s="45" t="e">
        <f>PPTO!#REF!/PPTO!G419</f>
        <v>#REF!</v>
      </c>
      <c r="N426" s="45" t="e">
        <f t="shared" si="6"/>
        <v>#REF!</v>
      </c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</row>
    <row r="427" spans="2:39" x14ac:dyDescent="0.3">
      <c r="B427" s="2" t="s">
        <v>571</v>
      </c>
      <c r="C427" s="2" t="s">
        <v>173</v>
      </c>
      <c r="D427" s="45" t="e">
        <f>PPTO!#REF!/PPTO!G420</f>
        <v>#REF!</v>
      </c>
      <c r="E427" s="45" t="e">
        <f>PPTO!#REF!/PPTO!G420</f>
        <v>#REF!</v>
      </c>
      <c r="F427" s="45" t="e">
        <f>PPTO!#REF!/PPTO!G420</f>
        <v>#REF!</v>
      </c>
      <c r="G427" s="45" t="e">
        <f>PPTO!#REF!/PPTO!G420</f>
        <v>#REF!</v>
      </c>
      <c r="H427" s="45" t="e">
        <f>PPTO!#REF!/PPTO!G420</f>
        <v>#REF!</v>
      </c>
      <c r="I427" s="45" t="e">
        <f>PPTO!#REF!/PPTO!G420</f>
        <v>#REF!</v>
      </c>
      <c r="J427" s="45" t="e">
        <f>PPTO!#REF!/PPTO!G420</f>
        <v>#REF!</v>
      </c>
      <c r="K427" s="45" t="e">
        <f>PPTO!#REF!/PPTO!G420</f>
        <v>#REF!</v>
      </c>
      <c r="L427" s="45" t="e">
        <f>PPTO!#REF!/PPTO!G420</f>
        <v>#REF!</v>
      </c>
      <c r="M427" s="45" t="e">
        <f>PPTO!#REF!/PPTO!G420</f>
        <v>#REF!</v>
      </c>
      <c r="N427" s="45" t="e">
        <f t="shared" si="6"/>
        <v>#REF!</v>
      </c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</row>
    <row r="428" spans="2:39" x14ac:dyDescent="0.3">
      <c r="B428" s="16" t="s">
        <v>572</v>
      </c>
      <c r="C428" s="16" t="s">
        <v>175</v>
      </c>
      <c r="D428" s="47" t="e">
        <f>PPTO!#REF!/PPTO!G421</f>
        <v>#REF!</v>
      </c>
      <c r="E428" s="47" t="e">
        <f>PPTO!#REF!/PPTO!G421</f>
        <v>#REF!</v>
      </c>
      <c r="F428" s="47" t="e">
        <f>PPTO!#REF!/PPTO!G421</f>
        <v>#REF!</v>
      </c>
      <c r="G428" s="47" t="e">
        <f>PPTO!#REF!/PPTO!G421</f>
        <v>#REF!</v>
      </c>
      <c r="H428" s="47" t="e">
        <f>PPTO!#REF!/PPTO!G421</f>
        <v>#REF!</v>
      </c>
      <c r="I428" s="47" t="e">
        <f>PPTO!#REF!/PPTO!G421</f>
        <v>#REF!</v>
      </c>
      <c r="J428" s="47" t="e">
        <f>PPTO!#REF!/PPTO!G421</f>
        <v>#REF!</v>
      </c>
      <c r="K428" s="47" t="e">
        <f>PPTO!#REF!/PPTO!G421</f>
        <v>#REF!</v>
      </c>
      <c r="L428" s="47" t="e">
        <f>PPTO!#REF!/PPTO!G421</f>
        <v>#REF!</v>
      </c>
      <c r="M428" s="47" t="e">
        <f>PPTO!#REF!/PPTO!G421</f>
        <v>#REF!</v>
      </c>
      <c r="N428" s="47" t="e">
        <f t="shared" si="6"/>
        <v>#REF!</v>
      </c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</row>
    <row r="429" spans="2:39" x14ac:dyDescent="0.3">
      <c r="B429" s="2" t="s">
        <v>573</v>
      </c>
      <c r="C429" s="2" t="s">
        <v>177</v>
      </c>
      <c r="D429" s="45" t="e">
        <f>PPTO!#REF!/PPTO!G422</f>
        <v>#REF!</v>
      </c>
      <c r="E429" s="45" t="e">
        <f>PPTO!#REF!/PPTO!G422</f>
        <v>#REF!</v>
      </c>
      <c r="F429" s="45" t="e">
        <f>PPTO!#REF!/PPTO!G422</f>
        <v>#REF!</v>
      </c>
      <c r="G429" s="45" t="e">
        <f>PPTO!#REF!/PPTO!G422</f>
        <v>#REF!</v>
      </c>
      <c r="H429" s="45" t="e">
        <f>PPTO!#REF!/PPTO!G422</f>
        <v>#REF!</v>
      </c>
      <c r="I429" s="45" t="e">
        <f>PPTO!#REF!/PPTO!G422</f>
        <v>#REF!</v>
      </c>
      <c r="J429" s="45" t="e">
        <f>PPTO!#REF!/PPTO!G422</f>
        <v>#REF!</v>
      </c>
      <c r="K429" s="45" t="e">
        <f>PPTO!#REF!/PPTO!G422</f>
        <v>#REF!</v>
      </c>
      <c r="L429" s="45" t="e">
        <f>PPTO!#REF!/PPTO!G422</f>
        <v>#REF!</v>
      </c>
      <c r="M429" s="45" t="e">
        <f>PPTO!#REF!/PPTO!G422</f>
        <v>#REF!</v>
      </c>
      <c r="N429" s="45" t="e">
        <f t="shared" si="6"/>
        <v>#REF!</v>
      </c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</row>
    <row r="430" spans="2:39" x14ac:dyDescent="0.3">
      <c r="B430" s="2" t="s">
        <v>574</v>
      </c>
      <c r="C430" s="2" t="s">
        <v>271</v>
      </c>
      <c r="D430" s="45" t="e">
        <f>PPTO!#REF!/PPTO!G423</f>
        <v>#REF!</v>
      </c>
      <c r="E430" s="45" t="e">
        <f>PPTO!#REF!/PPTO!G423</f>
        <v>#REF!</v>
      </c>
      <c r="F430" s="45" t="e">
        <f>PPTO!#REF!/PPTO!G423</f>
        <v>#REF!</v>
      </c>
      <c r="G430" s="45" t="e">
        <f>PPTO!#REF!/PPTO!G423</f>
        <v>#REF!</v>
      </c>
      <c r="H430" s="45" t="e">
        <f>PPTO!#REF!/PPTO!G423</f>
        <v>#REF!</v>
      </c>
      <c r="I430" s="45" t="e">
        <f>PPTO!#REF!/PPTO!G423</f>
        <v>#REF!</v>
      </c>
      <c r="J430" s="45" t="e">
        <f>PPTO!#REF!/PPTO!G423</f>
        <v>#REF!</v>
      </c>
      <c r="K430" s="45" t="e">
        <f>PPTO!#REF!/PPTO!G423</f>
        <v>#REF!</v>
      </c>
      <c r="L430" s="45" t="e">
        <f>PPTO!#REF!/PPTO!G423</f>
        <v>#REF!</v>
      </c>
      <c r="M430" s="45" t="e">
        <f>PPTO!#REF!/PPTO!G423</f>
        <v>#REF!</v>
      </c>
      <c r="N430" s="45" t="e">
        <f t="shared" si="6"/>
        <v>#REF!</v>
      </c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</row>
    <row r="431" spans="2:39" x14ac:dyDescent="0.3">
      <c r="B431" s="2" t="s">
        <v>575</v>
      </c>
      <c r="C431" s="2" t="s">
        <v>273</v>
      </c>
      <c r="D431" s="45" t="e">
        <f>PPTO!#REF!/PPTO!G424</f>
        <v>#REF!</v>
      </c>
      <c r="E431" s="45" t="e">
        <f>PPTO!#REF!/PPTO!G424</f>
        <v>#REF!</v>
      </c>
      <c r="F431" s="45" t="e">
        <f>PPTO!#REF!/PPTO!G424</f>
        <v>#REF!</v>
      </c>
      <c r="G431" s="45" t="e">
        <f>PPTO!#REF!/PPTO!G424</f>
        <v>#REF!</v>
      </c>
      <c r="H431" s="45" t="e">
        <f>PPTO!#REF!/PPTO!G424</f>
        <v>#REF!</v>
      </c>
      <c r="I431" s="45" t="e">
        <f>PPTO!#REF!/PPTO!G424</f>
        <v>#REF!</v>
      </c>
      <c r="J431" s="45" t="e">
        <f>PPTO!#REF!/PPTO!G424</f>
        <v>#REF!</v>
      </c>
      <c r="K431" s="45" t="e">
        <f>PPTO!#REF!/PPTO!G424</f>
        <v>#REF!</v>
      </c>
      <c r="L431" s="45" t="e">
        <f>PPTO!#REF!/PPTO!G424</f>
        <v>#REF!</v>
      </c>
      <c r="M431" s="45" t="e">
        <f>PPTO!#REF!/PPTO!G424</f>
        <v>#REF!</v>
      </c>
      <c r="N431" s="45" t="e">
        <f t="shared" si="6"/>
        <v>#REF!</v>
      </c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</row>
    <row r="432" spans="2:39" x14ac:dyDescent="0.3">
      <c r="B432" s="2" t="s">
        <v>576</v>
      </c>
      <c r="C432" s="2" t="s">
        <v>181</v>
      </c>
      <c r="D432" s="45" t="e">
        <f>PPTO!#REF!/PPTO!G425</f>
        <v>#REF!</v>
      </c>
      <c r="E432" s="45" t="e">
        <f>PPTO!#REF!/PPTO!G425</f>
        <v>#REF!</v>
      </c>
      <c r="F432" s="45" t="e">
        <f>PPTO!#REF!/PPTO!G425</f>
        <v>#REF!</v>
      </c>
      <c r="G432" s="45" t="e">
        <f>PPTO!#REF!/PPTO!G425</f>
        <v>#REF!</v>
      </c>
      <c r="H432" s="45" t="e">
        <f>PPTO!#REF!/PPTO!G425</f>
        <v>#REF!</v>
      </c>
      <c r="I432" s="45" t="e">
        <f>PPTO!#REF!/PPTO!G425</f>
        <v>#REF!</v>
      </c>
      <c r="J432" s="45" t="e">
        <f>PPTO!#REF!/PPTO!G425</f>
        <v>#REF!</v>
      </c>
      <c r="K432" s="45" t="e">
        <f>PPTO!#REF!/PPTO!G425</f>
        <v>#REF!</v>
      </c>
      <c r="L432" s="45" t="e">
        <f>PPTO!#REF!/PPTO!G425</f>
        <v>#REF!</v>
      </c>
      <c r="M432" s="45" t="e">
        <f>PPTO!#REF!/PPTO!G425</f>
        <v>#REF!</v>
      </c>
      <c r="N432" s="45" t="e">
        <f t="shared" si="6"/>
        <v>#REF!</v>
      </c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</row>
    <row r="433" spans="2:39" x14ac:dyDescent="0.3">
      <c r="B433" s="2" t="s">
        <v>577</v>
      </c>
      <c r="C433" s="2" t="s">
        <v>342</v>
      </c>
      <c r="D433" s="45" t="e">
        <f>PPTO!#REF!/PPTO!G426</f>
        <v>#REF!</v>
      </c>
      <c r="E433" s="45" t="e">
        <f>PPTO!#REF!/PPTO!G426</f>
        <v>#REF!</v>
      </c>
      <c r="F433" s="45" t="e">
        <f>PPTO!#REF!/PPTO!G426</f>
        <v>#REF!</v>
      </c>
      <c r="G433" s="45" t="e">
        <f>PPTO!#REF!/PPTO!G426</f>
        <v>#REF!</v>
      </c>
      <c r="H433" s="45" t="e">
        <f>PPTO!#REF!/PPTO!G426</f>
        <v>#REF!</v>
      </c>
      <c r="I433" s="45" t="e">
        <f>PPTO!#REF!/PPTO!G426</f>
        <v>#REF!</v>
      </c>
      <c r="J433" s="45" t="e">
        <f>PPTO!#REF!/PPTO!G426</f>
        <v>#REF!</v>
      </c>
      <c r="K433" s="45" t="e">
        <f>PPTO!#REF!/PPTO!G426</f>
        <v>#REF!</v>
      </c>
      <c r="L433" s="45" t="e">
        <f>PPTO!#REF!/PPTO!G426</f>
        <v>#REF!</v>
      </c>
      <c r="M433" s="45" t="e">
        <f>PPTO!#REF!/PPTO!G426</f>
        <v>#REF!</v>
      </c>
      <c r="N433" s="45" t="e">
        <f t="shared" si="6"/>
        <v>#REF!</v>
      </c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</row>
    <row r="434" spans="2:39" x14ac:dyDescent="0.3">
      <c r="B434" s="2" t="s">
        <v>578</v>
      </c>
      <c r="C434" s="2" t="s">
        <v>344</v>
      </c>
      <c r="D434" s="45" t="e">
        <f>PPTO!#REF!/PPTO!G427</f>
        <v>#REF!</v>
      </c>
      <c r="E434" s="45" t="e">
        <f>PPTO!#REF!/PPTO!G427</f>
        <v>#REF!</v>
      </c>
      <c r="F434" s="45" t="e">
        <f>PPTO!#REF!/PPTO!G427</f>
        <v>#REF!</v>
      </c>
      <c r="G434" s="45" t="e">
        <f>PPTO!#REF!/PPTO!G427</f>
        <v>#REF!</v>
      </c>
      <c r="H434" s="45" t="e">
        <f>PPTO!#REF!/PPTO!G427</f>
        <v>#REF!</v>
      </c>
      <c r="I434" s="45" t="e">
        <f>PPTO!#REF!/PPTO!G427</f>
        <v>#REF!</v>
      </c>
      <c r="J434" s="45" t="e">
        <f>PPTO!#REF!/PPTO!G427</f>
        <v>#REF!</v>
      </c>
      <c r="K434" s="45" t="e">
        <f>PPTO!#REF!/PPTO!G427</f>
        <v>#REF!</v>
      </c>
      <c r="L434" s="45" t="e">
        <f>PPTO!#REF!/PPTO!G427</f>
        <v>#REF!</v>
      </c>
      <c r="M434" s="45" t="e">
        <f>PPTO!#REF!/PPTO!G427</f>
        <v>#REF!</v>
      </c>
      <c r="N434" s="45" t="e">
        <f t="shared" si="6"/>
        <v>#REF!</v>
      </c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</row>
    <row r="435" spans="2:39" x14ac:dyDescent="0.3">
      <c r="B435" s="2" t="s">
        <v>579</v>
      </c>
      <c r="C435" s="2" t="s">
        <v>185</v>
      </c>
      <c r="D435" s="45" t="e">
        <f>PPTO!#REF!/PPTO!G428</f>
        <v>#REF!</v>
      </c>
      <c r="E435" s="45" t="e">
        <f>PPTO!#REF!/PPTO!G428</f>
        <v>#REF!</v>
      </c>
      <c r="F435" s="45" t="e">
        <f>PPTO!#REF!/PPTO!G428</f>
        <v>#REF!</v>
      </c>
      <c r="G435" s="45" t="e">
        <f>PPTO!#REF!/PPTO!G428</f>
        <v>#REF!</v>
      </c>
      <c r="H435" s="45" t="e">
        <f>PPTO!#REF!/PPTO!G428</f>
        <v>#REF!</v>
      </c>
      <c r="I435" s="45" t="e">
        <f>PPTO!#REF!/PPTO!G428</f>
        <v>#REF!</v>
      </c>
      <c r="J435" s="45" t="e">
        <f>PPTO!#REF!/PPTO!G428</f>
        <v>#REF!</v>
      </c>
      <c r="K435" s="45" t="e">
        <f>PPTO!#REF!/PPTO!G428</f>
        <v>#REF!</v>
      </c>
      <c r="L435" s="45" t="e">
        <f>PPTO!#REF!/PPTO!G428</f>
        <v>#REF!</v>
      </c>
      <c r="M435" s="45" t="e">
        <f>PPTO!#REF!/PPTO!G428</f>
        <v>#REF!</v>
      </c>
      <c r="N435" s="45" t="e">
        <f t="shared" si="6"/>
        <v>#REF!</v>
      </c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</row>
    <row r="436" spans="2:39" x14ac:dyDescent="0.3">
      <c r="B436" s="2" t="s">
        <v>580</v>
      </c>
      <c r="C436" s="2" t="s">
        <v>347</v>
      </c>
      <c r="D436" s="45" t="e">
        <f>PPTO!#REF!/PPTO!G429</f>
        <v>#REF!</v>
      </c>
      <c r="E436" s="45" t="e">
        <f>PPTO!#REF!/PPTO!G429</f>
        <v>#REF!</v>
      </c>
      <c r="F436" s="45" t="e">
        <f>PPTO!#REF!/PPTO!G429</f>
        <v>#REF!</v>
      </c>
      <c r="G436" s="45" t="e">
        <f>PPTO!#REF!/PPTO!G429</f>
        <v>#REF!</v>
      </c>
      <c r="H436" s="45" t="e">
        <f>PPTO!#REF!/PPTO!G429</f>
        <v>#REF!</v>
      </c>
      <c r="I436" s="45" t="e">
        <f>PPTO!#REF!/PPTO!G429</f>
        <v>#REF!</v>
      </c>
      <c r="J436" s="45" t="e">
        <f>PPTO!#REF!/PPTO!G429</f>
        <v>#REF!</v>
      </c>
      <c r="K436" s="45" t="e">
        <f>PPTO!#REF!/PPTO!G429</f>
        <v>#REF!</v>
      </c>
      <c r="L436" s="45" t="e">
        <f>PPTO!#REF!/PPTO!G429</f>
        <v>#REF!</v>
      </c>
      <c r="M436" s="45" t="e">
        <f>PPTO!#REF!/PPTO!G429</f>
        <v>#REF!</v>
      </c>
      <c r="N436" s="45" t="e">
        <f t="shared" si="6"/>
        <v>#REF!</v>
      </c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</row>
    <row r="437" spans="2:39" x14ac:dyDescent="0.3">
      <c r="B437" s="2" t="s">
        <v>581</v>
      </c>
      <c r="C437" s="2" t="s">
        <v>349</v>
      </c>
      <c r="D437" s="45" t="e">
        <f>PPTO!#REF!/PPTO!G430</f>
        <v>#REF!</v>
      </c>
      <c r="E437" s="45" t="e">
        <f>PPTO!#REF!/PPTO!G430</f>
        <v>#REF!</v>
      </c>
      <c r="F437" s="45" t="e">
        <f>PPTO!#REF!/PPTO!G430</f>
        <v>#REF!</v>
      </c>
      <c r="G437" s="45" t="e">
        <f>PPTO!#REF!/PPTO!G430</f>
        <v>#REF!</v>
      </c>
      <c r="H437" s="45" t="e">
        <f>PPTO!#REF!/PPTO!G430</f>
        <v>#REF!</v>
      </c>
      <c r="I437" s="45" t="e">
        <f>PPTO!#REF!/PPTO!G430</f>
        <v>#REF!</v>
      </c>
      <c r="J437" s="45" t="e">
        <f>PPTO!#REF!/PPTO!G430</f>
        <v>#REF!</v>
      </c>
      <c r="K437" s="45" t="e">
        <f>PPTO!#REF!/PPTO!G430</f>
        <v>#REF!</v>
      </c>
      <c r="L437" s="45" t="e">
        <f>PPTO!#REF!/PPTO!G430</f>
        <v>#REF!</v>
      </c>
      <c r="M437" s="45" t="e">
        <f>PPTO!#REF!/PPTO!G430</f>
        <v>#REF!</v>
      </c>
      <c r="N437" s="45" t="e">
        <f t="shared" si="6"/>
        <v>#REF!</v>
      </c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</row>
    <row r="438" spans="2:39" x14ac:dyDescent="0.3">
      <c r="B438" s="2" t="s">
        <v>582</v>
      </c>
      <c r="C438" s="2" t="s">
        <v>193</v>
      </c>
      <c r="D438" s="45" t="e">
        <f>PPTO!#REF!/PPTO!G431</f>
        <v>#REF!</v>
      </c>
      <c r="E438" s="45" t="e">
        <f>PPTO!#REF!/PPTO!G431</f>
        <v>#REF!</v>
      </c>
      <c r="F438" s="45" t="e">
        <f>PPTO!#REF!/PPTO!G431</f>
        <v>#REF!</v>
      </c>
      <c r="G438" s="45" t="e">
        <f>PPTO!#REF!/PPTO!G431</f>
        <v>#REF!</v>
      </c>
      <c r="H438" s="45" t="e">
        <f>PPTO!#REF!/PPTO!G431</f>
        <v>#REF!</v>
      </c>
      <c r="I438" s="45" t="e">
        <f>PPTO!#REF!/PPTO!G431</f>
        <v>#REF!</v>
      </c>
      <c r="J438" s="45" t="e">
        <f>PPTO!#REF!/PPTO!G431</f>
        <v>#REF!</v>
      </c>
      <c r="K438" s="45" t="e">
        <f>PPTO!#REF!/PPTO!G431</f>
        <v>#REF!</v>
      </c>
      <c r="L438" s="45" t="e">
        <f>PPTO!#REF!/PPTO!G431</f>
        <v>#REF!</v>
      </c>
      <c r="M438" s="45" t="e">
        <f>PPTO!#REF!/PPTO!G431</f>
        <v>#REF!</v>
      </c>
      <c r="N438" s="45" t="e">
        <f t="shared" si="6"/>
        <v>#REF!</v>
      </c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</row>
    <row r="439" spans="2:39" x14ac:dyDescent="0.3">
      <c r="B439" s="2" t="s">
        <v>583</v>
      </c>
      <c r="C439" s="2" t="s">
        <v>195</v>
      </c>
      <c r="D439" s="45" t="e">
        <f>PPTO!#REF!/PPTO!G432</f>
        <v>#REF!</v>
      </c>
      <c r="E439" s="45" t="e">
        <f>PPTO!#REF!/PPTO!G432</f>
        <v>#REF!</v>
      </c>
      <c r="F439" s="45" t="e">
        <f>PPTO!#REF!/PPTO!G432</f>
        <v>#REF!</v>
      </c>
      <c r="G439" s="45" t="e">
        <f>PPTO!#REF!/PPTO!G432</f>
        <v>#REF!</v>
      </c>
      <c r="H439" s="45" t="e">
        <f>PPTO!#REF!/PPTO!G432</f>
        <v>#REF!</v>
      </c>
      <c r="I439" s="45" t="e">
        <f>PPTO!#REF!/PPTO!G432</f>
        <v>#REF!</v>
      </c>
      <c r="J439" s="45" t="e">
        <f>PPTO!#REF!/PPTO!G432</f>
        <v>#REF!</v>
      </c>
      <c r="K439" s="45" t="e">
        <f>PPTO!#REF!/PPTO!G432</f>
        <v>#REF!</v>
      </c>
      <c r="L439" s="45" t="e">
        <f>PPTO!#REF!/PPTO!G432</f>
        <v>#REF!</v>
      </c>
      <c r="M439" s="45" t="e">
        <f>PPTO!#REF!/PPTO!G432</f>
        <v>#REF!</v>
      </c>
      <c r="N439" s="45" t="e">
        <f t="shared" si="6"/>
        <v>#REF!</v>
      </c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</row>
    <row r="440" spans="2:39" x14ac:dyDescent="0.3">
      <c r="B440" s="2" t="s">
        <v>584</v>
      </c>
      <c r="C440" s="2" t="s">
        <v>197</v>
      </c>
      <c r="D440" s="45" t="e">
        <f>PPTO!#REF!/PPTO!G433</f>
        <v>#REF!</v>
      </c>
      <c r="E440" s="45" t="e">
        <f>PPTO!#REF!/PPTO!G433</f>
        <v>#REF!</v>
      </c>
      <c r="F440" s="45" t="e">
        <f>PPTO!#REF!/PPTO!G433</f>
        <v>#REF!</v>
      </c>
      <c r="G440" s="45" t="e">
        <f>PPTO!#REF!/PPTO!G433</f>
        <v>#REF!</v>
      </c>
      <c r="H440" s="45" t="e">
        <f>PPTO!#REF!/PPTO!G433</f>
        <v>#REF!</v>
      </c>
      <c r="I440" s="45" t="e">
        <f>PPTO!#REF!/PPTO!G433</f>
        <v>#REF!</v>
      </c>
      <c r="J440" s="45" t="e">
        <f>PPTO!#REF!/PPTO!G433</f>
        <v>#REF!</v>
      </c>
      <c r="K440" s="45" t="e">
        <f>PPTO!#REF!/PPTO!G433</f>
        <v>#REF!</v>
      </c>
      <c r="L440" s="45" t="e">
        <f>PPTO!#REF!/PPTO!G433</f>
        <v>#REF!</v>
      </c>
      <c r="M440" s="45" t="e">
        <f>PPTO!#REF!/PPTO!G433</f>
        <v>#REF!</v>
      </c>
      <c r="N440" s="45" t="e">
        <f t="shared" si="6"/>
        <v>#REF!</v>
      </c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</row>
    <row r="441" spans="2:39" x14ac:dyDescent="0.3">
      <c r="B441" s="2" t="s">
        <v>585</v>
      </c>
      <c r="C441" s="2" t="s">
        <v>199</v>
      </c>
      <c r="D441" s="45" t="e">
        <f>PPTO!#REF!/PPTO!G434</f>
        <v>#REF!</v>
      </c>
      <c r="E441" s="45" t="e">
        <f>PPTO!#REF!/PPTO!G434</f>
        <v>#REF!</v>
      </c>
      <c r="F441" s="45" t="e">
        <f>PPTO!#REF!/PPTO!G434</f>
        <v>#REF!</v>
      </c>
      <c r="G441" s="45" t="e">
        <f>PPTO!#REF!/PPTO!G434</f>
        <v>#REF!</v>
      </c>
      <c r="H441" s="45" t="e">
        <f>PPTO!#REF!/PPTO!G434</f>
        <v>#REF!</v>
      </c>
      <c r="I441" s="45" t="e">
        <f>PPTO!#REF!/PPTO!G434</f>
        <v>#REF!</v>
      </c>
      <c r="J441" s="45" t="e">
        <f>PPTO!#REF!/PPTO!G434</f>
        <v>#REF!</v>
      </c>
      <c r="K441" s="45" t="e">
        <f>PPTO!#REF!/PPTO!G434</f>
        <v>#REF!</v>
      </c>
      <c r="L441" s="45" t="e">
        <f>PPTO!#REF!/PPTO!G434</f>
        <v>#REF!</v>
      </c>
      <c r="M441" s="45" t="e">
        <f>PPTO!#REF!/PPTO!G434</f>
        <v>#REF!</v>
      </c>
      <c r="N441" s="45" t="e">
        <f t="shared" si="6"/>
        <v>#REF!</v>
      </c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</row>
    <row r="442" spans="2:39" x14ac:dyDescent="0.3">
      <c r="B442" s="16" t="s">
        <v>586</v>
      </c>
      <c r="C442" s="16" t="s">
        <v>203</v>
      </c>
      <c r="D442" s="47" t="e">
        <f>PPTO!#REF!/PPTO!G435</f>
        <v>#REF!</v>
      </c>
      <c r="E442" s="47" t="e">
        <f>PPTO!#REF!/PPTO!G435</f>
        <v>#REF!</v>
      </c>
      <c r="F442" s="47" t="e">
        <f>PPTO!#REF!/PPTO!G435</f>
        <v>#REF!</v>
      </c>
      <c r="G442" s="47" t="e">
        <f>PPTO!#REF!/PPTO!G435</f>
        <v>#REF!</v>
      </c>
      <c r="H442" s="47" t="e">
        <f>PPTO!#REF!/PPTO!G435</f>
        <v>#REF!</v>
      </c>
      <c r="I442" s="47" t="e">
        <f>PPTO!#REF!/PPTO!G435</f>
        <v>#REF!</v>
      </c>
      <c r="J442" s="47" t="e">
        <f>PPTO!#REF!/PPTO!G435</f>
        <v>#REF!</v>
      </c>
      <c r="K442" s="47" t="e">
        <f>PPTO!#REF!/PPTO!G435</f>
        <v>#REF!</v>
      </c>
      <c r="L442" s="47" t="e">
        <f>PPTO!#REF!/PPTO!G435</f>
        <v>#REF!</v>
      </c>
      <c r="M442" s="47" t="e">
        <f>PPTO!#REF!/PPTO!G435</f>
        <v>#REF!</v>
      </c>
      <c r="N442" s="47" t="e">
        <f t="shared" si="6"/>
        <v>#REF!</v>
      </c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</row>
    <row r="443" spans="2:39" x14ac:dyDescent="0.3">
      <c r="B443" s="2" t="s">
        <v>587</v>
      </c>
      <c r="C443" s="2" t="s">
        <v>356</v>
      </c>
      <c r="D443" s="45" t="e">
        <f>PPTO!#REF!/PPTO!G436</f>
        <v>#REF!</v>
      </c>
      <c r="E443" s="45" t="e">
        <f>PPTO!#REF!/PPTO!G436</f>
        <v>#REF!</v>
      </c>
      <c r="F443" s="45" t="e">
        <f>PPTO!#REF!/PPTO!G436</f>
        <v>#REF!</v>
      </c>
      <c r="G443" s="45" t="e">
        <f>PPTO!#REF!/PPTO!G436</f>
        <v>#REF!</v>
      </c>
      <c r="H443" s="45" t="e">
        <f>PPTO!#REF!/PPTO!G436</f>
        <v>#REF!</v>
      </c>
      <c r="I443" s="45" t="e">
        <f>PPTO!#REF!/PPTO!G436</f>
        <v>#REF!</v>
      </c>
      <c r="J443" s="45" t="e">
        <f>PPTO!#REF!/PPTO!G436</f>
        <v>#REF!</v>
      </c>
      <c r="K443" s="45" t="e">
        <f>PPTO!#REF!/PPTO!G436</f>
        <v>#REF!</v>
      </c>
      <c r="L443" s="45" t="e">
        <f>PPTO!#REF!/PPTO!G436</f>
        <v>#REF!</v>
      </c>
      <c r="M443" s="45" t="e">
        <f>PPTO!#REF!/PPTO!G436</f>
        <v>#REF!</v>
      </c>
      <c r="N443" s="45" t="e">
        <f t="shared" si="6"/>
        <v>#REF!</v>
      </c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</row>
    <row r="444" spans="2:39" x14ac:dyDescent="0.3">
      <c r="B444" s="2" t="s">
        <v>588</v>
      </c>
      <c r="C444" s="2" t="s">
        <v>358</v>
      </c>
      <c r="D444" s="45" t="e">
        <f>PPTO!#REF!/PPTO!G437</f>
        <v>#REF!</v>
      </c>
      <c r="E444" s="45" t="e">
        <f>PPTO!#REF!/PPTO!G437</f>
        <v>#REF!</v>
      </c>
      <c r="F444" s="45" t="e">
        <f>PPTO!#REF!/PPTO!G437</f>
        <v>#REF!</v>
      </c>
      <c r="G444" s="45" t="e">
        <f>PPTO!#REF!/PPTO!G437</f>
        <v>#REF!</v>
      </c>
      <c r="H444" s="45" t="e">
        <f>PPTO!#REF!/PPTO!G437</f>
        <v>#REF!</v>
      </c>
      <c r="I444" s="45" t="e">
        <f>PPTO!#REF!/PPTO!G437</f>
        <v>#REF!</v>
      </c>
      <c r="J444" s="45" t="e">
        <f>PPTO!#REF!/PPTO!G437</f>
        <v>#REF!</v>
      </c>
      <c r="K444" s="45" t="e">
        <f>PPTO!#REF!/PPTO!G437</f>
        <v>#REF!</v>
      </c>
      <c r="L444" s="45" t="e">
        <f>PPTO!#REF!/PPTO!G437</f>
        <v>#REF!</v>
      </c>
      <c r="M444" s="45" t="e">
        <f>PPTO!#REF!/PPTO!G437</f>
        <v>#REF!</v>
      </c>
      <c r="N444" s="45" t="e">
        <f t="shared" si="6"/>
        <v>#REF!</v>
      </c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</row>
    <row r="445" spans="2:39" x14ac:dyDescent="0.3">
      <c r="B445" s="2" t="s">
        <v>589</v>
      </c>
      <c r="C445" s="2" t="s">
        <v>360</v>
      </c>
      <c r="D445" s="45" t="e">
        <f>PPTO!#REF!/PPTO!G438</f>
        <v>#REF!</v>
      </c>
      <c r="E445" s="45" t="e">
        <f>PPTO!#REF!/PPTO!G438</f>
        <v>#REF!</v>
      </c>
      <c r="F445" s="45" t="e">
        <f>PPTO!#REF!/PPTO!G438</f>
        <v>#REF!</v>
      </c>
      <c r="G445" s="45" t="e">
        <f>PPTO!#REF!/PPTO!G438</f>
        <v>#REF!</v>
      </c>
      <c r="H445" s="45" t="e">
        <f>PPTO!#REF!/PPTO!G438</f>
        <v>#REF!</v>
      </c>
      <c r="I445" s="45" t="e">
        <f>PPTO!#REF!/PPTO!G438</f>
        <v>#REF!</v>
      </c>
      <c r="J445" s="45" t="e">
        <f>PPTO!#REF!/PPTO!G438</f>
        <v>#REF!</v>
      </c>
      <c r="K445" s="45" t="e">
        <f>PPTO!#REF!/PPTO!G438</f>
        <v>#REF!</v>
      </c>
      <c r="L445" s="45" t="e">
        <f>PPTO!#REF!/PPTO!G438</f>
        <v>#REF!</v>
      </c>
      <c r="M445" s="45" t="e">
        <f>PPTO!#REF!/PPTO!G438</f>
        <v>#REF!</v>
      </c>
      <c r="N445" s="45" t="e">
        <f t="shared" si="6"/>
        <v>#REF!</v>
      </c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</row>
    <row r="446" spans="2:39" x14ac:dyDescent="0.3">
      <c r="B446" s="2" t="s">
        <v>590</v>
      </c>
      <c r="C446" s="2" t="s">
        <v>362</v>
      </c>
      <c r="D446" s="45" t="e">
        <f>PPTO!#REF!/PPTO!G439</f>
        <v>#REF!</v>
      </c>
      <c r="E446" s="45" t="e">
        <f>PPTO!#REF!/PPTO!G439</f>
        <v>#REF!</v>
      </c>
      <c r="F446" s="45" t="e">
        <f>PPTO!#REF!/PPTO!G439</f>
        <v>#REF!</v>
      </c>
      <c r="G446" s="45" t="e">
        <f>PPTO!#REF!/PPTO!G439</f>
        <v>#REF!</v>
      </c>
      <c r="H446" s="45" t="e">
        <f>PPTO!#REF!/PPTO!G439</f>
        <v>#REF!</v>
      </c>
      <c r="I446" s="45" t="e">
        <f>PPTO!#REF!/PPTO!G439</f>
        <v>#REF!</v>
      </c>
      <c r="J446" s="45" t="e">
        <f>PPTO!#REF!/PPTO!G439</f>
        <v>#REF!</v>
      </c>
      <c r="K446" s="45" t="e">
        <f>PPTO!#REF!/PPTO!G439</f>
        <v>#REF!</v>
      </c>
      <c r="L446" s="45" t="e">
        <f>PPTO!#REF!/PPTO!G439</f>
        <v>#REF!</v>
      </c>
      <c r="M446" s="45" t="e">
        <f>PPTO!#REF!/PPTO!G439</f>
        <v>#REF!</v>
      </c>
      <c r="N446" s="45" t="e">
        <f t="shared" si="6"/>
        <v>#REF!</v>
      </c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</row>
    <row r="447" spans="2:39" x14ac:dyDescent="0.3">
      <c r="B447" s="2" t="s">
        <v>591</v>
      </c>
      <c r="C447" s="2" t="s">
        <v>220</v>
      </c>
      <c r="D447" s="45" t="e">
        <f>PPTO!#REF!/PPTO!G440</f>
        <v>#REF!</v>
      </c>
      <c r="E447" s="45" t="e">
        <f>PPTO!#REF!/PPTO!G440</f>
        <v>#REF!</v>
      </c>
      <c r="F447" s="45" t="e">
        <f>PPTO!#REF!/PPTO!G440</f>
        <v>#REF!</v>
      </c>
      <c r="G447" s="45" t="e">
        <f>PPTO!#REF!/PPTO!G440</f>
        <v>#REF!</v>
      </c>
      <c r="H447" s="45" t="e">
        <f>PPTO!#REF!/PPTO!G440</f>
        <v>#REF!</v>
      </c>
      <c r="I447" s="45" t="e">
        <f>PPTO!#REF!/PPTO!G440</f>
        <v>#REF!</v>
      </c>
      <c r="J447" s="45" t="e">
        <f>PPTO!#REF!/PPTO!G440</f>
        <v>#REF!</v>
      </c>
      <c r="K447" s="45" t="e">
        <f>PPTO!#REF!/PPTO!G440</f>
        <v>#REF!</v>
      </c>
      <c r="L447" s="45" t="e">
        <f>PPTO!#REF!/PPTO!G440</f>
        <v>#REF!</v>
      </c>
      <c r="M447" s="45" t="e">
        <f>PPTO!#REF!/PPTO!G440</f>
        <v>#REF!</v>
      </c>
      <c r="N447" s="45" t="e">
        <f t="shared" si="6"/>
        <v>#REF!</v>
      </c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</row>
    <row r="448" spans="2:39" x14ac:dyDescent="0.3">
      <c r="B448" s="2" t="s">
        <v>592</v>
      </c>
      <c r="C448" s="2" t="s">
        <v>365</v>
      </c>
      <c r="D448" s="45" t="e">
        <f>PPTO!#REF!/PPTO!G441</f>
        <v>#REF!</v>
      </c>
      <c r="E448" s="45" t="e">
        <f>PPTO!#REF!/PPTO!G441</f>
        <v>#REF!</v>
      </c>
      <c r="F448" s="45" t="e">
        <f>PPTO!#REF!/PPTO!G441</f>
        <v>#REF!</v>
      </c>
      <c r="G448" s="45" t="e">
        <f>PPTO!#REF!/PPTO!G441</f>
        <v>#REF!</v>
      </c>
      <c r="H448" s="45" t="e">
        <f>PPTO!#REF!/PPTO!G441</f>
        <v>#REF!</v>
      </c>
      <c r="I448" s="45" t="e">
        <f>PPTO!#REF!/PPTO!G441</f>
        <v>#REF!</v>
      </c>
      <c r="J448" s="45" t="e">
        <f>PPTO!#REF!/PPTO!G441</f>
        <v>#REF!</v>
      </c>
      <c r="K448" s="45" t="e">
        <f>PPTO!#REF!/PPTO!G441</f>
        <v>#REF!</v>
      </c>
      <c r="L448" s="45" t="e">
        <f>PPTO!#REF!/PPTO!G441</f>
        <v>#REF!</v>
      </c>
      <c r="M448" s="45" t="e">
        <f>PPTO!#REF!/PPTO!G441</f>
        <v>#REF!</v>
      </c>
      <c r="N448" s="45" t="e">
        <f t="shared" si="6"/>
        <v>#REF!</v>
      </c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</row>
    <row r="449" spans="2:39" x14ac:dyDescent="0.3">
      <c r="B449" s="16" t="s">
        <v>593</v>
      </c>
      <c r="C449" s="16" t="s">
        <v>594</v>
      </c>
      <c r="D449" s="47" t="e">
        <f>PPTO!#REF!/PPTO!G442</f>
        <v>#REF!</v>
      </c>
      <c r="E449" s="47" t="e">
        <f>PPTO!#REF!/PPTO!G442</f>
        <v>#REF!</v>
      </c>
      <c r="F449" s="47" t="e">
        <f>PPTO!#REF!/PPTO!G442</f>
        <v>#REF!</v>
      </c>
      <c r="G449" s="47" t="e">
        <f>PPTO!#REF!/PPTO!G442</f>
        <v>#REF!</v>
      </c>
      <c r="H449" s="47" t="e">
        <f>PPTO!#REF!/PPTO!G442</f>
        <v>#REF!</v>
      </c>
      <c r="I449" s="47" t="e">
        <f>PPTO!#REF!/PPTO!G442</f>
        <v>#REF!</v>
      </c>
      <c r="J449" s="47" t="e">
        <f>PPTO!#REF!/PPTO!G442</f>
        <v>#REF!</v>
      </c>
      <c r="K449" s="47" t="e">
        <f>PPTO!#REF!/PPTO!G442</f>
        <v>#REF!</v>
      </c>
      <c r="L449" s="47" t="e">
        <f>PPTO!#REF!/PPTO!G442</f>
        <v>#REF!</v>
      </c>
      <c r="M449" s="47" t="e">
        <f>PPTO!#REF!/PPTO!G442</f>
        <v>#REF!</v>
      </c>
      <c r="N449" s="47" t="e">
        <f t="shared" si="6"/>
        <v>#REF!</v>
      </c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</row>
    <row r="450" spans="2:39" x14ac:dyDescent="0.3">
      <c r="B450" s="16" t="s">
        <v>595</v>
      </c>
      <c r="C450" s="16" t="s">
        <v>163</v>
      </c>
      <c r="D450" s="47" t="e">
        <f>PPTO!#REF!/PPTO!G443</f>
        <v>#REF!</v>
      </c>
      <c r="E450" s="47" t="e">
        <f>PPTO!#REF!/PPTO!G443</f>
        <v>#REF!</v>
      </c>
      <c r="F450" s="47" t="e">
        <f>PPTO!#REF!/PPTO!G443</f>
        <v>#REF!</v>
      </c>
      <c r="G450" s="47" t="e">
        <f>PPTO!#REF!/PPTO!G443</f>
        <v>#REF!</v>
      </c>
      <c r="H450" s="47" t="e">
        <f>PPTO!#REF!/PPTO!G443</f>
        <v>#REF!</v>
      </c>
      <c r="I450" s="47" t="e">
        <f>PPTO!#REF!/PPTO!G443</f>
        <v>#REF!</v>
      </c>
      <c r="J450" s="47" t="e">
        <f>PPTO!#REF!/PPTO!G443</f>
        <v>#REF!</v>
      </c>
      <c r="K450" s="47" t="e">
        <f>PPTO!#REF!/PPTO!G443</f>
        <v>#REF!</v>
      </c>
      <c r="L450" s="47" t="e">
        <f>PPTO!#REF!/PPTO!G443</f>
        <v>#REF!</v>
      </c>
      <c r="M450" s="47" t="e">
        <f>PPTO!#REF!/PPTO!G443</f>
        <v>#REF!</v>
      </c>
      <c r="N450" s="47" t="e">
        <f t="shared" si="6"/>
        <v>#REF!</v>
      </c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</row>
    <row r="451" spans="2:39" x14ac:dyDescent="0.3">
      <c r="B451" s="2" t="s">
        <v>596</v>
      </c>
      <c r="C451" s="2" t="s">
        <v>165</v>
      </c>
      <c r="D451" s="45" t="e">
        <f>PPTO!#REF!/PPTO!G444</f>
        <v>#REF!</v>
      </c>
      <c r="E451" s="45" t="e">
        <f>PPTO!#REF!/PPTO!G444</f>
        <v>#REF!</v>
      </c>
      <c r="F451" s="45" t="e">
        <f>PPTO!#REF!/PPTO!G444</f>
        <v>#REF!</v>
      </c>
      <c r="G451" s="45" t="e">
        <f>PPTO!#REF!/PPTO!G444</f>
        <v>#REF!</v>
      </c>
      <c r="H451" s="45" t="e">
        <f>PPTO!#REF!/PPTO!G444</f>
        <v>#REF!</v>
      </c>
      <c r="I451" s="45" t="e">
        <f>PPTO!#REF!/PPTO!G444</f>
        <v>#REF!</v>
      </c>
      <c r="J451" s="45" t="e">
        <f>PPTO!#REF!/PPTO!G444</f>
        <v>#REF!</v>
      </c>
      <c r="K451" s="45" t="e">
        <f>PPTO!#REF!/PPTO!G444</f>
        <v>#REF!</v>
      </c>
      <c r="L451" s="45" t="e">
        <f>PPTO!#REF!/PPTO!G444</f>
        <v>#REF!</v>
      </c>
      <c r="M451" s="45" t="e">
        <f>PPTO!#REF!/PPTO!G444</f>
        <v>#REF!</v>
      </c>
      <c r="N451" s="45" t="e">
        <f t="shared" si="6"/>
        <v>#REF!</v>
      </c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</row>
    <row r="452" spans="2:39" x14ac:dyDescent="0.3">
      <c r="B452" s="2" t="s">
        <v>597</v>
      </c>
      <c r="C452" s="2" t="s">
        <v>167</v>
      </c>
      <c r="D452" s="45" t="e">
        <f>PPTO!#REF!/PPTO!G445</f>
        <v>#REF!</v>
      </c>
      <c r="E452" s="45" t="e">
        <f>PPTO!#REF!/PPTO!G445</f>
        <v>#REF!</v>
      </c>
      <c r="F452" s="45" t="e">
        <f>PPTO!#REF!/PPTO!G445</f>
        <v>#REF!</v>
      </c>
      <c r="G452" s="45" t="e">
        <f>PPTO!#REF!/PPTO!G445</f>
        <v>#REF!</v>
      </c>
      <c r="H452" s="45" t="e">
        <f>PPTO!#REF!/PPTO!G445</f>
        <v>#REF!</v>
      </c>
      <c r="I452" s="45" t="e">
        <f>PPTO!#REF!/PPTO!G445</f>
        <v>#REF!</v>
      </c>
      <c r="J452" s="45" t="e">
        <f>PPTO!#REF!/PPTO!G445</f>
        <v>#REF!</v>
      </c>
      <c r="K452" s="45" t="e">
        <f>PPTO!#REF!/PPTO!G445</f>
        <v>#REF!</v>
      </c>
      <c r="L452" s="45" t="e">
        <f>PPTO!#REF!/PPTO!G445</f>
        <v>#REF!</v>
      </c>
      <c r="M452" s="45" t="e">
        <f>PPTO!#REF!/PPTO!G445</f>
        <v>#REF!</v>
      </c>
      <c r="N452" s="45" t="e">
        <f t="shared" si="6"/>
        <v>#REF!</v>
      </c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</row>
    <row r="453" spans="2:39" x14ac:dyDescent="0.3">
      <c r="B453" s="2" t="s">
        <v>598</v>
      </c>
      <c r="C453" s="2" t="s">
        <v>169</v>
      </c>
      <c r="D453" s="45" t="e">
        <f>PPTO!#REF!/PPTO!G446</f>
        <v>#REF!</v>
      </c>
      <c r="E453" s="45" t="e">
        <f>PPTO!#REF!/PPTO!G446</f>
        <v>#REF!</v>
      </c>
      <c r="F453" s="45" t="e">
        <f>PPTO!#REF!/PPTO!G446</f>
        <v>#REF!</v>
      </c>
      <c r="G453" s="45" t="e">
        <f>PPTO!#REF!/PPTO!G446</f>
        <v>#REF!</v>
      </c>
      <c r="H453" s="45" t="e">
        <f>PPTO!#REF!/PPTO!G446</f>
        <v>#REF!</v>
      </c>
      <c r="I453" s="45" t="e">
        <f>PPTO!#REF!/PPTO!G446</f>
        <v>#REF!</v>
      </c>
      <c r="J453" s="45" t="e">
        <f>PPTO!#REF!/PPTO!G446</f>
        <v>#REF!</v>
      </c>
      <c r="K453" s="45" t="e">
        <f>PPTO!#REF!/PPTO!G446</f>
        <v>#REF!</v>
      </c>
      <c r="L453" s="45" t="e">
        <f>PPTO!#REF!/PPTO!G446</f>
        <v>#REF!</v>
      </c>
      <c r="M453" s="45" t="e">
        <f>PPTO!#REF!/PPTO!G446</f>
        <v>#REF!</v>
      </c>
      <c r="N453" s="45" t="e">
        <f t="shared" si="6"/>
        <v>#REF!</v>
      </c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</row>
    <row r="454" spans="2:39" x14ac:dyDescent="0.3">
      <c r="B454" s="2" t="s">
        <v>599</v>
      </c>
      <c r="C454" s="2" t="s">
        <v>171</v>
      </c>
      <c r="D454" s="45" t="e">
        <f>PPTO!#REF!/PPTO!G447</f>
        <v>#REF!</v>
      </c>
      <c r="E454" s="45" t="e">
        <f>PPTO!#REF!/PPTO!G447</f>
        <v>#REF!</v>
      </c>
      <c r="F454" s="45" t="e">
        <f>PPTO!#REF!/PPTO!G447</f>
        <v>#REF!</v>
      </c>
      <c r="G454" s="45" t="e">
        <f>PPTO!#REF!/PPTO!G447</f>
        <v>#REF!</v>
      </c>
      <c r="H454" s="45" t="e">
        <f>PPTO!#REF!/PPTO!G447</f>
        <v>#REF!</v>
      </c>
      <c r="I454" s="45" t="e">
        <f>PPTO!#REF!/PPTO!G447</f>
        <v>#REF!</v>
      </c>
      <c r="J454" s="45" t="e">
        <f>PPTO!#REF!/PPTO!G447</f>
        <v>#REF!</v>
      </c>
      <c r="K454" s="45" t="e">
        <f>PPTO!#REF!/PPTO!G447</f>
        <v>#REF!</v>
      </c>
      <c r="L454" s="45" t="e">
        <f>PPTO!#REF!/PPTO!G447</f>
        <v>#REF!</v>
      </c>
      <c r="M454" s="45" t="e">
        <f>PPTO!#REF!/PPTO!G447</f>
        <v>#REF!</v>
      </c>
      <c r="N454" s="45" t="e">
        <f t="shared" si="6"/>
        <v>#REF!</v>
      </c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</row>
    <row r="455" spans="2:39" x14ac:dyDescent="0.3">
      <c r="B455" s="2" t="s">
        <v>600</v>
      </c>
      <c r="C455" s="2" t="s">
        <v>173</v>
      </c>
      <c r="D455" s="45" t="e">
        <f>PPTO!#REF!/PPTO!G448</f>
        <v>#REF!</v>
      </c>
      <c r="E455" s="45" t="e">
        <f>PPTO!#REF!/PPTO!G448</f>
        <v>#REF!</v>
      </c>
      <c r="F455" s="45" t="e">
        <f>PPTO!#REF!/PPTO!G448</f>
        <v>#REF!</v>
      </c>
      <c r="G455" s="45" t="e">
        <f>PPTO!#REF!/PPTO!G448</f>
        <v>#REF!</v>
      </c>
      <c r="H455" s="45" t="e">
        <f>PPTO!#REF!/PPTO!G448</f>
        <v>#REF!</v>
      </c>
      <c r="I455" s="45" t="e">
        <f>PPTO!#REF!/PPTO!G448</f>
        <v>#REF!</v>
      </c>
      <c r="J455" s="45" t="e">
        <f>PPTO!#REF!/PPTO!G448</f>
        <v>#REF!</v>
      </c>
      <c r="K455" s="45" t="e">
        <f>PPTO!#REF!/PPTO!G448</f>
        <v>#REF!</v>
      </c>
      <c r="L455" s="45" t="e">
        <f>PPTO!#REF!/PPTO!G448</f>
        <v>#REF!</v>
      </c>
      <c r="M455" s="45" t="e">
        <f>PPTO!#REF!/PPTO!G448</f>
        <v>#REF!</v>
      </c>
      <c r="N455" s="45" t="e">
        <f t="shared" si="6"/>
        <v>#REF!</v>
      </c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</row>
    <row r="456" spans="2:39" x14ac:dyDescent="0.3">
      <c r="B456" s="16" t="s">
        <v>601</v>
      </c>
      <c r="C456" s="16" t="s">
        <v>175</v>
      </c>
      <c r="D456" s="47" t="e">
        <f>PPTO!#REF!/PPTO!G449</f>
        <v>#REF!</v>
      </c>
      <c r="E456" s="47" t="e">
        <f>PPTO!#REF!/PPTO!G449</f>
        <v>#REF!</v>
      </c>
      <c r="F456" s="47" t="e">
        <f>PPTO!#REF!/PPTO!G449</f>
        <v>#REF!</v>
      </c>
      <c r="G456" s="47" t="e">
        <f>PPTO!#REF!/PPTO!G449</f>
        <v>#REF!</v>
      </c>
      <c r="H456" s="47" t="e">
        <f>PPTO!#REF!/PPTO!G449</f>
        <v>#REF!</v>
      </c>
      <c r="I456" s="47" t="e">
        <f>PPTO!#REF!/PPTO!G449</f>
        <v>#REF!</v>
      </c>
      <c r="J456" s="47" t="e">
        <f>PPTO!#REF!/PPTO!G449</f>
        <v>#REF!</v>
      </c>
      <c r="K456" s="47" t="e">
        <f>PPTO!#REF!/PPTO!G449</f>
        <v>#REF!</v>
      </c>
      <c r="L456" s="47" t="e">
        <f>PPTO!#REF!/PPTO!G449</f>
        <v>#REF!</v>
      </c>
      <c r="M456" s="47" t="e">
        <f>PPTO!#REF!/PPTO!G449</f>
        <v>#REF!</v>
      </c>
      <c r="N456" s="47" t="e">
        <f t="shared" si="6"/>
        <v>#REF!</v>
      </c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</row>
    <row r="457" spans="2:39" x14ac:dyDescent="0.3">
      <c r="B457" s="2" t="s">
        <v>602</v>
      </c>
      <c r="C457" s="2" t="s">
        <v>177</v>
      </c>
      <c r="D457" s="45" t="e">
        <f>PPTO!#REF!/PPTO!G450</f>
        <v>#REF!</v>
      </c>
      <c r="E457" s="45" t="e">
        <f>PPTO!#REF!/PPTO!G450</f>
        <v>#REF!</v>
      </c>
      <c r="F457" s="45" t="e">
        <f>PPTO!#REF!/PPTO!G450</f>
        <v>#REF!</v>
      </c>
      <c r="G457" s="45" t="e">
        <f>PPTO!#REF!/PPTO!G450</f>
        <v>#REF!</v>
      </c>
      <c r="H457" s="45" t="e">
        <f>PPTO!#REF!/PPTO!G450</f>
        <v>#REF!</v>
      </c>
      <c r="I457" s="45" t="e">
        <f>PPTO!#REF!/PPTO!G450</f>
        <v>#REF!</v>
      </c>
      <c r="J457" s="45" t="e">
        <f>PPTO!#REF!/PPTO!G450</f>
        <v>#REF!</v>
      </c>
      <c r="K457" s="45" t="e">
        <f>PPTO!#REF!/PPTO!G450</f>
        <v>#REF!</v>
      </c>
      <c r="L457" s="45" t="e">
        <f>PPTO!#REF!/PPTO!G450</f>
        <v>#REF!</v>
      </c>
      <c r="M457" s="45" t="e">
        <f>PPTO!#REF!/PPTO!G450</f>
        <v>#REF!</v>
      </c>
      <c r="N457" s="45" t="e">
        <f t="shared" si="6"/>
        <v>#REF!</v>
      </c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</row>
    <row r="458" spans="2:39" x14ac:dyDescent="0.3">
      <c r="B458" s="2" t="s">
        <v>603</v>
      </c>
      <c r="C458" s="2" t="s">
        <v>179</v>
      </c>
      <c r="D458" s="45" t="e">
        <f>PPTO!#REF!/PPTO!G451</f>
        <v>#REF!</v>
      </c>
      <c r="E458" s="45" t="e">
        <f>PPTO!#REF!/PPTO!G451</f>
        <v>#REF!</v>
      </c>
      <c r="F458" s="45" t="e">
        <f>PPTO!#REF!/PPTO!G451</f>
        <v>#REF!</v>
      </c>
      <c r="G458" s="45" t="e">
        <f>PPTO!#REF!/PPTO!G451</f>
        <v>#REF!</v>
      </c>
      <c r="H458" s="45" t="e">
        <f>PPTO!#REF!/PPTO!G451</f>
        <v>#REF!</v>
      </c>
      <c r="I458" s="45" t="e">
        <f>PPTO!#REF!/PPTO!G451</f>
        <v>#REF!</v>
      </c>
      <c r="J458" s="45" t="e">
        <f>PPTO!#REF!/PPTO!G451</f>
        <v>#REF!</v>
      </c>
      <c r="K458" s="45" t="e">
        <f>PPTO!#REF!/PPTO!G451</f>
        <v>#REF!</v>
      </c>
      <c r="L458" s="45" t="e">
        <f>PPTO!#REF!/PPTO!G451</f>
        <v>#REF!</v>
      </c>
      <c r="M458" s="45" t="e">
        <f>PPTO!#REF!/PPTO!G451</f>
        <v>#REF!</v>
      </c>
      <c r="N458" s="45" t="e">
        <f t="shared" si="6"/>
        <v>#REF!</v>
      </c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</row>
    <row r="459" spans="2:39" x14ac:dyDescent="0.3">
      <c r="B459" s="2" t="s">
        <v>604</v>
      </c>
      <c r="C459" s="2" t="s">
        <v>181</v>
      </c>
      <c r="D459" s="45" t="e">
        <f>PPTO!#REF!/PPTO!G452</f>
        <v>#REF!</v>
      </c>
      <c r="E459" s="45" t="e">
        <f>PPTO!#REF!/PPTO!G452</f>
        <v>#REF!</v>
      </c>
      <c r="F459" s="45" t="e">
        <f>PPTO!#REF!/PPTO!G452</f>
        <v>#REF!</v>
      </c>
      <c r="G459" s="45" t="e">
        <f>PPTO!#REF!/PPTO!G452</f>
        <v>#REF!</v>
      </c>
      <c r="H459" s="45" t="e">
        <f>PPTO!#REF!/PPTO!G452</f>
        <v>#REF!</v>
      </c>
      <c r="I459" s="45" t="e">
        <f>PPTO!#REF!/PPTO!G452</f>
        <v>#REF!</v>
      </c>
      <c r="J459" s="45" t="e">
        <f>PPTO!#REF!/PPTO!G452</f>
        <v>#REF!</v>
      </c>
      <c r="K459" s="45" t="e">
        <f>PPTO!#REF!/PPTO!G452</f>
        <v>#REF!</v>
      </c>
      <c r="L459" s="45" t="e">
        <f>PPTO!#REF!/PPTO!G452</f>
        <v>#REF!</v>
      </c>
      <c r="M459" s="45" t="e">
        <f>PPTO!#REF!/PPTO!G452</f>
        <v>#REF!</v>
      </c>
      <c r="N459" s="45" t="e">
        <f t="shared" ref="N459:N522" si="7">SUM(D459:M459)</f>
        <v>#REF!</v>
      </c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</row>
    <row r="460" spans="2:39" x14ac:dyDescent="0.3">
      <c r="B460" s="2" t="s">
        <v>605</v>
      </c>
      <c r="C460" s="2" t="s">
        <v>183</v>
      </c>
      <c r="D460" s="45" t="e">
        <f>PPTO!#REF!/PPTO!G453</f>
        <v>#REF!</v>
      </c>
      <c r="E460" s="45" t="e">
        <f>PPTO!#REF!/PPTO!G453</f>
        <v>#REF!</v>
      </c>
      <c r="F460" s="45" t="e">
        <f>PPTO!#REF!/PPTO!G453</f>
        <v>#REF!</v>
      </c>
      <c r="G460" s="45" t="e">
        <f>PPTO!#REF!/PPTO!G453</f>
        <v>#REF!</v>
      </c>
      <c r="H460" s="45" t="e">
        <f>PPTO!#REF!/PPTO!G453</f>
        <v>#REF!</v>
      </c>
      <c r="I460" s="45" t="e">
        <f>PPTO!#REF!/PPTO!G453</f>
        <v>#REF!</v>
      </c>
      <c r="J460" s="45" t="e">
        <f>PPTO!#REF!/PPTO!G453</f>
        <v>#REF!</v>
      </c>
      <c r="K460" s="45" t="e">
        <f>PPTO!#REF!/PPTO!G453</f>
        <v>#REF!</v>
      </c>
      <c r="L460" s="45" t="e">
        <f>PPTO!#REF!/PPTO!G453</f>
        <v>#REF!</v>
      </c>
      <c r="M460" s="45" t="e">
        <f>PPTO!#REF!/PPTO!G453</f>
        <v>#REF!</v>
      </c>
      <c r="N460" s="45" t="e">
        <f t="shared" si="7"/>
        <v>#REF!</v>
      </c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</row>
    <row r="461" spans="2:39" x14ac:dyDescent="0.3">
      <c r="B461" s="2" t="s">
        <v>606</v>
      </c>
      <c r="C461" s="2" t="s">
        <v>185</v>
      </c>
      <c r="D461" s="45" t="e">
        <f>PPTO!#REF!/PPTO!G454</f>
        <v>#REF!</v>
      </c>
      <c r="E461" s="45" t="e">
        <f>PPTO!#REF!/PPTO!G454</f>
        <v>#REF!</v>
      </c>
      <c r="F461" s="45" t="e">
        <f>PPTO!#REF!/PPTO!G454</f>
        <v>#REF!</v>
      </c>
      <c r="G461" s="45" t="e">
        <f>PPTO!#REF!/PPTO!G454</f>
        <v>#REF!</v>
      </c>
      <c r="H461" s="45" t="e">
        <f>PPTO!#REF!/PPTO!G454</f>
        <v>#REF!</v>
      </c>
      <c r="I461" s="45" t="e">
        <f>PPTO!#REF!/PPTO!G454</f>
        <v>#REF!</v>
      </c>
      <c r="J461" s="45" t="e">
        <f>PPTO!#REF!/PPTO!G454</f>
        <v>#REF!</v>
      </c>
      <c r="K461" s="45" t="e">
        <f>PPTO!#REF!/PPTO!G454</f>
        <v>#REF!</v>
      </c>
      <c r="L461" s="45" t="e">
        <f>PPTO!#REF!/PPTO!G454</f>
        <v>#REF!</v>
      </c>
      <c r="M461" s="45" t="e">
        <f>PPTO!#REF!/PPTO!G454</f>
        <v>#REF!</v>
      </c>
      <c r="N461" s="45" t="e">
        <f t="shared" si="7"/>
        <v>#REF!</v>
      </c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</row>
    <row r="462" spans="2:39" x14ac:dyDescent="0.3">
      <c r="B462" s="2" t="s">
        <v>607</v>
      </c>
      <c r="C462" s="2" t="s">
        <v>187</v>
      </c>
      <c r="D462" s="45" t="e">
        <f>PPTO!#REF!/PPTO!G455</f>
        <v>#REF!</v>
      </c>
      <c r="E462" s="45" t="e">
        <f>PPTO!#REF!/PPTO!G455</f>
        <v>#REF!</v>
      </c>
      <c r="F462" s="45" t="e">
        <f>PPTO!#REF!/PPTO!G455</f>
        <v>#REF!</v>
      </c>
      <c r="G462" s="45" t="e">
        <f>PPTO!#REF!/PPTO!G455</f>
        <v>#REF!</v>
      </c>
      <c r="H462" s="45" t="e">
        <f>PPTO!#REF!/PPTO!G455</f>
        <v>#REF!</v>
      </c>
      <c r="I462" s="45" t="e">
        <f>PPTO!#REF!/PPTO!G455</f>
        <v>#REF!</v>
      </c>
      <c r="J462" s="45" t="e">
        <f>PPTO!#REF!/PPTO!G455</f>
        <v>#REF!</v>
      </c>
      <c r="K462" s="45" t="e">
        <f>PPTO!#REF!/PPTO!G455</f>
        <v>#REF!</v>
      </c>
      <c r="L462" s="45" t="e">
        <f>PPTO!#REF!/PPTO!G455</f>
        <v>#REF!</v>
      </c>
      <c r="M462" s="45" t="e">
        <f>PPTO!#REF!/PPTO!G455</f>
        <v>#REF!</v>
      </c>
      <c r="N462" s="45" t="e">
        <f t="shared" si="7"/>
        <v>#REF!</v>
      </c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</row>
    <row r="463" spans="2:39" x14ac:dyDescent="0.3">
      <c r="B463" s="2" t="s">
        <v>608</v>
      </c>
      <c r="C463" s="2" t="s">
        <v>189</v>
      </c>
      <c r="D463" s="45" t="e">
        <f>PPTO!#REF!/PPTO!G456</f>
        <v>#REF!</v>
      </c>
      <c r="E463" s="45" t="e">
        <f>PPTO!#REF!/PPTO!G456</f>
        <v>#REF!</v>
      </c>
      <c r="F463" s="45" t="e">
        <f>PPTO!#REF!/PPTO!G456</f>
        <v>#REF!</v>
      </c>
      <c r="G463" s="45" t="e">
        <f>PPTO!#REF!/PPTO!G456</f>
        <v>#REF!</v>
      </c>
      <c r="H463" s="45" t="e">
        <f>PPTO!#REF!/PPTO!G456</f>
        <v>#REF!</v>
      </c>
      <c r="I463" s="45" t="e">
        <f>PPTO!#REF!/PPTO!G456</f>
        <v>#REF!</v>
      </c>
      <c r="J463" s="45" t="e">
        <f>PPTO!#REF!/PPTO!G456</f>
        <v>#REF!</v>
      </c>
      <c r="K463" s="45" t="e">
        <f>PPTO!#REF!/PPTO!G456</f>
        <v>#REF!</v>
      </c>
      <c r="L463" s="45" t="e">
        <f>PPTO!#REF!/PPTO!G456</f>
        <v>#REF!</v>
      </c>
      <c r="M463" s="45" t="e">
        <f>PPTO!#REF!/PPTO!G456</f>
        <v>#REF!</v>
      </c>
      <c r="N463" s="45" t="e">
        <f t="shared" si="7"/>
        <v>#REF!</v>
      </c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</row>
    <row r="464" spans="2:39" x14ac:dyDescent="0.3">
      <c r="B464" s="2" t="s">
        <v>609</v>
      </c>
      <c r="C464" s="2" t="s">
        <v>191</v>
      </c>
      <c r="D464" s="45" t="e">
        <f>PPTO!#REF!/PPTO!G457</f>
        <v>#REF!</v>
      </c>
      <c r="E464" s="45" t="e">
        <f>PPTO!#REF!/PPTO!G457</f>
        <v>#REF!</v>
      </c>
      <c r="F464" s="45" t="e">
        <f>PPTO!#REF!/PPTO!G457</f>
        <v>#REF!</v>
      </c>
      <c r="G464" s="45" t="e">
        <f>PPTO!#REF!/PPTO!G457</f>
        <v>#REF!</v>
      </c>
      <c r="H464" s="45" t="e">
        <f>PPTO!#REF!/PPTO!G457</f>
        <v>#REF!</v>
      </c>
      <c r="I464" s="45" t="e">
        <f>PPTO!#REF!/PPTO!G457</f>
        <v>#REF!</v>
      </c>
      <c r="J464" s="45" t="e">
        <f>PPTO!#REF!/PPTO!G457</f>
        <v>#REF!</v>
      </c>
      <c r="K464" s="45" t="e">
        <f>PPTO!#REF!/PPTO!G457</f>
        <v>#REF!</v>
      </c>
      <c r="L464" s="45" t="e">
        <f>PPTO!#REF!/PPTO!G457</f>
        <v>#REF!</v>
      </c>
      <c r="M464" s="45" t="e">
        <f>PPTO!#REF!/PPTO!G457</f>
        <v>#REF!</v>
      </c>
      <c r="N464" s="45" t="e">
        <f t="shared" si="7"/>
        <v>#REF!</v>
      </c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</row>
    <row r="465" spans="2:39" x14ac:dyDescent="0.3">
      <c r="B465" s="2" t="s">
        <v>610</v>
      </c>
      <c r="C465" s="2" t="s">
        <v>193</v>
      </c>
      <c r="D465" s="45" t="e">
        <f>PPTO!#REF!/PPTO!G458</f>
        <v>#REF!</v>
      </c>
      <c r="E465" s="45" t="e">
        <f>PPTO!#REF!/PPTO!G458</f>
        <v>#REF!</v>
      </c>
      <c r="F465" s="45" t="e">
        <f>PPTO!#REF!/PPTO!G458</f>
        <v>#REF!</v>
      </c>
      <c r="G465" s="45" t="e">
        <f>PPTO!#REF!/PPTO!G458</f>
        <v>#REF!</v>
      </c>
      <c r="H465" s="45" t="e">
        <f>PPTO!#REF!/PPTO!G458</f>
        <v>#REF!</v>
      </c>
      <c r="I465" s="45" t="e">
        <f>PPTO!#REF!/PPTO!G458</f>
        <v>#REF!</v>
      </c>
      <c r="J465" s="45" t="e">
        <f>PPTO!#REF!/PPTO!G458</f>
        <v>#REF!</v>
      </c>
      <c r="K465" s="45" t="e">
        <f>PPTO!#REF!/PPTO!G458</f>
        <v>#REF!</v>
      </c>
      <c r="L465" s="45" t="e">
        <f>PPTO!#REF!/PPTO!G458</f>
        <v>#REF!</v>
      </c>
      <c r="M465" s="45" t="e">
        <f>PPTO!#REF!/PPTO!G458</f>
        <v>#REF!</v>
      </c>
      <c r="N465" s="45" t="e">
        <f t="shared" si="7"/>
        <v>#REF!</v>
      </c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</row>
    <row r="466" spans="2:39" x14ac:dyDescent="0.3">
      <c r="B466" s="2" t="s">
        <v>611</v>
      </c>
      <c r="C466" s="2" t="s">
        <v>195</v>
      </c>
      <c r="D466" s="45" t="e">
        <f>PPTO!#REF!/PPTO!G459</f>
        <v>#REF!</v>
      </c>
      <c r="E466" s="45" t="e">
        <f>PPTO!#REF!/PPTO!G459</f>
        <v>#REF!</v>
      </c>
      <c r="F466" s="45" t="e">
        <f>PPTO!#REF!/PPTO!G459</f>
        <v>#REF!</v>
      </c>
      <c r="G466" s="45" t="e">
        <f>PPTO!#REF!/PPTO!G459</f>
        <v>#REF!</v>
      </c>
      <c r="H466" s="45" t="e">
        <f>PPTO!#REF!/PPTO!G459</f>
        <v>#REF!</v>
      </c>
      <c r="I466" s="45" t="e">
        <f>PPTO!#REF!/PPTO!G459</f>
        <v>#REF!</v>
      </c>
      <c r="J466" s="45" t="e">
        <f>PPTO!#REF!/PPTO!G459</f>
        <v>#REF!</v>
      </c>
      <c r="K466" s="45" t="e">
        <f>PPTO!#REF!/PPTO!G459</f>
        <v>#REF!</v>
      </c>
      <c r="L466" s="45" t="e">
        <f>PPTO!#REF!/PPTO!G459</f>
        <v>#REF!</v>
      </c>
      <c r="M466" s="45" t="e">
        <f>PPTO!#REF!/PPTO!G459</f>
        <v>#REF!</v>
      </c>
      <c r="N466" s="45" t="e">
        <f t="shared" si="7"/>
        <v>#REF!</v>
      </c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</row>
    <row r="467" spans="2:39" x14ac:dyDescent="0.3">
      <c r="B467" s="2" t="s">
        <v>612</v>
      </c>
      <c r="C467" s="2" t="s">
        <v>197</v>
      </c>
      <c r="D467" s="45" t="e">
        <f>PPTO!#REF!/PPTO!G460</f>
        <v>#REF!</v>
      </c>
      <c r="E467" s="45" t="e">
        <f>PPTO!#REF!/PPTO!G460</f>
        <v>#REF!</v>
      </c>
      <c r="F467" s="45" t="e">
        <f>PPTO!#REF!/PPTO!G460</f>
        <v>#REF!</v>
      </c>
      <c r="G467" s="45" t="e">
        <f>PPTO!#REF!/PPTO!G460</f>
        <v>#REF!</v>
      </c>
      <c r="H467" s="45" t="e">
        <f>PPTO!#REF!/PPTO!G460</f>
        <v>#REF!</v>
      </c>
      <c r="I467" s="45" t="e">
        <f>PPTO!#REF!/PPTO!G460</f>
        <v>#REF!</v>
      </c>
      <c r="J467" s="45" t="e">
        <f>PPTO!#REF!/PPTO!G460</f>
        <v>#REF!</v>
      </c>
      <c r="K467" s="45" t="e">
        <f>PPTO!#REF!/PPTO!G460</f>
        <v>#REF!</v>
      </c>
      <c r="L467" s="45" t="e">
        <f>PPTO!#REF!/PPTO!G460</f>
        <v>#REF!</v>
      </c>
      <c r="M467" s="45" t="e">
        <f>PPTO!#REF!/PPTO!G460</f>
        <v>#REF!</v>
      </c>
      <c r="N467" s="45" t="e">
        <f t="shared" si="7"/>
        <v>#REF!</v>
      </c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</row>
    <row r="468" spans="2:39" x14ac:dyDescent="0.3">
      <c r="B468" s="2" t="s">
        <v>613</v>
      </c>
      <c r="C468" s="2" t="s">
        <v>199</v>
      </c>
      <c r="D468" s="45" t="e">
        <f>PPTO!#REF!/PPTO!G461</f>
        <v>#REF!</v>
      </c>
      <c r="E468" s="45" t="e">
        <f>PPTO!#REF!/PPTO!G461</f>
        <v>#REF!</v>
      </c>
      <c r="F468" s="45" t="e">
        <f>PPTO!#REF!/PPTO!G461</f>
        <v>#REF!</v>
      </c>
      <c r="G468" s="45" t="e">
        <f>PPTO!#REF!/PPTO!G461</f>
        <v>#REF!</v>
      </c>
      <c r="H468" s="45" t="e">
        <f>PPTO!#REF!/PPTO!G461</f>
        <v>#REF!</v>
      </c>
      <c r="I468" s="45" t="e">
        <f>PPTO!#REF!/PPTO!G461</f>
        <v>#REF!</v>
      </c>
      <c r="J468" s="45" t="e">
        <f>PPTO!#REF!/PPTO!G461</f>
        <v>#REF!</v>
      </c>
      <c r="K468" s="45" t="e">
        <f>PPTO!#REF!/PPTO!G461</f>
        <v>#REF!</v>
      </c>
      <c r="L468" s="45" t="e">
        <f>PPTO!#REF!/PPTO!G461</f>
        <v>#REF!</v>
      </c>
      <c r="M468" s="45" t="e">
        <f>PPTO!#REF!/PPTO!G461</f>
        <v>#REF!</v>
      </c>
      <c r="N468" s="45" t="e">
        <f t="shared" si="7"/>
        <v>#REF!</v>
      </c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</row>
    <row r="469" spans="2:39" x14ac:dyDescent="0.3">
      <c r="B469" s="2" t="s">
        <v>614</v>
      </c>
      <c r="C469" s="2" t="s">
        <v>201</v>
      </c>
      <c r="D469" s="45" t="e">
        <f>PPTO!#REF!/PPTO!G462</f>
        <v>#REF!</v>
      </c>
      <c r="E469" s="45" t="e">
        <f>PPTO!#REF!/PPTO!G462</f>
        <v>#REF!</v>
      </c>
      <c r="F469" s="45" t="e">
        <f>PPTO!#REF!/PPTO!G462</f>
        <v>#REF!</v>
      </c>
      <c r="G469" s="45" t="e">
        <f>PPTO!#REF!/PPTO!G462</f>
        <v>#REF!</v>
      </c>
      <c r="H469" s="45" t="e">
        <f>PPTO!#REF!/PPTO!G462</f>
        <v>#REF!</v>
      </c>
      <c r="I469" s="45" t="e">
        <f>PPTO!#REF!/PPTO!G462</f>
        <v>#REF!</v>
      </c>
      <c r="J469" s="45" t="e">
        <f>PPTO!#REF!/PPTO!G462</f>
        <v>#REF!</v>
      </c>
      <c r="K469" s="45" t="e">
        <f>PPTO!#REF!/PPTO!G462</f>
        <v>#REF!</v>
      </c>
      <c r="L469" s="45" t="e">
        <f>PPTO!#REF!/PPTO!G462</f>
        <v>#REF!</v>
      </c>
      <c r="M469" s="45" t="e">
        <f>PPTO!#REF!/PPTO!G462</f>
        <v>#REF!</v>
      </c>
      <c r="N469" s="45" t="e">
        <f t="shared" si="7"/>
        <v>#REF!</v>
      </c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</row>
    <row r="470" spans="2:39" x14ac:dyDescent="0.3">
      <c r="B470" s="16" t="s">
        <v>615</v>
      </c>
      <c r="C470" s="16" t="s">
        <v>203</v>
      </c>
      <c r="D470" s="47" t="e">
        <f>PPTO!#REF!/PPTO!G463</f>
        <v>#REF!</v>
      </c>
      <c r="E470" s="47" t="e">
        <f>PPTO!#REF!/PPTO!G463</f>
        <v>#REF!</v>
      </c>
      <c r="F470" s="47" t="e">
        <f>PPTO!#REF!/PPTO!G463</f>
        <v>#REF!</v>
      </c>
      <c r="G470" s="47" t="e">
        <f>PPTO!#REF!/PPTO!G463</f>
        <v>#REF!</v>
      </c>
      <c r="H470" s="47" t="e">
        <f>PPTO!#REF!/PPTO!G463</f>
        <v>#REF!</v>
      </c>
      <c r="I470" s="47" t="e">
        <f>PPTO!#REF!/PPTO!G463</f>
        <v>#REF!</v>
      </c>
      <c r="J470" s="47" t="e">
        <f>PPTO!#REF!/PPTO!G463</f>
        <v>#REF!</v>
      </c>
      <c r="K470" s="47" t="e">
        <f>PPTO!#REF!/PPTO!G463</f>
        <v>#REF!</v>
      </c>
      <c r="L470" s="47" t="e">
        <f>PPTO!#REF!/PPTO!G463</f>
        <v>#REF!</v>
      </c>
      <c r="M470" s="47" t="e">
        <f>PPTO!#REF!/PPTO!G463</f>
        <v>#REF!</v>
      </c>
      <c r="N470" s="47" t="e">
        <f t="shared" si="7"/>
        <v>#REF!</v>
      </c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</row>
    <row r="471" spans="2:39" x14ac:dyDescent="0.3">
      <c r="B471" s="2" t="s">
        <v>616</v>
      </c>
      <c r="C471" s="2" t="s">
        <v>205</v>
      </c>
      <c r="D471" s="45" t="e">
        <f>PPTO!#REF!/PPTO!G464</f>
        <v>#REF!</v>
      </c>
      <c r="E471" s="45" t="e">
        <f>PPTO!#REF!/PPTO!G464</f>
        <v>#REF!</v>
      </c>
      <c r="F471" s="45" t="e">
        <f>PPTO!#REF!/PPTO!G464</f>
        <v>#REF!</v>
      </c>
      <c r="G471" s="45" t="e">
        <f>PPTO!#REF!/PPTO!G464</f>
        <v>#REF!</v>
      </c>
      <c r="H471" s="45" t="e">
        <f>PPTO!#REF!/PPTO!G464</f>
        <v>#REF!</v>
      </c>
      <c r="I471" s="45" t="e">
        <f>PPTO!#REF!/PPTO!G464</f>
        <v>#REF!</v>
      </c>
      <c r="J471" s="45" t="e">
        <f>PPTO!#REF!/PPTO!G464</f>
        <v>#REF!</v>
      </c>
      <c r="K471" s="45" t="e">
        <f>PPTO!#REF!/PPTO!G464</f>
        <v>#REF!</v>
      </c>
      <c r="L471" s="45" t="e">
        <f>PPTO!#REF!/PPTO!G464</f>
        <v>#REF!</v>
      </c>
      <c r="M471" s="45" t="e">
        <f>PPTO!#REF!/PPTO!G464</f>
        <v>#REF!</v>
      </c>
      <c r="N471" s="45" t="e">
        <f t="shared" si="7"/>
        <v>#REF!</v>
      </c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</row>
    <row r="472" spans="2:39" x14ac:dyDescent="0.3">
      <c r="B472" s="2" t="s">
        <v>617</v>
      </c>
      <c r="C472" s="2" t="s">
        <v>207</v>
      </c>
      <c r="D472" s="45" t="e">
        <f>PPTO!#REF!/PPTO!G465</f>
        <v>#REF!</v>
      </c>
      <c r="E472" s="45" t="e">
        <f>PPTO!#REF!/PPTO!G465</f>
        <v>#REF!</v>
      </c>
      <c r="F472" s="45" t="e">
        <f>PPTO!#REF!/PPTO!G465</f>
        <v>#REF!</v>
      </c>
      <c r="G472" s="45" t="e">
        <f>PPTO!#REF!/PPTO!G465</f>
        <v>#REF!</v>
      </c>
      <c r="H472" s="45" t="e">
        <f>PPTO!#REF!/PPTO!G465</f>
        <v>#REF!</v>
      </c>
      <c r="I472" s="45" t="e">
        <f>PPTO!#REF!/PPTO!G465</f>
        <v>#REF!</v>
      </c>
      <c r="J472" s="45" t="e">
        <f>PPTO!#REF!/PPTO!G465</f>
        <v>#REF!</v>
      </c>
      <c r="K472" s="45" t="e">
        <f>PPTO!#REF!/PPTO!G465</f>
        <v>#REF!</v>
      </c>
      <c r="L472" s="45" t="e">
        <f>PPTO!#REF!/PPTO!G465</f>
        <v>#REF!</v>
      </c>
      <c r="M472" s="45" t="e">
        <f>PPTO!#REF!/PPTO!G465</f>
        <v>#REF!</v>
      </c>
      <c r="N472" s="45" t="e">
        <f t="shared" si="7"/>
        <v>#REF!</v>
      </c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</row>
    <row r="473" spans="2:39" x14ac:dyDescent="0.3">
      <c r="B473" s="2" t="s">
        <v>618</v>
      </c>
      <c r="C473" s="2" t="s">
        <v>209</v>
      </c>
      <c r="D473" s="45" t="e">
        <f>PPTO!#REF!/PPTO!G466</f>
        <v>#REF!</v>
      </c>
      <c r="E473" s="45" t="e">
        <f>PPTO!#REF!/PPTO!G466</f>
        <v>#REF!</v>
      </c>
      <c r="F473" s="45" t="e">
        <f>PPTO!#REF!/PPTO!G466</f>
        <v>#REF!</v>
      </c>
      <c r="G473" s="45" t="e">
        <f>PPTO!#REF!/PPTO!G466</f>
        <v>#REF!</v>
      </c>
      <c r="H473" s="45" t="e">
        <f>PPTO!#REF!/PPTO!G466</f>
        <v>#REF!</v>
      </c>
      <c r="I473" s="45" t="e">
        <f>PPTO!#REF!/PPTO!G466</f>
        <v>#REF!</v>
      </c>
      <c r="J473" s="45" t="e">
        <f>PPTO!#REF!/PPTO!G466</f>
        <v>#REF!</v>
      </c>
      <c r="K473" s="45" t="e">
        <f>PPTO!#REF!/PPTO!G466</f>
        <v>#REF!</v>
      </c>
      <c r="L473" s="45" t="e">
        <f>PPTO!#REF!/PPTO!G466</f>
        <v>#REF!</v>
      </c>
      <c r="M473" s="45" t="e">
        <f>PPTO!#REF!/PPTO!G466</f>
        <v>#REF!</v>
      </c>
      <c r="N473" s="45" t="e">
        <f t="shared" si="7"/>
        <v>#REF!</v>
      </c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</row>
    <row r="474" spans="2:39" x14ac:dyDescent="0.3">
      <c r="B474" s="2" t="s">
        <v>619</v>
      </c>
      <c r="C474" s="2" t="s">
        <v>211</v>
      </c>
      <c r="D474" s="45" t="e">
        <f>PPTO!#REF!/PPTO!G467</f>
        <v>#REF!</v>
      </c>
      <c r="E474" s="45" t="e">
        <f>PPTO!#REF!/PPTO!G467</f>
        <v>#REF!</v>
      </c>
      <c r="F474" s="45" t="e">
        <f>PPTO!#REF!/PPTO!G467</f>
        <v>#REF!</v>
      </c>
      <c r="G474" s="45" t="e">
        <f>PPTO!#REF!/PPTO!G467</f>
        <v>#REF!</v>
      </c>
      <c r="H474" s="45" t="e">
        <f>PPTO!#REF!/PPTO!G467</f>
        <v>#REF!</v>
      </c>
      <c r="I474" s="45" t="e">
        <f>PPTO!#REF!/PPTO!G467</f>
        <v>#REF!</v>
      </c>
      <c r="J474" s="45" t="e">
        <f>PPTO!#REF!/PPTO!G467</f>
        <v>#REF!</v>
      </c>
      <c r="K474" s="45" t="e">
        <f>PPTO!#REF!/PPTO!G467</f>
        <v>#REF!</v>
      </c>
      <c r="L474" s="45" t="e">
        <f>PPTO!#REF!/PPTO!G467</f>
        <v>#REF!</v>
      </c>
      <c r="M474" s="45" t="e">
        <f>PPTO!#REF!/PPTO!G467</f>
        <v>#REF!</v>
      </c>
      <c r="N474" s="45" t="e">
        <f t="shared" si="7"/>
        <v>#REF!</v>
      </c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</row>
    <row r="475" spans="2:39" x14ac:dyDescent="0.3">
      <c r="B475" s="2" t="s">
        <v>620</v>
      </c>
      <c r="C475" s="2" t="s">
        <v>214</v>
      </c>
      <c r="D475" s="45" t="e">
        <f>PPTO!#REF!/PPTO!G468</f>
        <v>#REF!</v>
      </c>
      <c r="E475" s="45" t="e">
        <f>PPTO!#REF!/PPTO!G468</f>
        <v>#REF!</v>
      </c>
      <c r="F475" s="45" t="e">
        <f>PPTO!#REF!/PPTO!G468</f>
        <v>#REF!</v>
      </c>
      <c r="G475" s="45" t="e">
        <f>PPTO!#REF!/PPTO!G468</f>
        <v>#REF!</v>
      </c>
      <c r="H475" s="45" t="e">
        <f>PPTO!#REF!/PPTO!G468</f>
        <v>#REF!</v>
      </c>
      <c r="I475" s="45" t="e">
        <f>PPTO!#REF!/PPTO!G468</f>
        <v>#REF!</v>
      </c>
      <c r="J475" s="45" t="e">
        <f>PPTO!#REF!/PPTO!G468</f>
        <v>#REF!</v>
      </c>
      <c r="K475" s="45" t="e">
        <f>PPTO!#REF!/PPTO!G468</f>
        <v>#REF!</v>
      </c>
      <c r="L475" s="45" t="e">
        <f>PPTO!#REF!/PPTO!G468</f>
        <v>#REF!</v>
      </c>
      <c r="M475" s="45" t="e">
        <f>PPTO!#REF!/PPTO!G468</f>
        <v>#REF!</v>
      </c>
      <c r="N475" s="45" t="e">
        <f t="shared" si="7"/>
        <v>#REF!</v>
      </c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</row>
    <row r="476" spans="2:39" x14ac:dyDescent="0.3">
      <c r="B476" s="2" t="s">
        <v>621</v>
      </c>
      <c r="C476" s="2" t="s">
        <v>216</v>
      </c>
      <c r="D476" s="45" t="e">
        <f>PPTO!#REF!/PPTO!G469</f>
        <v>#REF!</v>
      </c>
      <c r="E476" s="45" t="e">
        <f>PPTO!#REF!/PPTO!G469</f>
        <v>#REF!</v>
      </c>
      <c r="F476" s="45" t="e">
        <f>PPTO!#REF!/PPTO!G469</f>
        <v>#REF!</v>
      </c>
      <c r="G476" s="45" t="e">
        <f>PPTO!#REF!/PPTO!G469</f>
        <v>#REF!</v>
      </c>
      <c r="H476" s="45" t="e">
        <f>PPTO!#REF!/PPTO!G469</f>
        <v>#REF!</v>
      </c>
      <c r="I476" s="45" t="e">
        <f>PPTO!#REF!/PPTO!G469</f>
        <v>#REF!</v>
      </c>
      <c r="J476" s="45" t="e">
        <f>PPTO!#REF!/PPTO!G469</f>
        <v>#REF!</v>
      </c>
      <c r="K476" s="45" t="e">
        <f>PPTO!#REF!/PPTO!G469</f>
        <v>#REF!</v>
      </c>
      <c r="L476" s="45" t="e">
        <f>PPTO!#REF!/PPTO!G469</f>
        <v>#REF!</v>
      </c>
      <c r="M476" s="45" t="e">
        <f>PPTO!#REF!/PPTO!G469</f>
        <v>#REF!</v>
      </c>
      <c r="N476" s="45" t="e">
        <f t="shared" si="7"/>
        <v>#REF!</v>
      </c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</row>
    <row r="477" spans="2:39" x14ac:dyDescent="0.3">
      <c r="B477" s="2" t="s">
        <v>622</v>
      </c>
      <c r="C477" s="2" t="s">
        <v>218</v>
      </c>
      <c r="D477" s="45" t="e">
        <f>PPTO!#REF!/PPTO!G470</f>
        <v>#REF!</v>
      </c>
      <c r="E477" s="45" t="e">
        <f>PPTO!#REF!/PPTO!G470</f>
        <v>#REF!</v>
      </c>
      <c r="F477" s="45" t="e">
        <f>PPTO!#REF!/PPTO!G470</f>
        <v>#REF!</v>
      </c>
      <c r="G477" s="45" t="e">
        <f>PPTO!#REF!/PPTO!G470</f>
        <v>#REF!</v>
      </c>
      <c r="H477" s="45" t="e">
        <f>PPTO!#REF!/PPTO!G470</f>
        <v>#REF!</v>
      </c>
      <c r="I477" s="45" t="e">
        <f>PPTO!#REF!/PPTO!G470</f>
        <v>#REF!</v>
      </c>
      <c r="J477" s="45" t="e">
        <f>PPTO!#REF!/PPTO!G470</f>
        <v>#REF!</v>
      </c>
      <c r="K477" s="45" t="e">
        <f>PPTO!#REF!/PPTO!G470</f>
        <v>#REF!</v>
      </c>
      <c r="L477" s="45" t="e">
        <f>PPTO!#REF!/PPTO!G470</f>
        <v>#REF!</v>
      </c>
      <c r="M477" s="45" t="e">
        <f>PPTO!#REF!/PPTO!G470</f>
        <v>#REF!</v>
      </c>
      <c r="N477" s="45" t="e">
        <f t="shared" si="7"/>
        <v>#REF!</v>
      </c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</row>
    <row r="478" spans="2:39" x14ac:dyDescent="0.3">
      <c r="B478" s="2" t="s">
        <v>623</v>
      </c>
      <c r="C478" s="2" t="s">
        <v>220</v>
      </c>
      <c r="D478" s="45" t="e">
        <f>PPTO!#REF!/PPTO!G471</f>
        <v>#REF!</v>
      </c>
      <c r="E478" s="45" t="e">
        <f>PPTO!#REF!/PPTO!G471</f>
        <v>#REF!</v>
      </c>
      <c r="F478" s="45" t="e">
        <f>PPTO!#REF!/PPTO!G471</f>
        <v>#REF!</v>
      </c>
      <c r="G478" s="45" t="e">
        <f>PPTO!#REF!/PPTO!G471</f>
        <v>#REF!</v>
      </c>
      <c r="H478" s="45" t="e">
        <f>PPTO!#REF!/PPTO!G471</f>
        <v>#REF!</v>
      </c>
      <c r="I478" s="45" t="e">
        <f>PPTO!#REF!/PPTO!G471</f>
        <v>#REF!</v>
      </c>
      <c r="J478" s="45" t="e">
        <f>PPTO!#REF!/PPTO!G471</f>
        <v>#REF!</v>
      </c>
      <c r="K478" s="45" t="e">
        <f>PPTO!#REF!/PPTO!G471</f>
        <v>#REF!</v>
      </c>
      <c r="L478" s="45" t="e">
        <f>PPTO!#REF!/PPTO!G471</f>
        <v>#REF!</v>
      </c>
      <c r="M478" s="45" t="e">
        <f>PPTO!#REF!/PPTO!G471</f>
        <v>#REF!</v>
      </c>
      <c r="N478" s="45" t="e">
        <f t="shared" si="7"/>
        <v>#REF!</v>
      </c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</row>
    <row r="479" spans="2:39" x14ac:dyDescent="0.3">
      <c r="B479" s="2" t="s">
        <v>624</v>
      </c>
      <c r="C479" s="2" t="s">
        <v>222</v>
      </c>
      <c r="D479" s="45" t="e">
        <f>PPTO!#REF!/PPTO!G472</f>
        <v>#REF!</v>
      </c>
      <c r="E479" s="45" t="e">
        <f>PPTO!#REF!/PPTO!G472</f>
        <v>#REF!</v>
      </c>
      <c r="F479" s="45" t="e">
        <f>PPTO!#REF!/PPTO!G472</f>
        <v>#REF!</v>
      </c>
      <c r="G479" s="45" t="e">
        <f>PPTO!#REF!/PPTO!G472</f>
        <v>#REF!</v>
      </c>
      <c r="H479" s="45" t="e">
        <f>PPTO!#REF!/PPTO!G472</f>
        <v>#REF!</v>
      </c>
      <c r="I479" s="45" t="e">
        <f>PPTO!#REF!/PPTO!G472</f>
        <v>#REF!</v>
      </c>
      <c r="J479" s="45" t="e">
        <f>PPTO!#REF!/PPTO!G472</f>
        <v>#REF!</v>
      </c>
      <c r="K479" s="45" t="e">
        <f>PPTO!#REF!/PPTO!G472</f>
        <v>#REF!</v>
      </c>
      <c r="L479" s="45" t="e">
        <f>PPTO!#REF!/PPTO!G472</f>
        <v>#REF!</v>
      </c>
      <c r="M479" s="45" t="e">
        <f>PPTO!#REF!/PPTO!G472</f>
        <v>#REF!</v>
      </c>
      <c r="N479" s="45" t="e">
        <f t="shared" si="7"/>
        <v>#REF!</v>
      </c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</row>
    <row r="480" spans="2:39" x14ac:dyDescent="0.3">
      <c r="B480" s="2" t="s">
        <v>625</v>
      </c>
      <c r="C480" s="2" t="s">
        <v>224</v>
      </c>
      <c r="D480" s="45" t="e">
        <f>PPTO!#REF!/PPTO!G473</f>
        <v>#REF!</v>
      </c>
      <c r="E480" s="45" t="e">
        <f>PPTO!#REF!/PPTO!G473</f>
        <v>#REF!</v>
      </c>
      <c r="F480" s="45" t="e">
        <f>PPTO!#REF!/PPTO!G473</f>
        <v>#REF!</v>
      </c>
      <c r="G480" s="45" t="e">
        <f>PPTO!#REF!/PPTO!G473</f>
        <v>#REF!</v>
      </c>
      <c r="H480" s="45" t="e">
        <f>PPTO!#REF!/PPTO!G473</f>
        <v>#REF!</v>
      </c>
      <c r="I480" s="45" t="e">
        <f>PPTO!#REF!/PPTO!G473</f>
        <v>#REF!</v>
      </c>
      <c r="J480" s="45" t="e">
        <f>PPTO!#REF!/PPTO!G473</f>
        <v>#REF!</v>
      </c>
      <c r="K480" s="45" t="e">
        <f>PPTO!#REF!/PPTO!G473</f>
        <v>#REF!</v>
      </c>
      <c r="L480" s="45" t="e">
        <f>PPTO!#REF!/PPTO!G473</f>
        <v>#REF!</v>
      </c>
      <c r="M480" s="45" t="e">
        <f>PPTO!#REF!/PPTO!G473</f>
        <v>#REF!</v>
      </c>
      <c r="N480" s="45" t="e">
        <f t="shared" si="7"/>
        <v>#REF!</v>
      </c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</row>
    <row r="481" spans="2:39" x14ac:dyDescent="0.3">
      <c r="B481" s="2" t="s">
        <v>626</v>
      </c>
      <c r="C481" s="2" t="s">
        <v>226</v>
      </c>
      <c r="D481" s="45" t="e">
        <f>PPTO!#REF!/PPTO!G474</f>
        <v>#REF!</v>
      </c>
      <c r="E481" s="45" t="e">
        <f>PPTO!#REF!/PPTO!G474</f>
        <v>#REF!</v>
      </c>
      <c r="F481" s="45" t="e">
        <f>PPTO!#REF!/PPTO!G474</f>
        <v>#REF!</v>
      </c>
      <c r="G481" s="45" t="e">
        <f>PPTO!#REF!/PPTO!G474</f>
        <v>#REF!</v>
      </c>
      <c r="H481" s="45" t="e">
        <f>PPTO!#REF!/PPTO!G474</f>
        <v>#REF!</v>
      </c>
      <c r="I481" s="45" t="e">
        <f>PPTO!#REF!/PPTO!G474</f>
        <v>#REF!</v>
      </c>
      <c r="J481" s="45" t="e">
        <f>PPTO!#REF!/PPTO!G474</f>
        <v>#REF!</v>
      </c>
      <c r="K481" s="45" t="e">
        <f>PPTO!#REF!/PPTO!G474</f>
        <v>#REF!</v>
      </c>
      <c r="L481" s="45" t="e">
        <f>PPTO!#REF!/PPTO!G474</f>
        <v>#REF!</v>
      </c>
      <c r="M481" s="45" t="e">
        <f>PPTO!#REF!/PPTO!G474</f>
        <v>#REF!</v>
      </c>
      <c r="N481" s="45" t="e">
        <f t="shared" si="7"/>
        <v>#REF!</v>
      </c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</row>
    <row r="482" spans="2:39" x14ac:dyDescent="0.3">
      <c r="B482" s="2" t="s">
        <v>627</v>
      </c>
      <c r="C482" s="2" t="s">
        <v>228</v>
      </c>
      <c r="D482" s="45" t="e">
        <f>PPTO!#REF!/PPTO!G475</f>
        <v>#REF!</v>
      </c>
      <c r="E482" s="45" t="e">
        <f>PPTO!#REF!/PPTO!G475</f>
        <v>#REF!</v>
      </c>
      <c r="F482" s="45" t="e">
        <f>PPTO!#REF!/PPTO!G475</f>
        <v>#REF!</v>
      </c>
      <c r="G482" s="45" t="e">
        <f>PPTO!#REF!/PPTO!G475</f>
        <v>#REF!</v>
      </c>
      <c r="H482" s="45" t="e">
        <f>PPTO!#REF!/PPTO!G475</f>
        <v>#REF!</v>
      </c>
      <c r="I482" s="45" t="e">
        <f>PPTO!#REF!/PPTO!G475</f>
        <v>#REF!</v>
      </c>
      <c r="J482" s="45" t="e">
        <f>PPTO!#REF!/PPTO!G475</f>
        <v>#REF!</v>
      </c>
      <c r="K482" s="45" t="e">
        <f>PPTO!#REF!/PPTO!G475</f>
        <v>#REF!</v>
      </c>
      <c r="L482" s="45" t="e">
        <f>PPTO!#REF!/PPTO!G475</f>
        <v>#REF!</v>
      </c>
      <c r="M482" s="45" t="e">
        <f>PPTO!#REF!/PPTO!G475</f>
        <v>#REF!</v>
      </c>
      <c r="N482" s="45" t="e">
        <f t="shared" si="7"/>
        <v>#REF!</v>
      </c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</row>
    <row r="483" spans="2:39" x14ac:dyDescent="0.3">
      <c r="B483" s="2" t="s">
        <v>628</v>
      </c>
      <c r="C483" s="2" t="s">
        <v>230</v>
      </c>
      <c r="D483" s="45" t="e">
        <f>PPTO!#REF!/PPTO!G476</f>
        <v>#REF!</v>
      </c>
      <c r="E483" s="45" t="e">
        <f>PPTO!#REF!/PPTO!G476</f>
        <v>#REF!</v>
      </c>
      <c r="F483" s="45" t="e">
        <f>PPTO!#REF!/PPTO!G476</f>
        <v>#REF!</v>
      </c>
      <c r="G483" s="45" t="e">
        <f>PPTO!#REF!/PPTO!G476</f>
        <v>#REF!</v>
      </c>
      <c r="H483" s="45" t="e">
        <f>PPTO!#REF!/PPTO!G476</f>
        <v>#REF!</v>
      </c>
      <c r="I483" s="45" t="e">
        <f>PPTO!#REF!/PPTO!G476</f>
        <v>#REF!</v>
      </c>
      <c r="J483" s="45" t="e">
        <f>PPTO!#REF!/PPTO!G476</f>
        <v>#REF!</v>
      </c>
      <c r="K483" s="45" t="e">
        <f>PPTO!#REF!/PPTO!G476</f>
        <v>#REF!</v>
      </c>
      <c r="L483" s="45" t="e">
        <f>PPTO!#REF!/PPTO!G476</f>
        <v>#REF!</v>
      </c>
      <c r="M483" s="45" t="e">
        <f>PPTO!#REF!/PPTO!G476</f>
        <v>#REF!</v>
      </c>
      <c r="N483" s="45" t="e">
        <f t="shared" si="7"/>
        <v>#REF!</v>
      </c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</row>
    <row r="484" spans="2:39" x14ac:dyDescent="0.3">
      <c r="B484" s="2" t="s">
        <v>629</v>
      </c>
      <c r="C484" s="2" t="s">
        <v>232</v>
      </c>
      <c r="D484" s="45" t="e">
        <f>PPTO!#REF!/PPTO!G477</f>
        <v>#REF!</v>
      </c>
      <c r="E484" s="45" t="e">
        <f>PPTO!#REF!/PPTO!G477</f>
        <v>#REF!</v>
      </c>
      <c r="F484" s="45" t="e">
        <f>PPTO!#REF!/PPTO!G477</f>
        <v>#REF!</v>
      </c>
      <c r="G484" s="45" t="e">
        <f>PPTO!#REF!/PPTO!G477</f>
        <v>#REF!</v>
      </c>
      <c r="H484" s="45" t="e">
        <f>PPTO!#REF!/PPTO!G477</f>
        <v>#REF!</v>
      </c>
      <c r="I484" s="45" t="e">
        <f>PPTO!#REF!/PPTO!G477</f>
        <v>#REF!</v>
      </c>
      <c r="J484" s="45" t="e">
        <f>PPTO!#REF!/PPTO!G477</f>
        <v>#REF!</v>
      </c>
      <c r="K484" s="45" t="e">
        <f>PPTO!#REF!/PPTO!G477</f>
        <v>#REF!</v>
      </c>
      <c r="L484" s="45" t="e">
        <f>PPTO!#REF!/PPTO!G477</f>
        <v>#REF!</v>
      </c>
      <c r="M484" s="45" t="e">
        <f>PPTO!#REF!/PPTO!G477</f>
        <v>#REF!</v>
      </c>
      <c r="N484" s="45" t="e">
        <f t="shared" si="7"/>
        <v>#REF!</v>
      </c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</row>
    <row r="485" spans="2:39" x14ac:dyDescent="0.3">
      <c r="B485" s="2" t="s">
        <v>630</v>
      </c>
      <c r="C485" s="2" t="s">
        <v>236</v>
      </c>
      <c r="D485" s="45" t="e">
        <f>PPTO!#REF!/PPTO!G478</f>
        <v>#REF!</v>
      </c>
      <c r="E485" s="45" t="e">
        <f>PPTO!#REF!/PPTO!G478</f>
        <v>#REF!</v>
      </c>
      <c r="F485" s="45" t="e">
        <f>PPTO!#REF!/PPTO!G478</f>
        <v>#REF!</v>
      </c>
      <c r="G485" s="45" t="e">
        <f>PPTO!#REF!/PPTO!G478</f>
        <v>#REF!</v>
      </c>
      <c r="H485" s="45" t="e">
        <f>PPTO!#REF!/PPTO!G478</f>
        <v>#REF!</v>
      </c>
      <c r="I485" s="45" t="e">
        <f>PPTO!#REF!/PPTO!G478</f>
        <v>#REF!</v>
      </c>
      <c r="J485" s="45" t="e">
        <f>PPTO!#REF!/PPTO!G478</f>
        <v>#REF!</v>
      </c>
      <c r="K485" s="45" t="e">
        <f>PPTO!#REF!/PPTO!G478</f>
        <v>#REF!</v>
      </c>
      <c r="L485" s="45" t="e">
        <f>PPTO!#REF!/PPTO!G478</f>
        <v>#REF!</v>
      </c>
      <c r="M485" s="45" t="e">
        <f>PPTO!#REF!/PPTO!G478</f>
        <v>#REF!</v>
      </c>
      <c r="N485" s="45" t="e">
        <f t="shared" si="7"/>
        <v>#REF!</v>
      </c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</row>
    <row r="486" spans="2:39" x14ac:dyDescent="0.3">
      <c r="B486" s="2" t="s">
        <v>631</v>
      </c>
      <c r="C486" s="2" t="s">
        <v>238</v>
      </c>
      <c r="D486" s="45" t="e">
        <f>PPTO!#REF!/PPTO!G479</f>
        <v>#REF!</v>
      </c>
      <c r="E486" s="45" t="e">
        <f>PPTO!#REF!/PPTO!G479</f>
        <v>#REF!</v>
      </c>
      <c r="F486" s="45" t="e">
        <f>PPTO!#REF!/PPTO!G479</f>
        <v>#REF!</v>
      </c>
      <c r="G486" s="45" t="e">
        <f>PPTO!#REF!/PPTO!G479</f>
        <v>#REF!</v>
      </c>
      <c r="H486" s="45" t="e">
        <f>PPTO!#REF!/PPTO!G479</f>
        <v>#REF!</v>
      </c>
      <c r="I486" s="45" t="e">
        <f>PPTO!#REF!/PPTO!G479</f>
        <v>#REF!</v>
      </c>
      <c r="J486" s="45" t="e">
        <f>PPTO!#REF!/PPTO!G479</f>
        <v>#REF!</v>
      </c>
      <c r="K486" s="45" t="e">
        <f>PPTO!#REF!/PPTO!G479</f>
        <v>#REF!</v>
      </c>
      <c r="L486" s="45" t="e">
        <f>PPTO!#REF!/PPTO!G479</f>
        <v>#REF!</v>
      </c>
      <c r="M486" s="45" t="e">
        <f>PPTO!#REF!/PPTO!G479</f>
        <v>#REF!</v>
      </c>
      <c r="N486" s="45" t="e">
        <f t="shared" si="7"/>
        <v>#REF!</v>
      </c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</row>
    <row r="487" spans="2:39" x14ac:dyDescent="0.3">
      <c r="B487" s="2" t="s">
        <v>632</v>
      </c>
      <c r="C487" s="2" t="s">
        <v>240</v>
      </c>
      <c r="D487" s="45" t="e">
        <f>PPTO!#REF!/PPTO!G480</f>
        <v>#REF!</v>
      </c>
      <c r="E487" s="45" t="e">
        <f>PPTO!#REF!/PPTO!G480</f>
        <v>#REF!</v>
      </c>
      <c r="F487" s="45" t="e">
        <f>PPTO!#REF!/PPTO!G480</f>
        <v>#REF!</v>
      </c>
      <c r="G487" s="45" t="e">
        <f>PPTO!#REF!/PPTO!G480</f>
        <v>#REF!</v>
      </c>
      <c r="H487" s="45" t="e">
        <f>PPTO!#REF!/PPTO!G480</f>
        <v>#REF!</v>
      </c>
      <c r="I487" s="45" t="e">
        <f>PPTO!#REF!/PPTO!G480</f>
        <v>#REF!</v>
      </c>
      <c r="J487" s="45" t="e">
        <f>PPTO!#REF!/PPTO!G480</f>
        <v>#REF!</v>
      </c>
      <c r="K487" s="45" t="e">
        <f>PPTO!#REF!/PPTO!G480</f>
        <v>#REF!</v>
      </c>
      <c r="L487" s="45" t="e">
        <f>PPTO!#REF!/PPTO!G480</f>
        <v>#REF!</v>
      </c>
      <c r="M487" s="45" t="e">
        <f>PPTO!#REF!/PPTO!G480</f>
        <v>#REF!</v>
      </c>
      <c r="N487" s="45" t="e">
        <f t="shared" si="7"/>
        <v>#REF!</v>
      </c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</row>
    <row r="488" spans="2:39" x14ac:dyDescent="0.3">
      <c r="B488" s="2" t="s">
        <v>633</v>
      </c>
      <c r="C488" s="2" t="s">
        <v>242</v>
      </c>
      <c r="D488" s="45" t="e">
        <f>PPTO!#REF!/PPTO!G481</f>
        <v>#REF!</v>
      </c>
      <c r="E488" s="45" t="e">
        <f>PPTO!#REF!/PPTO!G481</f>
        <v>#REF!</v>
      </c>
      <c r="F488" s="45" t="e">
        <f>PPTO!#REF!/PPTO!G481</f>
        <v>#REF!</v>
      </c>
      <c r="G488" s="45" t="e">
        <f>PPTO!#REF!/PPTO!G481</f>
        <v>#REF!</v>
      </c>
      <c r="H488" s="45" t="e">
        <f>PPTO!#REF!/PPTO!G481</f>
        <v>#REF!</v>
      </c>
      <c r="I488" s="45" t="e">
        <f>PPTO!#REF!/PPTO!G481</f>
        <v>#REF!</v>
      </c>
      <c r="J488" s="45" t="e">
        <f>PPTO!#REF!/PPTO!G481</f>
        <v>#REF!</v>
      </c>
      <c r="K488" s="45" t="e">
        <f>PPTO!#REF!/PPTO!G481</f>
        <v>#REF!</v>
      </c>
      <c r="L488" s="45" t="e">
        <f>PPTO!#REF!/PPTO!G481</f>
        <v>#REF!</v>
      </c>
      <c r="M488" s="45" t="e">
        <f>PPTO!#REF!/PPTO!G481</f>
        <v>#REF!</v>
      </c>
      <c r="N488" s="45" t="e">
        <f t="shared" si="7"/>
        <v>#REF!</v>
      </c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</row>
    <row r="489" spans="2:39" x14ac:dyDescent="0.3">
      <c r="B489" s="2" t="s">
        <v>634</v>
      </c>
      <c r="C489" s="2" t="s">
        <v>244</v>
      </c>
      <c r="D489" s="45" t="e">
        <f>PPTO!#REF!/PPTO!G482</f>
        <v>#REF!</v>
      </c>
      <c r="E489" s="45" t="e">
        <f>PPTO!#REF!/PPTO!G482</f>
        <v>#REF!</v>
      </c>
      <c r="F489" s="45" t="e">
        <f>PPTO!#REF!/PPTO!G482</f>
        <v>#REF!</v>
      </c>
      <c r="G489" s="45" t="e">
        <f>PPTO!#REF!/PPTO!G482</f>
        <v>#REF!</v>
      </c>
      <c r="H489" s="45" t="e">
        <f>PPTO!#REF!/PPTO!G482</f>
        <v>#REF!</v>
      </c>
      <c r="I489" s="45" t="e">
        <f>PPTO!#REF!/PPTO!G482</f>
        <v>#REF!</v>
      </c>
      <c r="J489" s="45" t="e">
        <f>PPTO!#REF!/PPTO!G482</f>
        <v>#REF!</v>
      </c>
      <c r="K489" s="45" t="e">
        <f>PPTO!#REF!/PPTO!G482</f>
        <v>#REF!</v>
      </c>
      <c r="L489" s="45" t="e">
        <f>PPTO!#REF!/PPTO!G482</f>
        <v>#REF!</v>
      </c>
      <c r="M489" s="45" t="e">
        <f>PPTO!#REF!/PPTO!G482</f>
        <v>#REF!</v>
      </c>
      <c r="N489" s="45" t="e">
        <f t="shared" si="7"/>
        <v>#REF!</v>
      </c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</row>
    <row r="490" spans="2:39" x14ac:dyDescent="0.3">
      <c r="B490" s="2" t="s">
        <v>635</v>
      </c>
      <c r="C490" s="2" t="s">
        <v>246</v>
      </c>
      <c r="D490" s="45" t="e">
        <f>PPTO!#REF!/PPTO!G483</f>
        <v>#REF!</v>
      </c>
      <c r="E490" s="45" t="e">
        <f>PPTO!#REF!/PPTO!G483</f>
        <v>#REF!</v>
      </c>
      <c r="F490" s="45" t="e">
        <f>PPTO!#REF!/PPTO!G483</f>
        <v>#REF!</v>
      </c>
      <c r="G490" s="45" t="e">
        <f>PPTO!#REF!/PPTO!G483</f>
        <v>#REF!</v>
      </c>
      <c r="H490" s="45" t="e">
        <f>PPTO!#REF!/PPTO!G483</f>
        <v>#REF!</v>
      </c>
      <c r="I490" s="45" t="e">
        <f>PPTO!#REF!/PPTO!G483</f>
        <v>#REF!</v>
      </c>
      <c r="J490" s="45" t="e">
        <f>PPTO!#REF!/PPTO!G483</f>
        <v>#REF!</v>
      </c>
      <c r="K490" s="45" t="e">
        <f>PPTO!#REF!/PPTO!G483</f>
        <v>#REF!</v>
      </c>
      <c r="L490" s="45" t="e">
        <f>PPTO!#REF!/PPTO!G483</f>
        <v>#REF!</v>
      </c>
      <c r="M490" s="45" t="e">
        <f>PPTO!#REF!/PPTO!G483</f>
        <v>#REF!</v>
      </c>
      <c r="N490" s="45" t="e">
        <f t="shared" si="7"/>
        <v>#REF!</v>
      </c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</row>
    <row r="491" spans="2:39" x14ac:dyDescent="0.3">
      <c r="B491" s="2" t="s">
        <v>636</v>
      </c>
      <c r="C491" s="2" t="s">
        <v>250</v>
      </c>
      <c r="D491" s="45" t="e">
        <f>PPTO!#REF!/PPTO!G484</f>
        <v>#REF!</v>
      </c>
      <c r="E491" s="45" t="e">
        <f>PPTO!#REF!/PPTO!G484</f>
        <v>#REF!</v>
      </c>
      <c r="F491" s="45" t="e">
        <f>PPTO!#REF!/PPTO!G484</f>
        <v>#REF!</v>
      </c>
      <c r="G491" s="45" t="e">
        <f>PPTO!#REF!/PPTO!G484</f>
        <v>#REF!</v>
      </c>
      <c r="H491" s="45" t="e">
        <f>PPTO!#REF!/PPTO!G484</f>
        <v>#REF!</v>
      </c>
      <c r="I491" s="45" t="e">
        <f>PPTO!#REF!/PPTO!G484</f>
        <v>#REF!</v>
      </c>
      <c r="J491" s="45" t="e">
        <f>PPTO!#REF!/PPTO!G484</f>
        <v>#REF!</v>
      </c>
      <c r="K491" s="45" t="e">
        <f>PPTO!#REF!/PPTO!G484</f>
        <v>#REF!</v>
      </c>
      <c r="L491" s="45" t="e">
        <f>PPTO!#REF!/PPTO!G484</f>
        <v>#REF!</v>
      </c>
      <c r="M491" s="45" t="e">
        <f>PPTO!#REF!/PPTO!G484</f>
        <v>#REF!</v>
      </c>
      <c r="N491" s="45" t="e">
        <f t="shared" si="7"/>
        <v>#REF!</v>
      </c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</row>
    <row r="492" spans="2:39" x14ac:dyDescent="0.3">
      <c r="B492" s="2" t="s">
        <v>637</v>
      </c>
      <c r="C492" s="2" t="s">
        <v>252</v>
      </c>
      <c r="D492" s="45" t="e">
        <f>PPTO!#REF!/PPTO!G485</f>
        <v>#REF!</v>
      </c>
      <c r="E492" s="45" t="e">
        <f>PPTO!#REF!/PPTO!G485</f>
        <v>#REF!</v>
      </c>
      <c r="F492" s="45" t="e">
        <f>PPTO!#REF!/PPTO!G485</f>
        <v>#REF!</v>
      </c>
      <c r="G492" s="45" t="e">
        <f>PPTO!#REF!/PPTO!G485</f>
        <v>#REF!</v>
      </c>
      <c r="H492" s="45" t="e">
        <f>PPTO!#REF!/PPTO!G485</f>
        <v>#REF!</v>
      </c>
      <c r="I492" s="45" t="e">
        <f>PPTO!#REF!/PPTO!G485</f>
        <v>#REF!</v>
      </c>
      <c r="J492" s="45" t="e">
        <f>PPTO!#REF!/PPTO!G485</f>
        <v>#REF!</v>
      </c>
      <c r="K492" s="45" t="e">
        <f>PPTO!#REF!/PPTO!G485</f>
        <v>#REF!</v>
      </c>
      <c r="L492" s="45" t="e">
        <f>PPTO!#REF!/PPTO!G485</f>
        <v>#REF!</v>
      </c>
      <c r="M492" s="45" t="e">
        <f>PPTO!#REF!/PPTO!G485</f>
        <v>#REF!</v>
      </c>
      <c r="N492" s="45" t="e">
        <f t="shared" si="7"/>
        <v>#REF!</v>
      </c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</row>
    <row r="493" spans="2:39" x14ac:dyDescent="0.3">
      <c r="B493" s="2" t="s">
        <v>638</v>
      </c>
      <c r="C493" s="2" t="s">
        <v>254</v>
      </c>
      <c r="D493" s="45" t="e">
        <f>PPTO!#REF!/PPTO!G486</f>
        <v>#REF!</v>
      </c>
      <c r="E493" s="45" t="e">
        <f>PPTO!#REF!/PPTO!G486</f>
        <v>#REF!</v>
      </c>
      <c r="F493" s="45" t="e">
        <f>PPTO!#REF!/PPTO!G486</f>
        <v>#REF!</v>
      </c>
      <c r="G493" s="45" t="e">
        <f>PPTO!#REF!/PPTO!G486</f>
        <v>#REF!</v>
      </c>
      <c r="H493" s="45" t="e">
        <f>PPTO!#REF!/PPTO!G486</f>
        <v>#REF!</v>
      </c>
      <c r="I493" s="45" t="e">
        <f>PPTO!#REF!/PPTO!G486</f>
        <v>#REF!</v>
      </c>
      <c r="J493" s="45" t="e">
        <f>PPTO!#REF!/PPTO!G486</f>
        <v>#REF!</v>
      </c>
      <c r="K493" s="45" t="e">
        <f>PPTO!#REF!/PPTO!G486</f>
        <v>#REF!</v>
      </c>
      <c r="L493" s="45" t="e">
        <f>PPTO!#REF!/PPTO!G486</f>
        <v>#REF!</v>
      </c>
      <c r="M493" s="45" t="e">
        <f>PPTO!#REF!/PPTO!G486</f>
        <v>#REF!</v>
      </c>
      <c r="N493" s="45" t="e">
        <f t="shared" si="7"/>
        <v>#REF!</v>
      </c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</row>
    <row r="494" spans="2:39" x14ac:dyDescent="0.3">
      <c r="B494" s="2" t="s">
        <v>639</v>
      </c>
      <c r="C494" s="2" t="s">
        <v>256</v>
      </c>
      <c r="D494" s="45" t="e">
        <f>PPTO!#REF!/PPTO!G487</f>
        <v>#REF!</v>
      </c>
      <c r="E494" s="45" t="e">
        <f>PPTO!#REF!/PPTO!G487</f>
        <v>#REF!</v>
      </c>
      <c r="F494" s="45" t="e">
        <f>PPTO!#REF!/PPTO!G487</f>
        <v>#REF!</v>
      </c>
      <c r="G494" s="45" t="e">
        <f>PPTO!#REF!/PPTO!G487</f>
        <v>#REF!</v>
      </c>
      <c r="H494" s="45" t="e">
        <f>PPTO!#REF!/PPTO!G487</f>
        <v>#REF!</v>
      </c>
      <c r="I494" s="45" t="e">
        <f>PPTO!#REF!/PPTO!G487</f>
        <v>#REF!</v>
      </c>
      <c r="J494" s="45" t="e">
        <f>PPTO!#REF!/PPTO!G487</f>
        <v>#REF!</v>
      </c>
      <c r="K494" s="45" t="e">
        <f>PPTO!#REF!/PPTO!G487</f>
        <v>#REF!</v>
      </c>
      <c r="L494" s="45" t="e">
        <f>PPTO!#REF!/PPTO!G487</f>
        <v>#REF!</v>
      </c>
      <c r="M494" s="45" t="e">
        <f>PPTO!#REF!/PPTO!G487</f>
        <v>#REF!</v>
      </c>
      <c r="N494" s="45" t="e">
        <f t="shared" si="7"/>
        <v>#REF!</v>
      </c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</row>
    <row r="495" spans="2:39" x14ac:dyDescent="0.3">
      <c r="B495" s="2" t="s">
        <v>640</v>
      </c>
      <c r="C495" s="2" t="s">
        <v>258</v>
      </c>
      <c r="D495" s="45" t="e">
        <f>PPTO!#REF!/PPTO!G488</f>
        <v>#REF!</v>
      </c>
      <c r="E495" s="45" t="e">
        <f>PPTO!#REF!/PPTO!G488</f>
        <v>#REF!</v>
      </c>
      <c r="F495" s="45" t="e">
        <f>PPTO!#REF!/PPTO!G488</f>
        <v>#REF!</v>
      </c>
      <c r="G495" s="45" t="e">
        <f>PPTO!#REF!/PPTO!G488</f>
        <v>#REF!</v>
      </c>
      <c r="H495" s="45" t="e">
        <f>PPTO!#REF!/PPTO!G488</f>
        <v>#REF!</v>
      </c>
      <c r="I495" s="45" t="e">
        <f>PPTO!#REF!/PPTO!G488</f>
        <v>#REF!</v>
      </c>
      <c r="J495" s="45" t="e">
        <f>PPTO!#REF!/PPTO!G488</f>
        <v>#REF!</v>
      </c>
      <c r="K495" s="45" t="e">
        <f>PPTO!#REF!/PPTO!G488</f>
        <v>#REF!</v>
      </c>
      <c r="L495" s="45" t="e">
        <f>PPTO!#REF!/PPTO!G488</f>
        <v>#REF!</v>
      </c>
      <c r="M495" s="45" t="e">
        <f>PPTO!#REF!/PPTO!G488</f>
        <v>#REF!</v>
      </c>
      <c r="N495" s="45" t="e">
        <f t="shared" si="7"/>
        <v>#REF!</v>
      </c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</row>
    <row r="496" spans="2:39" x14ac:dyDescent="0.3">
      <c r="B496" s="16" t="s">
        <v>641</v>
      </c>
      <c r="C496" s="16" t="s">
        <v>642</v>
      </c>
      <c r="D496" s="47" t="e">
        <f>PPTO!#REF!/PPTO!G489</f>
        <v>#REF!</v>
      </c>
      <c r="E496" s="47" t="e">
        <f>PPTO!#REF!/PPTO!G489</f>
        <v>#REF!</v>
      </c>
      <c r="F496" s="47" t="e">
        <f>PPTO!#REF!/PPTO!G489</f>
        <v>#REF!</v>
      </c>
      <c r="G496" s="47" t="e">
        <f>PPTO!#REF!/PPTO!G489</f>
        <v>#REF!</v>
      </c>
      <c r="H496" s="47" t="e">
        <f>PPTO!#REF!/PPTO!G489</f>
        <v>#REF!</v>
      </c>
      <c r="I496" s="47" t="e">
        <f>PPTO!#REF!/PPTO!G489</f>
        <v>#REF!</v>
      </c>
      <c r="J496" s="47" t="e">
        <f>PPTO!#REF!/PPTO!G489</f>
        <v>#REF!</v>
      </c>
      <c r="K496" s="47" t="e">
        <f>PPTO!#REF!/PPTO!G489</f>
        <v>#REF!</v>
      </c>
      <c r="L496" s="47" t="e">
        <f>PPTO!#REF!/PPTO!G489</f>
        <v>#REF!</v>
      </c>
      <c r="M496" s="47" t="e">
        <f>PPTO!#REF!/PPTO!G489</f>
        <v>#REF!</v>
      </c>
      <c r="N496" s="47" t="e">
        <f t="shared" si="7"/>
        <v>#REF!</v>
      </c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</row>
    <row r="497" spans="2:39" x14ac:dyDescent="0.3">
      <c r="B497" s="16" t="s">
        <v>643</v>
      </c>
      <c r="C497" s="16" t="s">
        <v>163</v>
      </c>
      <c r="D497" s="47" t="e">
        <f>PPTO!#REF!/PPTO!G490</f>
        <v>#REF!</v>
      </c>
      <c r="E497" s="47" t="e">
        <f>PPTO!#REF!/PPTO!G490</f>
        <v>#REF!</v>
      </c>
      <c r="F497" s="47" t="e">
        <f>PPTO!#REF!/PPTO!G490</f>
        <v>#REF!</v>
      </c>
      <c r="G497" s="47" t="e">
        <f>PPTO!#REF!/PPTO!G490</f>
        <v>#REF!</v>
      </c>
      <c r="H497" s="47" t="e">
        <f>PPTO!#REF!/PPTO!G490</f>
        <v>#REF!</v>
      </c>
      <c r="I497" s="47" t="e">
        <f>PPTO!#REF!/PPTO!G490</f>
        <v>#REF!</v>
      </c>
      <c r="J497" s="47" t="e">
        <f>PPTO!#REF!/PPTO!G490</f>
        <v>#REF!</v>
      </c>
      <c r="K497" s="47" t="e">
        <f>PPTO!#REF!/PPTO!G490</f>
        <v>#REF!</v>
      </c>
      <c r="L497" s="47" t="e">
        <f>PPTO!#REF!/PPTO!G490</f>
        <v>#REF!</v>
      </c>
      <c r="M497" s="47" t="e">
        <f>PPTO!#REF!/PPTO!G490</f>
        <v>#REF!</v>
      </c>
      <c r="N497" s="47" t="e">
        <f t="shared" si="7"/>
        <v>#REF!</v>
      </c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</row>
    <row r="498" spans="2:39" x14ac:dyDescent="0.3">
      <c r="B498" s="2" t="s">
        <v>644</v>
      </c>
      <c r="C498" s="2" t="s">
        <v>263</v>
      </c>
      <c r="D498" s="45" t="e">
        <f>PPTO!#REF!/PPTO!G491</f>
        <v>#REF!</v>
      </c>
      <c r="E498" s="45" t="e">
        <f>PPTO!#REF!/PPTO!G491</f>
        <v>#REF!</v>
      </c>
      <c r="F498" s="45" t="e">
        <f>PPTO!#REF!/PPTO!G491</f>
        <v>#REF!</v>
      </c>
      <c r="G498" s="45" t="e">
        <f>PPTO!#REF!/PPTO!G491</f>
        <v>#REF!</v>
      </c>
      <c r="H498" s="45" t="e">
        <f>PPTO!#REF!/PPTO!G491</f>
        <v>#REF!</v>
      </c>
      <c r="I498" s="45" t="e">
        <f>PPTO!#REF!/PPTO!G491</f>
        <v>#REF!</v>
      </c>
      <c r="J498" s="45" t="e">
        <f>PPTO!#REF!/PPTO!G491</f>
        <v>#REF!</v>
      </c>
      <c r="K498" s="45" t="e">
        <f>PPTO!#REF!/PPTO!G491</f>
        <v>#REF!</v>
      </c>
      <c r="L498" s="45" t="e">
        <f>PPTO!#REF!/PPTO!G491</f>
        <v>#REF!</v>
      </c>
      <c r="M498" s="45" t="e">
        <f>PPTO!#REF!/PPTO!G491</f>
        <v>#REF!</v>
      </c>
      <c r="N498" s="45" t="e">
        <f t="shared" si="7"/>
        <v>#REF!</v>
      </c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</row>
    <row r="499" spans="2:39" x14ac:dyDescent="0.3">
      <c r="B499" s="2" t="s">
        <v>645</v>
      </c>
      <c r="C499" s="2" t="s">
        <v>167</v>
      </c>
      <c r="D499" s="45" t="e">
        <f>PPTO!#REF!/PPTO!G492</f>
        <v>#REF!</v>
      </c>
      <c r="E499" s="45" t="e">
        <f>PPTO!#REF!/PPTO!G492</f>
        <v>#REF!</v>
      </c>
      <c r="F499" s="45" t="e">
        <f>PPTO!#REF!/PPTO!G492</f>
        <v>#REF!</v>
      </c>
      <c r="G499" s="45" t="e">
        <f>PPTO!#REF!/PPTO!G492</f>
        <v>#REF!</v>
      </c>
      <c r="H499" s="45" t="e">
        <f>PPTO!#REF!/PPTO!G492</f>
        <v>#REF!</v>
      </c>
      <c r="I499" s="45" t="e">
        <f>PPTO!#REF!/PPTO!G492</f>
        <v>#REF!</v>
      </c>
      <c r="J499" s="45" t="e">
        <f>PPTO!#REF!/PPTO!G492</f>
        <v>#REF!</v>
      </c>
      <c r="K499" s="45" t="e">
        <f>PPTO!#REF!/PPTO!G492</f>
        <v>#REF!</v>
      </c>
      <c r="L499" s="45" t="e">
        <f>PPTO!#REF!/PPTO!G492</f>
        <v>#REF!</v>
      </c>
      <c r="M499" s="45" t="e">
        <f>PPTO!#REF!/PPTO!G492</f>
        <v>#REF!</v>
      </c>
      <c r="N499" s="45" t="e">
        <f t="shared" si="7"/>
        <v>#REF!</v>
      </c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</row>
    <row r="500" spans="2:39" x14ac:dyDescent="0.3">
      <c r="B500" s="2" t="s">
        <v>646</v>
      </c>
      <c r="C500" s="2" t="s">
        <v>169</v>
      </c>
      <c r="D500" s="45" t="e">
        <f>PPTO!#REF!/PPTO!G493</f>
        <v>#REF!</v>
      </c>
      <c r="E500" s="45" t="e">
        <f>PPTO!#REF!/PPTO!G493</f>
        <v>#REF!</v>
      </c>
      <c r="F500" s="45" t="e">
        <f>PPTO!#REF!/PPTO!G493</f>
        <v>#REF!</v>
      </c>
      <c r="G500" s="45" t="e">
        <f>PPTO!#REF!/PPTO!G493</f>
        <v>#REF!</v>
      </c>
      <c r="H500" s="45" t="e">
        <f>PPTO!#REF!/PPTO!G493</f>
        <v>#REF!</v>
      </c>
      <c r="I500" s="45" t="e">
        <f>PPTO!#REF!/PPTO!G493</f>
        <v>#REF!</v>
      </c>
      <c r="J500" s="45" t="e">
        <f>PPTO!#REF!/PPTO!G493</f>
        <v>#REF!</v>
      </c>
      <c r="K500" s="45" t="e">
        <f>PPTO!#REF!/PPTO!G493</f>
        <v>#REF!</v>
      </c>
      <c r="L500" s="45" t="e">
        <f>PPTO!#REF!/PPTO!G493</f>
        <v>#REF!</v>
      </c>
      <c r="M500" s="45" t="e">
        <f>PPTO!#REF!/PPTO!G493</f>
        <v>#REF!</v>
      </c>
      <c r="N500" s="45" t="e">
        <f t="shared" si="7"/>
        <v>#REF!</v>
      </c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</row>
    <row r="501" spans="2:39" x14ac:dyDescent="0.3">
      <c r="B501" s="2" t="s">
        <v>647</v>
      </c>
      <c r="C501" s="2" t="s">
        <v>171</v>
      </c>
      <c r="D501" s="45" t="e">
        <f>PPTO!#REF!/PPTO!G494</f>
        <v>#REF!</v>
      </c>
      <c r="E501" s="45" t="e">
        <f>PPTO!#REF!/PPTO!G494</f>
        <v>#REF!</v>
      </c>
      <c r="F501" s="45" t="e">
        <f>PPTO!#REF!/PPTO!G494</f>
        <v>#REF!</v>
      </c>
      <c r="G501" s="45" t="e">
        <f>PPTO!#REF!/PPTO!G494</f>
        <v>#REF!</v>
      </c>
      <c r="H501" s="45" t="e">
        <f>PPTO!#REF!/PPTO!G494</f>
        <v>#REF!</v>
      </c>
      <c r="I501" s="45" t="e">
        <f>PPTO!#REF!/PPTO!G494</f>
        <v>#REF!</v>
      </c>
      <c r="J501" s="45" t="e">
        <f>PPTO!#REF!/PPTO!G494</f>
        <v>#REF!</v>
      </c>
      <c r="K501" s="45" t="e">
        <f>PPTO!#REF!/PPTO!G494</f>
        <v>#REF!</v>
      </c>
      <c r="L501" s="45" t="e">
        <f>PPTO!#REF!/PPTO!G494</f>
        <v>#REF!</v>
      </c>
      <c r="M501" s="45" t="e">
        <f>PPTO!#REF!/PPTO!G494</f>
        <v>#REF!</v>
      </c>
      <c r="N501" s="45" t="e">
        <f t="shared" si="7"/>
        <v>#REF!</v>
      </c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</row>
    <row r="502" spans="2:39" x14ac:dyDescent="0.3">
      <c r="B502" s="2" t="s">
        <v>648</v>
      </c>
      <c r="C502" s="2" t="s">
        <v>173</v>
      </c>
      <c r="D502" s="45" t="e">
        <f>PPTO!#REF!/PPTO!G495</f>
        <v>#REF!</v>
      </c>
      <c r="E502" s="45" t="e">
        <f>PPTO!#REF!/PPTO!G495</f>
        <v>#REF!</v>
      </c>
      <c r="F502" s="45" t="e">
        <f>PPTO!#REF!/PPTO!G495</f>
        <v>#REF!</v>
      </c>
      <c r="G502" s="45" t="e">
        <f>PPTO!#REF!/PPTO!G495</f>
        <v>#REF!</v>
      </c>
      <c r="H502" s="45" t="e">
        <f>PPTO!#REF!/PPTO!G495</f>
        <v>#REF!</v>
      </c>
      <c r="I502" s="45" t="e">
        <f>PPTO!#REF!/PPTO!G495</f>
        <v>#REF!</v>
      </c>
      <c r="J502" s="45" t="e">
        <f>PPTO!#REF!/PPTO!G495</f>
        <v>#REF!</v>
      </c>
      <c r="K502" s="45" t="e">
        <f>PPTO!#REF!/PPTO!G495</f>
        <v>#REF!</v>
      </c>
      <c r="L502" s="45" t="e">
        <f>PPTO!#REF!/PPTO!G495</f>
        <v>#REF!</v>
      </c>
      <c r="M502" s="45" t="e">
        <f>PPTO!#REF!/PPTO!G495</f>
        <v>#REF!</v>
      </c>
      <c r="N502" s="45" t="e">
        <f t="shared" si="7"/>
        <v>#REF!</v>
      </c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</row>
    <row r="503" spans="2:39" x14ac:dyDescent="0.3">
      <c r="B503" s="16" t="s">
        <v>649</v>
      </c>
      <c r="C503" s="16" t="s">
        <v>175</v>
      </c>
      <c r="D503" s="47" t="e">
        <f>PPTO!#REF!/PPTO!G496</f>
        <v>#REF!</v>
      </c>
      <c r="E503" s="47" t="e">
        <f>PPTO!#REF!/PPTO!G496</f>
        <v>#REF!</v>
      </c>
      <c r="F503" s="47" t="e">
        <f>PPTO!#REF!/PPTO!G496</f>
        <v>#REF!</v>
      </c>
      <c r="G503" s="47" t="e">
        <f>PPTO!#REF!/PPTO!G496</f>
        <v>#REF!</v>
      </c>
      <c r="H503" s="47" t="e">
        <f>PPTO!#REF!/PPTO!G496</f>
        <v>#REF!</v>
      </c>
      <c r="I503" s="47" t="e">
        <f>PPTO!#REF!/PPTO!G496</f>
        <v>#REF!</v>
      </c>
      <c r="J503" s="47" t="e">
        <f>PPTO!#REF!/PPTO!G496</f>
        <v>#REF!</v>
      </c>
      <c r="K503" s="47" t="e">
        <f>PPTO!#REF!/PPTO!G496</f>
        <v>#REF!</v>
      </c>
      <c r="L503" s="47" t="e">
        <f>PPTO!#REF!/PPTO!G496</f>
        <v>#REF!</v>
      </c>
      <c r="M503" s="47" t="e">
        <f>PPTO!#REF!/PPTO!G496</f>
        <v>#REF!</v>
      </c>
      <c r="N503" s="47" t="e">
        <f t="shared" si="7"/>
        <v>#REF!</v>
      </c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</row>
    <row r="504" spans="2:39" x14ac:dyDescent="0.3">
      <c r="B504" s="2" t="s">
        <v>650</v>
      </c>
      <c r="C504" s="2" t="s">
        <v>177</v>
      </c>
      <c r="D504" s="45" t="e">
        <f>PPTO!#REF!/PPTO!G497</f>
        <v>#REF!</v>
      </c>
      <c r="E504" s="45" t="e">
        <f>PPTO!#REF!/PPTO!G497</f>
        <v>#REF!</v>
      </c>
      <c r="F504" s="45" t="e">
        <f>PPTO!#REF!/PPTO!G497</f>
        <v>#REF!</v>
      </c>
      <c r="G504" s="45" t="e">
        <f>PPTO!#REF!/PPTO!G497</f>
        <v>#REF!</v>
      </c>
      <c r="H504" s="45" t="e">
        <f>PPTO!#REF!/PPTO!G497</f>
        <v>#REF!</v>
      </c>
      <c r="I504" s="45" t="e">
        <f>PPTO!#REF!/PPTO!G497</f>
        <v>#REF!</v>
      </c>
      <c r="J504" s="45" t="e">
        <f>PPTO!#REF!/PPTO!G497</f>
        <v>#REF!</v>
      </c>
      <c r="K504" s="45" t="e">
        <f>PPTO!#REF!/PPTO!G497</f>
        <v>#REF!</v>
      </c>
      <c r="L504" s="45" t="e">
        <f>PPTO!#REF!/PPTO!G497</f>
        <v>#REF!</v>
      </c>
      <c r="M504" s="45" t="e">
        <f>PPTO!#REF!/PPTO!G497</f>
        <v>#REF!</v>
      </c>
      <c r="N504" s="45" t="e">
        <f t="shared" si="7"/>
        <v>#REF!</v>
      </c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</row>
    <row r="505" spans="2:39" x14ac:dyDescent="0.3">
      <c r="B505" s="2" t="s">
        <v>651</v>
      </c>
      <c r="C505" s="2" t="s">
        <v>181</v>
      </c>
      <c r="D505" s="45" t="e">
        <f>PPTO!#REF!/PPTO!G498</f>
        <v>#REF!</v>
      </c>
      <c r="E505" s="45" t="e">
        <f>PPTO!#REF!/PPTO!G498</f>
        <v>#REF!</v>
      </c>
      <c r="F505" s="45" t="e">
        <f>PPTO!#REF!/PPTO!G498</f>
        <v>#REF!</v>
      </c>
      <c r="G505" s="45" t="e">
        <f>PPTO!#REF!/PPTO!G498</f>
        <v>#REF!</v>
      </c>
      <c r="H505" s="45" t="e">
        <f>PPTO!#REF!/PPTO!G498</f>
        <v>#REF!</v>
      </c>
      <c r="I505" s="45" t="e">
        <f>PPTO!#REF!/PPTO!G498</f>
        <v>#REF!</v>
      </c>
      <c r="J505" s="45" t="e">
        <f>PPTO!#REF!/PPTO!G498</f>
        <v>#REF!</v>
      </c>
      <c r="K505" s="45" t="e">
        <f>PPTO!#REF!/PPTO!G498</f>
        <v>#REF!</v>
      </c>
      <c r="L505" s="45" t="e">
        <f>PPTO!#REF!/PPTO!G498</f>
        <v>#REF!</v>
      </c>
      <c r="M505" s="45" t="e">
        <f>PPTO!#REF!/PPTO!G498</f>
        <v>#REF!</v>
      </c>
      <c r="N505" s="45" t="e">
        <f t="shared" si="7"/>
        <v>#REF!</v>
      </c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</row>
    <row r="506" spans="2:39" x14ac:dyDescent="0.3">
      <c r="B506" s="2" t="s">
        <v>652</v>
      </c>
      <c r="C506" s="2" t="s">
        <v>183</v>
      </c>
      <c r="D506" s="45" t="e">
        <f>PPTO!#REF!/PPTO!G499</f>
        <v>#REF!</v>
      </c>
      <c r="E506" s="45" t="e">
        <f>PPTO!#REF!/PPTO!G499</f>
        <v>#REF!</v>
      </c>
      <c r="F506" s="45" t="e">
        <f>PPTO!#REF!/PPTO!G499</f>
        <v>#REF!</v>
      </c>
      <c r="G506" s="45" t="e">
        <f>PPTO!#REF!/PPTO!G499</f>
        <v>#REF!</v>
      </c>
      <c r="H506" s="45" t="e">
        <f>PPTO!#REF!/PPTO!G499</f>
        <v>#REF!</v>
      </c>
      <c r="I506" s="45" t="e">
        <f>PPTO!#REF!/PPTO!G499</f>
        <v>#REF!</v>
      </c>
      <c r="J506" s="45" t="e">
        <f>PPTO!#REF!/PPTO!G499</f>
        <v>#REF!</v>
      </c>
      <c r="K506" s="45" t="e">
        <f>PPTO!#REF!/PPTO!G499</f>
        <v>#REF!</v>
      </c>
      <c r="L506" s="45" t="e">
        <f>PPTO!#REF!/PPTO!G499</f>
        <v>#REF!</v>
      </c>
      <c r="M506" s="45" t="e">
        <f>PPTO!#REF!/PPTO!G499</f>
        <v>#REF!</v>
      </c>
      <c r="N506" s="45" t="e">
        <f t="shared" si="7"/>
        <v>#REF!</v>
      </c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</row>
    <row r="507" spans="2:39" x14ac:dyDescent="0.3">
      <c r="B507" s="2" t="s">
        <v>653</v>
      </c>
      <c r="C507" s="2" t="s">
        <v>187</v>
      </c>
      <c r="D507" s="45" t="e">
        <f>PPTO!#REF!/PPTO!G500</f>
        <v>#REF!</v>
      </c>
      <c r="E507" s="45" t="e">
        <f>PPTO!#REF!/PPTO!G500</f>
        <v>#REF!</v>
      </c>
      <c r="F507" s="45" t="e">
        <f>PPTO!#REF!/PPTO!G500</f>
        <v>#REF!</v>
      </c>
      <c r="G507" s="45" t="e">
        <f>PPTO!#REF!/PPTO!G500</f>
        <v>#REF!</v>
      </c>
      <c r="H507" s="45" t="e">
        <f>PPTO!#REF!/PPTO!G500</f>
        <v>#REF!</v>
      </c>
      <c r="I507" s="45" t="e">
        <f>PPTO!#REF!/PPTO!G500</f>
        <v>#REF!</v>
      </c>
      <c r="J507" s="45" t="e">
        <f>PPTO!#REF!/PPTO!G500</f>
        <v>#REF!</v>
      </c>
      <c r="K507" s="45" t="e">
        <f>PPTO!#REF!/PPTO!G500</f>
        <v>#REF!</v>
      </c>
      <c r="L507" s="45" t="e">
        <f>PPTO!#REF!/PPTO!G500</f>
        <v>#REF!</v>
      </c>
      <c r="M507" s="45" t="e">
        <f>PPTO!#REF!/PPTO!G500</f>
        <v>#REF!</v>
      </c>
      <c r="N507" s="45" t="e">
        <f t="shared" si="7"/>
        <v>#REF!</v>
      </c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</row>
    <row r="508" spans="2:39" x14ac:dyDescent="0.3">
      <c r="B508" s="2" t="s">
        <v>654</v>
      </c>
      <c r="C508" s="2" t="s">
        <v>193</v>
      </c>
      <c r="D508" s="45" t="e">
        <f>PPTO!#REF!/PPTO!G501</f>
        <v>#REF!</v>
      </c>
      <c r="E508" s="45" t="e">
        <f>PPTO!#REF!/PPTO!G501</f>
        <v>#REF!</v>
      </c>
      <c r="F508" s="45" t="e">
        <f>PPTO!#REF!/PPTO!G501</f>
        <v>#REF!</v>
      </c>
      <c r="G508" s="45" t="e">
        <f>PPTO!#REF!/PPTO!G501</f>
        <v>#REF!</v>
      </c>
      <c r="H508" s="45" t="e">
        <f>PPTO!#REF!/PPTO!G501</f>
        <v>#REF!</v>
      </c>
      <c r="I508" s="45" t="e">
        <f>PPTO!#REF!/PPTO!G501</f>
        <v>#REF!</v>
      </c>
      <c r="J508" s="45" t="e">
        <f>PPTO!#REF!/PPTO!G501</f>
        <v>#REF!</v>
      </c>
      <c r="K508" s="45" t="e">
        <f>PPTO!#REF!/PPTO!G501</f>
        <v>#REF!</v>
      </c>
      <c r="L508" s="45" t="e">
        <f>PPTO!#REF!/PPTO!G501</f>
        <v>#REF!</v>
      </c>
      <c r="M508" s="45" t="e">
        <f>PPTO!#REF!/PPTO!G501</f>
        <v>#REF!</v>
      </c>
      <c r="N508" s="45" t="e">
        <f t="shared" si="7"/>
        <v>#REF!</v>
      </c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</row>
    <row r="509" spans="2:39" x14ac:dyDescent="0.3">
      <c r="B509" s="2" t="s">
        <v>655</v>
      </c>
      <c r="C509" s="2" t="s">
        <v>195</v>
      </c>
      <c r="D509" s="45" t="e">
        <f>PPTO!#REF!/PPTO!G502</f>
        <v>#REF!</v>
      </c>
      <c r="E509" s="45" t="e">
        <f>PPTO!#REF!/PPTO!G502</f>
        <v>#REF!</v>
      </c>
      <c r="F509" s="45" t="e">
        <f>PPTO!#REF!/PPTO!G502</f>
        <v>#REF!</v>
      </c>
      <c r="G509" s="45" t="e">
        <f>PPTO!#REF!/PPTO!G502</f>
        <v>#REF!</v>
      </c>
      <c r="H509" s="45" t="e">
        <f>PPTO!#REF!/PPTO!G502</f>
        <v>#REF!</v>
      </c>
      <c r="I509" s="45" t="e">
        <f>PPTO!#REF!/PPTO!G502</f>
        <v>#REF!</v>
      </c>
      <c r="J509" s="45" t="e">
        <f>PPTO!#REF!/PPTO!G502</f>
        <v>#REF!</v>
      </c>
      <c r="K509" s="45" t="e">
        <f>PPTO!#REF!/PPTO!G502</f>
        <v>#REF!</v>
      </c>
      <c r="L509" s="45" t="e">
        <f>PPTO!#REF!/PPTO!G502</f>
        <v>#REF!</v>
      </c>
      <c r="M509" s="45" t="e">
        <f>PPTO!#REF!/PPTO!G502</f>
        <v>#REF!</v>
      </c>
      <c r="N509" s="45" t="e">
        <f t="shared" si="7"/>
        <v>#REF!</v>
      </c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</row>
    <row r="510" spans="2:39" x14ac:dyDescent="0.3">
      <c r="B510" s="2" t="s">
        <v>656</v>
      </c>
      <c r="C510" s="2" t="s">
        <v>197</v>
      </c>
      <c r="D510" s="45" t="e">
        <f>PPTO!#REF!/PPTO!G503</f>
        <v>#REF!</v>
      </c>
      <c r="E510" s="45" t="e">
        <f>PPTO!#REF!/PPTO!G503</f>
        <v>#REF!</v>
      </c>
      <c r="F510" s="45" t="e">
        <f>PPTO!#REF!/PPTO!G503</f>
        <v>#REF!</v>
      </c>
      <c r="G510" s="45" t="e">
        <f>PPTO!#REF!/PPTO!G503</f>
        <v>#REF!</v>
      </c>
      <c r="H510" s="45" t="e">
        <f>PPTO!#REF!/PPTO!G503</f>
        <v>#REF!</v>
      </c>
      <c r="I510" s="45" t="e">
        <f>PPTO!#REF!/PPTO!G503</f>
        <v>#REF!</v>
      </c>
      <c r="J510" s="45" t="e">
        <f>PPTO!#REF!/PPTO!G503</f>
        <v>#REF!</v>
      </c>
      <c r="K510" s="45" t="e">
        <f>PPTO!#REF!/PPTO!G503</f>
        <v>#REF!</v>
      </c>
      <c r="L510" s="45" t="e">
        <f>PPTO!#REF!/PPTO!G503</f>
        <v>#REF!</v>
      </c>
      <c r="M510" s="45" t="e">
        <f>PPTO!#REF!/PPTO!G503</f>
        <v>#REF!</v>
      </c>
      <c r="N510" s="45" t="e">
        <f t="shared" si="7"/>
        <v>#REF!</v>
      </c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</row>
    <row r="511" spans="2:39" x14ac:dyDescent="0.3">
      <c r="B511" s="2" t="s">
        <v>657</v>
      </c>
      <c r="C511" s="2" t="s">
        <v>199</v>
      </c>
      <c r="D511" s="45" t="e">
        <f>PPTO!#REF!/PPTO!G504</f>
        <v>#REF!</v>
      </c>
      <c r="E511" s="45" t="e">
        <f>PPTO!#REF!/PPTO!G504</f>
        <v>#REF!</v>
      </c>
      <c r="F511" s="45" t="e">
        <f>PPTO!#REF!/PPTO!G504</f>
        <v>#REF!</v>
      </c>
      <c r="G511" s="45" t="e">
        <f>PPTO!#REF!/PPTO!G504</f>
        <v>#REF!</v>
      </c>
      <c r="H511" s="45" t="e">
        <f>PPTO!#REF!/PPTO!G504</f>
        <v>#REF!</v>
      </c>
      <c r="I511" s="45" t="e">
        <f>PPTO!#REF!/PPTO!G504</f>
        <v>#REF!</v>
      </c>
      <c r="J511" s="45" t="e">
        <f>PPTO!#REF!/PPTO!G504</f>
        <v>#REF!</v>
      </c>
      <c r="K511" s="45" t="e">
        <f>PPTO!#REF!/PPTO!G504</f>
        <v>#REF!</v>
      </c>
      <c r="L511" s="45" t="e">
        <f>PPTO!#REF!/PPTO!G504</f>
        <v>#REF!</v>
      </c>
      <c r="M511" s="45" t="e">
        <f>PPTO!#REF!/PPTO!G504</f>
        <v>#REF!</v>
      </c>
      <c r="N511" s="45" t="e">
        <f t="shared" si="7"/>
        <v>#REF!</v>
      </c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</row>
    <row r="512" spans="2:39" x14ac:dyDescent="0.3">
      <c r="B512" s="16" t="s">
        <v>658</v>
      </c>
      <c r="C512" s="16" t="s">
        <v>203</v>
      </c>
      <c r="D512" s="47" t="e">
        <f>PPTO!#REF!/PPTO!G505</f>
        <v>#REF!</v>
      </c>
      <c r="E512" s="47" t="e">
        <f>PPTO!#REF!/PPTO!G505</f>
        <v>#REF!</v>
      </c>
      <c r="F512" s="47" t="e">
        <f>PPTO!#REF!/PPTO!G505</f>
        <v>#REF!</v>
      </c>
      <c r="G512" s="47" t="e">
        <f>PPTO!#REF!/PPTO!G505</f>
        <v>#REF!</v>
      </c>
      <c r="H512" s="47" t="e">
        <f>PPTO!#REF!/PPTO!G505</f>
        <v>#REF!</v>
      </c>
      <c r="I512" s="47" t="e">
        <f>PPTO!#REF!/PPTO!G505</f>
        <v>#REF!</v>
      </c>
      <c r="J512" s="47" t="e">
        <f>PPTO!#REF!/PPTO!G505</f>
        <v>#REF!</v>
      </c>
      <c r="K512" s="47" t="e">
        <f>PPTO!#REF!/PPTO!G505</f>
        <v>#REF!</v>
      </c>
      <c r="L512" s="47" t="e">
        <f>PPTO!#REF!/PPTO!G505</f>
        <v>#REF!</v>
      </c>
      <c r="M512" s="47" t="e">
        <f>PPTO!#REF!/PPTO!G505</f>
        <v>#REF!</v>
      </c>
      <c r="N512" s="47" t="e">
        <f t="shared" si="7"/>
        <v>#REF!</v>
      </c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</row>
    <row r="513" spans="2:39" x14ac:dyDescent="0.3">
      <c r="B513" s="2" t="s">
        <v>659</v>
      </c>
      <c r="C513" s="2" t="s">
        <v>205</v>
      </c>
      <c r="D513" s="45" t="e">
        <f>PPTO!#REF!/PPTO!G506</f>
        <v>#REF!</v>
      </c>
      <c r="E513" s="45" t="e">
        <f>PPTO!#REF!/PPTO!G506</f>
        <v>#REF!</v>
      </c>
      <c r="F513" s="45" t="e">
        <f>PPTO!#REF!/PPTO!G506</f>
        <v>#REF!</v>
      </c>
      <c r="G513" s="45" t="e">
        <f>PPTO!#REF!/PPTO!G506</f>
        <v>#REF!</v>
      </c>
      <c r="H513" s="45" t="e">
        <f>PPTO!#REF!/PPTO!G506</f>
        <v>#REF!</v>
      </c>
      <c r="I513" s="45" t="e">
        <f>PPTO!#REF!/PPTO!G506</f>
        <v>#REF!</v>
      </c>
      <c r="J513" s="45" t="e">
        <f>PPTO!#REF!/PPTO!G506</f>
        <v>#REF!</v>
      </c>
      <c r="K513" s="45" t="e">
        <f>PPTO!#REF!/PPTO!G506</f>
        <v>#REF!</v>
      </c>
      <c r="L513" s="45" t="e">
        <f>PPTO!#REF!/PPTO!G506</f>
        <v>#REF!</v>
      </c>
      <c r="M513" s="45" t="e">
        <f>PPTO!#REF!/PPTO!G506</f>
        <v>#REF!</v>
      </c>
      <c r="N513" s="45" t="e">
        <f t="shared" si="7"/>
        <v>#REF!</v>
      </c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</row>
    <row r="514" spans="2:39" x14ac:dyDescent="0.3">
      <c r="B514" s="2" t="s">
        <v>660</v>
      </c>
      <c r="C514" s="2" t="s">
        <v>661</v>
      </c>
      <c r="D514" s="45" t="e">
        <f>PPTO!#REF!/PPTO!G507</f>
        <v>#REF!</v>
      </c>
      <c r="E514" s="45" t="e">
        <f>PPTO!#REF!/PPTO!G507</f>
        <v>#REF!</v>
      </c>
      <c r="F514" s="45" t="e">
        <f>PPTO!#REF!/PPTO!G507</f>
        <v>#REF!</v>
      </c>
      <c r="G514" s="45" t="e">
        <f>PPTO!#REF!/PPTO!G507</f>
        <v>#REF!</v>
      </c>
      <c r="H514" s="45" t="e">
        <f>PPTO!#REF!/PPTO!G507</f>
        <v>#REF!</v>
      </c>
      <c r="I514" s="45" t="e">
        <f>PPTO!#REF!/PPTO!G507</f>
        <v>#REF!</v>
      </c>
      <c r="J514" s="45" t="e">
        <f>PPTO!#REF!/PPTO!G507</f>
        <v>#REF!</v>
      </c>
      <c r="K514" s="45" t="e">
        <f>PPTO!#REF!/PPTO!G507</f>
        <v>#REF!</v>
      </c>
      <c r="L514" s="45" t="e">
        <f>PPTO!#REF!/PPTO!G507</f>
        <v>#REF!</v>
      </c>
      <c r="M514" s="45" t="e">
        <f>PPTO!#REF!/PPTO!G507</f>
        <v>#REF!</v>
      </c>
      <c r="N514" s="45" t="e">
        <f t="shared" si="7"/>
        <v>#REF!</v>
      </c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</row>
    <row r="515" spans="2:39" x14ac:dyDescent="0.3">
      <c r="B515" s="2" t="s">
        <v>662</v>
      </c>
      <c r="C515" s="2" t="s">
        <v>663</v>
      </c>
      <c r="D515" s="45" t="e">
        <f>PPTO!#REF!/PPTO!G508</f>
        <v>#REF!</v>
      </c>
      <c r="E515" s="45" t="e">
        <f>PPTO!#REF!/PPTO!G508</f>
        <v>#REF!</v>
      </c>
      <c r="F515" s="45" t="e">
        <f>PPTO!#REF!/PPTO!G508</f>
        <v>#REF!</v>
      </c>
      <c r="G515" s="45" t="e">
        <f>PPTO!#REF!/PPTO!G508</f>
        <v>#REF!</v>
      </c>
      <c r="H515" s="45" t="e">
        <f>PPTO!#REF!/PPTO!G508</f>
        <v>#REF!</v>
      </c>
      <c r="I515" s="45" t="e">
        <f>PPTO!#REF!/PPTO!G508</f>
        <v>#REF!</v>
      </c>
      <c r="J515" s="45" t="e">
        <f>PPTO!#REF!/PPTO!G508</f>
        <v>#REF!</v>
      </c>
      <c r="K515" s="45" t="e">
        <f>PPTO!#REF!/PPTO!G508</f>
        <v>#REF!</v>
      </c>
      <c r="L515" s="45" t="e">
        <f>PPTO!#REF!/PPTO!G508</f>
        <v>#REF!</v>
      </c>
      <c r="M515" s="45" t="e">
        <f>PPTO!#REF!/PPTO!G508</f>
        <v>#REF!</v>
      </c>
      <c r="N515" s="45" t="e">
        <f t="shared" si="7"/>
        <v>#REF!</v>
      </c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</row>
    <row r="516" spans="2:39" x14ac:dyDescent="0.3">
      <c r="B516" s="2" t="s">
        <v>664</v>
      </c>
      <c r="C516" s="2" t="s">
        <v>211</v>
      </c>
      <c r="D516" s="45" t="e">
        <f>PPTO!#REF!/PPTO!G509</f>
        <v>#REF!</v>
      </c>
      <c r="E516" s="45" t="e">
        <f>PPTO!#REF!/PPTO!G509</f>
        <v>#REF!</v>
      </c>
      <c r="F516" s="45" t="e">
        <f>PPTO!#REF!/PPTO!G509</f>
        <v>#REF!</v>
      </c>
      <c r="G516" s="45" t="e">
        <f>PPTO!#REF!/PPTO!G509</f>
        <v>#REF!</v>
      </c>
      <c r="H516" s="45" t="e">
        <f>PPTO!#REF!/PPTO!G509</f>
        <v>#REF!</v>
      </c>
      <c r="I516" s="45" t="e">
        <f>PPTO!#REF!/PPTO!G509</f>
        <v>#REF!</v>
      </c>
      <c r="J516" s="45" t="e">
        <f>PPTO!#REF!/PPTO!G509</f>
        <v>#REF!</v>
      </c>
      <c r="K516" s="45" t="e">
        <f>PPTO!#REF!/PPTO!G509</f>
        <v>#REF!</v>
      </c>
      <c r="L516" s="45" t="e">
        <f>PPTO!#REF!/PPTO!G509</f>
        <v>#REF!</v>
      </c>
      <c r="M516" s="45" t="e">
        <f>PPTO!#REF!/PPTO!G509</f>
        <v>#REF!</v>
      </c>
      <c r="N516" s="45" t="e">
        <f t="shared" si="7"/>
        <v>#REF!</v>
      </c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</row>
    <row r="517" spans="2:39" x14ac:dyDescent="0.3">
      <c r="B517" s="2" t="s">
        <v>665</v>
      </c>
      <c r="C517" s="2" t="s">
        <v>214</v>
      </c>
      <c r="D517" s="45" t="e">
        <f>PPTO!#REF!/PPTO!G510</f>
        <v>#REF!</v>
      </c>
      <c r="E517" s="45" t="e">
        <f>PPTO!#REF!/PPTO!G510</f>
        <v>#REF!</v>
      </c>
      <c r="F517" s="45" t="e">
        <f>PPTO!#REF!/PPTO!G510</f>
        <v>#REF!</v>
      </c>
      <c r="G517" s="45" t="e">
        <f>PPTO!#REF!/PPTO!G510</f>
        <v>#REF!</v>
      </c>
      <c r="H517" s="45" t="e">
        <f>PPTO!#REF!/PPTO!G510</f>
        <v>#REF!</v>
      </c>
      <c r="I517" s="45" t="e">
        <f>PPTO!#REF!/PPTO!G510</f>
        <v>#REF!</v>
      </c>
      <c r="J517" s="45" t="e">
        <f>PPTO!#REF!/PPTO!G510</f>
        <v>#REF!</v>
      </c>
      <c r="K517" s="45" t="e">
        <f>PPTO!#REF!/PPTO!G510</f>
        <v>#REF!</v>
      </c>
      <c r="L517" s="45" t="e">
        <f>PPTO!#REF!/PPTO!G510</f>
        <v>#REF!</v>
      </c>
      <c r="M517" s="45" t="e">
        <f>PPTO!#REF!/PPTO!G510</f>
        <v>#REF!</v>
      </c>
      <c r="N517" s="45" t="e">
        <f t="shared" si="7"/>
        <v>#REF!</v>
      </c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</row>
    <row r="518" spans="2:39" x14ac:dyDescent="0.3">
      <c r="B518" s="2" t="s">
        <v>666</v>
      </c>
      <c r="C518" s="2" t="s">
        <v>667</v>
      </c>
      <c r="D518" s="45" t="e">
        <f>PPTO!#REF!/PPTO!G511</f>
        <v>#REF!</v>
      </c>
      <c r="E518" s="45" t="e">
        <f>PPTO!#REF!/PPTO!G511</f>
        <v>#REF!</v>
      </c>
      <c r="F518" s="45" t="e">
        <f>PPTO!#REF!/PPTO!G511</f>
        <v>#REF!</v>
      </c>
      <c r="G518" s="45" t="e">
        <f>PPTO!#REF!/PPTO!G511</f>
        <v>#REF!</v>
      </c>
      <c r="H518" s="45" t="e">
        <f>PPTO!#REF!/PPTO!G511</f>
        <v>#REF!</v>
      </c>
      <c r="I518" s="45" t="e">
        <f>PPTO!#REF!/PPTO!G511</f>
        <v>#REF!</v>
      </c>
      <c r="J518" s="45" t="e">
        <f>PPTO!#REF!/PPTO!G511</f>
        <v>#REF!</v>
      </c>
      <c r="K518" s="45" t="e">
        <f>PPTO!#REF!/PPTO!G511</f>
        <v>#REF!</v>
      </c>
      <c r="L518" s="45" t="e">
        <f>PPTO!#REF!/PPTO!G511</f>
        <v>#REF!</v>
      </c>
      <c r="M518" s="45" t="e">
        <f>PPTO!#REF!/PPTO!G511</f>
        <v>#REF!</v>
      </c>
      <c r="N518" s="45" t="e">
        <f t="shared" si="7"/>
        <v>#REF!</v>
      </c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</row>
    <row r="519" spans="2:39" x14ac:dyDescent="0.3">
      <c r="B519" s="2" t="s">
        <v>668</v>
      </c>
      <c r="C519" s="2" t="s">
        <v>669</v>
      </c>
      <c r="D519" s="45" t="e">
        <f>PPTO!#REF!/PPTO!G512</f>
        <v>#REF!</v>
      </c>
      <c r="E519" s="45" t="e">
        <f>PPTO!#REF!/PPTO!G512</f>
        <v>#REF!</v>
      </c>
      <c r="F519" s="45" t="e">
        <f>PPTO!#REF!/PPTO!G512</f>
        <v>#REF!</v>
      </c>
      <c r="G519" s="45" t="e">
        <f>PPTO!#REF!/PPTO!G512</f>
        <v>#REF!</v>
      </c>
      <c r="H519" s="45" t="e">
        <f>PPTO!#REF!/PPTO!G512</f>
        <v>#REF!</v>
      </c>
      <c r="I519" s="45" t="e">
        <f>PPTO!#REF!/PPTO!G512</f>
        <v>#REF!</v>
      </c>
      <c r="J519" s="45" t="e">
        <f>PPTO!#REF!/PPTO!G512</f>
        <v>#REF!</v>
      </c>
      <c r="K519" s="45" t="e">
        <f>PPTO!#REF!/PPTO!G512</f>
        <v>#REF!</v>
      </c>
      <c r="L519" s="45" t="e">
        <f>PPTO!#REF!/PPTO!G512</f>
        <v>#REF!</v>
      </c>
      <c r="M519" s="45" t="e">
        <f>PPTO!#REF!/PPTO!G512</f>
        <v>#REF!</v>
      </c>
      <c r="N519" s="45" t="e">
        <f t="shared" si="7"/>
        <v>#REF!</v>
      </c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</row>
    <row r="520" spans="2:39" x14ac:dyDescent="0.3">
      <c r="B520" s="2" t="s">
        <v>670</v>
      </c>
      <c r="C520" s="2" t="s">
        <v>220</v>
      </c>
      <c r="D520" s="45" t="e">
        <f>PPTO!#REF!/PPTO!G513</f>
        <v>#REF!</v>
      </c>
      <c r="E520" s="45" t="e">
        <f>PPTO!#REF!/PPTO!G513</f>
        <v>#REF!</v>
      </c>
      <c r="F520" s="45" t="e">
        <f>PPTO!#REF!/PPTO!G513</f>
        <v>#REF!</v>
      </c>
      <c r="G520" s="45" t="e">
        <f>PPTO!#REF!/PPTO!G513</f>
        <v>#REF!</v>
      </c>
      <c r="H520" s="45" t="e">
        <f>PPTO!#REF!/PPTO!G513</f>
        <v>#REF!</v>
      </c>
      <c r="I520" s="45" t="e">
        <f>PPTO!#REF!/PPTO!G513</f>
        <v>#REF!</v>
      </c>
      <c r="J520" s="45" t="e">
        <f>PPTO!#REF!/PPTO!G513</f>
        <v>#REF!</v>
      </c>
      <c r="K520" s="45" t="e">
        <f>PPTO!#REF!/PPTO!G513</f>
        <v>#REF!</v>
      </c>
      <c r="L520" s="45" t="e">
        <f>PPTO!#REF!/PPTO!G513</f>
        <v>#REF!</v>
      </c>
      <c r="M520" s="45" t="e">
        <f>PPTO!#REF!/PPTO!G513</f>
        <v>#REF!</v>
      </c>
      <c r="N520" s="45" t="e">
        <f t="shared" si="7"/>
        <v>#REF!</v>
      </c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</row>
    <row r="521" spans="2:39" x14ac:dyDescent="0.3">
      <c r="B521" s="2" t="s">
        <v>671</v>
      </c>
      <c r="C521" s="2" t="s">
        <v>672</v>
      </c>
      <c r="D521" s="45" t="e">
        <f>PPTO!#REF!/PPTO!G514</f>
        <v>#REF!</v>
      </c>
      <c r="E521" s="45" t="e">
        <f>PPTO!#REF!/PPTO!G514</f>
        <v>#REF!</v>
      </c>
      <c r="F521" s="45" t="e">
        <f>PPTO!#REF!/PPTO!G514</f>
        <v>#REF!</v>
      </c>
      <c r="G521" s="45" t="e">
        <f>PPTO!#REF!/PPTO!G514</f>
        <v>#REF!</v>
      </c>
      <c r="H521" s="45" t="e">
        <f>PPTO!#REF!/PPTO!G514</f>
        <v>#REF!</v>
      </c>
      <c r="I521" s="45" t="e">
        <f>PPTO!#REF!/PPTO!G514</f>
        <v>#REF!</v>
      </c>
      <c r="J521" s="45" t="e">
        <f>PPTO!#REF!/PPTO!G514</f>
        <v>#REF!</v>
      </c>
      <c r="K521" s="45" t="e">
        <f>PPTO!#REF!/PPTO!G514</f>
        <v>#REF!</v>
      </c>
      <c r="L521" s="45" t="e">
        <f>PPTO!#REF!/PPTO!G514</f>
        <v>#REF!</v>
      </c>
      <c r="M521" s="45" t="e">
        <f>PPTO!#REF!/PPTO!G514</f>
        <v>#REF!</v>
      </c>
      <c r="N521" s="45" t="e">
        <f t="shared" si="7"/>
        <v>#REF!</v>
      </c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</row>
    <row r="522" spans="2:39" x14ac:dyDescent="0.3">
      <c r="B522" s="2" t="s">
        <v>673</v>
      </c>
      <c r="C522" s="2" t="s">
        <v>674</v>
      </c>
      <c r="D522" s="45" t="e">
        <f>PPTO!#REF!/PPTO!G515</f>
        <v>#REF!</v>
      </c>
      <c r="E522" s="45" t="e">
        <f>PPTO!#REF!/PPTO!G515</f>
        <v>#REF!</v>
      </c>
      <c r="F522" s="45" t="e">
        <f>PPTO!#REF!/PPTO!G515</f>
        <v>#REF!</v>
      </c>
      <c r="G522" s="45" t="e">
        <f>PPTO!#REF!/PPTO!G515</f>
        <v>#REF!</v>
      </c>
      <c r="H522" s="45" t="e">
        <f>PPTO!#REF!/PPTO!G515</f>
        <v>#REF!</v>
      </c>
      <c r="I522" s="45" t="e">
        <f>PPTO!#REF!/PPTO!G515</f>
        <v>#REF!</v>
      </c>
      <c r="J522" s="45" t="e">
        <f>PPTO!#REF!/PPTO!G515</f>
        <v>#REF!</v>
      </c>
      <c r="K522" s="45" t="e">
        <f>PPTO!#REF!/PPTO!G515</f>
        <v>#REF!</v>
      </c>
      <c r="L522" s="45" t="e">
        <f>PPTO!#REF!/PPTO!G515</f>
        <v>#REF!</v>
      </c>
      <c r="M522" s="45" t="e">
        <f>PPTO!#REF!/PPTO!G515</f>
        <v>#REF!</v>
      </c>
      <c r="N522" s="45" t="e">
        <f t="shared" si="7"/>
        <v>#REF!</v>
      </c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</row>
    <row r="523" spans="2:39" x14ac:dyDescent="0.3">
      <c r="B523" s="2" t="s">
        <v>675</v>
      </c>
      <c r="C523" s="2" t="s">
        <v>676</v>
      </c>
      <c r="D523" s="45" t="e">
        <f>PPTO!#REF!/PPTO!G516</f>
        <v>#REF!</v>
      </c>
      <c r="E523" s="45" t="e">
        <f>PPTO!#REF!/PPTO!G516</f>
        <v>#REF!</v>
      </c>
      <c r="F523" s="45" t="e">
        <f>PPTO!#REF!/PPTO!G516</f>
        <v>#REF!</v>
      </c>
      <c r="G523" s="45" t="e">
        <f>PPTO!#REF!/PPTO!G516</f>
        <v>#REF!</v>
      </c>
      <c r="H523" s="45" t="e">
        <f>PPTO!#REF!/PPTO!G516</f>
        <v>#REF!</v>
      </c>
      <c r="I523" s="45" t="e">
        <f>PPTO!#REF!/PPTO!G516</f>
        <v>#REF!</v>
      </c>
      <c r="J523" s="45" t="e">
        <f>PPTO!#REF!/PPTO!G516</f>
        <v>#REF!</v>
      </c>
      <c r="K523" s="45" t="e">
        <f>PPTO!#REF!/PPTO!G516</f>
        <v>#REF!</v>
      </c>
      <c r="L523" s="45" t="e">
        <f>PPTO!#REF!/PPTO!G516</f>
        <v>#REF!</v>
      </c>
      <c r="M523" s="45" t="e">
        <f>PPTO!#REF!/PPTO!G516</f>
        <v>#REF!</v>
      </c>
      <c r="N523" s="45" t="e">
        <f t="shared" ref="N523:N586" si="8">SUM(D523:M523)</f>
        <v>#REF!</v>
      </c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</row>
    <row r="524" spans="2:39" x14ac:dyDescent="0.3">
      <c r="B524" s="2" t="s">
        <v>677</v>
      </c>
      <c r="C524" s="2" t="s">
        <v>362</v>
      </c>
      <c r="D524" s="45" t="e">
        <f>PPTO!#REF!/PPTO!G517</f>
        <v>#REF!</v>
      </c>
      <c r="E524" s="45" t="e">
        <f>PPTO!#REF!/PPTO!G517</f>
        <v>#REF!</v>
      </c>
      <c r="F524" s="45" t="e">
        <f>PPTO!#REF!/PPTO!G517</f>
        <v>#REF!</v>
      </c>
      <c r="G524" s="45" t="e">
        <f>PPTO!#REF!/PPTO!G517</f>
        <v>#REF!</v>
      </c>
      <c r="H524" s="45" t="e">
        <f>PPTO!#REF!/PPTO!G517</f>
        <v>#REF!</v>
      </c>
      <c r="I524" s="45" t="e">
        <f>PPTO!#REF!/PPTO!G517</f>
        <v>#REF!</v>
      </c>
      <c r="J524" s="45" t="e">
        <f>PPTO!#REF!/PPTO!G517</f>
        <v>#REF!</v>
      </c>
      <c r="K524" s="45" t="e">
        <f>PPTO!#REF!/PPTO!G517</f>
        <v>#REF!</v>
      </c>
      <c r="L524" s="45" t="e">
        <f>PPTO!#REF!/PPTO!G517</f>
        <v>#REF!</v>
      </c>
      <c r="M524" s="45" t="e">
        <f>PPTO!#REF!/PPTO!G517</f>
        <v>#REF!</v>
      </c>
      <c r="N524" s="45" t="e">
        <f t="shared" si="8"/>
        <v>#REF!</v>
      </c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</row>
    <row r="525" spans="2:39" x14ac:dyDescent="0.3">
      <c r="B525" s="2" t="s">
        <v>678</v>
      </c>
      <c r="C525" s="2" t="s">
        <v>679</v>
      </c>
      <c r="D525" s="45" t="e">
        <f>PPTO!#REF!/PPTO!G518</f>
        <v>#REF!</v>
      </c>
      <c r="E525" s="45" t="e">
        <f>PPTO!#REF!/PPTO!G518</f>
        <v>#REF!</v>
      </c>
      <c r="F525" s="45" t="e">
        <f>PPTO!#REF!/PPTO!G518</f>
        <v>#REF!</v>
      </c>
      <c r="G525" s="45" t="e">
        <f>PPTO!#REF!/PPTO!G518</f>
        <v>#REF!</v>
      </c>
      <c r="H525" s="45" t="e">
        <f>PPTO!#REF!/PPTO!G518</f>
        <v>#REF!</v>
      </c>
      <c r="I525" s="45" t="e">
        <f>PPTO!#REF!/PPTO!G518</f>
        <v>#REF!</v>
      </c>
      <c r="J525" s="45" t="e">
        <f>PPTO!#REF!/PPTO!G518</f>
        <v>#REF!</v>
      </c>
      <c r="K525" s="45" t="e">
        <f>PPTO!#REF!/PPTO!G518</f>
        <v>#REF!</v>
      </c>
      <c r="L525" s="45" t="e">
        <f>PPTO!#REF!/PPTO!G518</f>
        <v>#REF!</v>
      </c>
      <c r="M525" s="45" t="e">
        <f>PPTO!#REF!/PPTO!G518</f>
        <v>#REF!</v>
      </c>
      <c r="N525" s="45" t="e">
        <f t="shared" si="8"/>
        <v>#REF!</v>
      </c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</row>
    <row r="526" spans="2:39" x14ac:dyDescent="0.3">
      <c r="B526" s="16" t="s">
        <v>680</v>
      </c>
      <c r="C526" s="16" t="s">
        <v>681</v>
      </c>
      <c r="D526" s="47" t="e">
        <f>PPTO!#REF!/PPTO!G519</f>
        <v>#REF!</v>
      </c>
      <c r="E526" s="47" t="e">
        <f>PPTO!#REF!/PPTO!G519</f>
        <v>#REF!</v>
      </c>
      <c r="F526" s="47" t="e">
        <f>PPTO!#REF!/PPTO!G519</f>
        <v>#REF!</v>
      </c>
      <c r="G526" s="47" t="e">
        <f>PPTO!#REF!/PPTO!G519</f>
        <v>#REF!</v>
      </c>
      <c r="H526" s="47" t="e">
        <f>PPTO!#REF!/PPTO!G519</f>
        <v>#REF!</v>
      </c>
      <c r="I526" s="47" t="e">
        <f>PPTO!#REF!/PPTO!G519</f>
        <v>#REF!</v>
      </c>
      <c r="J526" s="47" t="e">
        <f>PPTO!#REF!/PPTO!G519</f>
        <v>#REF!</v>
      </c>
      <c r="K526" s="47" t="e">
        <f>PPTO!#REF!/PPTO!G519</f>
        <v>#REF!</v>
      </c>
      <c r="L526" s="47" t="e">
        <f>PPTO!#REF!/PPTO!G519</f>
        <v>#REF!</v>
      </c>
      <c r="M526" s="47" t="e">
        <f>PPTO!#REF!/PPTO!G519</f>
        <v>#REF!</v>
      </c>
      <c r="N526" s="47" t="e">
        <f t="shared" si="8"/>
        <v>#REF!</v>
      </c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</row>
    <row r="527" spans="2:39" x14ac:dyDescent="0.3">
      <c r="B527" s="16" t="s">
        <v>682</v>
      </c>
      <c r="C527" s="16" t="s">
        <v>163</v>
      </c>
      <c r="D527" s="47" t="e">
        <f>PPTO!#REF!/PPTO!G520</f>
        <v>#REF!</v>
      </c>
      <c r="E527" s="47" t="e">
        <f>PPTO!#REF!/PPTO!G520</f>
        <v>#REF!</v>
      </c>
      <c r="F527" s="47" t="e">
        <f>PPTO!#REF!/PPTO!G520</f>
        <v>#REF!</v>
      </c>
      <c r="G527" s="47" t="e">
        <f>PPTO!#REF!/PPTO!G520</f>
        <v>#REF!</v>
      </c>
      <c r="H527" s="47" t="e">
        <f>PPTO!#REF!/PPTO!G520</f>
        <v>#REF!</v>
      </c>
      <c r="I527" s="47" t="e">
        <f>PPTO!#REF!/PPTO!G520</f>
        <v>#REF!</v>
      </c>
      <c r="J527" s="47" t="e">
        <f>PPTO!#REF!/PPTO!G520</f>
        <v>#REF!</v>
      </c>
      <c r="K527" s="47" t="e">
        <f>PPTO!#REF!/PPTO!G520</f>
        <v>#REF!</v>
      </c>
      <c r="L527" s="47" t="e">
        <f>PPTO!#REF!/PPTO!G520</f>
        <v>#REF!</v>
      </c>
      <c r="M527" s="47" t="e">
        <f>PPTO!#REF!/PPTO!G520</f>
        <v>#REF!</v>
      </c>
      <c r="N527" s="47" t="e">
        <f t="shared" si="8"/>
        <v>#REF!</v>
      </c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</row>
    <row r="528" spans="2:39" x14ac:dyDescent="0.3">
      <c r="B528" s="2" t="s">
        <v>683</v>
      </c>
      <c r="C528" s="2" t="s">
        <v>263</v>
      </c>
      <c r="D528" s="45" t="e">
        <f>PPTO!#REF!/PPTO!G521</f>
        <v>#REF!</v>
      </c>
      <c r="E528" s="45" t="e">
        <f>PPTO!#REF!/PPTO!G521</f>
        <v>#REF!</v>
      </c>
      <c r="F528" s="45" t="e">
        <f>PPTO!#REF!/PPTO!G521</f>
        <v>#REF!</v>
      </c>
      <c r="G528" s="45" t="e">
        <f>PPTO!#REF!/PPTO!G521</f>
        <v>#REF!</v>
      </c>
      <c r="H528" s="45" t="e">
        <f>PPTO!#REF!/PPTO!G521</f>
        <v>#REF!</v>
      </c>
      <c r="I528" s="45" t="e">
        <f>PPTO!#REF!/PPTO!G521</f>
        <v>#REF!</v>
      </c>
      <c r="J528" s="45" t="e">
        <f>PPTO!#REF!/PPTO!G521</f>
        <v>#REF!</v>
      </c>
      <c r="K528" s="45" t="e">
        <f>PPTO!#REF!/PPTO!G521</f>
        <v>#REF!</v>
      </c>
      <c r="L528" s="45" t="e">
        <f>PPTO!#REF!/PPTO!G521</f>
        <v>#REF!</v>
      </c>
      <c r="M528" s="45" t="e">
        <f>PPTO!#REF!/PPTO!G521</f>
        <v>#REF!</v>
      </c>
      <c r="N528" s="45" t="e">
        <f t="shared" si="8"/>
        <v>#REF!</v>
      </c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</row>
    <row r="529" spans="2:39" x14ac:dyDescent="0.3">
      <c r="B529" s="2" t="s">
        <v>684</v>
      </c>
      <c r="C529" s="2" t="s">
        <v>167</v>
      </c>
      <c r="D529" s="45" t="e">
        <f>PPTO!#REF!/PPTO!G522</f>
        <v>#REF!</v>
      </c>
      <c r="E529" s="45" t="e">
        <f>PPTO!#REF!/PPTO!G522</f>
        <v>#REF!</v>
      </c>
      <c r="F529" s="45" t="e">
        <f>PPTO!#REF!/PPTO!G522</f>
        <v>#REF!</v>
      </c>
      <c r="G529" s="45" t="e">
        <f>PPTO!#REF!/PPTO!G522</f>
        <v>#REF!</v>
      </c>
      <c r="H529" s="45" t="e">
        <f>PPTO!#REF!/PPTO!G522</f>
        <v>#REF!</v>
      </c>
      <c r="I529" s="45" t="e">
        <f>PPTO!#REF!/PPTO!G522</f>
        <v>#REF!</v>
      </c>
      <c r="J529" s="45" t="e">
        <f>PPTO!#REF!/PPTO!G522</f>
        <v>#REF!</v>
      </c>
      <c r="K529" s="45" t="e">
        <f>PPTO!#REF!/PPTO!G522</f>
        <v>#REF!</v>
      </c>
      <c r="L529" s="45" t="e">
        <f>PPTO!#REF!/PPTO!G522</f>
        <v>#REF!</v>
      </c>
      <c r="M529" s="45" t="e">
        <f>PPTO!#REF!/PPTO!G522</f>
        <v>#REF!</v>
      </c>
      <c r="N529" s="45" t="e">
        <f t="shared" si="8"/>
        <v>#REF!</v>
      </c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</row>
    <row r="530" spans="2:39" x14ac:dyDescent="0.3">
      <c r="B530" s="2" t="s">
        <v>685</v>
      </c>
      <c r="C530" s="2" t="s">
        <v>169</v>
      </c>
      <c r="D530" s="45" t="e">
        <f>PPTO!#REF!/PPTO!G523</f>
        <v>#REF!</v>
      </c>
      <c r="E530" s="45" t="e">
        <f>PPTO!#REF!/PPTO!G523</f>
        <v>#REF!</v>
      </c>
      <c r="F530" s="45" t="e">
        <f>PPTO!#REF!/PPTO!G523</f>
        <v>#REF!</v>
      </c>
      <c r="G530" s="45" t="e">
        <f>PPTO!#REF!/PPTO!G523</f>
        <v>#REF!</v>
      </c>
      <c r="H530" s="45" t="e">
        <f>PPTO!#REF!/PPTO!G523</f>
        <v>#REF!</v>
      </c>
      <c r="I530" s="45" t="e">
        <f>PPTO!#REF!/PPTO!G523</f>
        <v>#REF!</v>
      </c>
      <c r="J530" s="45" t="e">
        <f>PPTO!#REF!/PPTO!G523</f>
        <v>#REF!</v>
      </c>
      <c r="K530" s="45" t="e">
        <f>PPTO!#REF!/PPTO!G523</f>
        <v>#REF!</v>
      </c>
      <c r="L530" s="45" t="e">
        <f>PPTO!#REF!/PPTO!G523</f>
        <v>#REF!</v>
      </c>
      <c r="M530" s="45" t="e">
        <f>PPTO!#REF!/PPTO!G523</f>
        <v>#REF!</v>
      </c>
      <c r="N530" s="45" t="e">
        <f t="shared" si="8"/>
        <v>#REF!</v>
      </c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</row>
    <row r="531" spans="2:39" x14ac:dyDescent="0.3">
      <c r="B531" s="2" t="s">
        <v>686</v>
      </c>
      <c r="C531" s="2" t="s">
        <v>171</v>
      </c>
      <c r="D531" s="45" t="e">
        <f>PPTO!#REF!/PPTO!G524</f>
        <v>#REF!</v>
      </c>
      <c r="E531" s="45" t="e">
        <f>PPTO!#REF!/PPTO!G524</f>
        <v>#REF!</v>
      </c>
      <c r="F531" s="45" t="e">
        <f>PPTO!#REF!/PPTO!G524</f>
        <v>#REF!</v>
      </c>
      <c r="G531" s="45" t="e">
        <f>PPTO!#REF!/PPTO!G524</f>
        <v>#REF!</v>
      </c>
      <c r="H531" s="45" t="e">
        <f>PPTO!#REF!/PPTO!G524</f>
        <v>#REF!</v>
      </c>
      <c r="I531" s="45" t="e">
        <f>PPTO!#REF!/PPTO!G524</f>
        <v>#REF!</v>
      </c>
      <c r="J531" s="45" t="e">
        <f>PPTO!#REF!/PPTO!G524</f>
        <v>#REF!</v>
      </c>
      <c r="K531" s="45" t="e">
        <f>PPTO!#REF!/PPTO!G524</f>
        <v>#REF!</v>
      </c>
      <c r="L531" s="45" t="e">
        <f>PPTO!#REF!/PPTO!G524</f>
        <v>#REF!</v>
      </c>
      <c r="M531" s="45" t="e">
        <f>PPTO!#REF!/PPTO!G524</f>
        <v>#REF!</v>
      </c>
      <c r="N531" s="45" t="e">
        <f t="shared" si="8"/>
        <v>#REF!</v>
      </c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</row>
    <row r="532" spans="2:39" x14ac:dyDescent="0.3">
      <c r="B532" s="2" t="s">
        <v>687</v>
      </c>
      <c r="C532" s="2" t="s">
        <v>173</v>
      </c>
      <c r="D532" s="45" t="e">
        <f>PPTO!#REF!/PPTO!G525</f>
        <v>#REF!</v>
      </c>
      <c r="E532" s="45" t="e">
        <f>PPTO!#REF!/PPTO!G525</f>
        <v>#REF!</v>
      </c>
      <c r="F532" s="45" t="e">
        <f>PPTO!#REF!/PPTO!G525</f>
        <v>#REF!</v>
      </c>
      <c r="G532" s="45" t="e">
        <f>PPTO!#REF!/PPTO!G525</f>
        <v>#REF!</v>
      </c>
      <c r="H532" s="45" t="e">
        <f>PPTO!#REF!/PPTO!G525</f>
        <v>#REF!</v>
      </c>
      <c r="I532" s="45" t="e">
        <f>PPTO!#REF!/PPTO!G525</f>
        <v>#REF!</v>
      </c>
      <c r="J532" s="45" t="e">
        <f>PPTO!#REF!/PPTO!G525</f>
        <v>#REF!</v>
      </c>
      <c r="K532" s="45" t="e">
        <f>PPTO!#REF!/PPTO!G525</f>
        <v>#REF!</v>
      </c>
      <c r="L532" s="45" t="e">
        <f>PPTO!#REF!/PPTO!G525</f>
        <v>#REF!</v>
      </c>
      <c r="M532" s="45" t="e">
        <f>PPTO!#REF!/PPTO!G525</f>
        <v>#REF!</v>
      </c>
      <c r="N532" s="45" t="e">
        <f t="shared" si="8"/>
        <v>#REF!</v>
      </c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</row>
    <row r="533" spans="2:39" x14ac:dyDescent="0.3">
      <c r="B533" s="16" t="s">
        <v>688</v>
      </c>
      <c r="C533" s="16" t="s">
        <v>175</v>
      </c>
      <c r="D533" s="47" t="e">
        <f>PPTO!#REF!/PPTO!G526</f>
        <v>#REF!</v>
      </c>
      <c r="E533" s="47" t="e">
        <f>PPTO!#REF!/PPTO!G526</f>
        <v>#REF!</v>
      </c>
      <c r="F533" s="47" t="e">
        <f>PPTO!#REF!/PPTO!G526</f>
        <v>#REF!</v>
      </c>
      <c r="G533" s="47" t="e">
        <f>PPTO!#REF!/PPTO!G526</f>
        <v>#REF!</v>
      </c>
      <c r="H533" s="47" t="e">
        <f>PPTO!#REF!/PPTO!G526</f>
        <v>#REF!</v>
      </c>
      <c r="I533" s="47" t="e">
        <f>PPTO!#REF!/PPTO!G526</f>
        <v>#REF!</v>
      </c>
      <c r="J533" s="47" t="e">
        <f>PPTO!#REF!/PPTO!G526</f>
        <v>#REF!</v>
      </c>
      <c r="K533" s="47" t="e">
        <f>PPTO!#REF!/PPTO!G526</f>
        <v>#REF!</v>
      </c>
      <c r="L533" s="47" t="e">
        <f>PPTO!#REF!/PPTO!G526</f>
        <v>#REF!</v>
      </c>
      <c r="M533" s="47" t="e">
        <f>PPTO!#REF!/PPTO!G526</f>
        <v>#REF!</v>
      </c>
      <c r="N533" s="47" t="e">
        <f t="shared" si="8"/>
        <v>#REF!</v>
      </c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</row>
    <row r="534" spans="2:39" x14ac:dyDescent="0.3">
      <c r="B534" s="2" t="s">
        <v>689</v>
      </c>
      <c r="C534" s="2" t="s">
        <v>177</v>
      </c>
      <c r="D534" s="45" t="e">
        <f>PPTO!#REF!/PPTO!G527</f>
        <v>#REF!</v>
      </c>
      <c r="E534" s="45" t="e">
        <f>PPTO!#REF!/PPTO!G527</f>
        <v>#REF!</v>
      </c>
      <c r="F534" s="45" t="e">
        <f>PPTO!#REF!/PPTO!G527</f>
        <v>#REF!</v>
      </c>
      <c r="G534" s="45" t="e">
        <f>PPTO!#REF!/PPTO!G527</f>
        <v>#REF!</v>
      </c>
      <c r="H534" s="45" t="e">
        <f>PPTO!#REF!/PPTO!G527</f>
        <v>#REF!</v>
      </c>
      <c r="I534" s="45" t="e">
        <f>PPTO!#REF!/PPTO!G527</f>
        <v>#REF!</v>
      </c>
      <c r="J534" s="45" t="e">
        <f>PPTO!#REF!/PPTO!G527</f>
        <v>#REF!</v>
      </c>
      <c r="K534" s="45" t="e">
        <f>PPTO!#REF!/PPTO!G527</f>
        <v>#REF!</v>
      </c>
      <c r="L534" s="45" t="e">
        <f>PPTO!#REF!/PPTO!G527</f>
        <v>#REF!</v>
      </c>
      <c r="M534" s="45" t="e">
        <f>PPTO!#REF!/PPTO!G527</f>
        <v>#REF!</v>
      </c>
      <c r="N534" s="45" t="e">
        <f t="shared" si="8"/>
        <v>#REF!</v>
      </c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</row>
    <row r="535" spans="2:39" x14ac:dyDescent="0.3">
      <c r="B535" s="2" t="s">
        <v>690</v>
      </c>
      <c r="C535" s="2" t="s">
        <v>271</v>
      </c>
      <c r="D535" s="45" t="e">
        <f>PPTO!#REF!/PPTO!G528</f>
        <v>#REF!</v>
      </c>
      <c r="E535" s="45" t="e">
        <f>PPTO!#REF!/PPTO!G528</f>
        <v>#REF!</v>
      </c>
      <c r="F535" s="45" t="e">
        <f>PPTO!#REF!/PPTO!G528</f>
        <v>#REF!</v>
      </c>
      <c r="G535" s="45" t="e">
        <f>PPTO!#REF!/PPTO!G528</f>
        <v>#REF!</v>
      </c>
      <c r="H535" s="45" t="e">
        <f>PPTO!#REF!/PPTO!G528</f>
        <v>#REF!</v>
      </c>
      <c r="I535" s="45" t="e">
        <f>PPTO!#REF!/PPTO!G528</f>
        <v>#REF!</v>
      </c>
      <c r="J535" s="45" t="e">
        <f>PPTO!#REF!/PPTO!G528</f>
        <v>#REF!</v>
      </c>
      <c r="K535" s="45" t="e">
        <f>PPTO!#REF!/PPTO!G528</f>
        <v>#REF!</v>
      </c>
      <c r="L535" s="45" t="e">
        <f>PPTO!#REF!/PPTO!G528</f>
        <v>#REF!</v>
      </c>
      <c r="M535" s="45" t="e">
        <f>PPTO!#REF!/PPTO!G528</f>
        <v>#REF!</v>
      </c>
      <c r="N535" s="45" t="e">
        <f t="shared" si="8"/>
        <v>#REF!</v>
      </c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</row>
    <row r="536" spans="2:39" x14ac:dyDescent="0.3">
      <c r="B536" s="2" t="s">
        <v>691</v>
      </c>
      <c r="C536" s="2" t="s">
        <v>181</v>
      </c>
      <c r="D536" s="45" t="e">
        <f>PPTO!#REF!/PPTO!G529</f>
        <v>#REF!</v>
      </c>
      <c r="E536" s="45" t="e">
        <f>PPTO!#REF!/PPTO!G529</f>
        <v>#REF!</v>
      </c>
      <c r="F536" s="45" t="e">
        <f>PPTO!#REF!/PPTO!G529</f>
        <v>#REF!</v>
      </c>
      <c r="G536" s="45" t="e">
        <f>PPTO!#REF!/PPTO!G529</f>
        <v>#REF!</v>
      </c>
      <c r="H536" s="45" t="e">
        <f>PPTO!#REF!/PPTO!G529</f>
        <v>#REF!</v>
      </c>
      <c r="I536" s="45" t="e">
        <f>PPTO!#REF!/PPTO!G529</f>
        <v>#REF!</v>
      </c>
      <c r="J536" s="45" t="e">
        <f>PPTO!#REF!/PPTO!G529</f>
        <v>#REF!</v>
      </c>
      <c r="K536" s="45" t="e">
        <f>PPTO!#REF!/PPTO!G529</f>
        <v>#REF!</v>
      </c>
      <c r="L536" s="45" t="e">
        <f>PPTO!#REF!/PPTO!G529</f>
        <v>#REF!</v>
      </c>
      <c r="M536" s="45" t="e">
        <f>PPTO!#REF!/PPTO!G529</f>
        <v>#REF!</v>
      </c>
      <c r="N536" s="45" t="e">
        <f t="shared" si="8"/>
        <v>#REF!</v>
      </c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</row>
    <row r="537" spans="2:39" x14ac:dyDescent="0.3">
      <c r="B537" s="2" t="s">
        <v>692</v>
      </c>
      <c r="C537" s="2" t="s">
        <v>183</v>
      </c>
      <c r="D537" s="45" t="e">
        <f>PPTO!#REF!/PPTO!G530</f>
        <v>#REF!</v>
      </c>
      <c r="E537" s="45" t="e">
        <f>PPTO!#REF!/PPTO!G530</f>
        <v>#REF!</v>
      </c>
      <c r="F537" s="45" t="e">
        <f>PPTO!#REF!/PPTO!G530</f>
        <v>#REF!</v>
      </c>
      <c r="G537" s="45" t="e">
        <f>PPTO!#REF!/PPTO!G530</f>
        <v>#REF!</v>
      </c>
      <c r="H537" s="45" t="e">
        <f>PPTO!#REF!/PPTO!G530</f>
        <v>#REF!</v>
      </c>
      <c r="I537" s="45" t="e">
        <f>PPTO!#REF!/PPTO!G530</f>
        <v>#REF!</v>
      </c>
      <c r="J537" s="45" t="e">
        <f>PPTO!#REF!/PPTO!G530</f>
        <v>#REF!</v>
      </c>
      <c r="K537" s="45" t="e">
        <f>PPTO!#REF!/PPTO!G530</f>
        <v>#REF!</v>
      </c>
      <c r="L537" s="45" t="e">
        <f>PPTO!#REF!/PPTO!G530</f>
        <v>#REF!</v>
      </c>
      <c r="M537" s="45" t="e">
        <f>PPTO!#REF!/PPTO!G530</f>
        <v>#REF!</v>
      </c>
      <c r="N537" s="45" t="e">
        <f t="shared" si="8"/>
        <v>#REF!</v>
      </c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</row>
    <row r="538" spans="2:39" x14ac:dyDescent="0.3">
      <c r="B538" s="2" t="s">
        <v>693</v>
      </c>
      <c r="C538" s="2" t="s">
        <v>187</v>
      </c>
      <c r="D538" s="45" t="e">
        <f>PPTO!#REF!/PPTO!G531</f>
        <v>#REF!</v>
      </c>
      <c r="E538" s="45" t="e">
        <f>PPTO!#REF!/PPTO!G531</f>
        <v>#REF!</v>
      </c>
      <c r="F538" s="45" t="e">
        <f>PPTO!#REF!/PPTO!G531</f>
        <v>#REF!</v>
      </c>
      <c r="G538" s="45" t="e">
        <f>PPTO!#REF!/PPTO!G531</f>
        <v>#REF!</v>
      </c>
      <c r="H538" s="45" t="e">
        <f>PPTO!#REF!/PPTO!G531</f>
        <v>#REF!</v>
      </c>
      <c r="I538" s="45" t="e">
        <f>PPTO!#REF!/PPTO!G531</f>
        <v>#REF!</v>
      </c>
      <c r="J538" s="45" t="e">
        <f>PPTO!#REF!/PPTO!G531</f>
        <v>#REF!</v>
      </c>
      <c r="K538" s="45" t="e">
        <f>PPTO!#REF!/PPTO!G531</f>
        <v>#REF!</v>
      </c>
      <c r="L538" s="45" t="e">
        <f>PPTO!#REF!/PPTO!G531</f>
        <v>#REF!</v>
      </c>
      <c r="M538" s="45" t="e">
        <f>PPTO!#REF!/PPTO!G531</f>
        <v>#REF!</v>
      </c>
      <c r="N538" s="45" t="e">
        <f t="shared" si="8"/>
        <v>#REF!</v>
      </c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</row>
    <row r="539" spans="2:39" x14ac:dyDescent="0.3">
      <c r="B539" s="2" t="s">
        <v>694</v>
      </c>
      <c r="C539" s="2" t="s">
        <v>193</v>
      </c>
      <c r="D539" s="45" t="e">
        <f>PPTO!#REF!/PPTO!G532</f>
        <v>#REF!</v>
      </c>
      <c r="E539" s="45" t="e">
        <f>PPTO!#REF!/PPTO!G532</f>
        <v>#REF!</v>
      </c>
      <c r="F539" s="45" t="e">
        <f>PPTO!#REF!/PPTO!G532</f>
        <v>#REF!</v>
      </c>
      <c r="G539" s="45" t="e">
        <f>PPTO!#REF!/PPTO!G532</f>
        <v>#REF!</v>
      </c>
      <c r="H539" s="45" t="e">
        <f>PPTO!#REF!/PPTO!G532</f>
        <v>#REF!</v>
      </c>
      <c r="I539" s="45" t="e">
        <f>PPTO!#REF!/PPTO!G532</f>
        <v>#REF!</v>
      </c>
      <c r="J539" s="45" t="e">
        <f>PPTO!#REF!/PPTO!G532</f>
        <v>#REF!</v>
      </c>
      <c r="K539" s="45" t="e">
        <f>PPTO!#REF!/PPTO!G532</f>
        <v>#REF!</v>
      </c>
      <c r="L539" s="45" t="e">
        <f>PPTO!#REF!/PPTO!G532</f>
        <v>#REF!</v>
      </c>
      <c r="M539" s="45" t="e">
        <f>PPTO!#REF!/PPTO!G532</f>
        <v>#REF!</v>
      </c>
      <c r="N539" s="45" t="e">
        <f t="shared" si="8"/>
        <v>#REF!</v>
      </c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</row>
    <row r="540" spans="2:39" x14ac:dyDescent="0.3">
      <c r="B540" s="2" t="s">
        <v>695</v>
      </c>
      <c r="C540" s="2" t="s">
        <v>195</v>
      </c>
      <c r="D540" s="45" t="e">
        <f>PPTO!#REF!/PPTO!G533</f>
        <v>#REF!</v>
      </c>
      <c r="E540" s="45" t="e">
        <f>PPTO!#REF!/PPTO!G533</f>
        <v>#REF!</v>
      </c>
      <c r="F540" s="45" t="e">
        <f>PPTO!#REF!/PPTO!G533</f>
        <v>#REF!</v>
      </c>
      <c r="G540" s="45" t="e">
        <f>PPTO!#REF!/PPTO!G533</f>
        <v>#REF!</v>
      </c>
      <c r="H540" s="45" t="e">
        <f>PPTO!#REF!/PPTO!G533</f>
        <v>#REF!</v>
      </c>
      <c r="I540" s="45" t="e">
        <f>PPTO!#REF!/PPTO!G533</f>
        <v>#REF!</v>
      </c>
      <c r="J540" s="45" t="e">
        <f>PPTO!#REF!/PPTO!G533</f>
        <v>#REF!</v>
      </c>
      <c r="K540" s="45" t="e">
        <f>PPTO!#REF!/PPTO!G533</f>
        <v>#REF!</v>
      </c>
      <c r="L540" s="45" t="e">
        <f>PPTO!#REF!/PPTO!G533</f>
        <v>#REF!</v>
      </c>
      <c r="M540" s="45" t="e">
        <f>PPTO!#REF!/PPTO!G533</f>
        <v>#REF!</v>
      </c>
      <c r="N540" s="45" t="e">
        <f t="shared" si="8"/>
        <v>#REF!</v>
      </c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</row>
    <row r="541" spans="2:39" x14ac:dyDescent="0.3">
      <c r="B541" s="2" t="s">
        <v>696</v>
      </c>
      <c r="C541" s="2" t="s">
        <v>197</v>
      </c>
      <c r="D541" s="45" t="e">
        <f>PPTO!#REF!/PPTO!G534</f>
        <v>#REF!</v>
      </c>
      <c r="E541" s="45" t="e">
        <f>PPTO!#REF!/PPTO!G534</f>
        <v>#REF!</v>
      </c>
      <c r="F541" s="45" t="e">
        <f>PPTO!#REF!/PPTO!G534</f>
        <v>#REF!</v>
      </c>
      <c r="G541" s="45" t="e">
        <f>PPTO!#REF!/PPTO!G534</f>
        <v>#REF!</v>
      </c>
      <c r="H541" s="45" t="e">
        <f>PPTO!#REF!/PPTO!G534</f>
        <v>#REF!</v>
      </c>
      <c r="I541" s="45" t="e">
        <f>PPTO!#REF!/PPTO!G534</f>
        <v>#REF!</v>
      </c>
      <c r="J541" s="45" t="e">
        <f>PPTO!#REF!/PPTO!G534</f>
        <v>#REF!</v>
      </c>
      <c r="K541" s="45" t="e">
        <f>PPTO!#REF!/PPTO!G534</f>
        <v>#REF!</v>
      </c>
      <c r="L541" s="45" t="e">
        <f>PPTO!#REF!/PPTO!G534</f>
        <v>#REF!</v>
      </c>
      <c r="M541" s="45" t="e">
        <f>PPTO!#REF!/PPTO!G534</f>
        <v>#REF!</v>
      </c>
      <c r="N541" s="45" t="e">
        <f t="shared" si="8"/>
        <v>#REF!</v>
      </c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</row>
    <row r="542" spans="2:39" x14ac:dyDescent="0.3">
      <c r="B542" s="2" t="s">
        <v>697</v>
      </c>
      <c r="C542" s="2" t="s">
        <v>199</v>
      </c>
      <c r="D542" s="45" t="e">
        <f>PPTO!#REF!/PPTO!G535</f>
        <v>#REF!</v>
      </c>
      <c r="E542" s="45" t="e">
        <f>PPTO!#REF!/PPTO!G535</f>
        <v>#REF!</v>
      </c>
      <c r="F542" s="45" t="e">
        <f>PPTO!#REF!/PPTO!G535</f>
        <v>#REF!</v>
      </c>
      <c r="G542" s="45" t="e">
        <f>PPTO!#REF!/PPTO!G535</f>
        <v>#REF!</v>
      </c>
      <c r="H542" s="45" t="e">
        <f>PPTO!#REF!/PPTO!G535</f>
        <v>#REF!</v>
      </c>
      <c r="I542" s="45" t="e">
        <f>PPTO!#REF!/PPTO!G535</f>
        <v>#REF!</v>
      </c>
      <c r="J542" s="45" t="e">
        <f>PPTO!#REF!/PPTO!G535</f>
        <v>#REF!</v>
      </c>
      <c r="K542" s="45" t="e">
        <f>PPTO!#REF!/PPTO!G535</f>
        <v>#REF!</v>
      </c>
      <c r="L542" s="45" t="e">
        <f>PPTO!#REF!/PPTO!G535</f>
        <v>#REF!</v>
      </c>
      <c r="M542" s="45" t="e">
        <f>PPTO!#REF!/PPTO!G535</f>
        <v>#REF!</v>
      </c>
      <c r="N542" s="45" t="e">
        <f t="shared" si="8"/>
        <v>#REF!</v>
      </c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</row>
    <row r="543" spans="2:39" x14ac:dyDescent="0.3">
      <c r="B543" s="16" t="s">
        <v>698</v>
      </c>
      <c r="C543" s="16" t="s">
        <v>203</v>
      </c>
      <c r="D543" s="47" t="e">
        <f>PPTO!#REF!/PPTO!G536</f>
        <v>#REF!</v>
      </c>
      <c r="E543" s="47" t="e">
        <f>PPTO!#REF!/PPTO!G536</f>
        <v>#REF!</v>
      </c>
      <c r="F543" s="47" t="e">
        <f>PPTO!#REF!/PPTO!G536</f>
        <v>#REF!</v>
      </c>
      <c r="G543" s="47" t="e">
        <f>PPTO!#REF!/PPTO!G536</f>
        <v>#REF!</v>
      </c>
      <c r="H543" s="47" t="e">
        <f>PPTO!#REF!/PPTO!G536</f>
        <v>#REF!</v>
      </c>
      <c r="I543" s="47" t="e">
        <f>PPTO!#REF!/PPTO!G536</f>
        <v>#REF!</v>
      </c>
      <c r="J543" s="47" t="e">
        <f>PPTO!#REF!/PPTO!G536</f>
        <v>#REF!</v>
      </c>
      <c r="K543" s="47" t="e">
        <f>PPTO!#REF!/PPTO!G536</f>
        <v>#REF!</v>
      </c>
      <c r="L543" s="47" t="e">
        <f>PPTO!#REF!/PPTO!G536</f>
        <v>#REF!</v>
      </c>
      <c r="M543" s="47" t="e">
        <f>PPTO!#REF!/PPTO!G536</f>
        <v>#REF!</v>
      </c>
      <c r="N543" s="47" t="e">
        <f t="shared" si="8"/>
        <v>#REF!</v>
      </c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</row>
    <row r="544" spans="2:39" x14ac:dyDescent="0.3">
      <c r="B544" s="2" t="s">
        <v>699</v>
      </c>
      <c r="C544" s="2" t="s">
        <v>205</v>
      </c>
      <c r="D544" s="45" t="e">
        <f>PPTO!#REF!/PPTO!G537</f>
        <v>#REF!</v>
      </c>
      <c r="E544" s="45" t="e">
        <f>PPTO!#REF!/PPTO!G537</f>
        <v>#REF!</v>
      </c>
      <c r="F544" s="45" t="e">
        <f>PPTO!#REF!/PPTO!G537</f>
        <v>#REF!</v>
      </c>
      <c r="G544" s="45" t="e">
        <f>PPTO!#REF!/PPTO!G537</f>
        <v>#REF!</v>
      </c>
      <c r="H544" s="45" t="e">
        <f>PPTO!#REF!/PPTO!G537</f>
        <v>#REF!</v>
      </c>
      <c r="I544" s="45" t="e">
        <f>PPTO!#REF!/PPTO!G537</f>
        <v>#REF!</v>
      </c>
      <c r="J544" s="45" t="e">
        <f>PPTO!#REF!/PPTO!G537</f>
        <v>#REF!</v>
      </c>
      <c r="K544" s="45" t="e">
        <f>PPTO!#REF!/PPTO!G537</f>
        <v>#REF!</v>
      </c>
      <c r="L544" s="45" t="e">
        <f>PPTO!#REF!/PPTO!G537</f>
        <v>#REF!</v>
      </c>
      <c r="M544" s="45" t="e">
        <f>PPTO!#REF!/PPTO!G537</f>
        <v>#REF!</v>
      </c>
      <c r="N544" s="45" t="e">
        <f t="shared" si="8"/>
        <v>#REF!</v>
      </c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</row>
    <row r="545" spans="2:39" x14ac:dyDescent="0.3">
      <c r="B545" s="2" t="s">
        <v>700</v>
      </c>
      <c r="C545" s="2" t="s">
        <v>661</v>
      </c>
      <c r="D545" s="45" t="e">
        <f>PPTO!#REF!/PPTO!G538</f>
        <v>#REF!</v>
      </c>
      <c r="E545" s="45" t="e">
        <f>PPTO!#REF!/PPTO!G538</f>
        <v>#REF!</v>
      </c>
      <c r="F545" s="45" t="e">
        <f>PPTO!#REF!/PPTO!G538</f>
        <v>#REF!</v>
      </c>
      <c r="G545" s="45" t="e">
        <f>PPTO!#REF!/PPTO!G538</f>
        <v>#REF!</v>
      </c>
      <c r="H545" s="45" t="e">
        <f>PPTO!#REF!/PPTO!G538</f>
        <v>#REF!</v>
      </c>
      <c r="I545" s="45" t="e">
        <f>PPTO!#REF!/PPTO!G538</f>
        <v>#REF!</v>
      </c>
      <c r="J545" s="45" t="e">
        <f>PPTO!#REF!/PPTO!G538</f>
        <v>#REF!</v>
      </c>
      <c r="K545" s="45" t="e">
        <f>PPTO!#REF!/PPTO!G538</f>
        <v>#REF!</v>
      </c>
      <c r="L545" s="45" t="e">
        <f>PPTO!#REF!/PPTO!G538</f>
        <v>#REF!</v>
      </c>
      <c r="M545" s="45" t="e">
        <f>PPTO!#REF!/PPTO!G538</f>
        <v>#REF!</v>
      </c>
      <c r="N545" s="45" t="e">
        <f t="shared" si="8"/>
        <v>#REF!</v>
      </c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</row>
    <row r="546" spans="2:39" x14ac:dyDescent="0.3">
      <c r="B546" s="2" t="s">
        <v>701</v>
      </c>
      <c r="C546" s="2" t="s">
        <v>702</v>
      </c>
      <c r="D546" s="45" t="e">
        <f>PPTO!#REF!/PPTO!G539</f>
        <v>#REF!</v>
      </c>
      <c r="E546" s="45" t="e">
        <f>PPTO!#REF!/PPTO!G539</f>
        <v>#REF!</v>
      </c>
      <c r="F546" s="45" t="e">
        <f>PPTO!#REF!/PPTO!G539</f>
        <v>#REF!</v>
      </c>
      <c r="G546" s="45" t="e">
        <f>PPTO!#REF!/PPTO!G539</f>
        <v>#REF!</v>
      </c>
      <c r="H546" s="45" t="e">
        <f>PPTO!#REF!/PPTO!G539</f>
        <v>#REF!</v>
      </c>
      <c r="I546" s="45" t="e">
        <f>PPTO!#REF!/PPTO!G539</f>
        <v>#REF!</v>
      </c>
      <c r="J546" s="45" t="e">
        <f>PPTO!#REF!/PPTO!G539</f>
        <v>#REF!</v>
      </c>
      <c r="K546" s="45" t="e">
        <f>PPTO!#REF!/PPTO!G539</f>
        <v>#REF!</v>
      </c>
      <c r="L546" s="45" t="e">
        <f>PPTO!#REF!/PPTO!G539</f>
        <v>#REF!</v>
      </c>
      <c r="M546" s="45" t="e">
        <f>PPTO!#REF!/PPTO!G539</f>
        <v>#REF!</v>
      </c>
      <c r="N546" s="45" t="e">
        <f t="shared" si="8"/>
        <v>#REF!</v>
      </c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</row>
    <row r="547" spans="2:39" x14ac:dyDescent="0.3">
      <c r="B547" s="2" t="s">
        <v>703</v>
      </c>
      <c r="C547" s="2" t="s">
        <v>663</v>
      </c>
      <c r="D547" s="45" t="e">
        <f>PPTO!#REF!/PPTO!G540</f>
        <v>#REF!</v>
      </c>
      <c r="E547" s="45" t="e">
        <f>PPTO!#REF!/PPTO!G540</f>
        <v>#REF!</v>
      </c>
      <c r="F547" s="45" t="e">
        <f>PPTO!#REF!/PPTO!G540</f>
        <v>#REF!</v>
      </c>
      <c r="G547" s="45" t="e">
        <f>PPTO!#REF!/PPTO!G540</f>
        <v>#REF!</v>
      </c>
      <c r="H547" s="45" t="e">
        <f>PPTO!#REF!/PPTO!G540</f>
        <v>#REF!</v>
      </c>
      <c r="I547" s="45" t="e">
        <f>PPTO!#REF!/PPTO!G540</f>
        <v>#REF!</v>
      </c>
      <c r="J547" s="45" t="e">
        <f>PPTO!#REF!/PPTO!G540</f>
        <v>#REF!</v>
      </c>
      <c r="K547" s="45" t="e">
        <f>PPTO!#REF!/PPTO!G540</f>
        <v>#REF!</v>
      </c>
      <c r="L547" s="45" t="e">
        <f>PPTO!#REF!/PPTO!G540</f>
        <v>#REF!</v>
      </c>
      <c r="M547" s="45" t="e">
        <f>PPTO!#REF!/PPTO!G540</f>
        <v>#REF!</v>
      </c>
      <c r="N547" s="45" t="e">
        <f t="shared" si="8"/>
        <v>#REF!</v>
      </c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</row>
    <row r="548" spans="2:39" x14ac:dyDescent="0.3">
      <c r="B548" s="2" t="s">
        <v>704</v>
      </c>
      <c r="C548" s="2" t="s">
        <v>705</v>
      </c>
      <c r="D548" s="45" t="e">
        <f>PPTO!#REF!/PPTO!G541</f>
        <v>#REF!</v>
      </c>
      <c r="E548" s="45" t="e">
        <f>PPTO!#REF!/PPTO!G541</f>
        <v>#REF!</v>
      </c>
      <c r="F548" s="45" t="e">
        <f>PPTO!#REF!/PPTO!G541</f>
        <v>#REF!</v>
      </c>
      <c r="G548" s="45" t="e">
        <f>PPTO!#REF!/PPTO!G541</f>
        <v>#REF!</v>
      </c>
      <c r="H548" s="45" t="e">
        <f>PPTO!#REF!/PPTO!G541</f>
        <v>#REF!</v>
      </c>
      <c r="I548" s="45" t="e">
        <f>PPTO!#REF!/PPTO!G541</f>
        <v>#REF!</v>
      </c>
      <c r="J548" s="45" t="e">
        <f>PPTO!#REF!/PPTO!G541</f>
        <v>#REF!</v>
      </c>
      <c r="K548" s="45" t="e">
        <f>PPTO!#REF!/PPTO!G541</f>
        <v>#REF!</v>
      </c>
      <c r="L548" s="45" t="e">
        <f>PPTO!#REF!/PPTO!G541</f>
        <v>#REF!</v>
      </c>
      <c r="M548" s="45" t="e">
        <f>PPTO!#REF!/PPTO!G541</f>
        <v>#REF!</v>
      </c>
      <c r="N548" s="45" t="e">
        <f t="shared" si="8"/>
        <v>#REF!</v>
      </c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</row>
    <row r="549" spans="2:39" x14ac:dyDescent="0.3">
      <c r="B549" s="2" t="s">
        <v>706</v>
      </c>
      <c r="C549" s="2" t="s">
        <v>211</v>
      </c>
      <c r="D549" s="45" t="e">
        <f>PPTO!#REF!/PPTO!G542</f>
        <v>#REF!</v>
      </c>
      <c r="E549" s="45" t="e">
        <f>PPTO!#REF!/PPTO!G542</f>
        <v>#REF!</v>
      </c>
      <c r="F549" s="45" t="e">
        <f>PPTO!#REF!/PPTO!G542</f>
        <v>#REF!</v>
      </c>
      <c r="G549" s="45" t="e">
        <f>PPTO!#REF!/PPTO!G542</f>
        <v>#REF!</v>
      </c>
      <c r="H549" s="45" t="e">
        <f>PPTO!#REF!/PPTO!G542</f>
        <v>#REF!</v>
      </c>
      <c r="I549" s="45" t="e">
        <f>PPTO!#REF!/PPTO!G542</f>
        <v>#REF!</v>
      </c>
      <c r="J549" s="45" t="e">
        <f>PPTO!#REF!/PPTO!G542</f>
        <v>#REF!</v>
      </c>
      <c r="K549" s="45" t="e">
        <f>PPTO!#REF!/PPTO!G542</f>
        <v>#REF!</v>
      </c>
      <c r="L549" s="45" t="e">
        <f>PPTO!#REF!/PPTO!G542</f>
        <v>#REF!</v>
      </c>
      <c r="M549" s="45" t="e">
        <f>PPTO!#REF!/PPTO!G542</f>
        <v>#REF!</v>
      </c>
      <c r="N549" s="45" t="e">
        <f t="shared" si="8"/>
        <v>#REF!</v>
      </c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</row>
    <row r="550" spans="2:39" x14ac:dyDescent="0.3">
      <c r="B550" s="2" t="s">
        <v>707</v>
      </c>
      <c r="C550" s="2" t="s">
        <v>214</v>
      </c>
      <c r="D550" s="45" t="e">
        <f>PPTO!#REF!/PPTO!G543</f>
        <v>#REF!</v>
      </c>
      <c r="E550" s="45" t="e">
        <f>PPTO!#REF!/PPTO!G543</f>
        <v>#REF!</v>
      </c>
      <c r="F550" s="45" t="e">
        <f>PPTO!#REF!/PPTO!G543</f>
        <v>#REF!</v>
      </c>
      <c r="G550" s="45" t="e">
        <f>PPTO!#REF!/PPTO!G543</f>
        <v>#REF!</v>
      </c>
      <c r="H550" s="45" t="e">
        <f>PPTO!#REF!/PPTO!G543</f>
        <v>#REF!</v>
      </c>
      <c r="I550" s="45" t="e">
        <f>PPTO!#REF!/PPTO!G543</f>
        <v>#REF!</v>
      </c>
      <c r="J550" s="45" t="e">
        <f>PPTO!#REF!/PPTO!G543</f>
        <v>#REF!</v>
      </c>
      <c r="K550" s="45" t="e">
        <f>PPTO!#REF!/PPTO!G543</f>
        <v>#REF!</v>
      </c>
      <c r="L550" s="45" t="e">
        <f>PPTO!#REF!/PPTO!G543</f>
        <v>#REF!</v>
      </c>
      <c r="M550" s="45" t="e">
        <f>PPTO!#REF!/PPTO!G543</f>
        <v>#REF!</v>
      </c>
      <c r="N550" s="45" t="e">
        <f t="shared" si="8"/>
        <v>#REF!</v>
      </c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</row>
    <row r="551" spans="2:39" x14ac:dyDescent="0.3">
      <c r="B551" s="2" t="s">
        <v>708</v>
      </c>
      <c r="C551" s="2" t="s">
        <v>667</v>
      </c>
      <c r="D551" s="45" t="e">
        <f>PPTO!#REF!/PPTO!G544</f>
        <v>#REF!</v>
      </c>
      <c r="E551" s="45" t="e">
        <f>PPTO!#REF!/PPTO!G544</f>
        <v>#REF!</v>
      </c>
      <c r="F551" s="45" t="e">
        <f>PPTO!#REF!/PPTO!G544</f>
        <v>#REF!</v>
      </c>
      <c r="G551" s="45" t="e">
        <f>PPTO!#REF!/PPTO!G544</f>
        <v>#REF!</v>
      </c>
      <c r="H551" s="45" t="e">
        <f>PPTO!#REF!/PPTO!G544</f>
        <v>#REF!</v>
      </c>
      <c r="I551" s="45" t="e">
        <f>PPTO!#REF!/PPTO!G544</f>
        <v>#REF!</v>
      </c>
      <c r="J551" s="45" t="e">
        <f>PPTO!#REF!/PPTO!G544</f>
        <v>#REF!</v>
      </c>
      <c r="K551" s="45" t="e">
        <f>PPTO!#REF!/PPTO!G544</f>
        <v>#REF!</v>
      </c>
      <c r="L551" s="45" t="e">
        <f>PPTO!#REF!/PPTO!G544</f>
        <v>#REF!</v>
      </c>
      <c r="M551" s="45" t="e">
        <f>PPTO!#REF!/PPTO!G544</f>
        <v>#REF!</v>
      </c>
      <c r="N551" s="45" t="e">
        <f t="shared" si="8"/>
        <v>#REF!</v>
      </c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</row>
    <row r="552" spans="2:39" x14ac:dyDescent="0.3">
      <c r="B552" s="2" t="s">
        <v>709</v>
      </c>
      <c r="C552" s="2" t="s">
        <v>669</v>
      </c>
      <c r="D552" s="45" t="e">
        <f>PPTO!#REF!/PPTO!G545</f>
        <v>#REF!</v>
      </c>
      <c r="E552" s="45" t="e">
        <f>PPTO!#REF!/PPTO!G545</f>
        <v>#REF!</v>
      </c>
      <c r="F552" s="45" t="e">
        <f>PPTO!#REF!/PPTO!G545</f>
        <v>#REF!</v>
      </c>
      <c r="G552" s="45" t="e">
        <f>PPTO!#REF!/PPTO!G545</f>
        <v>#REF!</v>
      </c>
      <c r="H552" s="45" t="e">
        <f>PPTO!#REF!/PPTO!G545</f>
        <v>#REF!</v>
      </c>
      <c r="I552" s="45" t="e">
        <f>PPTO!#REF!/PPTO!G545</f>
        <v>#REF!</v>
      </c>
      <c r="J552" s="45" t="e">
        <f>PPTO!#REF!/PPTO!G545</f>
        <v>#REF!</v>
      </c>
      <c r="K552" s="45" t="e">
        <f>PPTO!#REF!/PPTO!G545</f>
        <v>#REF!</v>
      </c>
      <c r="L552" s="45" t="e">
        <f>PPTO!#REF!/PPTO!G545</f>
        <v>#REF!</v>
      </c>
      <c r="M552" s="45" t="e">
        <f>PPTO!#REF!/PPTO!G545</f>
        <v>#REF!</v>
      </c>
      <c r="N552" s="45" t="e">
        <f t="shared" si="8"/>
        <v>#REF!</v>
      </c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</row>
    <row r="553" spans="2:39" x14ac:dyDescent="0.3">
      <c r="B553" s="2" t="s">
        <v>710</v>
      </c>
      <c r="C553" s="2" t="s">
        <v>220</v>
      </c>
      <c r="D553" s="45" t="e">
        <f>PPTO!#REF!/PPTO!G546</f>
        <v>#REF!</v>
      </c>
      <c r="E553" s="45" t="e">
        <f>PPTO!#REF!/PPTO!G546</f>
        <v>#REF!</v>
      </c>
      <c r="F553" s="45" t="e">
        <f>PPTO!#REF!/PPTO!G546</f>
        <v>#REF!</v>
      </c>
      <c r="G553" s="45" t="e">
        <f>PPTO!#REF!/PPTO!G546</f>
        <v>#REF!</v>
      </c>
      <c r="H553" s="45" t="e">
        <f>PPTO!#REF!/PPTO!G546</f>
        <v>#REF!</v>
      </c>
      <c r="I553" s="45" t="e">
        <f>PPTO!#REF!/PPTO!G546</f>
        <v>#REF!</v>
      </c>
      <c r="J553" s="45" t="e">
        <f>PPTO!#REF!/PPTO!G546</f>
        <v>#REF!</v>
      </c>
      <c r="K553" s="45" t="e">
        <f>PPTO!#REF!/PPTO!G546</f>
        <v>#REF!</v>
      </c>
      <c r="L553" s="45" t="e">
        <f>PPTO!#REF!/PPTO!G546</f>
        <v>#REF!</v>
      </c>
      <c r="M553" s="45" t="e">
        <f>PPTO!#REF!/PPTO!G546</f>
        <v>#REF!</v>
      </c>
      <c r="N553" s="45" t="e">
        <f t="shared" si="8"/>
        <v>#REF!</v>
      </c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</row>
    <row r="554" spans="2:39" x14ac:dyDescent="0.3">
      <c r="B554" s="2" t="s">
        <v>711</v>
      </c>
      <c r="C554" s="2" t="s">
        <v>672</v>
      </c>
      <c r="D554" s="45" t="e">
        <f>PPTO!#REF!/PPTO!G547</f>
        <v>#REF!</v>
      </c>
      <c r="E554" s="45" t="e">
        <f>PPTO!#REF!/PPTO!G547</f>
        <v>#REF!</v>
      </c>
      <c r="F554" s="45" t="e">
        <f>PPTO!#REF!/PPTO!G547</f>
        <v>#REF!</v>
      </c>
      <c r="G554" s="45" t="e">
        <f>PPTO!#REF!/PPTO!G547</f>
        <v>#REF!</v>
      </c>
      <c r="H554" s="45" t="e">
        <f>PPTO!#REF!/PPTO!G547</f>
        <v>#REF!</v>
      </c>
      <c r="I554" s="45" t="e">
        <f>PPTO!#REF!/PPTO!G547</f>
        <v>#REF!</v>
      </c>
      <c r="J554" s="45" t="e">
        <f>PPTO!#REF!/PPTO!G547</f>
        <v>#REF!</v>
      </c>
      <c r="K554" s="45" t="e">
        <f>PPTO!#REF!/PPTO!G547</f>
        <v>#REF!</v>
      </c>
      <c r="L554" s="45" t="e">
        <f>PPTO!#REF!/PPTO!G547</f>
        <v>#REF!</v>
      </c>
      <c r="M554" s="45" t="e">
        <f>PPTO!#REF!/PPTO!G547</f>
        <v>#REF!</v>
      </c>
      <c r="N554" s="45" t="e">
        <f t="shared" si="8"/>
        <v>#REF!</v>
      </c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</row>
    <row r="555" spans="2:39" x14ac:dyDescent="0.3">
      <c r="B555" s="2" t="s">
        <v>712</v>
      </c>
      <c r="C555" s="2" t="s">
        <v>674</v>
      </c>
      <c r="D555" s="45" t="e">
        <f>PPTO!#REF!/PPTO!G548</f>
        <v>#REF!</v>
      </c>
      <c r="E555" s="45" t="e">
        <f>PPTO!#REF!/PPTO!G548</f>
        <v>#REF!</v>
      </c>
      <c r="F555" s="45" t="e">
        <f>PPTO!#REF!/PPTO!G548</f>
        <v>#REF!</v>
      </c>
      <c r="G555" s="45" t="e">
        <f>PPTO!#REF!/PPTO!G548</f>
        <v>#REF!</v>
      </c>
      <c r="H555" s="45" t="e">
        <f>PPTO!#REF!/PPTO!G548</f>
        <v>#REF!</v>
      </c>
      <c r="I555" s="45" t="e">
        <f>PPTO!#REF!/PPTO!G548</f>
        <v>#REF!</v>
      </c>
      <c r="J555" s="45" t="e">
        <f>PPTO!#REF!/PPTO!G548</f>
        <v>#REF!</v>
      </c>
      <c r="K555" s="45" t="e">
        <f>PPTO!#REF!/PPTO!G548</f>
        <v>#REF!</v>
      </c>
      <c r="L555" s="45" t="e">
        <f>PPTO!#REF!/PPTO!G548</f>
        <v>#REF!</v>
      </c>
      <c r="M555" s="45" t="e">
        <f>PPTO!#REF!/PPTO!G548</f>
        <v>#REF!</v>
      </c>
      <c r="N555" s="45" t="e">
        <f t="shared" si="8"/>
        <v>#REF!</v>
      </c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</row>
    <row r="556" spans="2:39" x14ac:dyDescent="0.3">
      <c r="B556" s="2" t="s">
        <v>713</v>
      </c>
      <c r="C556" s="2" t="s">
        <v>676</v>
      </c>
      <c r="D556" s="45" t="e">
        <f>PPTO!#REF!/PPTO!G549</f>
        <v>#REF!</v>
      </c>
      <c r="E556" s="45" t="e">
        <f>PPTO!#REF!/PPTO!G549</f>
        <v>#REF!</v>
      </c>
      <c r="F556" s="45" t="e">
        <f>PPTO!#REF!/PPTO!G549</f>
        <v>#REF!</v>
      </c>
      <c r="G556" s="45" t="e">
        <f>PPTO!#REF!/PPTO!G549</f>
        <v>#REF!</v>
      </c>
      <c r="H556" s="45" t="e">
        <f>PPTO!#REF!/PPTO!G549</f>
        <v>#REF!</v>
      </c>
      <c r="I556" s="45" t="e">
        <f>PPTO!#REF!/PPTO!G549</f>
        <v>#REF!</v>
      </c>
      <c r="J556" s="45" t="e">
        <f>PPTO!#REF!/PPTO!G549</f>
        <v>#REF!</v>
      </c>
      <c r="K556" s="45" t="e">
        <f>PPTO!#REF!/PPTO!G549</f>
        <v>#REF!</v>
      </c>
      <c r="L556" s="45" t="e">
        <f>PPTO!#REF!/PPTO!G549</f>
        <v>#REF!</v>
      </c>
      <c r="M556" s="45" t="e">
        <f>PPTO!#REF!/PPTO!G549</f>
        <v>#REF!</v>
      </c>
      <c r="N556" s="45" t="e">
        <f t="shared" si="8"/>
        <v>#REF!</v>
      </c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</row>
    <row r="557" spans="2:39" x14ac:dyDescent="0.3">
      <c r="B557" s="2" t="s">
        <v>714</v>
      </c>
      <c r="C557" s="2" t="s">
        <v>362</v>
      </c>
      <c r="D557" s="45" t="e">
        <f>PPTO!#REF!/PPTO!G550</f>
        <v>#REF!</v>
      </c>
      <c r="E557" s="45" t="e">
        <f>PPTO!#REF!/PPTO!G550</f>
        <v>#REF!</v>
      </c>
      <c r="F557" s="45" t="e">
        <f>PPTO!#REF!/PPTO!G550</f>
        <v>#REF!</v>
      </c>
      <c r="G557" s="45" t="e">
        <f>PPTO!#REF!/PPTO!G550</f>
        <v>#REF!</v>
      </c>
      <c r="H557" s="45" t="e">
        <f>PPTO!#REF!/PPTO!G550</f>
        <v>#REF!</v>
      </c>
      <c r="I557" s="45" t="e">
        <f>PPTO!#REF!/PPTO!G550</f>
        <v>#REF!</v>
      </c>
      <c r="J557" s="45" t="e">
        <f>PPTO!#REF!/PPTO!G550</f>
        <v>#REF!</v>
      </c>
      <c r="K557" s="45" t="e">
        <f>PPTO!#REF!/PPTO!G550</f>
        <v>#REF!</v>
      </c>
      <c r="L557" s="45" t="e">
        <f>PPTO!#REF!/PPTO!G550</f>
        <v>#REF!</v>
      </c>
      <c r="M557" s="45" t="e">
        <f>PPTO!#REF!/PPTO!G550</f>
        <v>#REF!</v>
      </c>
      <c r="N557" s="45" t="e">
        <f t="shared" si="8"/>
        <v>#REF!</v>
      </c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</row>
    <row r="558" spans="2:39" x14ac:dyDescent="0.3">
      <c r="B558" s="2" t="s">
        <v>715</v>
      </c>
      <c r="C558" s="2" t="s">
        <v>679</v>
      </c>
      <c r="D558" s="45" t="e">
        <f>PPTO!#REF!/PPTO!G551</f>
        <v>#REF!</v>
      </c>
      <c r="E558" s="45" t="e">
        <f>PPTO!#REF!/PPTO!G551</f>
        <v>#REF!</v>
      </c>
      <c r="F558" s="45" t="e">
        <f>PPTO!#REF!/PPTO!G551</f>
        <v>#REF!</v>
      </c>
      <c r="G558" s="45" t="e">
        <f>PPTO!#REF!/PPTO!G551</f>
        <v>#REF!</v>
      </c>
      <c r="H558" s="45" t="e">
        <f>PPTO!#REF!/PPTO!G551</f>
        <v>#REF!</v>
      </c>
      <c r="I558" s="45" t="e">
        <f>PPTO!#REF!/PPTO!G551</f>
        <v>#REF!</v>
      </c>
      <c r="J558" s="45" t="e">
        <f>PPTO!#REF!/PPTO!G551</f>
        <v>#REF!</v>
      </c>
      <c r="K558" s="45" t="e">
        <f>PPTO!#REF!/PPTO!G551</f>
        <v>#REF!</v>
      </c>
      <c r="L558" s="45" t="e">
        <f>PPTO!#REF!/PPTO!G551</f>
        <v>#REF!</v>
      </c>
      <c r="M558" s="45" t="e">
        <f>PPTO!#REF!/PPTO!G551</f>
        <v>#REF!</v>
      </c>
      <c r="N558" s="45" t="e">
        <f t="shared" si="8"/>
        <v>#REF!</v>
      </c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</row>
    <row r="559" spans="2:39" x14ac:dyDescent="0.3">
      <c r="B559" s="16" t="s">
        <v>716</v>
      </c>
      <c r="C559" s="16" t="s">
        <v>717</v>
      </c>
      <c r="D559" s="47" t="e">
        <f>PPTO!#REF!/PPTO!G552</f>
        <v>#REF!</v>
      </c>
      <c r="E559" s="47" t="e">
        <f>PPTO!#REF!/PPTO!G552</f>
        <v>#REF!</v>
      </c>
      <c r="F559" s="47" t="e">
        <f>PPTO!#REF!/PPTO!G552</f>
        <v>#REF!</v>
      </c>
      <c r="G559" s="47" t="e">
        <f>PPTO!#REF!/PPTO!G552</f>
        <v>#REF!</v>
      </c>
      <c r="H559" s="47" t="e">
        <f>PPTO!#REF!/PPTO!G552</f>
        <v>#REF!</v>
      </c>
      <c r="I559" s="47" t="e">
        <f>PPTO!#REF!/PPTO!G552</f>
        <v>#REF!</v>
      </c>
      <c r="J559" s="47" t="e">
        <f>PPTO!#REF!/PPTO!G552</f>
        <v>#REF!</v>
      </c>
      <c r="K559" s="47" t="e">
        <f>PPTO!#REF!/PPTO!G552</f>
        <v>#REF!</v>
      </c>
      <c r="L559" s="47" t="e">
        <f>PPTO!#REF!/PPTO!G552</f>
        <v>#REF!</v>
      </c>
      <c r="M559" s="47" t="e">
        <f>PPTO!#REF!/PPTO!G552</f>
        <v>#REF!</v>
      </c>
      <c r="N559" s="47" t="e">
        <f t="shared" si="8"/>
        <v>#REF!</v>
      </c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</row>
    <row r="560" spans="2:39" x14ac:dyDescent="0.3">
      <c r="B560" s="16" t="s">
        <v>718</v>
      </c>
      <c r="C560" s="16" t="s">
        <v>163</v>
      </c>
      <c r="D560" s="47" t="e">
        <f>PPTO!#REF!/PPTO!G553</f>
        <v>#REF!</v>
      </c>
      <c r="E560" s="47" t="e">
        <f>PPTO!#REF!/PPTO!G553</f>
        <v>#REF!</v>
      </c>
      <c r="F560" s="47" t="e">
        <f>PPTO!#REF!/PPTO!G553</f>
        <v>#REF!</v>
      </c>
      <c r="G560" s="47" t="e">
        <f>PPTO!#REF!/PPTO!G553</f>
        <v>#REF!</v>
      </c>
      <c r="H560" s="47" t="e">
        <f>PPTO!#REF!/PPTO!G553</f>
        <v>#REF!</v>
      </c>
      <c r="I560" s="47" t="e">
        <f>PPTO!#REF!/PPTO!G553</f>
        <v>#REF!</v>
      </c>
      <c r="J560" s="47" t="e">
        <f>PPTO!#REF!/PPTO!G553</f>
        <v>#REF!</v>
      </c>
      <c r="K560" s="47" t="e">
        <f>PPTO!#REF!/PPTO!G553</f>
        <v>#REF!</v>
      </c>
      <c r="L560" s="47" t="e">
        <f>PPTO!#REF!/PPTO!G553</f>
        <v>#REF!</v>
      </c>
      <c r="M560" s="47" t="e">
        <f>PPTO!#REF!/PPTO!G553</f>
        <v>#REF!</v>
      </c>
      <c r="N560" s="47" t="e">
        <f t="shared" si="8"/>
        <v>#REF!</v>
      </c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</row>
    <row r="561" spans="2:39" x14ac:dyDescent="0.3">
      <c r="B561" s="2" t="s">
        <v>719</v>
      </c>
      <c r="C561" s="2" t="s">
        <v>169</v>
      </c>
      <c r="D561" s="45" t="e">
        <f>PPTO!#REF!/PPTO!G554</f>
        <v>#REF!</v>
      </c>
      <c r="E561" s="45" t="e">
        <f>PPTO!#REF!/PPTO!G554</f>
        <v>#REF!</v>
      </c>
      <c r="F561" s="45" t="e">
        <f>PPTO!#REF!/PPTO!G554</f>
        <v>#REF!</v>
      </c>
      <c r="G561" s="45" t="e">
        <f>PPTO!#REF!/PPTO!G554</f>
        <v>#REF!</v>
      </c>
      <c r="H561" s="45" t="e">
        <f>PPTO!#REF!/PPTO!G554</f>
        <v>#REF!</v>
      </c>
      <c r="I561" s="45" t="e">
        <f>PPTO!#REF!/PPTO!G554</f>
        <v>#REF!</v>
      </c>
      <c r="J561" s="45" t="e">
        <f>PPTO!#REF!/PPTO!G554</f>
        <v>#REF!</v>
      </c>
      <c r="K561" s="45" t="e">
        <f>PPTO!#REF!/PPTO!G554</f>
        <v>#REF!</v>
      </c>
      <c r="L561" s="45" t="e">
        <f>PPTO!#REF!/PPTO!G554</f>
        <v>#REF!</v>
      </c>
      <c r="M561" s="45" t="e">
        <f>PPTO!#REF!/PPTO!G554</f>
        <v>#REF!</v>
      </c>
      <c r="N561" s="45" t="e">
        <f t="shared" si="8"/>
        <v>#REF!</v>
      </c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</row>
    <row r="562" spans="2:39" x14ac:dyDescent="0.3">
      <c r="B562" s="2" t="s">
        <v>720</v>
      </c>
      <c r="C562" s="2" t="s">
        <v>171</v>
      </c>
      <c r="D562" s="45" t="e">
        <f>PPTO!#REF!/PPTO!G555</f>
        <v>#REF!</v>
      </c>
      <c r="E562" s="45" t="e">
        <f>PPTO!#REF!/PPTO!G555</f>
        <v>#REF!</v>
      </c>
      <c r="F562" s="45" t="e">
        <f>PPTO!#REF!/PPTO!G555</f>
        <v>#REF!</v>
      </c>
      <c r="G562" s="45" t="e">
        <f>PPTO!#REF!/PPTO!G555</f>
        <v>#REF!</v>
      </c>
      <c r="H562" s="45" t="e">
        <f>PPTO!#REF!/PPTO!G555</f>
        <v>#REF!</v>
      </c>
      <c r="I562" s="45" t="e">
        <f>PPTO!#REF!/PPTO!G555</f>
        <v>#REF!</v>
      </c>
      <c r="J562" s="45" t="e">
        <f>PPTO!#REF!/PPTO!G555</f>
        <v>#REF!</v>
      </c>
      <c r="K562" s="45" t="e">
        <f>PPTO!#REF!/PPTO!G555</f>
        <v>#REF!</v>
      </c>
      <c r="L562" s="45" t="e">
        <f>PPTO!#REF!/PPTO!G555</f>
        <v>#REF!</v>
      </c>
      <c r="M562" s="45" t="e">
        <f>PPTO!#REF!/PPTO!G555</f>
        <v>#REF!</v>
      </c>
      <c r="N562" s="45" t="e">
        <f t="shared" si="8"/>
        <v>#REF!</v>
      </c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</row>
    <row r="563" spans="2:39" x14ac:dyDescent="0.3">
      <c r="B563" s="2" t="s">
        <v>721</v>
      </c>
      <c r="C563" s="2" t="s">
        <v>173</v>
      </c>
      <c r="D563" s="45" t="e">
        <f>PPTO!#REF!/PPTO!G556</f>
        <v>#REF!</v>
      </c>
      <c r="E563" s="45" t="e">
        <f>PPTO!#REF!/PPTO!G556</f>
        <v>#REF!</v>
      </c>
      <c r="F563" s="45" t="e">
        <f>PPTO!#REF!/PPTO!G556</f>
        <v>#REF!</v>
      </c>
      <c r="G563" s="45" t="e">
        <f>PPTO!#REF!/PPTO!G556</f>
        <v>#REF!</v>
      </c>
      <c r="H563" s="45" t="e">
        <f>PPTO!#REF!/PPTO!G556</f>
        <v>#REF!</v>
      </c>
      <c r="I563" s="45" t="e">
        <f>PPTO!#REF!/PPTO!G556</f>
        <v>#REF!</v>
      </c>
      <c r="J563" s="45" t="e">
        <f>PPTO!#REF!/PPTO!G556</f>
        <v>#REF!</v>
      </c>
      <c r="K563" s="45" t="e">
        <f>PPTO!#REF!/PPTO!G556</f>
        <v>#REF!</v>
      </c>
      <c r="L563" s="45" t="e">
        <f>PPTO!#REF!/PPTO!G556</f>
        <v>#REF!</v>
      </c>
      <c r="M563" s="45" t="e">
        <f>PPTO!#REF!/PPTO!G556</f>
        <v>#REF!</v>
      </c>
      <c r="N563" s="45" t="e">
        <f t="shared" si="8"/>
        <v>#REF!</v>
      </c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</row>
    <row r="564" spans="2:39" x14ac:dyDescent="0.3">
      <c r="B564" s="16" t="s">
        <v>722</v>
      </c>
      <c r="C564" s="16" t="s">
        <v>175</v>
      </c>
      <c r="D564" s="47" t="e">
        <f>PPTO!#REF!/PPTO!G557</f>
        <v>#REF!</v>
      </c>
      <c r="E564" s="47" t="e">
        <f>PPTO!#REF!/PPTO!G557</f>
        <v>#REF!</v>
      </c>
      <c r="F564" s="47" t="e">
        <f>PPTO!#REF!/PPTO!G557</f>
        <v>#REF!</v>
      </c>
      <c r="G564" s="47" t="e">
        <f>PPTO!#REF!/PPTO!G557</f>
        <v>#REF!</v>
      </c>
      <c r="H564" s="47" t="e">
        <f>PPTO!#REF!/PPTO!G557</f>
        <v>#REF!</v>
      </c>
      <c r="I564" s="47" t="e">
        <f>PPTO!#REF!/PPTO!G557</f>
        <v>#REF!</v>
      </c>
      <c r="J564" s="47" t="e">
        <f>PPTO!#REF!/PPTO!G557</f>
        <v>#REF!</v>
      </c>
      <c r="K564" s="47" t="e">
        <f>PPTO!#REF!/PPTO!G557</f>
        <v>#REF!</v>
      </c>
      <c r="L564" s="47" t="e">
        <f>PPTO!#REF!/PPTO!G557</f>
        <v>#REF!</v>
      </c>
      <c r="M564" s="47" t="e">
        <f>PPTO!#REF!/PPTO!G557</f>
        <v>#REF!</v>
      </c>
      <c r="N564" s="47" t="e">
        <f t="shared" si="8"/>
        <v>#REF!</v>
      </c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</row>
    <row r="565" spans="2:39" x14ac:dyDescent="0.3">
      <c r="B565" s="2" t="s">
        <v>723</v>
      </c>
      <c r="C565" s="2" t="s">
        <v>177</v>
      </c>
      <c r="D565" s="45" t="e">
        <f>PPTO!#REF!/PPTO!G558</f>
        <v>#REF!</v>
      </c>
      <c r="E565" s="45" t="e">
        <f>PPTO!#REF!/PPTO!G558</f>
        <v>#REF!</v>
      </c>
      <c r="F565" s="45" t="e">
        <f>PPTO!#REF!/PPTO!G558</f>
        <v>#REF!</v>
      </c>
      <c r="G565" s="45" t="e">
        <f>PPTO!#REF!/PPTO!G558</f>
        <v>#REF!</v>
      </c>
      <c r="H565" s="45" t="e">
        <f>PPTO!#REF!/PPTO!G558</f>
        <v>#REF!</v>
      </c>
      <c r="I565" s="45" t="e">
        <f>PPTO!#REF!/PPTO!G558</f>
        <v>#REF!</v>
      </c>
      <c r="J565" s="45" t="e">
        <f>PPTO!#REF!/PPTO!G558</f>
        <v>#REF!</v>
      </c>
      <c r="K565" s="45" t="e">
        <f>PPTO!#REF!/PPTO!G558</f>
        <v>#REF!</v>
      </c>
      <c r="L565" s="45" t="e">
        <f>PPTO!#REF!/PPTO!G558</f>
        <v>#REF!</v>
      </c>
      <c r="M565" s="45" t="e">
        <f>PPTO!#REF!/PPTO!G558</f>
        <v>#REF!</v>
      </c>
      <c r="N565" s="45" t="e">
        <f t="shared" si="8"/>
        <v>#REF!</v>
      </c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</row>
    <row r="566" spans="2:39" x14ac:dyDescent="0.3">
      <c r="B566" s="2" t="s">
        <v>724</v>
      </c>
      <c r="C566" s="2" t="s">
        <v>181</v>
      </c>
      <c r="D566" s="45" t="e">
        <f>PPTO!#REF!/PPTO!G559</f>
        <v>#REF!</v>
      </c>
      <c r="E566" s="45" t="e">
        <f>PPTO!#REF!/PPTO!G559</f>
        <v>#REF!</v>
      </c>
      <c r="F566" s="45" t="e">
        <f>PPTO!#REF!/PPTO!G559</f>
        <v>#REF!</v>
      </c>
      <c r="G566" s="45" t="e">
        <f>PPTO!#REF!/PPTO!G559</f>
        <v>#REF!</v>
      </c>
      <c r="H566" s="45" t="e">
        <f>PPTO!#REF!/PPTO!G559</f>
        <v>#REF!</v>
      </c>
      <c r="I566" s="45" t="e">
        <f>PPTO!#REF!/PPTO!G559</f>
        <v>#REF!</v>
      </c>
      <c r="J566" s="45" t="e">
        <f>PPTO!#REF!/PPTO!G559</f>
        <v>#REF!</v>
      </c>
      <c r="K566" s="45" t="e">
        <f>PPTO!#REF!/PPTO!G559</f>
        <v>#REF!</v>
      </c>
      <c r="L566" s="45" t="e">
        <f>PPTO!#REF!/PPTO!G559</f>
        <v>#REF!</v>
      </c>
      <c r="M566" s="45" t="e">
        <f>PPTO!#REF!/PPTO!G559</f>
        <v>#REF!</v>
      </c>
      <c r="N566" s="45" t="e">
        <f t="shared" si="8"/>
        <v>#REF!</v>
      </c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</row>
    <row r="567" spans="2:39" x14ac:dyDescent="0.3">
      <c r="B567" s="2" t="s">
        <v>725</v>
      </c>
      <c r="C567" s="2" t="s">
        <v>183</v>
      </c>
      <c r="D567" s="45" t="e">
        <f>PPTO!#REF!/PPTO!G560</f>
        <v>#REF!</v>
      </c>
      <c r="E567" s="45" t="e">
        <f>PPTO!#REF!/PPTO!G560</f>
        <v>#REF!</v>
      </c>
      <c r="F567" s="45" t="e">
        <f>PPTO!#REF!/PPTO!G560</f>
        <v>#REF!</v>
      </c>
      <c r="G567" s="45" t="e">
        <f>PPTO!#REF!/PPTO!G560</f>
        <v>#REF!</v>
      </c>
      <c r="H567" s="45" t="e">
        <f>PPTO!#REF!/PPTO!G560</f>
        <v>#REF!</v>
      </c>
      <c r="I567" s="45" t="e">
        <f>PPTO!#REF!/PPTO!G560</f>
        <v>#REF!</v>
      </c>
      <c r="J567" s="45" t="e">
        <f>PPTO!#REF!/PPTO!G560</f>
        <v>#REF!</v>
      </c>
      <c r="K567" s="45" t="e">
        <f>PPTO!#REF!/PPTO!G560</f>
        <v>#REF!</v>
      </c>
      <c r="L567" s="45" t="e">
        <f>PPTO!#REF!/PPTO!G560</f>
        <v>#REF!</v>
      </c>
      <c r="M567" s="45" t="e">
        <f>PPTO!#REF!/PPTO!G560</f>
        <v>#REF!</v>
      </c>
      <c r="N567" s="45" t="e">
        <f t="shared" si="8"/>
        <v>#REF!</v>
      </c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</row>
    <row r="568" spans="2:39" x14ac:dyDescent="0.3">
      <c r="B568" s="2" t="s">
        <v>726</v>
      </c>
      <c r="C568" s="2" t="s">
        <v>187</v>
      </c>
      <c r="D568" s="45" t="e">
        <f>PPTO!#REF!/PPTO!G561</f>
        <v>#REF!</v>
      </c>
      <c r="E568" s="45" t="e">
        <f>PPTO!#REF!/PPTO!G561</f>
        <v>#REF!</v>
      </c>
      <c r="F568" s="45" t="e">
        <f>PPTO!#REF!/PPTO!G561</f>
        <v>#REF!</v>
      </c>
      <c r="G568" s="45" t="e">
        <f>PPTO!#REF!/PPTO!G561</f>
        <v>#REF!</v>
      </c>
      <c r="H568" s="45" t="e">
        <f>PPTO!#REF!/PPTO!G561</f>
        <v>#REF!</v>
      </c>
      <c r="I568" s="45" t="e">
        <f>PPTO!#REF!/PPTO!G561</f>
        <v>#REF!</v>
      </c>
      <c r="J568" s="45" t="e">
        <f>PPTO!#REF!/PPTO!G561</f>
        <v>#REF!</v>
      </c>
      <c r="K568" s="45" t="e">
        <f>PPTO!#REF!/PPTO!G561</f>
        <v>#REF!</v>
      </c>
      <c r="L568" s="45" t="e">
        <f>PPTO!#REF!/PPTO!G561</f>
        <v>#REF!</v>
      </c>
      <c r="M568" s="45" t="e">
        <f>PPTO!#REF!/PPTO!G561</f>
        <v>#REF!</v>
      </c>
      <c r="N568" s="45" t="e">
        <f t="shared" si="8"/>
        <v>#REF!</v>
      </c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</row>
    <row r="569" spans="2:39" x14ac:dyDescent="0.3">
      <c r="B569" s="2" t="s">
        <v>727</v>
      </c>
      <c r="C569" s="2" t="s">
        <v>193</v>
      </c>
      <c r="D569" s="45" t="e">
        <f>PPTO!#REF!/PPTO!G562</f>
        <v>#REF!</v>
      </c>
      <c r="E569" s="45" t="e">
        <f>PPTO!#REF!/PPTO!G562</f>
        <v>#REF!</v>
      </c>
      <c r="F569" s="45" t="e">
        <f>PPTO!#REF!/PPTO!G562</f>
        <v>#REF!</v>
      </c>
      <c r="G569" s="45" t="e">
        <f>PPTO!#REF!/PPTO!G562</f>
        <v>#REF!</v>
      </c>
      <c r="H569" s="45" t="e">
        <f>PPTO!#REF!/PPTO!G562</f>
        <v>#REF!</v>
      </c>
      <c r="I569" s="45" t="e">
        <f>PPTO!#REF!/PPTO!G562</f>
        <v>#REF!</v>
      </c>
      <c r="J569" s="45" t="e">
        <f>PPTO!#REF!/PPTO!G562</f>
        <v>#REF!</v>
      </c>
      <c r="K569" s="45" t="e">
        <f>PPTO!#REF!/PPTO!G562</f>
        <v>#REF!</v>
      </c>
      <c r="L569" s="45" t="e">
        <f>PPTO!#REF!/PPTO!G562</f>
        <v>#REF!</v>
      </c>
      <c r="M569" s="45" t="e">
        <f>PPTO!#REF!/PPTO!G562</f>
        <v>#REF!</v>
      </c>
      <c r="N569" s="45" t="e">
        <f t="shared" si="8"/>
        <v>#REF!</v>
      </c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</row>
    <row r="570" spans="2:39" x14ac:dyDescent="0.3">
      <c r="B570" s="2" t="s">
        <v>728</v>
      </c>
      <c r="C570" s="2" t="s">
        <v>195</v>
      </c>
      <c r="D570" s="45" t="e">
        <f>PPTO!#REF!/PPTO!G563</f>
        <v>#REF!</v>
      </c>
      <c r="E570" s="45" t="e">
        <f>PPTO!#REF!/PPTO!G563</f>
        <v>#REF!</v>
      </c>
      <c r="F570" s="45" t="e">
        <f>PPTO!#REF!/PPTO!G563</f>
        <v>#REF!</v>
      </c>
      <c r="G570" s="45" t="e">
        <f>PPTO!#REF!/PPTO!G563</f>
        <v>#REF!</v>
      </c>
      <c r="H570" s="45" t="e">
        <f>PPTO!#REF!/PPTO!G563</f>
        <v>#REF!</v>
      </c>
      <c r="I570" s="45" t="e">
        <f>PPTO!#REF!/PPTO!G563</f>
        <v>#REF!</v>
      </c>
      <c r="J570" s="45" t="e">
        <f>PPTO!#REF!/PPTO!G563</f>
        <v>#REF!</v>
      </c>
      <c r="K570" s="45" t="e">
        <f>PPTO!#REF!/PPTO!G563</f>
        <v>#REF!</v>
      </c>
      <c r="L570" s="45" t="e">
        <f>PPTO!#REF!/PPTO!G563</f>
        <v>#REF!</v>
      </c>
      <c r="M570" s="45" t="e">
        <f>PPTO!#REF!/PPTO!G563</f>
        <v>#REF!</v>
      </c>
      <c r="N570" s="45" t="e">
        <f t="shared" si="8"/>
        <v>#REF!</v>
      </c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</row>
    <row r="571" spans="2:39" x14ac:dyDescent="0.3">
      <c r="B571" s="2" t="s">
        <v>729</v>
      </c>
      <c r="C571" s="2" t="s">
        <v>197</v>
      </c>
      <c r="D571" s="45" t="e">
        <f>PPTO!#REF!/PPTO!G564</f>
        <v>#REF!</v>
      </c>
      <c r="E571" s="45" t="e">
        <f>PPTO!#REF!/PPTO!G564</f>
        <v>#REF!</v>
      </c>
      <c r="F571" s="45" t="e">
        <f>PPTO!#REF!/PPTO!G564</f>
        <v>#REF!</v>
      </c>
      <c r="G571" s="45" t="e">
        <f>PPTO!#REF!/PPTO!G564</f>
        <v>#REF!</v>
      </c>
      <c r="H571" s="45" t="e">
        <f>PPTO!#REF!/PPTO!G564</f>
        <v>#REF!</v>
      </c>
      <c r="I571" s="45" t="e">
        <f>PPTO!#REF!/PPTO!G564</f>
        <v>#REF!</v>
      </c>
      <c r="J571" s="45" t="e">
        <f>PPTO!#REF!/PPTO!G564</f>
        <v>#REF!</v>
      </c>
      <c r="K571" s="45" t="e">
        <f>PPTO!#REF!/PPTO!G564</f>
        <v>#REF!</v>
      </c>
      <c r="L571" s="45" t="e">
        <f>PPTO!#REF!/PPTO!G564</f>
        <v>#REF!</v>
      </c>
      <c r="M571" s="45" t="e">
        <f>PPTO!#REF!/PPTO!G564</f>
        <v>#REF!</v>
      </c>
      <c r="N571" s="45" t="e">
        <f t="shared" si="8"/>
        <v>#REF!</v>
      </c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</row>
    <row r="572" spans="2:39" x14ac:dyDescent="0.3">
      <c r="B572" s="2" t="s">
        <v>730</v>
      </c>
      <c r="C572" s="2" t="s">
        <v>199</v>
      </c>
      <c r="D572" s="45" t="e">
        <f>PPTO!#REF!/PPTO!G565</f>
        <v>#REF!</v>
      </c>
      <c r="E572" s="45" t="e">
        <f>PPTO!#REF!/PPTO!G565</f>
        <v>#REF!</v>
      </c>
      <c r="F572" s="45" t="e">
        <f>PPTO!#REF!/PPTO!G565</f>
        <v>#REF!</v>
      </c>
      <c r="G572" s="45" t="e">
        <f>PPTO!#REF!/PPTO!G565</f>
        <v>#REF!</v>
      </c>
      <c r="H572" s="45" t="e">
        <f>PPTO!#REF!/PPTO!G565</f>
        <v>#REF!</v>
      </c>
      <c r="I572" s="45" t="e">
        <f>PPTO!#REF!/PPTO!G565</f>
        <v>#REF!</v>
      </c>
      <c r="J572" s="45" t="e">
        <f>PPTO!#REF!/PPTO!G565</f>
        <v>#REF!</v>
      </c>
      <c r="K572" s="45" t="e">
        <f>PPTO!#REF!/PPTO!G565</f>
        <v>#REF!</v>
      </c>
      <c r="L572" s="45" t="e">
        <f>PPTO!#REF!/PPTO!G565</f>
        <v>#REF!</v>
      </c>
      <c r="M572" s="45" t="e">
        <f>PPTO!#REF!/PPTO!G565</f>
        <v>#REF!</v>
      </c>
      <c r="N572" s="45" t="e">
        <f t="shared" si="8"/>
        <v>#REF!</v>
      </c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</row>
    <row r="573" spans="2:39" x14ac:dyDescent="0.3">
      <c r="B573" s="16" t="s">
        <v>731</v>
      </c>
      <c r="C573" s="16" t="s">
        <v>203</v>
      </c>
      <c r="D573" s="47" t="e">
        <f>PPTO!#REF!/PPTO!G566</f>
        <v>#REF!</v>
      </c>
      <c r="E573" s="47" t="e">
        <f>PPTO!#REF!/PPTO!G566</f>
        <v>#REF!</v>
      </c>
      <c r="F573" s="47" t="e">
        <f>PPTO!#REF!/PPTO!G566</f>
        <v>#REF!</v>
      </c>
      <c r="G573" s="47" t="e">
        <f>PPTO!#REF!/PPTO!G566</f>
        <v>#REF!</v>
      </c>
      <c r="H573" s="47" t="e">
        <f>PPTO!#REF!/PPTO!G566</f>
        <v>#REF!</v>
      </c>
      <c r="I573" s="47" t="e">
        <f>PPTO!#REF!/PPTO!G566</f>
        <v>#REF!</v>
      </c>
      <c r="J573" s="47" t="e">
        <f>PPTO!#REF!/PPTO!G566</f>
        <v>#REF!</v>
      </c>
      <c r="K573" s="47" t="e">
        <f>PPTO!#REF!/PPTO!G566</f>
        <v>#REF!</v>
      </c>
      <c r="L573" s="47" t="e">
        <f>PPTO!#REF!/PPTO!G566</f>
        <v>#REF!</v>
      </c>
      <c r="M573" s="47" t="e">
        <f>PPTO!#REF!/PPTO!G566</f>
        <v>#REF!</v>
      </c>
      <c r="N573" s="47" t="e">
        <f t="shared" si="8"/>
        <v>#REF!</v>
      </c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</row>
    <row r="574" spans="2:39" x14ac:dyDescent="0.3">
      <c r="B574" s="2" t="s">
        <v>732</v>
      </c>
      <c r="C574" s="2" t="s">
        <v>205</v>
      </c>
      <c r="D574" s="45" t="e">
        <f>PPTO!#REF!/PPTO!G567</f>
        <v>#REF!</v>
      </c>
      <c r="E574" s="45" t="e">
        <f>PPTO!#REF!/PPTO!G567</f>
        <v>#REF!</v>
      </c>
      <c r="F574" s="45" t="e">
        <f>PPTO!#REF!/PPTO!G567</f>
        <v>#REF!</v>
      </c>
      <c r="G574" s="45" t="e">
        <f>PPTO!#REF!/PPTO!G567</f>
        <v>#REF!</v>
      </c>
      <c r="H574" s="45" t="e">
        <f>PPTO!#REF!/PPTO!G567</f>
        <v>#REF!</v>
      </c>
      <c r="I574" s="45" t="e">
        <f>PPTO!#REF!/PPTO!G567</f>
        <v>#REF!</v>
      </c>
      <c r="J574" s="45" t="e">
        <f>PPTO!#REF!/PPTO!G567</f>
        <v>#REF!</v>
      </c>
      <c r="K574" s="45" t="e">
        <f>PPTO!#REF!/PPTO!G567</f>
        <v>#REF!</v>
      </c>
      <c r="L574" s="45" t="e">
        <f>PPTO!#REF!/PPTO!G567</f>
        <v>#REF!</v>
      </c>
      <c r="M574" s="45" t="e">
        <f>PPTO!#REF!/PPTO!G567</f>
        <v>#REF!</v>
      </c>
      <c r="N574" s="45" t="e">
        <f t="shared" si="8"/>
        <v>#REF!</v>
      </c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</row>
    <row r="575" spans="2:39" x14ac:dyDescent="0.3">
      <c r="B575" s="2" t="s">
        <v>733</v>
      </c>
      <c r="C575" s="2" t="s">
        <v>661</v>
      </c>
      <c r="D575" s="45" t="e">
        <f>PPTO!#REF!/PPTO!G568</f>
        <v>#REF!</v>
      </c>
      <c r="E575" s="45" t="e">
        <f>PPTO!#REF!/PPTO!G568</f>
        <v>#REF!</v>
      </c>
      <c r="F575" s="45" t="e">
        <f>PPTO!#REF!/PPTO!G568</f>
        <v>#REF!</v>
      </c>
      <c r="G575" s="45" t="e">
        <f>PPTO!#REF!/PPTO!G568</f>
        <v>#REF!</v>
      </c>
      <c r="H575" s="45" t="e">
        <f>PPTO!#REF!/PPTO!G568</f>
        <v>#REF!</v>
      </c>
      <c r="I575" s="45" t="e">
        <f>PPTO!#REF!/PPTO!G568</f>
        <v>#REF!</v>
      </c>
      <c r="J575" s="45" t="e">
        <f>PPTO!#REF!/PPTO!G568</f>
        <v>#REF!</v>
      </c>
      <c r="K575" s="45" t="e">
        <f>PPTO!#REF!/PPTO!G568</f>
        <v>#REF!</v>
      </c>
      <c r="L575" s="45" t="e">
        <f>PPTO!#REF!/PPTO!G568</f>
        <v>#REF!</v>
      </c>
      <c r="M575" s="45" t="e">
        <f>PPTO!#REF!/PPTO!G568</f>
        <v>#REF!</v>
      </c>
      <c r="N575" s="45" t="e">
        <f t="shared" si="8"/>
        <v>#REF!</v>
      </c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</row>
    <row r="576" spans="2:39" x14ac:dyDescent="0.3">
      <c r="B576" s="2" t="s">
        <v>734</v>
      </c>
      <c r="C576" s="2" t="s">
        <v>735</v>
      </c>
      <c r="D576" s="45" t="e">
        <f>PPTO!#REF!/PPTO!G569</f>
        <v>#REF!</v>
      </c>
      <c r="E576" s="45" t="e">
        <f>PPTO!#REF!/PPTO!G569</f>
        <v>#REF!</v>
      </c>
      <c r="F576" s="45" t="e">
        <f>PPTO!#REF!/PPTO!G569</f>
        <v>#REF!</v>
      </c>
      <c r="G576" s="45" t="e">
        <f>PPTO!#REF!/PPTO!G569</f>
        <v>#REF!</v>
      </c>
      <c r="H576" s="45" t="e">
        <f>PPTO!#REF!/PPTO!G569</f>
        <v>#REF!</v>
      </c>
      <c r="I576" s="45" t="e">
        <f>PPTO!#REF!/PPTO!G569</f>
        <v>#REF!</v>
      </c>
      <c r="J576" s="45" t="e">
        <f>PPTO!#REF!/PPTO!G569</f>
        <v>#REF!</v>
      </c>
      <c r="K576" s="45" t="e">
        <f>PPTO!#REF!/PPTO!G569</f>
        <v>#REF!</v>
      </c>
      <c r="L576" s="45" t="e">
        <f>PPTO!#REF!/PPTO!G569</f>
        <v>#REF!</v>
      </c>
      <c r="M576" s="45" t="e">
        <f>PPTO!#REF!/PPTO!G569</f>
        <v>#REF!</v>
      </c>
      <c r="N576" s="45" t="e">
        <f t="shared" si="8"/>
        <v>#REF!</v>
      </c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</row>
    <row r="577" spans="2:39" x14ac:dyDescent="0.3">
      <c r="B577" s="2" t="s">
        <v>736</v>
      </c>
      <c r="C577" s="2" t="s">
        <v>737</v>
      </c>
      <c r="D577" s="45" t="e">
        <f>PPTO!#REF!/PPTO!G570</f>
        <v>#REF!</v>
      </c>
      <c r="E577" s="45" t="e">
        <f>PPTO!#REF!/PPTO!G570</f>
        <v>#REF!</v>
      </c>
      <c r="F577" s="45" t="e">
        <f>PPTO!#REF!/PPTO!G570</f>
        <v>#REF!</v>
      </c>
      <c r="G577" s="45" t="e">
        <f>PPTO!#REF!/PPTO!G570</f>
        <v>#REF!</v>
      </c>
      <c r="H577" s="45" t="e">
        <f>PPTO!#REF!/PPTO!G570</f>
        <v>#REF!</v>
      </c>
      <c r="I577" s="45" t="e">
        <f>PPTO!#REF!/PPTO!G570</f>
        <v>#REF!</v>
      </c>
      <c r="J577" s="45" t="e">
        <f>PPTO!#REF!/PPTO!G570</f>
        <v>#REF!</v>
      </c>
      <c r="K577" s="45" t="e">
        <f>PPTO!#REF!/PPTO!G570</f>
        <v>#REF!</v>
      </c>
      <c r="L577" s="45" t="e">
        <f>PPTO!#REF!/PPTO!G570</f>
        <v>#REF!</v>
      </c>
      <c r="M577" s="45" t="e">
        <f>PPTO!#REF!/PPTO!G570</f>
        <v>#REF!</v>
      </c>
      <c r="N577" s="45" t="e">
        <f t="shared" si="8"/>
        <v>#REF!</v>
      </c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</row>
    <row r="578" spans="2:39" x14ac:dyDescent="0.3">
      <c r="B578" s="2" t="s">
        <v>738</v>
      </c>
      <c r="C578" s="2" t="s">
        <v>211</v>
      </c>
      <c r="D578" s="45" t="e">
        <f>PPTO!#REF!/PPTO!G571</f>
        <v>#REF!</v>
      </c>
      <c r="E578" s="45" t="e">
        <f>PPTO!#REF!/PPTO!G571</f>
        <v>#REF!</v>
      </c>
      <c r="F578" s="45" t="e">
        <f>PPTO!#REF!/PPTO!G571</f>
        <v>#REF!</v>
      </c>
      <c r="G578" s="45" t="e">
        <f>PPTO!#REF!/PPTO!G571</f>
        <v>#REF!</v>
      </c>
      <c r="H578" s="45" t="e">
        <f>PPTO!#REF!/PPTO!G571</f>
        <v>#REF!</v>
      </c>
      <c r="I578" s="45" t="e">
        <f>PPTO!#REF!/PPTO!G571</f>
        <v>#REF!</v>
      </c>
      <c r="J578" s="45" t="e">
        <f>PPTO!#REF!/PPTO!G571</f>
        <v>#REF!</v>
      </c>
      <c r="K578" s="45" t="e">
        <f>PPTO!#REF!/PPTO!G571</f>
        <v>#REF!</v>
      </c>
      <c r="L578" s="45" t="e">
        <f>PPTO!#REF!/PPTO!G571</f>
        <v>#REF!</v>
      </c>
      <c r="M578" s="45" t="e">
        <f>PPTO!#REF!/PPTO!G571</f>
        <v>#REF!</v>
      </c>
      <c r="N578" s="45" t="e">
        <f t="shared" si="8"/>
        <v>#REF!</v>
      </c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</row>
    <row r="579" spans="2:39" x14ac:dyDescent="0.3">
      <c r="B579" s="2" t="s">
        <v>739</v>
      </c>
      <c r="C579" s="2" t="s">
        <v>214</v>
      </c>
      <c r="D579" s="45" t="e">
        <f>PPTO!#REF!/PPTO!G572</f>
        <v>#REF!</v>
      </c>
      <c r="E579" s="45" t="e">
        <f>PPTO!#REF!/PPTO!G572</f>
        <v>#REF!</v>
      </c>
      <c r="F579" s="45" t="e">
        <f>PPTO!#REF!/PPTO!G572</f>
        <v>#REF!</v>
      </c>
      <c r="G579" s="45" t="e">
        <f>PPTO!#REF!/PPTO!G572</f>
        <v>#REF!</v>
      </c>
      <c r="H579" s="45" t="e">
        <f>PPTO!#REF!/PPTO!G572</f>
        <v>#REF!</v>
      </c>
      <c r="I579" s="45" t="e">
        <f>PPTO!#REF!/PPTO!G572</f>
        <v>#REF!</v>
      </c>
      <c r="J579" s="45" t="e">
        <f>PPTO!#REF!/PPTO!G572</f>
        <v>#REF!</v>
      </c>
      <c r="K579" s="45" t="e">
        <f>PPTO!#REF!/PPTO!G572</f>
        <v>#REF!</v>
      </c>
      <c r="L579" s="45" t="e">
        <f>PPTO!#REF!/PPTO!G572</f>
        <v>#REF!</v>
      </c>
      <c r="M579" s="45" t="e">
        <f>PPTO!#REF!/PPTO!G572</f>
        <v>#REF!</v>
      </c>
      <c r="N579" s="45" t="e">
        <f t="shared" si="8"/>
        <v>#REF!</v>
      </c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</row>
    <row r="580" spans="2:39" x14ac:dyDescent="0.3">
      <c r="B580" s="2" t="s">
        <v>740</v>
      </c>
      <c r="C580" s="2" t="s">
        <v>667</v>
      </c>
      <c r="D580" s="45" t="e">
        <f>PPTO!#REF!/PPTO!G573</f>
        <v>#REF!</v>
      </c>
      <c r="E580" s="45" t="e">
        <f>PPTO!#REF!/PPTO!G573</f>
        <v>#REF!</v>
      </c>
      <c r="F580" s="45" t="e">
        <f>PPTO!#REF!/PPTO!G573</f>
        <v>#REF!</v>
      </c>
      <c r="G580" s="45" t="e">
        <f>PPTO!#REF!/PPTO!G573</f>
        <v>#REF!</v>
      </c>
      <c r="H580" s="45" t="e">
        <f>PPTO!#REF!/PPTO!G573</f>
        <v>#REF!</v>
      </c>
      <c r="I580" s="45" t="e">
        <f>PPTO!#REF!/PPTO!G573</f>
        <v>#REF!</v>
      </c>
      <c r="J580" s="45" t="e">
        <f>PPTO!#REF!/PPTO!G573</f>
        <v>#REF!</v>
      </c>
      <c r="K580" s="45" t="e">
        <f>PPTO!#REF!/PPTO!G573</f>
        <v>#REF!</v>
      </c>
      <c r="L580" s="45" t="e">
        <f>PPTO!#REF!/PPTO!G573</f>
        <v>#REF!</v>
      </c>
      <c r="M580" s="45" t="e">
        <f>PPTO!#REF!/PPTO!G573</f>
        <v>#REF!</v>
      </c>
      <c r="N580" s="45" t="e">
        <f t="shared" si="8"/>
        <v>#REF!</v>
      </c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</row>
    <row r="581" spans="2:39" x14ac:dyDescent="0.3">
      <c r="B581" s="2" t="s">
        <v>741</v>
      </c>
      <c r="C581" s="2" t="s">
        <v>742</v>
      </c>
      <c r="D581" s="45" t="e">
        <f>PPTO!#REF!/PPTO!G574</f>
        <v>#REF!</v>
      </c>
      <c r="E581" s="45" t="e">
        <f>PPTO!#REF!/PPTO!G574</f>
        <v>#REF!</v>
      </c>
      <c r="F581" s="45" t="e">
        <f>PPTO!#REF!/PPTO!G574</f>
        <v>#REF!</v>
      </c>
      <c r="G581" s="45" t="e">
        <f>PPTO!#REF!/PPTO!G574</f>
        <v>#REF!</v>
      </c>
      <c r="H581" s="45" t="e">
        <f>PPTO!#REF!/PPTO!G574</f>
        <v>#REF!</v>
      </c>
      <c r="I581" s="45" t="e">
        <f>PPTO!#REF!/PPTO!G574</f>
        <v>#REF!</v>
      </c>
      <c r="J581" s="45" t="e">
        <f>PPTO!#REF!/PPTO!G574</f>
        <v>#REF!</v>
      </c>
      <c r="K581" s="45" t="e">
        <f>PPTO!#REF!/PPTO!G574</f>
        <v>#REF!</v>
      </c>
      <c r="L581" s="45" t="e">
        <f>PPTO!#REF!/PPTO!G574</f>
        <v>#REF!</v>
      </c>
      <c r="M581" s="45" t="e">
        <f>PPTO!#REF!/PPTO!G574</f>
        <v>#REF!</v>
      </c>
      <c r="N581" s="45" t="e">
        <f t="shared" si="8"/>
        <v>#REF!</v>
      </c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</row>
    <row r="582" spans="2:39" x14ac:dyDescent="0.3">
      <c r="B582" s="2" t="s">
        <v>743</v>
      </c>
      <c r="C582" s="2" t="s">
        <v>744</v>
      </c>
      <c r="D582" s="45" t="e">
        <f>PPTO!#REF!/PPTO!G575</f>
        <v>#REF!</v>
      </c>
      <c r="E582" s="45" t="e">
        <f>PPTO!#REF!/PPTO!G575</f>
        <v>#REF!</v>
      </c>
      <c r="F582" s="45" t="e">
        <f>PPTO!#REF!/PPTO!G575</f>
        <v>#REF!</v>
      </c>
      <c r="G582" s="45" t="e">
        <f>PPTO!#REF!/PPTO!G575</f>
        <v>#REF!</v>
      </c>
      <c r="H582" s="45" t="e">
        <f>PPTO!#REF!/PPTO!G575</f>
        <v>#REF!</v>
      </c>
      <c r="I582" s="45" t="e">
        <f>PPTO!#REF!/PPTO!G575</f>
        <v>#REF!</v>
      </c>
      <c r="J582" s="45" t="e">
        <f>PPTO!#REF!/PPTO!G575</f>
        <v>#REF!</v>
      </c>
      <c r="K582" s="45" t="e">
        <f>PPTO!#REF!/PPTO!G575</f>
        <v>#REF!</v>
      </c>
      <c r="L582" s="45" t="e">
        <f>PPTO!#REF!/PPTO!G575</f>
        <v>#REF!</v>
      </c>
      <c r="M582" s="45" t="e">
        <f>PPTO!#REF!/PPTO!G575</f>
        <v>#REF!</v>
      </c>
      <c r="N582" s="45" t="e">
        <f t="shared" si="8"/>
        <v>#REF!</v>
      </c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</row>
    <row r="583" spans="2:39" x14ac:dyDescent="0.3">
      <c r="B583" s="2" t="s">
        <v>745</v>
      </c>
      <c r="C583" s="2" t="s">
        <v>220</v>
      </c>
      <c r="D583" s="45" t="e">
        <f>PPTO!#REF!/PPTO!G576</f>
        <v>#REF!</v>
      </c>
      <c r="E583" s="45" t="e">
        <f>PPTO!#REF!/PPTO!G576</f>
        <v>#REF!</v>
      </c>
      <c r="F583" s="45" t="e">
        <f>PPTO!#REF!/PPTO!G576</f>
        <v>#REF!</v>
      </c>
      <c r="G583" s="45" t="e">
        <f>PPTO!#REF!/PPTO!G576</f>
        <v>#REF!</v>
      </c>
      <c r="H583" s="45" t="e">
        <f>PPTO!#REF!/PPTO!G576</f>
        <v>#REF!</v>
      </c>
      <c r="I583" s="45" t="e">
        <f>PPTO!#REF!/PPTO!G576</f>
        <v>#REF!</v>
      </c>
      <c r="J583" s="45" t="e">
        <f>PPTO!#REF!/PPTO!G576</f>
        <v>#REF!</v>
      </c>
      <c r="K583" s="45" t="e">
        <f>PPTO!#REF!/PPTO!G576</f>
        <v>#REF!</v>
      </c>
      <c r="L583" s="45" t="e">
        <f>PPTO!#REF!/PPTO!G576</f>
        <v>#REF!</v>
      </c>
      <c r="M583" s="45" t="e">
        <f>PPTO!#REF!/PPTO!G576</f>
        <v>#REF!</v>
      </c>
      <c r="N583" s="45" t="e">
        <f t="shared" si="8"/>
        <v>#REF!</v>
      </c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</row>
    <row r="584" spans="2:39" x14ac:dyDescent="0.3">
      <c r="B584" s="2" t="s">
        <v>746</v>
      </c>
      <c r="C584" s="2" t="s">
        <v>362</v>
      </c>
      <c r="D584" s="45" t="e">
        <f>PPTO!#REF!/PPTO!G577</f>
        <v>#REF!</v>
      </c>
      <c r="E584" s="45" t="e">
        <f>PPTO!#REF!/PPTO!G577</f>
        <v>#REF!</v>
      </c>
      <c r="F584" s="45" t="e">
        <f>PPTO!#REF!/PPTO!G577</f>
        <v>#REF!</v>
      </c>
      <c r="G584" s="45" t="e">
        <f>PPTO!#REF!/PPTO!G577</f>
        <v>#REF!</v>
      </c>
      <c r="H584" s="45" t="e">
        <f>PPTO!#REF!/PPTO!G577</f>
        <v>#REF!</v>
      </c>
      <c r="I584" s="45" t="e">
        <f>PPTO!#REF!/PPTO!G577</f>
        <v>#REF!</v>
      </c>
      <c r="J584" s="45" t="e">
        <f>PPTO!#REF!/PPTO!G577</f>
        <v>#REF!</v>
      </c>
      <c r="K584" s="45" t="e">
        <f>PPTO!#REF!/PPTO!G577</f>
        <v>#REF!</v>
      </c>
      <c r="L584" s="45" t="e">
        <f>PPTO!#REF!/PPTO!G577</f>
        <v>#REF!</v>
      </c>
      <c r="M584" s="45" t="e">
        <f>PPTO!#REF!/PPTO!G577</f>
        <v>#REF!</v>
      </c>
      <c r="N584" s="45" t="e">
        <f t="shared" si="8"/>
        <v>#REF!</v>
      </c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</row>
    <row r="585" spans="2:39" x14ac:dyDescent="0.3">
      <c r="B585" s="2" t="s">
        <v>747</v>
      </c>
      <c r="C585" s="2" t="s">
        <v>748</v>
      </c>
      <c r="D585" s="45" t="e">
        <f>PPTO!#REF!/PPTO!G578</f>
        <v>#REF!</v>
      </c>
      <c r="E585" s="45" t="e">
        <f>PPTO!#REF!/PPTO!G578</f>
        <v>#REF!</v>
      </c>
      <c r="F585" s="45" t="e">
        <f>PPTO!#REF!/PPTO!G578</f>
        <v>#REF!</v>
      </c>
      <c r="G585" s="45" t="e">
        <f>PPTO!#REF!/PPTO!G578</f>
        <v>#REF!</v>
      </c>
      <c r="H585" s="45" t="e">
        <f>PPTO!#REF!/PPTO!G578</f>
        <v>#REF!</v>
      </c>
      <c r="I585" s="45" t="e">
        <f>PPTO!#REF!/PPTO!G578</f>
        <v>#REF!</v>
      </c>
      <c r="J585" s="45" t="e">
        <f>PPTO!#REF!/PPTO!G578</f>
        <v>#REF!</v>
      </c>
      <c r="K585" s="45" t="e">
        <f>PPTO!#REF!/PPTO!G578</f>
        <v>#REF!</v>
      </c>
      <c r="L585" s="45" t="e">
        <f>PPTO!#REF!/PPTO!G578</f>
        <v>#REF!</v>
      </c>
      <c r="M585" s="45" t="e">
        <f>PPTO!#REF!/PPTO!G578</f>
        <v>#REF!</v>
      </c>
      <c r="N585" s="45" t="e">
        <f t="shared" si="8"/>
        <v>#REF!</v>
      </c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</row>
    <row r="586" spans="2:39" x14ac:dyDescent="0.3">
      <c r="B586" s="16" t="s">
        <v>749</v>
      </c>
      <c r="C586" s="16" t="s">
        <v>750</v>
      </c>
      <c r="D586" s="47" t="e">
        <f>PPTO!#REF!/PPTO!G579</f>
        <v>#REF!</v>
      </c>
      <c r="E586" s="47" t="e">
        <f>PPTO!#REF!/PPTO!G579</f>
        <v>#REF!</v>
      </c>
      <c r="F586" s="47" t="e">
        <f>PPTO!#REF!/PPTO!G579</f>
        <v>#REF!</v>
      </c>
      <c r="G586" s="47" t="e">
        <f>PPTO!#REF!/PPTO!G579</f>
        <v>#REF!</v>
      </c>
      <c r="H586" s="47" t="e">
        <f>PPTO!#REF!/PPTO!G579</f>
        <v>#REF!</v>
      </c>
      <c r="I586" s="47" t="e">
        <f>PPTO!#REF!/PPTO!G579</f>
        <v>#REF!</v>
      </c>
      <c r="J586" s="47" t="e">
        <f>PPTO!#REF!/PPTO!G579</f>
        <v>#REF!</v>
      </c>
      <c r="K586" s="47" t="e">
        <f>PPTO!#REF!/PPTO!G579</f>
        <v>#REF!</v>
      </c>
      <c r="L586" s="47" t="e">
        <f>PPTO!#REF!/PPTO!G579</f>
        <v>#REF!</v>
      </c>
      <c r="M586" s="47" t="e">
        <f>PPTO!#REF!/PPTO!G579</f>
        <v>#REF!</v>
      </c>
      <c r="N586" s="47" t="e">
        <f t="shared" si="8"/>
        <v>#REF!</v>
      </c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</row>
    <row r="587" spans="2:39" x14ac:dyDescent="0.3">
      <c r="B587" s="16" t="s">
        <v>751</v>
      </c>
      <c r="C587" s="16" t="s">
        <v>163</v>
      </c>
      <c r="D587" s="47" t="e">
        <f>PPTO!#REF!/PPTO!G580</f>
        <v>#REF!</v>
      </c>
      <c r="E587" s="47" t="e">
        <f>PPTO!#REF!/PPTO!G580</f>
        <v>#REF!</v>
      </c>
      <c r="F587" s="47" t="e">
        <f>PPTO!#REF!/PPTO!G580</f>
        <v>#REF!</v>
      </c>
      <c r="G587" s="47" t="e">
        <f>PPTO!#REF!/PPTO!G580</f>
        <v>#REF!</v>
      </c>
      <c r="H587" s="47" t="e">
        <f>PPTO!#REF!/PPTO!G580</f>
        <v>#REF!</v>
      </c>
      <c r="I587" s="47" t="e">
        <f>PPTO!#REF!/PPTO!G580</f>
        <v>#REF!</v>
      </c>
      <c r="J587" s="47" t="e">
        <f>PPTO!#REF!/PPTO!G580</f>
        <v>#REF!</v>
      </c>
      <c r="K587" s="47" t="e">
        <f>PPTO!#REF!/PPTO!G580</f>
        <v>#REF!</v>
      </c>
      <c r="L587" s="47" t="e">
        <f>PPTO!#REF!/PPTO!G580</f>
        <v>#REF!</v>
      </c>
      <c r="M587" s="47" t="e">
        <f>PPTO!#REF!/PPTO!G580</f>
        <v>#REF!</v>
      </c>
      <c r="N587" s="47" t="e">
        <f t="shared" ref="N587:N650" si="9">SUM(D587:M587)</f>
        <v>#REF!</v>
      </c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</row>
    <row r="588" spans="2:39" x14ac:dyDescent="0.3">
      <c r="B588" s="2" t="s">
        <v>752</v>
      </c>
      <c r="C588" s="2" t="s">
        <v>753</v>
      </c>
      <c r="D588" s="45" t="e">
        <f>PPTO!#REF!/PPTO!G581</f>
        <v>#REF!</v>
      </c>
      <c r="E588" s="45" t="e">
        <f>PPTO!#REF!/PPTO!G581</f>
        <v>#REF!</v>
      </c>
      <c r="F588" s="45" t="e">
        <f>PPTO!#REF!/PPTO!G581</f>
        <v>#REF!</v>
      </c>
      <c r="G588" s="45" t="e">
        <f>PPTO!#REF!/PPTO!G581</f>
        <v>#REF!</v>
      </c>
      <c r="H588" s="45" t="e">
        <f>PPTO!#REF!/PPTO!G581</f>
        <v>#REF!</v>
      </c>
      <c r="I588" s="45" t="e">
        <f>PPTO!#REF!/PPTO!G581</f>
        <v>#REF!</v>
      </c>
      <c r="J588" s="45" t="e">
        <f>PPTO!#REF!/PPTO!G581</f>
        <v>#REF!</v>
      </c>
      <c r="K588" s="45" t="e">
        <f>PPTO!#REF!/PPTO!G581</f>
        <v>#REF!</v>
      </c>
      <c r="L588" s="45" t="e">
        <f>PPTO!#REF!/PPTO!G581</f>
        <v>#REF!</v>
      </c>
      <c r="M588" s="45" t="e">
        <f>PPTO!#REF!/PPTO!G581</f>
        <v>#REF!</v>
      </c>
      <c r="N588" s="45" t="e">
        <f t="shared" si="9"/>
        <v>#REF!</v>
      </c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</row>
    <row r="589" spans="2:39" x14ac:dyDescent="0.3">
      <c r="B589" s="2" t="s">
        <v>754</v>
      </c>
      <c r="C589" s="2" t="s">
        <v>263</v>
      </c>
      <c r="D589" s="45" t="e">
        <f>PPTO!#REF!/PPTO!G582</f>
        <v>#REF!</v>
      </c>
      <c r="E589" s="45" t="e">
        <f>PPTO!#REF!/PPTO!G582</f>
        <v>#REF!</v>
      </c>
      <c r="F589" s="45" t="e">
        <f>PPTO!#REF!/PPTO!G582</f>
        <v>#REF!</v>
      </c>
      <c r="G589" s="45" t="e">
        <f>PPTO!#REF!/PPTO!G582</f>
        <v>#REF!</v>
      </c>
      <c r="H589" s="45" t="e">
        <f>PPTO!#REF!/PPTO!G582</f>
        <v>#REF!</v>
      </c>
      <c r="I589" s="45" t="e">
        <f>PPTO!#REF!/PPTO!G582</f>
        <v>#REF!</v>
      </c>
      <c r="J589" s="45" t="e">
        <f>PPTO!#REF!/PPTO!G582</f>
        <v>#REF!</v>
      </c>
      <c r="K589" s="45" t="e">
        <f>PPTO!#REF!/PPTO!G582</f>
        <v>#REF!</v>
      </c>
      <c r="L589" s="45" t="e">
        <f>PPTO!#REF!/PPTO!G582</f>
        <v>#REF!</v>
      </c>
      <c r="M589" s="45" t="e">
        <f>PPTO!#REF!/PPTO!G582</f>
        <v>#REF!</v>
      </c>
      <c r="N589" s="45" t="e">
        <f t="shared" si="9"/>
        <v>#REF!</v>
      </c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</row>
    <row r="590" spans="2:39" x14ac:dyDescent="0.3">
      <c r="B590" s="2" t="s">
        <v>755</v>
      </c>
      <c r="C590" s="2" t="s">
        <v>171</v>
      </c>
      <c r="D590" s="45" t="e">
        <f>PPTO!#REF!/PPTO!G583</f>
        <v>#REF!</v>
      </c>
      <c r="E590" s="45" t="e">
        <f>PPTO!#REF!/PPTO!G583</f>
        <v>#REF!</v>
      </c>
      <c r="F590" s="45" t="e">
        <f>PPTO!#REF!/PPTO!G583</f>
        <v>#REF!</v>
      </c>
      <c r="G590" s="45" t="e">
        <f>PPTO!#REF!/PPTO!G583</f>
        <v>#REF!</v>
      </c>
      <c r="H590" s="45" t="e">
        <f>PPTO!#REF!/PPTO!G583</f>
        <v>#REF!</v>
      </c>
      <c r="I590" s="45" t="e">
        <f>PPTO!#REF!/PPTO!G583</f>
        <v>#REF!</v>
      </c>
      <c r="J590" s="45" t="e">
        <f>PPTO!#REF!/PPTO!G583</f>
        <v>#REF!</v>
      </c>
      <c r="K590" s="45" t="e">
        <f>PPTO!#REF!/PPTO!G583</f>
        <v>#REF!</v>
      </c>
      <c r="L590" s="45" t="e">
        <f>PPTO!#REF!/PPTO!G583</f>
        <v>#REF!</v>
      </c>
      <c r="M590" s="45" t="e">
        <f>PPTO!#REF!/PPTO!G583</f>
        <v>#REF!</v>
      </c>
      <c r="N590" s="45" t="e">
        <f t="shared" si="9"/>
        <v>#REF!</v>
      </c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</row>
    <row r="591" spans="2:39" x14ac:dyDescent="0.3">
      <c r="B591" s="2" t="s">
        <v>756</v>
      </c>
      <c r="C591" s="2" t="s">
        <v>173</v>
      </c>
      <c r="D591" s="45" t="e">
        <f>PPTO!#REF!/PPTO!G584</f>
        <v>#REF!</v>
      </c>
      <c r="E591" s="45" t="e">
        <f>PPTO!#REF!/PPTO!G584</f>
        <v>#REF!</v>
      </c>
      <c r="F591" s="45" t="e">
        <f>PPTO!#REF!/PPTO!G584</f>
        <v>#REF!</v>
      </c>
      <c r="G591" s="45" t="e">
        <f>PPTO!#REF!/PPTO!G584</f>
        <v>#REF!</v>
      </c>
      <c r="H591" s="45" t="e">
        <f>PPTO!#REF!/PPTO!G584</f>
        <v>#REF!</v>
      </c>
      <c r="I591" s="45" t="e">
        <f>PPTO!#REF!/PPTO!G584</f>
        <v>#REF!</v>
      </c>
      <c r="J591" s="45" t="e">
        <f>PPTO!#REF!/PPTO!G584</f>
        <v>#REF!</v>
      </c>
      <c r="K591" s="45" t="e">
        <f>PPTO!#REF!/PPTO!G584</f>
        <v>#REF!</v>
      </c>
      <c r="L591" s="45" t="e">
        <f>PPTO!#REF!/PPTO!G584</f>
        <v>#REF!</v>
      </c>
      <c r="M591" s="45" t="e">
        <f>PPTO!#REF!/PPTO!G584</f>
        <v>#REF!</v>
      </c>
      <c r="N591" s="45" t="e">
        <f t="shared" si="9"/>
        <v>#REF!</v>
      </c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</row>
    <row r="592" spans="2:39" x14ac:dyDescent="0.3">
      <c r="B592" s="2" t="s">
        <v>757</v>
      </c>
      <c r="C592" s="2" t="s">
        <v>758</v>
      </c>
      <c r="D592" s="45" t="e">
        <f>PPTO!#REF!/PPTO!G585</f>
        <v>#REF!</v>
      </c>
      <c r="E592" s="45" t="e">
        <f>PPTO!#REF!/PPTO!G585</f>
        <v>#REF!</v>
      </c>
      <c r="F592" s="45" t="e">
        <f>PPTO!#REF!/PPTO!G585</f>
        <v>#REF!</v>
      </c>
      <c r="G592" s="45" t="e">
        <f>PPTO!#REF!/PPTO!G585</f>
        <v>#REF!</v>
      </c>
      <c r="H592" s="45" t="e">
        <f>PPTO!#REF!/PPTO!G585</f>
        <v>#REF!</v>
      </c>
      <c r="I592" s="45" t="e">
        <f>PPTO!#REF!/PPTO!G585</f>
        <v>#REF!</v>
      </c>
      <c r="J592" s="45" t="e">
        <f>PPTO!#REF!/PPTO!G585</f>
        <v>#REF!</v>
      </c>
      <c r="K592" s="45" t="e">
        <f>PPTO!#REF!/PPTO!G585</f>
        <v>#REF!</v>
      </c>
      <c r="L592" s="45" t="e">
        <f>PPTO!#REF!/PPTO!G585</f>
        <v>#REF!</v>
      </c>
      <c r="M592" s="45" t="e">
        <f>PPTO!#REF!/PPTO!G585</f>
        <v>#REF!</v>
      </c>
      <c r="N592" s="45" t="e">
        <f t="shared" si="9"/>
        <v>#REF!</v>
      </c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</row>
    <row r="593" spans="2:39" x14ac:dyDescent="0.3">
      <c r="B593" s="16" t="s">
        <v>759</v>
      </c>
      <c r="C593" s="16" t="s">
        <v>175</v>
      </c>
      <c r="D593" s="47" t="e">
        <f>PPTO!#REF!/PPTO!G586</f>
        <v>#REF!</v>
      </c>
      <c r="E593" s="47" t="e">
        <f>PPTO!#REF!/PPTO!G586</f>
        <v>#REF!</v>
      </c>
      <c r="F593" s="47" t="e">
        <f>PPTO!#REF!/PPTO!G586</f>
        <v>#REF!</v>
      </c>
      <c r="G593" s="47" t="e">
        <f>PPTO!#REF!/PPTO!G586</f>
        <v>#REF!</v>
      </c>
      <c r="H593" s="47" t="e">
        <f>PPTO!#REF!/PPTO!G586</f>
        <v>#REF!</v>
      </c>
      <c r="I593" s="47" t="e">
        <f>PPTO!#REF!/PPTO!G586</f>
        <v>#REF!</v>
      </c>
      <c r="J593" s="47" t="e">
        <f>PPTO!#REF!/PPTO!G586</f>
        <v>#REF!</v>
      </c>
      <c r="K593" s="47" t="e">
        <f>PPTO!#REF!/PPTO!G586</f>
        <v>#REF!</v>
      </c>
      <c r="L593" s="47" t="e">
        <f>PPTO!#REF!/PPTO!G586</f>
        <v>#REF!</v>
      </c>
      <c r="M593" s="47" t="e">
        <f>PPTO!#REF!/PPTO!G586</f>
        <v>#REF!</v>
      </c>
      <c r="N593" s="47" t="e">
        <f t="shared" si="9"/>
        <v>#REF!</v>
      </c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</row>
    <row r="594" spans="2:39" x14ac:dyDescent="0.3">
      <c r="B594" s="2" t="s">
        <v>760</v>
      </c>
      <c r="C594" s="2" t="s">
        <v>177</v>
      </c>
      <c r="D594" s="45" t="e">
        <f>PPTO!#REF!/PPTO!G587</f>
        <v>#REF!</v>
      </c>
      <c r="E594" s="45" t="e">
        <f>PPTO!#REF!/PPTO!G587</f>
        <v>#REF!</v>
      </c>
      <c r="F594" s="45" t="e">
        <f>PPTO!#REF!/PPTO!G587</f>
        <v>#REF!</v>
      </c>
      <c r="G594" s="45" t="e">
        <f>PPTO!#REF!/PPTO!G587</f>
        <v>#REF!</v>
      </c>
      <c r="H594" s="45" t="e">
        <f>PPTO!#REF!/PPTO!G587</f>
        <v>#REF!</v>
      </c>
      <c r="I594" s="45" t="e">
        <f>PPTO!#REF!/PPTO!G587</f>
        <v>#REF!</v>
      </c>
      <c r="J594" s="45" t="e">
        <f>PPTO!#REF!/PPTO!G587</f>
        <v>#REF!</v>
      </c>
      <c r="K594" s="45" t="e">
        <f>PPTO!#REF!/PPTO!G587</f>
        <v>#REF!</v>
      </c>
      <c r="L594" s="45" t="e">
        <f>PPTO!#REF!/PPTO!G587</f>
        <v>#REF!</v>
      </c>
      <c r="M594" s="45" t="e">
        <f>PPTO!#REF!/PPTO!G587</f>
        <v>#REF!</v>
      </c>
      <c r="N594" s="45" t="e">
        <f t="shared" si="9"/>
        <v>#REF!</v>
      </c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</row>
    <row r="595" spans="2:39" x14ac:dyDescent="0.3">
      <c r="B595" s="2" t="s">
        <v>761</v>
      </c>
      <c r="C595" s="2" t="s">
        <v>762</v>
      </c>
      <c r="D595" s="45" t="e">
        <f>PPTO!#REF!/PPTO!G588</f>
        <v>#REF!</v>
      </c>
      <c r="E595" s="45" t="e">
        <f>PPTO!#REF!/PPTO!G588</f>
        <v>#REF!</v>
      </c>
      <c r="F595" s="45" t="e">
        <f>PPTO!#REF!/PPTO!G588</f>
        <v>#REF!</v>
      </c>
      <c r="G595" s="45" t="e">
        <f>PPTO!#REF!/PPTO!G588</f>
        <v>#REF!</v>
      </c>
      <c r="H595" s="45" t="e">
        <f>PPTO!#REF!/PPTO!G588</f>
        <v>#REF!</v>
      </c>
      <c r="I595" s="45" t="e">
        <f>PPTO!#REF!/PPTO!G588</f>
        <v>#REF!</v>
      </c>
      <c r="J595" s="45" t="e">
        <f>PPTO!#REF!/PPTO!G588</f>
        <v>#REF!</v>
      </c>
      <c r="K595" s="45" t="e">
        <f>PPTO!#REF!/PPTO!G588</f>
        <v>#REF!</v>
      </c>
      <c r="L595" s="45" t="e">
        <f>PPTO!#REF!/PPTO!G588</f>
        <v>#REF!</v>
      </c>
      <c r="M595" s="45" t="e">
        <f>PPTO!#REF!/PPTO!G588</f>
        <v>#REF!</v>
      </c>
      <c r="N595" s="45" t="e">
        <f t="shared" si="9"/>
        <v>#REF!</v>
      </c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</row>
    <row r="596" spans="2:39" x14ac:dyDescent="0.3">
      <c r="B596" s="2" t="s">
        <v>763</v>
      </c>
      <c r="C596" s="2" t="s">
        <v>197</v>
      </c>
      <c r="D596" s="45" t="e">
        <f>PPTO!#REF!/PPTO!G589</f>
        <v>#REF!</v>
      </c>
      <c r="E596" s="45" t="e">
        <f>PPTO!#REF!/PPTO!G589</f>
        <v>#REF!</v>
      </c>
      <c r="F596" s="45" t="e">
        <f>PPTO!#REF!/PPTO!G589</f>
        <v>#REF!</v>
      </c>
      <c r="G596" s="45" t="e">
        <f>PPTO!#REF!/PPTO!G589</f>
        <v>#REF!</v>
      </c>
      <c r="H596" s="45" t="e">
        <f>PPTO!#REF!/PPTO!G589</f>
        <v>#REF!</v>
      </c>
      <c r="I596" s="45" t="e">
        <f>PPTO!#REF!/PPTO!G589</f>
        <v>#REF!</v>
      </c>
      <c r="J596" s="45" t="e">
        <f>PPTO!#REF!/PPTO!G589</f>
        <v>#REF!</v>
      </c>
      <c r="K596" s="45" t="e">
        <f>PPTO!#REF!/PPTO!G589</f>
        <v>#REF!</v>
      </c>
      <c r="L596" s="45" t="e">
        <f>PPTO!#REF!/PPTO!G589</f>
        <v>#REF!</v>
      </c>
      <c r="M596" s="45" t="e">
        <f>PPTO!#REF!/PPTO!G589</f>
        <v>#REF!</v>
      </c>
      <c r="N596" s="45" t="e">
        <f t="shared" si="9"/>
        <v>#REF!</v>
      </c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</row>
    <row r="597" spans="2:39" x14ac:dyDescent="0.3">
      <c r="B597" s="2" t="s">
        <v>764</v>
      </c>
      <c r="C597" s="2" t="s">
        <v>199</v>
      </c>
      <c r="D597" s="45" t="e">
        <f>PPTO!#REF!/PPTO!G590</f>
        <v>#REF!</v>
      </c>
      <c r="E597" s="45" t="e">
        <f>PPTO!#REF!/PPTO!G590</f>
        <v>#REF!</v>
      </c>
      <c r="F597" s="45" t="e">
        <f>PPTO!#REF!/PPTO!G590</f>
        <v>#REF!</v>
      </c>
      <c r="G597" s="45" t="e">
        <f>PPTO!#REF!/PPTO!G590</f>
        <v>#REF!</v>
      </c>
      <c r="H597" s="45" t="e">
        <f>PPTO!#REF!/PPTO!G590</f>
        <v>#REF!</v>
      </c>
      <c r="I597" s="45" t="e">
        <f>PPTO!#REF!/PPTO!G590</f>
        <v>#REF!</v>
      </c>
      <c r="J597" s="45" t="e">
        <f>PPTO!#REF!/PPTO!G590</f>
        <v>#REF!</v>
      </c>
      <c r="K597" s="45" t="e">
        <f>PPTO!#REF!/PPTO!G590</f>
        <v>#REF!</v>
      </c>
      <c r="L597" s="45" t="e">
        <f>PPTO!#REF!/PPTO!G590</f>
        <v>#REF!</v>
      </c>
      <c r="M597" s="45" t="e">
        <f>PPTO!#REF!/PPTO!G590</f>
        <v>#REF!</v>
      </c>
      <c r="N597" s="45" t="e">
        <f t="shared" si="9"/>
        <v>#REF!</v>
      </c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</row>
    <row r="598" spans="2:39" x14ac:dyDescent="0.3">
      <c r="B598" s="16" t="s">
        <v>765</v>
      </c>
      <c r="C598" s="16" t="s">
        <v>766</v>
      </c>
      <c r="D598" s="47" t="e">
        <f>PPTO!#REF!/PPTO!G591</f>
        <v>#REF!</v>
      </c>
      <c r="E598" s="47" t="e">
        <f>PPTO!#REF!/PPTO!G591</f>
        <v>#REF!</v>
      </c>
      <c r="F598" s="47" t="e">
        <f>PPTO!#REF!/PPTO!G591</f>
        <v>#REF!</v>
      </c>
      <c r="G598" s="47" t="e">
        <f>PPTO!#REF!/PPTO!G591</f>
        <v>#REF!</v>
      </c>
      <c r="H598" s="47" t="e">
        <f>PPTO!#REF!/PPTO!G591</f>
        <v>#REF!</v>
      </c>
      <c r="I598" s="47" t="e">
        <f>PPTO!#REF!/PPTO!G591</f>
        <v>#REF!</v>
      </c>
      <c r="J598" s="47" t="e">
        <f>PPTO!#REF!/PPTO!G591</f>
        <v>#REF!</v>
      </c>
      <c r="K598" s="47" t="e">
        <f>PPTO!#REF!/PPTO!G591</f>
        <v>#REF!</v>
      </c>
      <c r="L598" s="47" t="e">
        <f>PPTO!#REF!/PPTO!G591</f>
        <v>#REF!</v>
      </c>
      <c r="M598" s="47" t="e">
        <f>PPTO!#REF!/PPTO!G591</f>
        <v>#REF!</v>
      </c>
      <c r="N598" s="47" t="e">
        <f t="shared" si="9"/>
        <v>#REF!</v>
      </c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</row>
    <row r="599" spans="2:39" x14ac:dyDescent="0.3">
      <c r="B599" s="2" t="s">
        <v>767</v>
      </c>
      <c r="C599" s="2" t="s">
        <v>768</v>
      </c>
      <c r="D599" s="45" t="e">
        <f>PPTO!#REF!/PPTO!G592</f>
        <v>#REF!</v>
      </c>
      <c r="E599" s="45" t="e">
        <f>PPTO!#REF!/PPTO!G592</f>
        <v>#REF!</v>
      </c>
      <c r="F599" s="45" t="e">
        <f>PPTO!#REF!/PPTO!G592</f>
        <v>#REF!</v>
      </c>
      <c r="G599" s="45" t="e">
        <f>PPTO!#REF!/PPTO!G592</f>
        <v>#REF!</v>
      </c>
      <c r="H599" s="45" t="e">
        <f>PPTO!#REF!/PPTO!G592</f>
        <v>#REF!</v>
      </c>
      <c r="I599" s="45" t="e">
        <f>PPTO!#REF!/PPTO!G592</f>
        <v>#REF!</v>
      </c>
      <c r="J599" s="45" t="e">
        <f>PPTO!#REF!/PPTO!G592</f>
        <v>#REF!</v>
      </c>
      <c r="K599" s="45" t="e">
        <f>PPTO!#REF!/PPTO!G592</f>
        <v>#REF!</v>
      </c>
      <c r="L599" s="45" t="e">
        <f>PPTO!#REF!/PPTO!G592</f>
        <v>#REF!</v>
      </c>
      <c r="M599" s="45" t="e">
        <f>PPTO!#REF!/PPTO!G592</f>
        <v>#REF!</v>
      </c>
      <c r="N599" s="45" t="e">
        <f t="shared" si="9"/>
        <v>#REF!</v>
      </c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</row>
    <row r="600" spans="2:39" x14ac:dyDescent="0.3">
      <c r="B600" s="2" t="s">
        <v>769</v>
      </c>
      <c r="C600" s="2" t="s">
        <v>193</v>
      </c>
      <c r="D600" s="45" t="e">
        <f>PPTO!#REF!/PPTO!G593</f>
        <v>#REF!</v>
      </c>
      <c r="E600" s="45" t="e">
        <f>PPTO!#REF!/PPTO!G593</f>
        <v>#REF!</v>
      </c>
      <c r="F600" s="45" t="e">
        <f>PPTO!#REF!/PPTO!G593</f>
        <v>#REF!</v>
      </c>
      <c r="G600" s="45" t="e">
        <f>PPTO!#REF!/PPTO!G593</f>
        <v>#REF!</v>
      </c>
      <c r="H600" s="45" t="e">
        <f>PPTO!#REF!/PPTO!G593</f>
        <v>#REF!</v>
      </c>
      <c r="I600" s="45" t="e">
        <f>PPTO!#REF!/PPTO!G593</f>
        <v>#REF!</v>
      </c>
      <c r="J600" s="45" t="e">
        <f>PPTO!#REF!/PPTO!G593</f>
        <v>#REF!</v>
      </c>
      <c r="K600" s="45" t="e">
        <f>PPTO!#REF!/PPTO!G593</f>
        <v>#REF!</v>
      </c>
      <c r="L600" s="45" t="e">
        <f>PPTO!#REF!/PPTO!G593</f>
        <v>#REF!</v>
      </c>
      <c r="M600" s="45" t="e">
        <f>PPTO!#REF!/PPTO!G593</f>
        <v>#REF!</v>
      </c>
      <c r="N600" s="45" t="e">
        <f t="shared" si="9"/>
        <v>#REF!</v>
      </c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</row>
    <row r="601" spans="2:39" x14ac:dyDescent="0.3">
      <c r="B601" s="2" t="s">
        <v>770</v>
      </c>
      <c r="C601" s="2" t="s">
        <v>195</v>
      </c>
      <c r="D601" s="45" t="e">
        <f>PPTO!#REF!/PPTO!G594</f>
        <v>#REF!</v>
      </c>
      <c r="E601" s="45" t="e">
        <f>PPTO!#REF!/PPTO!G594</f>
        <v>#REF!</v>
      </c>
      <c r="F601" s="45" t="e">
        <f>PPTO!#REF!/PPTO!G594</f>
        <v>#REF!</v>
      </c>
      <c r="G601" s="45" t="e">
        <f>PPTO!#REF!/PPTO!G594</f>
        <v>#REF!</v>
      </c>
      <c r="H601" s="45" t="e">
        <f>PPTO!#REF!/PPTO!G594</f>
        <v>#REF!</v>
      </c>
      <c r="I601" s="45" t="e">
        <f>PPTO!#REF!/PPTO!G594</f>
        <v>#REF!</v>
      </c>
      <c r="J601" s="45" t="e">
        <f>PPTO!#REF!/PPTO!G594</f>
        <v>#REF!</v>
      </c>
      <c r="K601" s="45" t="e">
        <f>PPTO!#REF!/PPTO!G594</f>
        <v>#REF!</v>
      </c>
      <c r="L601" s="45" t="e">
        <f>PPTO!#REF!/PPTO!G594</f>
        <v>#REF!</v>
      </c>
      <c r="M601" s="45" t="e">
        <f>PPTO!#REF!/PPTO!G594</f>
        <v>#REF!</v>
      </c>
      <c r="N601" s="45" t="e">
        <f t="shared" si="9"/>
        <v>#REF!</v>
      </c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</row>
    <row r="602" spans="2:39" x14ac:dyDescent="0.3">
      <c r="B602" s="2" t="s">
        <v>771</v>
      </c>
      <c r="C602" s="2" t="s">
        <v>772</v>
      </c>
      <c r="D602" s="45" t="e">
        <f>PPTO!#REF!/PPTO!G595</f>
        <v>#REF!</v>
      </c>
      <c r="E602" s="45" t="e">
        <f>PPTO!#REF!/PPTO!G595</f>
        <v>#REF!</v>
      </c>
      <c r="F602" s="45" t="e">
        <f>PPTO!#REF!/PPTO!G595</f>
        <v>#REF!</v>
      </c>
      <c r="G602" s="45" t="e">
        <f>PPTO!#REF!/PPTO!G595</f>
        <v>#REF!</v>
      </c>
      <c r="H602" s="45" t="e">
        <f>PPTO!#REF!/PPTO!G595</f>
        <v>#REF!</v>
      </c>
      <c r="I602" s="45" t="e">
        <f>PPTO!#REF!/PPTO!G595</f>
        <v>#REF!</v>
      </c>
      <c r="J602" s="45" t="e">
        <f>PPTO!#REF!/PPTO!G595</f>
        <v>#REF!</v>
      </c>
      <c r="K602" s="45" t="e">
        <f>PPTO!#REF!/PPTO!G595</f>
        <v>#REF!</v>
      </c>
      <c r="L602" s="45" t="e">
        <f>PPTO!#REF!/PPTO!G595</f>
        <v>#REF!</v>
      </c>
      <c r="M602" s="45" t="e">
        <f>PPTO!#REF!/PPTO!G595</f>
        <v>#REF!</v>
      </c>
      <c r="N602" s="45" t="e">
        <f t="shared" si="9"/>
        <v>#REF!</v>
      </c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</row>
    <row r="603" spans="2:39" x14ac:dyDescent="0.3">
      <c r="B603" s="16" t="s">
        <v>773</v>
      </c>
      <c r="C603" s="16" t="s">
        <v>774</v>
      </c>
      <c r="D603" s="47" t="e">
        <f>PPTO!#REF!/PPTO!G596</f>
        <v>#REF!</v>
      </c>
      <c r="E603" s="47" t="e">
        <f>PPTO!#REF!/PPTO!G596</f>
        <v>#REF!</v>
      </c>
      <c r="F603" s="47" t="e">
        <f>PPTO!#REF!/PPTO!G596</f>
        <v>#REF!</v>
      </c>
      <c r="G603" s="47" t="e">
        <f>PPTO!#REF!/PPTO!G596</f>
        <v>#REF!</v>
      </c>
      <c r="H603" s="47" t="e">
        <f>PPTO!#REF!/PPTO!G596</f>
        <v>#REF!</v>
      </c>
      <c r="I603" s="47" t="e">
        <f>PPTO!#REF!/PPTO!G596</f>
        <v>#REF!</v>
      </c>
      <c r="J603" s="47" t="e">
        <f>PPTO!#REF!/PPTO!G596</f>
        <v>#REF!</v>
      </c>
      <c r="K603" s="47" t="e">
        <f>PPTO!#REF!/PPTO!G596</f>
        <v>#REF!</v>
      </c>
      <c r="L603" s="47" t="e">
        <f>PPTO!#REF!/PPTO!G596</f>
        <v>#REF!</v>
      </c>
      <c r="M603" s="47" t="e">
        <f>PPTO!#REF!/PPTO!G596</f>
        <v>#REF!</v>
      </c>
      <c r="N603" s="47" t="e">
        <f t="shared" si="9"/>
        <v>#REF!</v>
      </c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</row>
    <row r="604" spans="2:39" x14ac:dyDescent="0.3">
      <c r="B604" s="2" t="s">
        <v>775</v>
      </c>
      <c r="C604" s="2" t="s">
        <v>776</v>
      </c>
      <c r="D604" s="45" t="e">
        <f>PPTO!#REF!/PPTO!G597</f>
        <v>#REF!</v>
      </c>
      <c r="E604" s="45" t="e">
        <f>PPTO!#REF!/PPTO!G597</f>
        <v>#REF!</v>
      </c>
      <c r="F604" s="45" t="e">
        <f>PPTO!#REF!/PPTO!G597</f>
        <v>#REF!</v>
      </c>
      <c r="G604" s="45" t="e">
        <f>PPTO!#REF!/PPTO!G597</f>
        <v>#REF!</v>
      </c>
      <c r="H604" s="45" t="e">
        <f>PPTO!#REF!/PPTO!G597</f>
        <v>#REF!</v>
      </c>
      <c r="I604" s="45" t="e">
        <f>PPTO!#REF!/PPTO!G597</f>
        <v>#REF!</v>
      </c>
      <c r="J604" s="45" t="e">
        <f>PPTO!#REF!/PPTO!G597</f>
        <v>#REF!</v>
      </c>
      <c r="K604" s="45" t="e">
        <f>PPTO!#REF!/PPTO!G597</f>
        <v>#REF!</v>
      </c>
      <c r="L604" s="45" t="e">
        <f>PPTO!#REF!/PPTO!G597</f>
        <v>#REF!</v>
      </c>
      <c r="M604" s="45" t="e">
        <f>PPTO!#REF!/PPTO!G597</f>
        <v>#REF!</v>
      </c>
      <c r="N604" s="45" t="e">
        <f t="shared" si="9"/>
        <v>#REF!</v>
      </c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</row>
    <row r="605" spans="2:39" x14ac:dyDescent="0.3">
      <c r="B605" s="2" t="s">
        <v>777</v>
      </c>
      <c r="C605" s="2" t="s">
        <v>193</v>
      </c>
      <c r="D605" s="45" t="e">
        <f>PPTO!#REF!/PPTO!G598</f>
        <v>#REF!</v>
      </c>
      <c r="E605" s="45" t="e">
        <f>PPTO!#REF!/PPTO!G598</f>
        <v>#REF!</v>
      </c>
      <c r="F605" s="45" t="e">
        <f>PPTO!#REF!/PPTO!G598</f>
        <v>#REF!</v>
      </c>
      <c r="G605" s="45" t="e">
        <f>PPTO!#REF!/PPTO!G598</f>
        <v>#REF!</v>
      </c>
      <c r="H605" s="45" t="e">
        <f>PPTO!#REF!/PPTO!G598</f>
        <v>#REF!</v>
      </c>
      <c r="I605" s="45" t="e">
        <f>PPTO!#REF!/PPTO!G598</f>
        <v>#REF!</v>
      </c>
      <c r="J605" s="45" t="e">
        <f>PPTO!#REF!/PPTO!G598</f>
        <v>#REF!</v>
      </c>
      <c r="K605" s="45" t="e">
        <f>PPTO!#REF!/PPTO!G598</f>
        <v>#REF!</v>
      </c>
      <c r="L605" s="45" t="e">
        <f>PPTO!#REF!/PPTO!G598</f>
        <v>#REF!</v>
      </c>
      <c r="M605" s="45" t="e">
        <f>PPTO!#REF!/PPTO!G598</f>
        <v>#REF!</v>
      </c>
      <c r="N605" s="45" t="e">
        <f t="shared" si="9"/>
        <v>#REF!</v>
      </c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</row>
    <row r="606" spans="2:39" x14ac:dyDescent="0.3">
      <c r="B606" s="2" t="s">
        <v>778</v>
      </c>
      <c r="C606" s="2" t="s">
        <v>195</v>
      </c>
      <c r="D606" s="45" t="e">
        <f>PPTO!#REF!/PPTO!G599</f>
        <v>#REF!</v>
      </c>
      <c r="E606" s="45" t="e">
        <f>PPTO!#REF!/PPTO!G599</f>
        <v>#REF!</v>
      </c>
      <c r="F606" s="45" t="e">
        <f>PPTO!#REF!/PPTO!G599</f>
        <v>#REF!</v>
      </c>
      <c r="G606" s="45" t="e">
        <f>PPTO!#REF!/PPTO!G599</f>
        <v>#REF!</v>
      </c>
      <c r="H606" s="45" t="e">
        <f>PPTO!#REF!/PPTO!G599</f>
        <v>#REF!</v>
      </c>
      <c r="I606" s="45" t="e">
        <f>PPTO!#REF!/PPTO!G599</f>
        <v>#REF!</v>
      </c>
      <c r="J606" s="45" t="e">
        <f>PPTO!#REF!/PPTO!G599</f>
        <v>#REF!</v>
      </c>
      <c r="K606" s="45" t="e">
        <f>PPTO!#REF!/PPTO!G599</f>
        <v>#REF!</v>
      </c>
      <c r="L606" s="45" t="e">
        <f>PPTO!#REF!/PPTO!G599</f>
        <v>#REF!</v>
      </c>
      <c r="M606" s="45" t="e">
        <f>PPTO!#REF!/PPTO!G599</f>
        <v>#REF!</v>
      </c>
      <c r="N606" s="45" t="e">
        <f t="shared" si="9"/>
        <v>#REF!</v>
      </c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</row>
    <row r="607" spans="2:39" x14ac:dyDescent="0.3">
      <c r="B607" s="2" t="s">
        <v>779</v>
      </c>
      <c r="C607" s="2" t="s">
        <v>772</v>
      </c>
      <c r="D607" s="45" t="e">
        <f>PPTO!#REF!/PPTO!G600</f>
        <v>#REF!</v>
      </c>
      <c r="E607" s="45" t="e">
        <f>PPTO!#REF!/PPTO!G600</f>
        <v>#REF!</v>
      </c>
      <c r="F607" s="45" t="e">
        <f>PPTO!#REF!/PPTO!G600</f>
        <v>#REF!</v>
      </c>
      <c r="G607" s="45" t="e">
        <f>PPTO!#REF!/PPTO!G600</f>
        <v>#REF!</v>
      </c>
      <c r="H607" s="45" t="e">
        <f>PPTO!#REF!/PPTO!G600</f>
        <v>#REF!</v>
      </c>
      <c r="I607" s="45" t="e">
        <f>PPTO!#REF!/PPTO!G600</f>
        <v>#REF!</v>
      </c>
      <c r="J607" s="45" t="e">
        <f>PPTO!#REF!/PPTO!G600</f>
        <v>#REF!</v>
      </c>
      <c r="K607" s="45" t="e">
        <f>PPTO!#REF!/PPTO!G600</f>
        <v>#REF!</v>
      </c>
      <c r="L607" s="45" t="e">
        <f>PPTO!#REF!/PPTO!G600</f>
        <v>#REF!</v>
      </c>
      <c r="M607" s="45" t="e">
        <f>PPTO!#REF!/PPTO!G600</f>
        <v>#REF!</v>
      </c>
      <c r="N607" s="45" t="e">
        <f t="shared" si="9"/>
        <v>#REF!</v>
      </c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</row>
    <row r="608" spans="2:39" x14ac:dyDescent="0.3">
      <c r="B608" s="16" t="s">
        <v>780</v>
      </c>
      <c r="C608" s="16" t="s">
        <v>781</v>
      </c>
      <c r="D608" s="47" t="e">
        <f>PPTO!#REF!/PPTO!G601</f>
        <v>#REF!</v>
      </c>
      <c r="E608" s="47" t="e">
        <f>PPTO!#REF!/PPTO!G601</f>
        <v>#REF!</v>
      </c>
      <c r="F608" s="47" t="e">
        <f>PPTO!#REF!/PPTO!G601</f>
        <v>#REF!</v>
      </c>
      <c r="G608" s="47" t="e">
        <f>PPTO!#REF!/PPTO!G601</f>
        <v>#REF!</v>
      </c>
      <c r="H608" s="47" t="e">
        <f>PPTO!#REF!/PPTO!G601</f>
        <v>#REF!</v>
      </c>
      <c r="I608" s="47" t="e">
        <f>PPTO!#REF!/PPTO!G601</f>
        <v>#REF!</v>
      </c>
      <c r="J608" s="47" t="e">
        <f>PPTO!#REF!/PPTO!G601</f>
        <v>#REF!</v>
      </c>
      <c r="K608" s="47" t="e">
        <f>PPTO!#REF!/PPTO!G601</f>
        <v>#REF!</v>
      </c>
      <c r="L608" s="47" t="e">
        <f>PPTO!#REF!/PPTO!G601</f>
        <v>#REF!</v>
      </c>
      <c r="M608" s="47" t="e">
        <f>PPTO!#REF!/PPTO!G601</f>
        <v>#REF!</v>
      </c>
      <c r="N608" s="47" t="e">
        <f t="shared" si="9"/>
        <v>#REF!</v>
      </c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</row>
    <row r="609" spans="2:39" x14ac:dyDescent="0.3">
      <c r="B609" s="2" t="s">
        <v>782</v>
      </c>
      <c r="C609" s="2" t="s">
        <v>177</v>
      </c>
      <c r="D609" s="45" t="e">
        <f>PPTO!#REF!/PPTO!G602</f>
        <v>#REF!</v>
      </c>
      <c r="E609" s="45" t="e">
        <f>PPTO!#REF!/PPTO!G602</f>
        <v>#REF!</v>
      </c>
      <c r="F609" s="45" t="e">
        <f>PPTO!#REF!/PPTO!G602</f>
        <v>#REF!</v>
      </c>
      <c r="G609" s="45" t="e">
        <f>PPTO!#REF!/PPTO!G602</f>
        <v>#REF!</v>
      </c>
      <c r="H609" s="45" t="e">
        <f>PPTO!#REF!/PPTO!G602</f>
        <v>#REF!</v>
      </c>
      <c r="I609" s="45" t="e">
        <f>PPTO!#REF!/PPTO!G602</f>
        <v>#REF!</v>
      </c>
      <c r="J609" s="45" t="e">
        <f>PPTO!#REF!/PPTO!G602</f>
        <v>#REF!</v>
      </c>
      <c r="K609" s="45" t="e">
        <f>PPTO!#REF!/PPTO!G602</f>
        <v>#REF!</v>
      </c>
      <c r="L609" s="45" t="e">
        <f>PPTO!#REF!/PPTO!G602</f>
        <v>#REF!</v>
      </c>
      <c r="M609" s="45" t="e">
        <f>PPTO!#REF!/PPTO!G602</f>
        <v>#REF!</v>
      </c>
      <c r="N609" s="45" t="e">
        <f t="shared" si="9"/>
        <v>#REF!</v>
      </c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</row>
    <row r="610" spans="2:39" x14ac:dyDescent="0.3">
      <c r="B610" s="2" t="s">
        <v>783</v>
      </c>
      <c r="C610" s="2" t="s">
        <v>181</v>
      </c>
      <c r="D610" s="45" t="e">
        <f>PPTO!#REF!/PPTO!G603</f>
        <v>#REF!</v>
      </c>
      <c r="E610" s="45" t="e">
        <f>PPTO!#REF!/PPTO!G603</f>
        <v>#REF!</v>
      </c>
      <c r="F610" s="45" t="e">
        <f>PPTO!#REF!/PPTO!G603</f>
        <v>#REF!</v>
      </c>
      <c r="G610" s="45" t="e">
        <f>PPTO!#REF!/PPTO!G603</f>
        <v>#REF!</v>
      </c>
      <c r="H610" s="45" t="e">
        <f>PPTO!#REF!/PPTO!G603</f>
        <v>#REF!</v>
      </c>
      <c r="I610" s="45" t="e">
        <f>PPTO!#REF!/PPTO!G603</f>
        <v>#REF!</v>
      </c>
      <c r="J610" s="45" t="e">
        <f>PPTO!#REF!/PPTO!G603</f>
        <v>#REF!</v>
      </c>
      <c r="K610" s="45" t="e">
        <f>PPTO!#REF!/PPTO!G603</f>
        <v>#REF!</v>
      </c>
      <c r="L610" s="45" t="e">
        <f>PPTO!#REF!/PPTO!G603</f>
        <v>#REF!</v>
      </c>
      <c r="M610" s="45" t="e">
        <f>PPTO!#REF!/PPTO!G603</f>
        <v>#REF!</v>
      </c>
      <c r="N610" s="45" t="e">
        <f t="shared" si="9"/>
        <v>#REF!</v>
      </c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</row>
    <row r="611" spans="2:39" x14ac:dyDescent="0.3">
      <c r="B611" s="2" t="s">
        <v>784</v>
      </c>
      <c r="C611" s="2" t="s">
        <v>276</v>
      </c>
      <c r="D611" s="45" t="e">
        <f>PPTO!#REF!/PPTO!G604</f>
        <v>#REF!</v>
      </c>
      <c r="E611" s="45" t="e">
        <f>PPTO!#REF!/PPTO!G604</f>
        <v>#REF!</v>
      </c>
      <c r="F611" s="45" t="e">
        <f>PPTO!#REF!/PPTO!G604</f>
        <v>#REF!</v>
      </c>
      <c r="G611" s="45" t="e">
        <f>PPTO!#REF!/PPTO!G604</f>
        <v>#REF!</v>
      </c>
      <c r="H611" s="45" t="e">
        <f>PPTO!#REF!/PPTO!G604</f>
        <v>#REF!</v>
      </c>
      <c r="I611" s="45" t="e">
        <f>PPTO!#REF!/PPTO!G604</f>
        <v>#REF!</v>
      </c>
      <c r="J611" s="45" t="e">
        <f>PPTO!#REF!/PPTO!G604</f>
        <v>#REF!</v>
      </c>
      <c r="K611" s="45" t="e">
        <f>PPTO!#REF!/PPTO!G604</f>
        <v>#REF!</v>
      </c>
      <c r="L611" s="45" t="e">
        <f>PPTO!#REF!/PPTO!G604</f>
        <v>#REF!</v>
      </c>
      <c r="M611" s="45" t="e">
        <f>PPTO!#REF!/PPTO!G604</f>
        <v>#REF!</v>
      </c>
      <c r="N611" s="45" t="e">
        <f t="shared" si="9"/>
        <v>#REF!</v>
      </c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</row>
    <row r="612" spans="2:39" x14ac:dyDescent="0.3">
      <c r="B612" s="2" t="s">
        <v>785</v>
      </c>
      <c r="C612" s="2" t="s">
        <v>347</v>
      </c>
      <c r="D612" s="45" t="e">
        <f>PPTO!#REF!/PPTO!G605</f>
        <v>#REF!</v>
      </c>
      <c r="E612" s="45" t="e">
        <f>PPTO!#REF!/PPTO!G605</f>
        <v>#REF!</v>
      </c>
      <c r="F612" s="45" t="e">
        <f>PPTO!#REF!/PPTO!G605</f>
        <v>#REF!</v>
      </c>
      <c r="G612" s="45" t="e">
        <f>PPTO!#REF!/PPTO!G605</f>
        <v>#REF!</v>
      </c>
      <c r="H612" s="45" t="e">
        <f>PPTO!#REF!/PPTO!G605</f>
        <v>#REF!</v>
      </c>
      <c r="I612" s="45" t="e">
        <f>PPTO!#REF!/PPTO!G605</f>
        <v>#REF!</v>
      </c>
      <c r="J612" s="45" t="e">
        <f>PPTO!#REF!/PPTO!G605</f>
        <v>#REF!</v>
      </c>
      <c r="K612" s="45" t="e">
        <f>PPTO!#REF!/PPTO!G605</f>
        <v>#REF!</v>
      </c>
      <c r="L612" s="45" t="e">
        <f>PPTO!#REF!/PPTO!G605</f>
        <v>#REF!</v>
      </c>
      <c r="M612" s="45" t="e">
        <f>PPTO!#REF!/PPTO!G605</f>
        <v>#REF!</v>
      </c>
      <c r="N612" s="45" t="e">
        <f t="shared" si="9"/>
        <v>#REF!</v>
      </c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</row>
    <row r="613" spans="2:39" x14ac:dyDescent="0.3">
      <c r="B613" s="2" t="s">
        <v>786</v>
      </c>
      <c r="C613" s="2" t="s">
        <v>193</v>
      </c>
      <c r="D613" s="45" t="e">
        <f>PPTO!#REF!/PPTO!G606</f>
        <v>#REF!</v>
      </c>
      <c r="E613" s="45" t="e">
        <f>PPTO!#REF!/PPTO!G606</f>
        <v>#REF!</v>
      </c>
      <c r="F613" s="45" t="e">
        <f>PPTO!#REF!/PPTO!G606</f>
        <v>#REF!</v>
      </c>
      <c r="G613" s="45" t="e">
        <f>PPTO!#REF!/PPTO!G606</f>
        <v>#REF!</v>
      </c>
      <c r="H613" s="45" t="e">
        <f>PPTO!#REF!/PPTO!G606</f>
        <v>#REF!</v>
      </c>
      <c r="I613" s="45" t="e">
        <f>PPTO!#REF!/PPTO!G606</f>
        <v>#REF!</v>
      </c>
      <c r="J613" s="45" t="e">
        <f>PPTO!#REF!/PPTO!G606</f>
        <v>#REF!</v>
      </c>
      <c r="K613" s="45" t="e">
        <f>PPTO!#REF!/PPTO!G606</f>
        <v>#REF!</v>
      </c>
      <c r="L613" s="45" t="e">
        <f>PPTO!#REF!/PPTO!G606</f>
        <v>#REF!</v>
      </c>
      <c r="M613" s="45" t="e">
        <f>PPTO!#REF!/PPTO!G606</f>
        <v>#REF!</v>
      </c>
      <c r="N613" s="45" t="e">
        <f t="shared" si="9"/>
        <v>#REF!</v>
      </c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</row>
    <row r="614" spans="2:39" x14ac:dyDescent="0.3">
      <c r="B614" s="2" t="s">
        <v>787</v>
      </c>
      <c r="C614" s="2" t="s">
        <v>197</v>
      </c>
      <c r="D614" s="45" t="e">
        <f>PPTO!#REF!/PPTO!G607</f>
        <v>#REF!</v>
      </c>
      <c r="E614" s="45" t="e">
        <f>PPTO!#REF!/PPTO!G607</f>
        <v>#REF!</v>
      </c>
      <c r="F614" s="45" t="e">
        <f>PPTO!#REF!/PPTO!G607</f>
        <v>#REF!</v>
      </c>
      <c r="G614" s="45" t="e">
        <f>PPTO!#REF!/PPTO!G607</f>
        <v>#REF!</v>
      </c>
      <c r="H614" s="45" t="e">
        <f>PPTO!#REF!/PPTO!G607</f>
        <v>#REF!</v>
      </c>
      <c r="I614" s="45" t="e">
        <f>PPTO!#REF!/PPTO!G607</f>
        <v>#REF!</v>
      </c>
      <c r="J614" s="45" t="e">
        <f>PPTO!#REF!/PPTO!G607</f>
        <v>#REF!</v>
      </c>
      <c r="K614" s="45" t="e">
        <f>PPTO!#REF!/PPTO!G607</f>
        <v>#REF!</v>
      </c>
      <c r="L614" s="45" t="e">
        <f>PPTO!#REF!/PPTO!G607</f>
        <v>#REF!</v>
      </c>
      <c r="M614" s="45" t="e">
        <f>PPTO!#REF!/PPTO!G607</f>
        <v>#REF!</v>
      </c>
      <c r="N614" s="45" t="e">
        <f t="shared" si="9"/>
        <v>#REF!</v>
      </c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</row>
    <row r="615" spans="2:39" x14ac:dyDescent="0.3">
      <c r="B615" s="2" t="s">
        <v>788</v>
      </c>
      <c r="C615" s="2" t="s">
        <v>199</v>
      </c>
      <c r="D615" s="45" t="e">
        <f>PPTO!#REF!/PPTO!G608</f>
        <v>#REF!</v>
      </c>
      <c r="E615" s="45" t="e">
        <f>PPTO!#REF!/PPTO!G608</f>
        <v>#REF!</v>
      </c>
      <c r="F615" s="45" t="e">
        <f>PPTO!#REF!/PPTO!G608</f>
        <v>#REF!</v>
      </c>
      <c r="G615" s="45" t="e">
        <f>PPTO!#REF!/PPTO!G608</f>
        <v>#REF!</v>
      </c>
      <c r="H615" s="45" t="e">
        <f>PPTO!#REF!/PPTO!G608</f>
        <v>#REF!</v>
      </c>
      <c r="I615" s="45" t="e">
        <f>PPTO!#REF!/PPTO!G608</f>
        <v>#REF!</v>
      </c>
      <c r="J615" s="45" t="e">
        <f>PPTO!#REF!/PPTO!G608</f>
        <v>#REF!</v>
      </c>
      <c r="K615" s="45" t="e">
        <f>PPTO!#REF!/PPTO!G608</f>
        <v>#REF!</v>
      </c>
      <c r="L615" s="45" t="e">
        <f>PPTO!#REF!/PPTO!G608</f>
        <v>#REF!</v>
      </c>
      <c r="M615" s="45" t="e">
        <f>PPTO!#REF!/PPTO!G608</f>
        <v>#REF!</v>
      </c>
      <c r="N615" s="45" t="e">
        <f t="shared" si="9"/>
        <v>#REF!</v>
      </c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</row>
    <row r="616" spans="2:39" x14ac:dyDescent="0.3">
      <c r="B616" s="2" t="s">
        <v>789</v>
      </c>
      <c r="C616" s="2" t="s">
        <v>790</v>
      </c>
      <c r="D616" s="45" t="e">
        <f>PPTO!#REF!/PPTO!G609</f>
        <v>#REF!</v>
      </c>
      <c r="E616" s="45" t="e">
        <f>PPTO!#REF!/PPTO!G609</f>
        <v>#REF!</v>
      </c>
      <c r="F616" s="45" t="e">
        <f>PPTO!#REF!/PPTO!G609</f>
        <v>#REF!</v>
      </c>
      <c r="G616" s="45" t="e">
        <f>PPTO!#REF!/PPTO!G609</f>
        <v>#REF!</v>
      </c>
      <c r="H616" s="45" t="e">
        <f>PPTO!#REF!/PPTO!G609</f>
        <v>#REF!</v>
      </c>
      <c r="I616" s="45" t="e">
        <f>PPTO!#REF!/PPTO!G609</f>
        <v>#REF!</v>
      </c>
      <c r="J616" s="45" t="e">
        <f>PPTO!#REF!/PPTO!G609</f>
        <v>#REF!</v>
      </c>
      <c r="K616" s="45" t="e">
        <f>PPTO!#REF!/PPTO!G609</f>
        <v>#REF!</v>
      </c>
      <c r="L616" s="45" t="e">
        <f>PPTO!#REF!/PPTO!G609</f>
        <v>#REF!</v>
      </c>
      <c r="M616" s="45" t="e">
        <f>PPTO!#REF!/PPTO!G609</f>
        <v>#REF!</v>
      </c>
      <c r="N616" s="45" t="e">
        <f t="shared" si="9"/>
        <v>#REF!</v>
      </c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</row>
    <row r="617" spans="2:39" x14ac:dyDescent="0.3">
      <c r="B617" s="2" t="s">
        <v>791</v>
      </c>
      <c r="C617" s="2" t="s">
        <v>792</v>
      </c>
      <c r="D617" s="45" t="e">
        <f>PPTO!#REF!/PPTO!G610</f>
        <v>#REF!</v>
      </c>
      <c r="E617" s="45" t="e">
        <f>PPTO!#REF!/PPTO!G610</f>
        <v>#REF!</v>
      </c>
      <c r="F617" s="45" t="e">
        <f>PPTO!#REF!/PPTO!G610</f>
        <v>#REF!</v>
      </c>
      <c r="G617" s="45" t="e">
        <f>PPTO!#REF!/PPTO!G610</f>
        <v>#REF!</v>
      </c>
      <c r="H617" s="45" t="e">
        <f>PPTO!#REF!/PPTO!G610</f>
        <v>#REF!</v>
      </c>
      <c r="I617" s="45" t="e">
        <f>PPTO!#REF!/PPTO!G610</f>
        <v>#REF!</v>
      </c>
      <c r="J617" s="45" t="e">
        <f>PPTO!#REF!/PPTO!G610</f>
        <v>#REF!</v>
      </c>
      <c r="K617" s="45" t="e">
        <f>PPTO!#REF!/PPTO!G610</f>
        <v>#REF!</v>
      </c>
      <c r="L617" s="45" t="e">
        <f>PPTO!#REF!/PPTO!G610</f>
        <v>#REF!</v>
      </c>
      <c r="M617" s="45" t="e">
        <f>PPTO!#REF!/PPTO!G610</f>
        <v>#REF!</v>
      </c>
      <c r="N617" s="45" t="e">
        <f t="shared" si="9"/>
        <v>#REF!</v>
      </c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</row>
    <row r="618" spans="2:39" x14ac:dyDescent="0.3">
      <c r="B618" s="16" t="s">
        <v>793</v>
      </c>
      <c r="C618" s="16" t="s">
        <v>794</v>
      </c>
      <c r="D618" s="47" t="e">
        <f>PPTO!#REF!/PPTO!G611</f>
        <v>#REF!</v>
      </c>
      <c r="E618" s="47" t="e">
        <f>PPTO!#REF!/PPTO!G611</f>
        <v>#REF!</v>
      </c>
      <c r="F618" s="47" t="e">
        <f>PPTO!#REF!/PPTO!G611</f>
        <v>#REF!</v>
      </c>
      <c r="G618" s="47" t="e">
        <f>PPTO!#REF!/PPTO!G611</f>
        <v>#REF!</v>
      </c>
      <c r="H618" s="47" t="e">
        <f>PPTO!#REF!/PPTO!G611</f>
        <v>#REF!</v>
      </c>
      <c r="I618" s="47" t="e">
        <f>PPTO!#REF!/PPTO!G611</f>
        <v>#REF!</v>
      </c>
      <c r="J618" s="47" t="e">
        <f>PPTO!#REF!/PPTO!G611</f>
        <v>#REF!</v>
      </c>
      <c r="K618" s="47" t="e">
        <f>PPTO!#REF!/PPTO!G611</f>
        <v>#REF!</v>
      </c>
      <c r="L618" s="47" t="e">
        <f>PPTO!#REF!/PPTO!G611</f>
        <v>#REF!</v>
      </c>
      <c r="M618" s="47" t="e">
        <f>PPTO!#REF!/PPTO!G611</f>
        <v>#REF!</v>
      </c>
      <c r="N618" s="47" t="e">
        <f t="shared" si="9"/>
        <v>#REF!</v>
      </c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</row>
    <row r="619" spans="2:39" x14ac:dyDescent="0.3">
      <c r="B619" s="2" t="s">
        <v>795</v>
      </c>
      <c r="C619" s="2" t="s">
        <v>177</v>
      </c>
      <c r="D619" s="45" t="e">
        <f>PPTO!#REF!/PPTO!G612</f>
        <v>#REF!</v>
      </c>
      <c r="E619" s="45" t="e">
        <f>PPTO!#REF!/PPTO!G612</f>
        <v>#REF!</v>
      </c>
      <c r="F619" s="45" t="e">
        <f>PPTO!#REF!/PPTO!G612</f>
        <v>#REF!</v>
      </c>
      <c r="G619" s="45" t="e">
        <f>PPTO!#REF!/PPTO!G612</f>
        <v>#REF!</v>
      </c>
      <c r="H619" s="45" t="e">
        <f>PPTO!#REF!/PPTO!G612</f>
        <v>#REF!</v>
      </c>
      <c r="I619" s="45" t="e">
        <f>PPTO!#REF!/PPTO!G612</f>
        <v>#REF!</v>
      </c>
      <c r="J619" s="45" t="e">
        <f>PPTO!#REF!/PPTO!G612</f>
        <v>#REF!</v>
      </c>
      <c r="K619" s="45" t="e">
        <f>PPTO!#REF!/PPTO!G612</f>
        <v>#REF!</v>
      </c>
      <c r="L619" s="45" t="e">
        <f>PPTO!#REF!/PPTO!G612</f>
        <v>#REF!</v>
      </c>
      <c r="M619" s="45" t="e">
        <f>PPTO!#REF!/PPTO!G612</f>
        <v>#REF!</v>
      </c>
      <c r="N619" s="45" t="e">
        <f t="shared" si="9"/>
        <v>#REF!</v>
      </c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</row>
    <row r="620" spans="2:39" x14ac:dyDescent="0.3">
      <c r="B620" s="2" t="s">
        <v>796</v>
      </c>
      <c r="C620" s="2" t="s">
        <v>181</v>
      </c>
      <c r="D620" s="45" t="e">
        <f>PPTO!#REF!/PPTO!G613</f>
        <v>#REF!</v>
      </c>
      <c r="E620" s="45" t="e">
        <f>PPTO!#REF!/PPTO!G613</f>
        <v>#REF!</v>
      </c>
      <c r="F620" s="45" t="e">
        <f>PPTO!#REF!/PPTO!G613</f>
        <v>#REF!</v>
      </c>
      <c r="G620" s="45" t="e">
        <f>PPTO!#REF!/PPTO!G613</f>
        <v>#REF!</v>
      </c>
      <c r="H620" s="45" t="e">
        <f>PPTO!#REF!/PPTO!G613</f>
        <v>#REF!</v>
      </c>
      <c r="I620" s="45" t="e">
        <f>PPTO!#REF!/PPTO!G613</f>
        <v>#REF!</v>
      </c>
      <c r="J620" s="45" t="e">
        <f>PPTO!#REF!/PPTO!G613</f>
        <v>#REF!</v>
      </c>
      <c r="K620" s="45" t="e">
        <f>PPTO!#REF!/PPTO!G613</f>
        <v>#REF!</v>
      </c>
      <c r="L620" s="45" t="e">
        <f>PPTO!#REF!/PPTO!G613</f>
        <v>#REF!</v>
      </c>
      <c r="M620" s="45" t="e">
        <f>PPTO!#REF!/PPTO!G613</f>
        <v>#REF!</v>
      </c>
      <c r="N620" s="45" t="e">
        <f t="shared" si="9"/>
        <v>#REF!</v>
      </c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</row>
    <row r="621" spans="2:39" x14ac:dyDescent="0.3">
      <c r="B621" s="2" t="s">
        <v>797</v>
      </c>
      <c r="C621" s="2" t="s">
        <v>347</v>
      </c>
      <c r="D621" s="45" t="e">
        <f>PPTO!#REF!/PPTO!G614</f>
        <v>#REF!</v>
      </c>
      <c r="E621" s="45" t="e">
        <f>PPTO!#REF!/PPTO!G614</f>
        <v>#REF!</v>
      </c>
      <c r="F621" s="45" t="e">
        <f>PPTO!#REF!/PPTO!G614</f>
        <v>#REF!</v>
      </c>
      <c r="G621" s="45" t="e">
        <f>PPTO!#REF!/PPTO!G614</f>
        <v>#REF!</v>
      </c>
      <c r="H621" s="45" t="e">
        <f>PPTO!#REF!/PPTO!G614</f>
        <v>#REF!</v>
      </c>
      <c r="I621" s="45" t="e">
        <f>PPTO!#REF!/PPTO!G614</f>
        <v>#REF!</v>
      </c>
      <c r="J621" s="45" t="e">
        <f>PPTO!#REF!/PPTO!G614</f>
        <v>#REF!</v>
      </c>
      <c r="K621" s="45" t="e">
        <f>PPTO!#REF!/PPTO!G614</f>
        <v>#REF!</v>
      </c>
      <c r="L621" s="45" t="e">
        <f>PPTO!#REF!/PPTO!G614</f>
        <v>#REF!</v>
      </c>
      <c r="M621" s="45" t="e">
        <f>PPTO!#REF!/PPTO!G614</f>
        <v>#REF!</v>
      </c>
      <c r="N621" s="45" t="e">
        <f t="shared" si="9"/>
        <v>#REF!</v>
      </c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</row>
    <row r="622" spans="2:39" x14ac:dyDescent="0.3">
      <c r="B622" s="2" t="s">
        <v>798</v>
      </c>
      <c r="C622" s="2" t="s">
        <v>197</v>
      </c>
      <c r="D622" s="45" t="e">
        <f>PPTO!#REF!/PPTO!G615</f>
        <v>#REF!</v>
      </c>
      <c r="E622" s="45" t="e">
        <f>PPTO!#REF!/PPTO!G615</f>
        <v>#REF!</v>
      </c>
      <c r="F622" s="45" t="e">
        <f>PPTO!#REF!/PPTO!G615</f>
        <v>#REF!</v>
      </c>
      <c r="G622" s="45" t="e">
        <f>PPTO!#REF!/PPTO!G615</f>
        <v>#REF!</v>
      </c>
      <c r="H622" s="45" t="e">
        <f>PPTO!#REF!/PPTO!G615</f>
        <v>#REF!</v>
      </c>
      <c r="I622" s="45" t="e">
        <f>PPTO!#REF!/PPTO!G615</f>
        <v>#REF!</v>
      </c>
      <c r="J622" s="45" t="e">
        <f>PPTO!#REF!/PPTO!G615</f>
        <v>#REF!</v>
      </c>
      <c r="K622" s="45" t="e">
        <f>PPTO!#REF!/PPTO!G615</f>
        <v>#REF!</v>
      </c>
      <c r="L622" s="45" t="e">
        <f>PPTO!#REF!/PPTO!G615</f>
        <v>#REF!</v>
      </c>
      <c r="M622" s="45" t="e">
        <f>PPTO!#REF!/PPTO!G615</f>
        <v>#REF!</v>
      </c>
      <c r="N622" s="45" t="e">
        <f t="shared" si="9"/>
        <v>#REF!</v>
      </c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</row>
    <row r="623" spans="2:39" x14ac:dyDescent="0.3">
      <c r="B623" s="2" t="s">
        <v>799</v>
      </c>
      <c r="C623" s="2" t="s">
        <v>199</v>
      </c>
      <c r="D623" s="45" t="e">
        <f>PPTO!#REF!/PPTO!G616</f>
        <v>#REF!</v>
      </c>
      <c r="E623" s="45" t="e">
        <f>PPTO!#REF!/PPTO!G616</f>
        <v>#REF!</v>
      </c>
      <c r="F623" s="45" t="e">
        <f>PPTO!#REF!/PPTO!G616</f>
        <v>#REF!</v>
      </c>
      <c r="G623" s="45" t="e">
        <f>PPTO!#REF!/PPTO!G616</f>
        <v>#REF!</v>
      </c>
      <c r="H623" s="45" t="e">
        <f>PPTO!#REF!/PPTO!G616</f>
        <v>#REF!</v>
      </c>
      <c r="I623" s="45" t="e">
        <f>PPTO!#REF!/PPTO!G616</f>
        <v>#REF!</v>
      </c>
      <c r="J623" s="45" t="e">
        <f>PPTO!#REF!/PPTO!G616</f>
        <v>#REF!</v>
      </c>
      <c r="K623" s="45" t="e">
        <f>PPTO!#REF!/PPTO!G616</f>
        <v>#REF!</v>
      </c>
      <c r="L623" s="45" t="e">
        <f>PPTO!#REF!/PPTO!G616</f>
        <v>#REF!</v>
      </c>
      <c r="M623" s="45" t="e">
        <f>PPTO!#REF!/PPTO!G616</f>
        <v>#REF!</v>
      </c>
      <c r="N623" s="45" t="e">
        <f t="shared" si="9"/>
        <v>#REF!</v>
      </c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</row>
    <row r="624" spans="2:39" x14ac:dyDescent="0.3">
      <c r="B624" s="2" t="s">
        <v>800</v>
      </c>
      <c r="C624" s="2" t="s">
        <v>792</v>
      </c>
      <c r="D624" s="45" t="e">
        <f>PPTO!#REF!/PPTO!G617</f>
        <v>#REF!</v>
      </c>
      <c r="E624" s="45" t="e">
        <f>PPTO!#REF!/PPTO!G617</f>
        <v>#REF!</v>
      </c>
      <c r="F624" s="45" t="e">
        <f>PPTO!#REF!/PPTO!G617</f>
        <v>#REF!</v>
      </c>
      <c r="G624" s="45" t="e">
        <f>PPTO!#REF!/PPTO!G617</f>
        <v>#REF!</v>
      </c>
      <c r="H624" s="45" t="e">
        <f>PPTO!#REF!/PPTO!G617</f>
        <v>#REF!</v>
      </c>
      <c r="I624" s="45" t="e">
        <f>PPTO!#REF!/PPTO!G617</f>
        <v>#REF!</v>
      </c>
      <c r="J624" s="45" t="e">
        <f>PPTO!#REF!/PPTO!G617</f>
        <v>#REF!</v>
      </c>
      <c r="K624" s="45" t="e">
        <f>PPTO!#REF!/PPTO!G617</f>
        <v>#REF!</v>
      </c>
      <c r="L624" s="45" t="e">
        <f>PPTO!#REF!/PPTO!G617</f>
        <v>#REF!</v>
      </c>
      <c r="M624" s="45" t="e">
        <f>PPTO!#REF!/PPTO!G617</f>
        <v>#REF!</v>
      </c>
      <c r="N624" s="45" t="e">
        <f t="shared" si="9"/>
        <v>#REF!</v>
      </c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</row>
    <row r="625" spans="2:39" x14ac:dyDescent="0.3">
      <c r="B625" s="16" t="s">
        <v>801</v>
      </c>
      <c r="C625" s="16" t="s">
        <v>802</v>
      </c>
      <c r="D625" s="47" t="e">
        <f>PPTO!#REF!/PPTO!G618</f>
        <v>#REF!</v>
      </c>
      <c r="E625" s="47" t="e">
        <f>PPTO!#REF!/PPTO!G618</f>
        <v>#REF!</v>
      </c>
      <c r="F625" s="47" t="e">
        <f>PPTO!#REF!/PPTO!G618</f>
        <v>#REF!</v>
      </c>
      <c r="G625" s="47" t="e">
        <f>PPTO!#REF!/PPTO!G618</f>
        <v>#REF!</v>
      </c>
      <c r="H625" s="47" t="e">
        <f>PPTO!#REF!/PPTO!G618</f>
        <v>#REF!</v>
      </c>
      <c r="I625" s="47" t="e">
        <f>PPTO!#REF!/PPTO!G618</f>
        <v>#REF!</v>
      </c>
      <c r="J625" s="47" t="e">
        <f>PPTO!#REF!/PPTO!G618</f>
        <v>#REF!</v>
      </c>
      <c r="K625" s="47" t="e">
        <f>PPTO!#REF!/PPTO!G618</f>
        <v>#REF!</v>
      </c>
      <c r="L625" s="47" t="e">
        <f>PPTO!#REF!/PPTO!G618</f>
        <v>#REF!</v>
      </c>
      <c r="M625" s="47" t="e">
        <f>PPTO!#REF!/PPTO!G618</f>
        <v>#REF!</v>
      </c>
      <c r="N625" s="47" t="e">
        <f t="shared" si="9"/>
        <v>#REF!</v>
      </c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</row>
    <row r="626" spans="2:39" x14ac:dyDescent="0.3">
      <c r="B626" s="2" t="s">
        <v>803</v>
      </c>
      <c r="C626" s="2" t="s">
        <v>177</v>
      </c>
      <c r="D626" s="45" t="e">
        <f>PPTO!#REF!/PPTO!G619</f>
        <v>#REF!</v>
      </c>
      <c r="E626" s="45" t="e">
        <f>PPTO!#REF!/PPTO!G619</f>
        <v>#REF!</v>
      </c>
      <c r="F626" s="45" t="e">
        <f>PPTO!#REF!/PPTO!G619</f>
        <v>#REF!</v>
      </c>
      <c r="G626" s="45" t="e">
        <f>PPTO!#REF!/PPTO!G619</f>
        <v>#REF!</v>
      </c>
      <c r="H626" s="45" t="e">
        <f>PPTO!#REF!/PPTO!G619</f>
        <v>#REF!</v>
      </c>
      <c r="I626" s="45" t="e">
        <f>PPTO!#REF!/PPTO!G619</f>
        <v>#REF!</v>
      </c>
      <c r="J626" s="45" t="e">
        <f>PPTO!#REF!/PPTO!G619</f>
        <v>#REF!</v>
      </c>
      <c r="K626" s="45" t="e">
        <f>PPTO!#REF!/PPTO!G619</f>
        <v>#REF!</v>
      </c>
      <c r="L626" s="45" t="e">
        <f>PPTO!#REF!/PPTO!G619</f>
        <v>#REF!</v>
      </c>
      <c r="M626" s="45" t="e">
        <f>PPTO!#REF!/PPTO!G619</f>
        <v>#REF!</v>
      </c>
      <c r="N626" s="45" t="e">
        <f t="shared" si="9"/>
        <v>#REF!</v>
      </c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</row>
    <row r="627" spans="2:39" x14ac:dyDescent="0.3">
      <c r="B627" s="2" t="s">
        <v>804</v>
      </c>
      <c r="C627" s="2" t="s">
        <v>181</v>
      </c>
      <c r="D627" s="45" t="e">
        <f>PPTO!#REF!/PPTO!G620</f>
        <v>#REF!</v>
      </c>
      <c r="E627" s="45" t="e">
        <f>PPTO!#REF!/PPTO!G620</f>
        <v>#REF!</v>
      </c>
      <c r="F627" s="45" t="e">
        <f>PPTO!#REF!/PPTO!G620</f>
        <v>#REF!</v>
      </c>
      <c r="G627" s="45" t="e">
        <f>PPTO!#REF!/PPTO!G620</f>
        <v>#REF!</v>
      </c>
      <c r="H627" s="45" t="e">
        <f>PPTO!#REF!/PPTO!G620</f>
        <v>#REF!</v>
      </c>
      <c r="I627" s="45" t="e">
        <f>PPTO!#REF!/PPTO!G620</f>
        <v>#REF!</v>
      </c>
      <c r="J627" s="45" t="e">
        <f>PPTO!#REF!/PPTO!G620</f>
        <v>#REF!</v>
      </c>
      <c r="K627" s="45" t="e">
        <f>PPTO!#REF!/PPTO!G620</f>
        <v>#REF!</v>
      </c>
      <c r="L627" s="45" t="e">
        <f>PPTO!#REF!/PPTO!G620</f>
        <v>#REF!</v>
      </c>
      <c r="M627" s="45" t="e">
        <f>PPTO!#REF!/PPTO!G620</f>
        <v>#REF!</v>
      </c>
      <c r="N627" s="45" t="e">
        <f t="shared" si="9"/>
        <v>#REF!</v>
      </c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</row>
    <row r="628" spans="2:39" x14ac:dyDescent="0.3">
      <c r="B628" s="2" t="s">
        <v>805</v>
      </c>
      <c r="C628" s="2" t="s">
        <v>347</v>
      </c>
      <c r="D628" s="45" t="e">
        <f>PPTO!#REF!/PPTO!G621</f>
        <v>#REF!</v>
      </c>
      <c r="E628" s="45" t="e">
        <f>PPTO!#REF!/PPTO!G621</f>
        <v>#REF!</v>
      </c>
      <c r="F628" s="45" t="e">
        <f>PPTO!#REF!/PPTO!G621</f>
        <v>#REF!</v>
      </c>
      <c r="G628" s="45" t="e">
        <f>PPTO!#REF!/PPTO!G621</f>
        <v>#REF!</v>
      </c>
      <c r="H628" s="45" t="e">
        <f>PPTO!#REF!/PPTO!G621</f>
        <v>#REF!</v>
      </c>
      <c r="I628" s="45" t="e">
        <f>PPTO!#REF!/PPTO!G621</f>
        <v>#REF!</v>
      </c>
      <c r="J628" s="45" t="e">
        <f>PPTO!#REF!/PPTO!G621</f>
        <v>#REF!</v>
      </c>
      <c r="K628" s="45" t="e">
        <f>PPTO!#REF!/PPTO!G621</f>
        <v>#REF!</v>
      </c>
      <c r="L628" s="45" t="e">
        <f>PPTO!#REF!/PPTO!G621</f>
        <v>#REF!</v>
      </c>
      <c r="M628" s="45" t="e">
        <f>PPTO!#REF!/PPTO!G621</f>
        <v>#REF!</v>
      </c>
      <c r="N628" s="45" t="e">
        <f t="shared" si="9"/>
        <v>#REF!</v>
      </c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</row>
    <row r="629" spans="2:39" x14ac:dyDescent="0.3">
      <c r="B629" s="2" t="s">
        <v>806</v>
      </c>
      <c r="C629" s="2" t="s">
        <v>193</v>
      </c>
      <c r="D629" s="45" t="e">
        <f>PPTO!#REF!/PPTO!G622</f>
        <v>#REF!</v>
      </c>
      <c r="E629" s="45" t="e">
        <f>PPTO!#REF!/PPTO!G622</f>
        <v>#REF!</v>
      </c>
      <c r="F629" s="45" t="e">
        <f>PPTO!#REF!/PPTO!G622</f>
        <v>#REF!</v>
      </c>
      <c r="G629" s="45" t="e">
        <f>PPTO!#REF!/PPTO!G622</f>
        <v>#REF!</v>
      </c>
      <c r="H629" s="45" t="e">
        <f>PPTO!#REF!/PPTO!G622</f>
        <v>#REF!</v>
      </c>
      <c r="I629" s="45" t="e">
        <f>PPTO!#REF!/PPTO!G622</f>
        <v>#REF!</v>
      </c>
      <c r="J629" s="45" t="e">
        <f>PPTO!#REF!/PPTO!G622</f>
        <v>#REF!</v>
      </c>
      <c r="K629" s="45" t="e">
        <f>PPTO!#REF!/PPTO!G622</f>
        <v>#REF!</v>
      </c>
      <c r="L629" s="45" t="e">
        <f>PPTO!#REF!/PPTO!G622</f>
        <v>#REF!</v>
      </c>
      <c r="M629" s="45" t="e">
        <f>PPTO!#REF!/PPTO!G622</f>
        <v>#REF!</v>
      </c>
      <c r="N629" s="45" t="e">
        <f t="shared" si="9"/>
        <v>#REF!</v>
      </c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</row>
    <row r="630" spans="2:39" x14ac:dyDescent="0.3">
      <c r="B630" s="2" t="s">
        <v>807</v>
      </c>
      <c r="C630" s="2" t="s">
        <v>197</v>
      </c>
      <c r="D630" s="45" t="e">
        <f>PPTO!#REF!/PPTO!G623</f>
        <v>#REF!</v>
      </c>
      <c r="E630" s="45" t="e">
        <f>PPTO!#REF!/PPTO!G623</f>
        <v>#REF!</v>
      </c>
      <c r="F630" s="45" t="e">
        <f>PPTO!#REF!/PPTO!G623</f>
        <v>#REF!</v>
      </c>
      <c r="G630" s="45" t="e">
        <f>PPTO!#REF!/PPTO!G623</f>
        <v>#REF!</v>
      </c>
      <c r="H630" s="45" t="e">
        <f>PPTO!#REF!/PPTO!G623</f>
        <v>#REF!</v>
      </c>
      <c r="I630" s="45" t="e">
        <f>PPTO!#REF!/PPTO!G623</f>
        <v>#REF!</v>
      </c>
      <c r="J630" s="45" t="e">
        <f>PPTO!#REF!/PPTO!G623</f>
        <v>#REF!</v>
      </c>
      <c r="K630" s="45" t="e">
        <f>PPTO!#REF!/PPTO!G623</f>
        <v>#REF!</v>
      </c>
      <c r="L630" s="45" t="e">
        <f>PPTO!#REF!/PPTO!G623</f>
        <v>#REF!</v>
      </c>
      <c r="M630" s="45" t="e">
        <f>PPTO!#REF!/PPTO!G623</f>
        <v>#REF!</v>
      </c>
      <c r="N630" s="45" t="e">
        <f t="shared" si="9"/>
        <v>#REF!</v>
      </c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</row>
    <row r="631" spans="2:39" x14ac:dyDescent="0.3">
      <c r="B631" s="2" t="s">
        <v>808</v>
      </c>
      <c r="C631" s="2" t="s">
        <v>199</v>
      </c>
      <c r="D631" s="45" t="e">
        <f>PPTO!#REF!/PPTO!G624</f>
        <v>#REF!</v>
      </c>
      <c r="E631" s="45" t="e">
        <f>PPTO!#REF!/PPTO!G624</f>
        <v>#REF!</v>
      </c>
      <c r="F631" s="45" t="e">
        <f>PPTO!#REF!/PPTO!G624</f>
        <v>#REF!</v>
      </c>
      <c r="G631" s="45" t="e">
        <f>PPTO!#REF!/PPTO!G624</f>
        <v>#REF!</v>
      </c>
      <c r="H631" s="45" t="e">
        <f>PPTO!#REF!/PPTO!G624</f>
        <v>#REF!</v>
      </c>
      <c r="I631" s="45" t="e">
        <f>PPTO!#REF!/PPTO!G624</f>
        <v>#REF!</v>
      </c>
      <c r="J631" s="45" t="e">
        <f>PPTO!#REF!/PPTO!G624</f>
        <v>#REF!</v>
      </c>
      <c r="K631" s="45" t="e">
        <f>PPTO!#REF!/PPTO!G624</f>
        <v>#REF!</v>
      </c>
      <c r="L631" s="45" t="e">
        <f>PPTO!#REF!/PPTO!G624</f>
        <v>#REF!</v>
      </c>
      <c r="M631" s="45" t="e">
        <f>PPTO!#REF!/PPTO!G624</f>
        <v>#REF!</v>
      </c>
      <c r="N631" s="45" t="e">
        <f t="shared" si="9"/>
        <v>#REF!</v>
      </c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</row>
    <row r="632" spans="2:39" x14ac:dyDescent="0.3">
      <c r="B632" s="2" t="s">
        <v>809</v>
      </c>
      <c r="C632" s="2" t="s">
        <v>790</v>
      </c>
      <c r="D632" s="45" t="e">
        <f>PPTO!#REF!/PPTO!G625</f>
        <v>#REF!</v>
      </c>
      <c r="E632" s="45" t="e">
        <f>PPTO!#REF!/PPTO!G625</f>
        <v>#REF!</v>
      </c>
      <c r="F632" s="45" t="e">
        <f>PPTO!#REF!/PPTO!G625</f>
        <v>#REF!</v>
      </c>
      <c r="G632" s="45" t="e">
        <f>PPTO!#REF!/PPTO!G625</f>
        <v>#REF!</v>
      </c>
      <c r="H632" s="45" t="e">
        <f>PPTO!#REF!/PPTO!G625</f>
        <v>#REF!</v>
      </c>
      <c r="I632" s="45" t="e">
        <f>PPTO!#REF!/PPTO!G625</f>
        <v>#REF!</v>
      </c>
      <c r="J632" s="45" t="e">
        <f>PPTO!#REF!/PPTO!G625</f>
        <v>#REF!</v>
      </c>
      <c r="K632" s="45" t="e">
        <f>PPTO!#REF!/PPTO!G625</f>
        <v>#REF!</v>
      </c>
      <c r="L632" s="45" t="e">
        <f>PPTO!#REF!/PPTO!G625</f>
        <v>#REF!</v>
      </c>
      <c r="M632" s="45" t="e">
        <f>PPTO!#REF!/PPTO!G625</f>
        <v>#REF!</v>
      </c>
      <c r="N632" s="45" t="e">
        <f t="shared" si="9"/>
        <v>#REF!</v>
      </c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</row>
    <row r="633" spans="2:39" x14ac:dyDescent="0.3">
      <c r="B633" s="2" t="s">
        <v>810</v>
      </c>
      <c r="C633" s="2" t="s">
        <v>792</v>
      </c>
      <c r="D633" s="45" t="e">
        <f>PPTO!#REF!/PPTO!G626</f>
        <v>#REF!</v>
      </c>
      <c r="E633" s="45" t="e">
        <f>PPTO!#REF!/PPTO!G626</f>
        <v>#REF!</v>
      </c>
      <c r="F633" s="45" t="e">
        <f>PPTO!#REF!/PPTO!G626</f>
        <v>#REF!</v>
      </c>
      <c r="G633" s="45" t="e">
        <f>PPTO!#REF!/PPTO!G626</f>
        <v>#REF!</v>
      </c>
      <c r="H633" s="45" t="e">
        <f>PPTO!#REF!/PPTO!G626</f>
        <v>#REF!</v>
      </c>
      <c r="I633" s="45" t="e">
        <f>PPTO!#REF!/PPTO!G626</f>
        <v>#REF!</v>
      </c>
      <c r="J633" s="45" t="e">
        <f>PPTO!#REF!/PPTO!G626</f>
        <v>#REF!</v>
      </c>
      <c r="K633" s="45" t="e">
        <f>PPTO!#REF!/PPTO!G626</f>
        <v>#REF!</v>
      </c>
      <c r="L633" s="45" t="e">
        <f>PPTO!#REF!/PPTO!G626</f>
        <v>#REF!</v>
      </c>
      <c r="M633" s="45" t="e">
        <f>PPTO!#REF!/PPTO!G626</f>
        <v>#REF!</v>
      </c>
      <c r="N633" s="45" t="e">
        <f t="shared" si="9"/>
        <v>#REF!</v>
      </c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</row>
    <row r="634" spans="2:39" x14ac:dyDescent="0.3">
      <c r="B634" s="2" t="s">
        <v>811</v>
      </c>
      <c r="C634" s="2" t="s">
        <v>812</v>
      </c>
      <c r="D634" s="45" t="e">
        <f>PPTO!#REF!/PPTO!G627</f>
        <v>#REF!</v>
      </c>
      <c r="E634" s="45" t="e">
        <f>PPTO!#REF!/PPTO!G627</f>
        <v>#REF!</v>
      </c>
      <c r="F634" s="45" t="e">
        <f>PPTO!#REF!/PPTO!G627</f>
        <v>#REF!</v>
      </c>
      <c r="G634" s="45" t="e">
        <f>PPTO!#REF!/PPTO!G627</f>
        <v>#REF!</v>
      </c>
      <c r="H634" s="45" t="e">
        <f>PPTO!#REF!/PPTO!G627</f>
        <v>#REF!</v>
      </c>
      <c r="I634" s="45" t="e">
        <f>PPTO!#REF!/PPTO!G627</f>
        <v>#REF!</v>
      </c>
      <c r="J634" s="45" t="e">
        <f>PPTO!#REF!/PPTO!G627</f>
        <v>#REF!</v>
      </c>
      <c r="K634" s="45" t="e">
        <f>PPTO!#REF!/PPTO!G627</f>
        <v>#REF!</v>
      </c>
      <c r="L634" s="45" t="e">
        <f>PPTO!#REF!/PPTO!G627</f>
        <v>#REF!</v>
      </c>
      <c r="M634" s="45" t="e">
        <f>PPTO!#REF!/PPTO!G627</f>
        <v>#REF!</v>
      </c>
      <c r="N634" s="45" t="e">
        <f t="shared" si="9"/>
        <v>#REF!</v>
      </c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</row>
    <row r="635" spans="2:39" x14ac:dyDescent="0.3">
      <c r="B635" s="16" t="s">
        <v>813</v>
      </c>
      <c r="C635" s="16" t="s">
        <v>814</v>
      </c>
      <c r="D635" s="47" t="e">
        <f>PPTO!#REF!/PPTO!G628</f>
        <v>#REF!</v>
      </c>
      <c r="E635" s="47" t="e">
        <f>PPTO!#REF!/PPTO!G628</f>
        <v>#REF!</v>
      </c>
      <c r="F635" s="47" t="e">
        <f>PPTO!#REF!/PPTO!G628</f>
        <v>#REF!</v>
      </c>
      <c r="G635" s="47" t="e">
        <f>PPTO!#REF!/PPTO!G628</f>
        <v>#REF!</v>
      </c>
      <c r="H635" s="47" t="e">
        <f>PPTO!#REF!/PPTO!G628</f>
        <v>#REF!</v>
      </c>
      <c r="I635" s="47" t="e">
        <f>PPTO!#REF!/PPTO!G628</f>
        <v>#REF!</v>
      </c>
      <c r="J635" s="47" t="e">
        <f>PPTO!#REF!/PPTO!G628</f>
        <v>#REF!</v>
      </c>
      <c r="K635" s="47" t="e">
        <f>PPTO!#REF!/PPTO!G628</f>
        <v>#REF!</v>
      </c>
      <c r="L635" s="47" t="e">
        <f>PPTO!#REF!/PPTO!G628</f>
        <v>#REF!</v>
      </c>
      <c r="M635" s="47" t="e">
        <f>PPTO!#REF!/PPTO!G628</f>
        <v>#REF!</v>
      </c>
      <c r="N635" s="47" t="e">
        <f t="shared" si="9"/>
        <v>#REF!</v>
      </c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</row>
    <row r="636" spans="2:39" x14ac:dyDescent="0.3">
      <c r="B636" s="2" t="s">
        <v>815</v>
      </c>
      <c r="C636" s="2" t="s">
        <v>177</v>
      </c>
      <c r="D636" s="45" t="e">
        <f>PPTO!#REF!/PPTO!G629</f>
        <v>#REF!</v>
      </c>
      <c r="E636" s="45" t="e">
        <f>PPTO!#REF!/PPTO!G629</f>
        <v>#REF!</v>
      </c>
      <c r="F636" s="45" t="e">
        <f>PPTO!#REF!/PPTO!G629</f>
        <v>#REF!</v>
      </c>
      <c r="G636" s="45" t="e">
        <f>PPTO!#REF!/PPTO!G629</f>
        <v>#REF!</v>
      </c>
      <c r="H636" s="45" t="e">
        <f>PPTO!#REF!/PPTO!G629</f>
        <v>#REF!</v>
      </c>
      <c r="I636" s="45" t="e">
        <f>PPTO!#REF!/PPTO!G629</f>
        <v>#REF!</v>
      </c>
      <c r="J636" s="45" t="e">
        <f>PPTO!#REF!/PPTO!G629</f>
        <v>#REF!</v>
      </c>
      <c r="K636" s="45" t="e">
        <f>PPTO!#REF!/PPTO!G629</f>
        <v>#REF!</v>
      </c>
      <c r="L636" s="45" t="e">
        <f>PPTO!#REF!/PPTO!G629</f>
        <v>#REF!</v>
      </c>
      <c r="M636" s="45" t="e">
        <f>PPTO!#REF!/PPTO!G629</f>
        <v>#REF!</v>
      </c>
      <c r="N636" s="45" t="e">
        <f t="shared" si="9"/>
        <v>#REF!</v>
      </c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</row>
    <row r="637" spans="2:39" x14ac:dyDescent="0.3">
      <c r="B637" s="2" t="s">
        <v>816</v>
      </c>
      <c r="C637" s="2" t="s">
        <v>181</v>
      </c>
      <c r="D637" s="45" t="e">
        <f>PPTO!#REF!/PPTO!G630</f>
        <v>#REF!</v>
      </c>
      <c r="E637" s="45" t="e">
        <f>PPTO!#REF!/PPTO!G630</f>
        <v>#REF!</v>
      </c>
      <c r="F637" s="45" t="e">
        <f>PPTO!#REF!/PPTO!G630</f>
        <v>#REF!</v>
      </c>
      <c r="G637" s="45" t="e">
        <f>PPTO!#REF!/PPTO!G630</f>
        <v>#REF!</v>
      </c>
      <c r="H637" s="45" t="e">
        <f>PPTO!#REF!/PPTO!G630</f>
        <v>#REF!</v>
      </c>
      <c r="I637" s="45" t="e">
        <f>PPTO!#REF!/PPTO!G630</f>
        <v>#REF!</v>
      </c>
      <c r="J637" s="45" t="e">
        <f>PPTO!#REF!/PPTO!G630</f>
        <v>#REF!</v>
      </c>
      <c r="K637" s="45" t="e">
        <f>PPTO!#REF!/PPTO!G630</f>
        <v>#REF!</v>
      </c>
      <c r="L637" s="45" t="e">
        <f>PPTO!#REF!/PPTO!G630</f>
        <v>#REF!</v>
      </c>
      <c r="M637" s="45" t="e">
        <f>PPTO!#REF!/PPTO!G630</f>
        <v>#REF!</v>
      </c>
      <c r="N637" s="45" t="e">
        <f t="shared" si="9"/>
        <v>#REF!</v>
      </c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</row>
    <row r="638" spans="2:39" x14ac:dyDescent="0.3">
      <c r="B638" s="2" t="s">
        <v>817</v>
      </c>
      <c r="C638" s="2" t="s">
        <v>347</v>
      </c>
      <c r="D638" s="45" t="e">
        <f>PPTO!#REF!/PPTO!G631</f>
        <v>#REF!</v>
      </c>
      <c r="E638" s="45" t="e">
        <f>PPTO!#REF!/PPTO!G631</f>
        <v>#REF!</v>
      </c>
      <c r="F638" s="45" t="e">
        <f>PPTO!#REF!/PPTO!G631</f>
        <v>#REF!</v>
      </c>
      <c r="G638" s="45" t="e">
        <f>PPTO!#REF!/PPTO!G631</f>
        <v>#REF!</v>
      </c>
      <c r="H638" s="45" t="e">
        <f>PPTO!#REF!/PPTO!G631</f>
        <v>#REF!</v>
      </c>
      <c r="I638" s="45" t="e">
        <f>PPTO!#REF!/PPTO!G631</f>
        <v>#REF!</v>
      </c>
      <c r="J638" s="45" t="e">
        <f>PPTO!#REF!/PPTO!G631</f>
        <v>#REF!</v>
      </c>
      <c r="K638" s="45" t="e">
        <f>PPTO!#REF!/PPTO!G631</f>
        <v>#REF!</v>
      </c>
      <c r="L638" s="45" t="e">
        <f>PPTO!#REF!/PPTO!G631</f>
        <v>#REF!</v>
      </c>
      <c r="M638" s="45" t="e">
        <f>PPTO!#REF!/PPTO!G631</f>
        <v>#REF!</v>
      </c>
      <c r="N638" s="45" t="e">
        <f t="shared" si="9"/>
        <v>#REF!</v>
      </c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</row>
    <row r="639" spans="2:39" x14ac:dyDescent="0.3">
      <c r="B639" s="2" t="s">
        <v>818</v>
      </c>
      <c r="C639" s="2" t="s">
        <v>193</v>
      </c>
      <c r="D639" s="45" t="e">
        <f>PPTO!#REF!/PPTO!G632</f>
        <v>#REF!</v>
      </c>
      <c r="E639" s="45" t="e">
        <f>PPTO!#REF!/PPTO!G632</f>
        <v>#REF!</v>
      </c>
      <c r="F639" s="45" t="e">
        <f>PPTO!#REF!/PPTO!G632</f>
        <v>#REF!</v>
      </c>
      <c r="G639" s="45" t="e">
        <f>PPTO!#REF!/PPTO!G632</f>
        <v>#REF!</v>
      </c>
      <c r="H639" s="45" t="e">
        <f>PPTO!#REF!/PPTO!G632</f>
        <v>#REF!</v>
      </c>
      <c r="I639" s="45" t="e">
        <f>PPTO!#REF!/PPTO!G632</f>
        <v>#REF!</v>
      </c>
      <c r="J639" s="45" t="e">
        <f>PPTO!#REF!/PPTO!G632</f>
        <v>#REF!</v>
      </c>
      <c r="K639" s="45" t="e">
        <f>PPTO!#REF!/PPTO!G632</f>
        <v>#REF!</v>
      </c>
      <c r="L639" s="45" t="e">
        <f>PPTO!#REF!/PPTO!G632</f>
        <v>#REF!</v>
      </c>
      <c r="M639" s="45" t="e">
        <f>PPTO!#REF!/PPTO!G632</f>
        <v>#REF!</v>
      </c>
      <c r="N639" s="45" t="e">
        <f t="shared" si="9"/>
        <v>#REF!</v>
      </c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</row>
    <row r="640" spans="2:39" x14ac:dyDescent="0.3">
      <c r="B640" s="2" t="s">
        <v>819</v>
      </c>
      <c r="C640" s="2" t="s">
        <v>197</v>
      </c>
      <c r="D640" s="45" t="e">
        <f>PPTO!#REF!/PPTO!G633</f>
        <v>#REF!</v>
      </c>
      <c r="E640" s="45" t="e">
        <f>PPTO!#REF!/PPTO!G633</f>
        <v>#REF!</v>
      </c>
      <c r="F640" s="45" t="e">
        <f>PPTO!#REF!/PPTO!G633</f>
        <v>#REF!</v>
      </c>
      <c r="G640" s="45" t="e">
        <f>PPTO!#REF!/PPTO!G633</f>
        <v>#REF!</v>
      </c>
      <c r="H640" s="45" t="e">
        <f>PPTO!#REF!/PPTO!G633</f>
        <v>#REF!</v>
      </c>
      <c r="I640" s="45" t="e">
        <f>PPTO!#REF!/PPTO!G633</f>
        <v>#REF!</v>
      </c>
      <c r="J640" s="45" t="e">
        <f>PPTO!#REF!/PPTO!G633</f>
        <v>#REF!</v>
      </c>
      <c r="K640" s="45" t="e">
        <f>PPTO!#REF!/PPTO!G633</f>
        <v>#REF!</v>
      </c>
      <c r="L640" s="45" t="e">
        <f>PPTO!#REF!/PPTO!G633</f>
        <v>#REF!</v>
      </c>
      <c r="M640" s="45" t="e">
        <f>PPTO!#REF!/PPTO!G633</f>
        <v>#REF!</v>
      </c>
      <c r="N640" s="45" t="e">
        <f t="shared" si="9"/>
        <v>#REF!</v>
      </c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</row>
    <row r="641" spans="2:39" x14ac:dyDescent="0.3">
      <c r="B641" s="2" t="s">
        <v>820</v>
      </c>
      <c r="C641" s="2" t="s">
        <v>199</v>
      </c>
      <c r="D641" s="45" t="e">
        <f>PPTO!#REF!/PPTO!G634</f>
        <v>#REF!</v>
      </c>
      <c r="E641" s="45" t="e">
        <f>PPTO!#REF!/PPTO!G634</f>
        <v>#REF!</v>
      </c>
      <c r="F641" s="45" t="e">
        <f>PPTO!#REF!/PPTO!G634</f>
        <v>#REF!</v>
      </c>
      <c r="G641" s="45" t="e">
        <f>PPTO!#REF!/PPTO!G634</f>
        <v>#REF!</v>
      </c>
      <c r="H641" s="45" t="e">
        <f>PPTO!#REF!/PPTO!G634</f>
        <v>#REF!</v>
      </c>
      <c r="I641" s="45" t="e">
        <f>PPTO!#REF!/PPTO!G634</f>
        <v>#REF!</v>
      </c>
      <c r="J641" s="45" t="e">
        <f>PPTO!#REF!/PPTO!G634</f>
        <v>#REF!</v>
      </c>
      <c r="K641" s="45" t="e">
        <f>PPTO!#REF!/PPTO!G634</f>
        <v>#REF!</v>
      </c>
      <c r="L641" s="45" t="e">
        <f>PPTO!#REF!/PPTO!G634</f>
        <v>#REF!</v>
      </c>
      <c r="M641" s="45" t="e">
        <f>PPTO!#REF!/PPTO!G634</f>
        <v>#REF!</v>
      </c>
      <c r="N641" s="45" t="e">
        <f t="shared" si="9"/>
        <v>#REF!</v>
      </c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</row>
    <row r="642" spans="2:39" x14ac:dyDescent="0.3">
      <c r="B642" s="2" t="s">
        <v>821</v>
      </c>
      <c r="C642" s="2" t="s">
        <v>790</v>
      </c>
      <c r="D642" s="45" t="e">
        <f>PPTO!#REF!/PPTO!G635</f>
        <v>#REF!</v>
      </c>
      <c r="E642" s="45" t="e">
        <f>PPTO!#REF!/PPTO!G635</f>
        <v>#REF!</v>
      </c>
      <c r="F642" s="45" t="e">
        <f>PPTO!#REF!/PPTO!G635</f>
        <v>#REF!</v>
      </c>
      <c r="G642" s="45" t="e">
        <f>PPTO!#REF!/PPTO!G635</f>
        <v>#REF!</v>
      </c>
      <c r="H642" s="45" t="e">
        <f>PPTO!#REF!/PPTO!G635</f>
        <v>#REF!</v>
      </c>
      <c r="I642" s="45" t="e">
        <f>PPTO!#REF!/PPTO!G635</f>
        <v>#REF!</v>
      </c>
      <c r="J642" s="45" t="e">
        <f>PPTO!#REF!/PPTO!G635</f>
        <v>#REF!</v>
      </c>
      <c r="K642" s="45" t="e">
        <f>PPTO!#REF!/PPTO!G635</f>
        <v>#REF!</v>
      </c>
      <c r="L642" s="45" t="e">
        <f>PPTO!#REF!/PPTO!G635</f>
        <v>#REF!</v>
      </c>
      <c r="M642" s="45" t="e">
        <f>PPTO!#REF!/PPTO!G635</f>
        <v>#REF!</v>
      </c>
      <c r="N642" s="45" t="e">
        <f t="shared" si="9"/>
        <v>#REF!</v>
      </c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</row>
    <row r="643" spans="2:39" x14ac:dyDescent="0.3">
      <c r="B643" s="2" t="s">
        <v>822</v>
      </c>
      <c r="C643" s="2" t="s">
        <v>823</v>
      </c>
      <c r="D643" s="45" t="e">
        <f>PPTO!#REF!/PPTO!G636</f>
        <v>#REF!</v>
      </c>
      <c r="E643" s="45" t="e">
        <f>PPTO!#REF!/PPTO!G636</f>
        <v>#REF!</v>
      </c>
      <c r="F643" s="45" t="e">
        <f>PPTO!#REF!/PPTO!G636</f>
        <v>#REF!</v>
      </c>
      <c r="G643" s="45" t="e">
        <f>PPTO!#REF!/PPTO!G636</f>
        <v>#REF!</v>
      </c>
      <c r="H643" s="45" t="e">
        <f>PPTO!#REF!/PPTO!G636</f>
        <v>#REF!</v>
      </c>
      <c r="I643" s="45" t="e">
        <f>PPTO!#REF!/PPTO!G636</f>
        <v>#REF!</v>
      </c>
      <c r="J643" s="45" t="e">
        <f>PPTO!#REF!/PPTO!G636</f>
        <v>#REF!</v>
      </c>
      <c r="K643" s="45" t="e">
        <f>PPTO!#REF!/PPTO!G636</f>
        <v>#REF!</v>
      </c>
      <c r="L643" s="45" t="e">
        <f>PPTO!#REF!/PPTO!G636</f>
        <v>#REF!</v>
      </c>
      <c r="M643" s="45" t="e">
        <f>PPTO!#REF!/PPTO!G636</f>
        <v>#REF!</v>
      </c>
      <c r="N643" s="45" t="e">
        <f t="shared" si="9"/>
        <v>#REF!</v>
      </c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</row>
    <row r="644" spans="2:39" x14ac:dyDescent="0.3">
      <c r="B644" s="16" t="s">
        <v>824</v>
      </c>
      <c r="C644" s="16" t="s">
        <v>825</v>
      </c>
      <c r="D644" s="47" t="e">
        <f>PPTO!#REF!/PPTO!G637</f>
        <v>#REF!</v>
      </c>
      <c r="E644" s="47" t="e">
        <f>PPTO!#REF!/PPTO!G637</f>
        <v>#REF!</v>
      </c>
      <c r="F644" s="47" t="e">
        <f>PPTO!#REF!/PPTO!G637</f>
        <v>#REF!</v>
      </c>
      <c r="G644" s="47" t="e">
        <f>PPTO!#REF!/PPTO!G637</f>
        <v>#REF!</v>
      </c>
      <c r="H644" s="47" t="e">
        <f>PPTO!#REF!/PPTO!G637</f>
        <v>#REF!</v>
      </c>
      <c r="I644" s="47" t="e">
        <f>PPTO!#REF!/PPTO!G637</f>
        <v>#REF!</v>
      </c>
      <c r="J644" s="47" t="e">
        <f>PPTO!#REF!/PPTO!G637</f>
        <v>#REF!</v>
      </c>
      <c r="K644" s="47" t="e">
        <f>PPTO!#REF!/PPTO!G637</f>
        <v>#REF!</v>
      </c>
      <c r="L644" s="47" t="e">
        <f>PPTO!#REF!/PPTO!G637</f>
        <v>#REF!</v>
      </c>
      <c r="M644" s="47" t="e">
        <f>PPTO!#REF!/PPTO!G637</f>
        <v>#REF!</v>
      </c>
      <c r="N644" s="47" t="e">
        <f t="shared" si="9"/>
        <v>#REF!</v>
      </c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</row>
    <row r="645" spans="2:39" x14ac:dyDescent="0.3">
      <c r="B645" s="2" t="s">
        <v>826</v>
      </c>
      <c r="C645" s="2" t="s">
        <v>827</v>
      </c>
      <c r="D645" s="45" t="e">
        <f>PPTO!#REF!/PPTO!G638</f>
        <v>#REF!</v>
      </c>
      <c r="E645" s="45" t="e">
        <f>PPTO!#REF!/PPTO!G638</f>
        <v>#REF!</v>
      </c>
      <c r="F645" s="45" t="e">
        <f>PPTO!#REF!/PPTO!G638</f>
        <v>#REF!</v>
      </c>
      <c r="G645" s="45" t="e">
        <f>PPTO!#REF!/PPTO!G638</f>
        <v>#REF!</v>
      </c>
      <c r="H645" s="45" t="e">
        <f>PPTO!#REF!/PPTO!G638</f>
        <v>#REF!</v>
      </c>
      <c r="I645" s="45" t="e">
        <f>PPTO!#REF!/PPTO!G638</f>
        <v>#REF!</v>
      </c>
      <c r="J645" s="45" t="e">
        <f>PPTO!#REF!/PPTO!G638</f>
        <v>#REF!</v>
      </c>
      <c r="K645" s="45" t="e">
        <f>PPTO!#REF!/PPTO!G638</f>
        <v>#REF!</v>
      </c>
      <c r="L645" s="45" t="e">
        <f>PPTO!#REF!/PPTO!G638</f>
        <v>#REF!</v>
      </c>
      <c r="M645" s="45" t="e">
        <f>PPTO!#REF!/PPTO!G638</f>
        <v>#REF!</v>
      </c>
      <c r="N645" s="45" t="e">
        <f t="shared" si="9"/>
        <v>#REF!</v>
      </c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</row>
    <row r="646" spans="2:39" x14ac:dyDescent="0.3">
      <c r="B646" s="2" t="s">
        <v>828</v>
      </c>
      <c r="C646" s="2" t="s">
        <v>829</v>
      </c>
      <c r="D646" s="45" t="e">
        <f>PPTO!#REF!/PPTO!G639</f>
        <v>#REF!</v>
      </c>
      <c r="E646" s="45" t="e">
        <f>PPTO!#REF!/PPTO!G639</f>
        <v>#REF!</v>
      </c>
      <c r="F646" s="45" t="e">
        <f>PPTO!#REF!/PPTO!G639</f>
        <v>#REF!</v>
      </c>
      <c r="G646" s="45" t="e">
        <f>PPTO!#REF!/PPTO!G639</f>
        <v>#REF!</v>
      </c>
      <c r="H646" s="45" t="e">
        <f>PPTO!#REF!/PPTO!G639</f>
        <v>#REF!</v>
      </c>
      <c r="I646" s="45" t="e">
        <f>PPTO!#REF!/PPTO!G639</f>
        <v>#REF!</v>
      </c>
      <c r="J646" s="45" t="e">
        <f>PPTO!#REF!/PPTO!G639</f>
        <v>#REF!</v>
      </c>
      <c r="K646" s="45" t="e">
        <f>PPTO!#REF!/PPTO!G639</f>
        <v>#REF!</v>
      </c>
      <c r="L646" s="45" t="e">
        <f>PPTO!#REF!/PPTO!G639</f>
        <v>#REF!</v>
      </c>
      <c r="M646" s="45" t="e">
        <f>PPTO!#REF!/PPTO!G639</f>
        <v>#REF!</v>
      </c>
      <c r="N646" s="45" t="e">
        <f t="shared" si="9"/>
        <v>#REF!</v>
      </c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</row>
    <row r="647" spans="2:39" x14ac:dyDescent="0.3">
      <c r="B647" s="2" t="s">
        <v>830</v>
      </c>
      <c r="C647" s="2" t="s">
        <v>831</v>
      </c>
      <c r="D647" s="45" t="e">
        <f>PPTO!#REF!/PPTO!G640</f>
        <v>#REF!</v>
      </c>
      <c r="E647" s="45" t="e">
        <f>PPTO!#REF!/PPTO!G640</f>
        <v>#REF!</v>
      </c>
      <c r="F647" s="45" t="e">
        <f>PPTO!#REF!/PPTO!G640</f>
        <v>#REF!</v>
      </c>
      <c r="G647" s="45" t="e">
        <f>PPTO!#REF!/PPTO!G640</f>
        <v>#REF!</v>
      </c>
      <c r="H647" s="45" t="e">
        <f>PPTO!#REF!/PPTO!G640</f>
        <v>#REF!</v>
      </c>
      <c r="I647" s="45" t="e">
        <f>PPTO!#REF!/PPTO!G640</f>
        <v>#REF!</v>
      </c>
      <c r="J647" s="45" t="e">
        <f>PPTO!#REF!/PPTO!G640</f>
        <v>#REF!</v>
      </c>
      <c r="K647" s="45" t="e">
        <f>PPTO!#REF!/PPTO!G640</f>
        <v>#REF!</v>
      </c>
      <c r="L647" s="45" t="e">
        <f>PPTO!#REF!/PPTO!G640</f>
        <v>#REF!</v>
      </c>
      <c r="M647" s="45" t="e">
        <f>PPTO!#REF!/PPTO!G640</f>
        <v>#REF!</v>
      </c>
      <c r="N647" s="45" t="e">
        <f t="shared" si="9"/>
        <v>#REF!</v>
      </c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</row>
    <row r="648" spans="2:39" x14ac:dyDescent="0.3">
      <c r="B648" s="2" t="s">
        <v>832</v>
      </c>
      <c r="C648" s="2" t="s">
        <v>833</v>
      </c>
      <c r="D648" s="45" t="e">
        <f>PPTO!#REF!/PPTO!G641</f>
        <v>#REF!</v>
      </c>
      <c r="E648" s="45" t="e">
        <f>PPTO!#REF!/PPTO!G641</f>
        <v>#REF!</v>
      </c>
      <c r="F648" s="45" t="e">
        <f>PPTO!#REF!/PPTO!G641</f>
        <v>#REF!</v>
      </c>
      <c r="G648" s="45" t="e">
        <f>PPTO!#REF!/PPTO!G641</f>
        <v>#REF!</v>
      </c>
      <c r="H648" s="45" t="e">
        <f>PPTO!#REF!/PPTO!G641</f>
        <v>#REF!</v>
      </c>
      <c r="I648" s="45" t="e">
        <f>PPTO!#REF!/PPTO!G641</f>
        <v>#REF!</v>
      </c>
      <c r="J648" s="45" t="e">
        <f>PPTO!#REF!/PPTO!G641</f>
        <v>#REF!</v>
      </c>
      <c r="K648" s="45" t="e">
        <f>PPTO!#REF!/PPTO!G641</f>
        <v>#REF!</v>
      </c>
      <c r="L648" s="45" t="e">
        <f>PPTO!#REF!/PPTO!G641</f>
        <v>#REF!</v>
      </c>
      <c r="M648" s="45" t="e">
        <f>PPTO!#REF!/PPTO!G641</f>
        <v>#REF!</v>
      </c>
      <c r="N648" s="45" t="e">
        <f t="shared" si="9"/>
        <v>#REF!</v>
      </c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</row>
    <row r="649" spans="2:39" x14ac:dyDescent="0.3">
      <c r="B649" s="16" t="s">
        <v>834</v>
      </c>
      <c r="C649" s="16" t="s">
        <v>835</v>
      </c>
      <c r="D649" s="47" t="e">
        <f>PPTO!#REF!/PPTO!G642</f>
        <v>#REF!</v>
      </c>
      <c r="E649" s="47" t="e">
        <f>PPTO!#REF!/PPTO!G642</f>
        <v>#REF!</v>
      </c>
      <c r="F649" s="47" t="e">
        <f>PPTO!#REF!/PPTO!G642</f>
        <v>#REF!</v>
      </c>
      <c r="G649" s="47" t="e">
        <f>PPTO!#REF!/PPTO!G642</f>
        <v>#REF!</v>
      </c>
      <c r="H649" s="47" t="e">
        <f>PPTO!#REF!/PPTO!G642</f>
        <v>#REF!</v>
      </c>
      <c r="I649" s="47" t="e">
        <f>PPTO!#REF!/PPTO!G642</f>
        <v>#REF!</v>
      </c>
      <c r="J649" s="47" t="e">
        <f>PPTO!#REF!/PPTO!G642</f>
        <v>#REF!</v>
      </c>
      <c r="K649" s="47" t="e">
        <f>PPTO!#REF!/PPTO!G642</f>
        <v>#REF!</v>
      </c>
      <c r="L649" s="47" t="e">
        <f>PPTO!#REF!/PPTO!G642</f>
        <v>#REF!</v>
      </c>
      <c r="M649" s="47" t="e">
        <f>PPTO!#REF!/PPTO!G642</f>
        <v>#REF!</v>
      </c>
      <c r="N649" s="47" t="e">
        <f t="shared" si="9"/>
        <v>#REF!</v>
      </c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</row>
    <row r="650" spans="2:39" x14ac:dyDescent="0.3">
      <c r="B650" s="2" t="s">
        <v>836</v>
      </c>
      <c r="C650" s="2" t="s">
        <v>837</v>
      </c>
      <c r="D650" s="45" t="e">
        <f>PPTO!#REF!/PPTO!G643</f>
        <v>#REF!</v>
      </c>
      <c r="E650" s="45" t="e">
        <f>PPTO!#REF!/PPTO!G643</f>
        <v>#REF!</v>
      </c>
      <c r="F650" s="45" t="e">
        <f>PPTO!#REF!/PPTO!G643</f>
        <v>#REF!</v>
      </c>
      <c r="G650" s="45" t="e">
        <f>PPTO!#REF!/PPTO!G643</f>
        <v>#REF!</v>
      </c>
      <c r="H650" s="45" t="e">
        <f>PPTO!#REF!/PPTO!G643</f>
        <v>#REF!</v>
      </c>
      <c r="I650" s="45" t="e">
        <f>PPTO!#REF!/PPTO!G643</f>
        <v>#REF!</v>
      </c>
      <c r="J650" s="45" t="e">
        <f>PPTO!#REF!/PPTO!G643</f>
        <v>#REF!</v>
      </c>
      <c r="K650" s="45" t="e">
        <f>PPTO!#REF!/PPTO!G643</f>
        <v>#REF!</v>
      </c>
      <c r="L650" s="45" t="e">
        <f>PPTO!#REF!/PPTO!G643</f>
        <v>#REF!</v>
      </c>
      <c r="M650" s="45" t="e">
        <f>PPTO!#REF!/PPTO!G643</f>
        <v>#REF!</v>
      </c>
      <c r="N650" s="45" t="e">
        <f t="shared" si="9"/>
        <v>#REF!</v>
      </c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</row>
    <row r="651" spans="2:39" x14ac:dyDescent="0.3">
      <c r="B651" s="2" t="s">
        <v>838</v>
      </c>
      <c r="C651" s="2" t="s">
        <v>839</v>
      </c>
      <c r="D651" s="45" t="e">
        <f>PPTO!#REF!/PPTO!G644</f>
        <v>#REF!</v>
      </c>
      <c r="E651" s="45" t="e">
        <f>PPTO!#REF!/PPTO!G644</f>
        <v>#REF!</v>
      </c>
      <c r="F651" s="45" t="e">
        <f>PPTO!#REF!/PPTO!G644</f>
        <v>#REF!</v>
      </c>
      <c r="G651" s="45" t="e">
        <f>PPTO!#REF!/PPTO!G644</f>
        <v>#REF!</v>
      </c>
      <c r="H651" s="45" t="e">
        <f>PPTO!#REF!/PPTO!G644</f>
        <v>#REF!</v>
      </c>
      <c r="I651" s="45" t="e">
        <f>PPTO!#REF!/PPTO!G644</f>
        <v>#REF!</v>
      </c>
      <c r="J651" s="45" t="e">
        <f>PPTO!#REF!/PPTO!G644</f>
        <v>#REF!</v>
      </c>
      <c r="K651" s="45" t="e">
        <f>PPTO!#REF!/PPTO!G644</f>
        <v>#REF!</v>
      </c>
      <c r="L651" s="45" t="e">
        <f>PPTO!#REF!/PPTO!G644</f>
        <v>#REF!</v>
      </c>
      <c r="M651" s="45" t="e">
        <f>PPTO!#REF!/PPTO!G644</f>
        <v>#REF!</v>
      </c>
      <c r="N651" s="45" t="e">
        <f t="shared" ref="N651:N714" si="10">SUM(D651:M651)</f>
        <v>#REF!</v>
      </c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</row>
    <row r="652" spans="2:39" x14ac:dyDescent="0.3">
      <c r="B652" s="2" t="s">
        <v>840</v>
      </c>
      <c r="C652" s="2" t="s">
        <v>841</v>
      </c>
      <c r="D652" s="45" t="e">
        <f>PPTO!#REF!/PPTO!G645</f>
        <v>#REF!</v>
      </c>
      <c r="E652" s="45" t="e">
        <f>PPTO!#REF!/PPTO!G645</f>
        <v>#REF!</v>
      </c>
      <c r="F652" s="45" t="e">
        <f>PPTO!#REF!/PPTO!G645</f>
        <v>#REF!</v>
      </c>
      <c r="G652" s="45" t="e">
        <f>PPTO!#REF!/PPTO!G645</f>
        <v>#REF!</v>
      </c>
      <c r="H652" s="45" t="e">
        <f>PPTO!#REF!/PPTO!G645</f>
        <v>#REF!</v>
      </c>
      <c r="I652" s="45" t="e">
        <f>PPTO!#REF!/PPTO!G645</f>
        <v>#REF!</v>
      </c>
      <c r="J652" s="45" t="e">
        <f>PPTO!#REF!/PPTO!G645</f>
        <v>#REF!</v>
      </c>
      <c r="K652" s="45" t="e">
        <f>PPTO!#REF!/PPTO!G645</f>
        <v>#REF!</v>
      </c>
      <c r="L652" s="45" t="e">
        <f>PPTO!#REF!/PPTO!G645</f>
        <v>#REF!</v>
      </c>
      <c r="M652" s="45" t="e">
        <f>PPTO!#REF!/PPTO!G645</f>
        <v>#REF!</v>
      </c>
      <c r="N652" s="45" t="e">
        <f t="shared" si="10"/>
        <v>#REF!</v>
      </c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</row>
    <row r="653" spans="2:39" x14ac:dyDescent="0.3">
      <c r="B653" s="16" t="s">
        <v>842</v>
      </c>
      <c r="C653" s="16" t="s">
        <v>843</v>
      </c>
      <c r="D653" s="47" t="e">
        <f>PPTO!#REF!/PPTO!G646</f>
        <v>#REF!</v>
      </c>
      <c r="E653" s="47" t="e">
        <f>PPTO!#REF!/PPTO!G646</f>
        <v>#REF!</v>
      </c>
      <c r="F653" s="47" t="e">
        <f>PPTO!#REF!/PPTO!G646</f>
        <v>#REF!</v>
      </c>
      <c r="G653" s="47" t="e">
        <f>PPTO!#REF!/PPTO!G646</f>
        <v>#REF!</v>
      </c>
      <c r="H653" s="47" t="e">
        <f>PPTO!#REF!/PPTO!G646</f>
        <v>#REF!</v>
      </c>
      <c r="I653" s="47" t="e">
        <f>PPTO!#REF!/PPTO!G646</f>
        <v>#REF!</v>
      </c>
      <c r="J653" s="47" t="e">
        <f>PPTO!#REF!/PPTO!G646</f>
        <v>#REF!</v>
      </c>
      <c r="K653" s="47" t="e">
        <f>PPTO!#REF!/PPTO!G646</f>
        <v>#REF!</v>
      </c>
      <c r="L653" s="47" t="e">
        <f>PPTO!#REF!/PPTO!G646</f>
        <v>#REF!</v>
      </c>
      <c r="M653" s="47" t="e">
        <f>PPTO!#REF!/PPTO!G646</f>
        <v>#REF!</v>
      </c>
      <c r="N653" s="47" t="e">
        <f t="shared" si="10"/>
        <v>#REF!</v>
      </c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</row>
    <row r="654" spans="2:39" x14ac:dyDescent="0.3">
      <c r="B654" s="2" t="s">
        <v>844</v>
      </c>
      <c r="C654" s="2" t="s">
        <v>845</v>
      </c>
      <c r="D654" s="45" t="e">
        <f>PPTO!#REF!/PPTO!G647</f>
        <v>#REF!</v>
      </c>
      <c r="E654" s="45" t="e">
        <f>PPTO!#REF!/PPTO!G647</f>
        <v>#REF!</v>
      </c>
      <c r="F654" s="45" t="e">
        <f>PPTO!#REF!/PPTO!G647</f>
        <v>#REF!</v>
      </c>
      <c r="G654" s="45" t="e">
        <f>PPTO!#REF!/PPTO!G647</f>
        <v>#REF!</v>
      </c>
      <c r="H654" s="45" t="e">
        <f>PPTO!#REF!/PPTO!G647</f>
        <v>#REF!</v>
      </c>
      <c r="I654" s="45" t="e">
        <f>PPTO!#REF!/PPTO!G647</f>
        <v>#REF!</v>
      </c>
      <c r="J654" s="45" t="e">
        <f>PPTO!#REF!/PPTO!G647</f>
        <v>#REF!</v>
      </c>
      <c r="K654" s="45" t="e">
        <f>PPTO!#REF!/PPTO!G647</f>
        <v>#REF!</v>
      </c>
      <c r="L654" s="45" t="e">
        <f>PPTO!#REF!/PPTO!G647</f>
        <v>#REF!</v>
      </c>
      <c r="M654" s="45" t="e">
        <f>PPTO!#REF!/PPTO!G647</f>
        <v>#REF!</v>
      </c>
      <c r="N654" s="45" t="e">
        <f t="shared" si="10"/>
        <v>#REF!</v>
      </c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</row>
    <row r="655" spans="2:39" x14ac:dyDescent="0.3">
      <c r="B655" s="2" t="s">
        <v>846</v>
      </c>
      <c r="C655" s="2" t="s">
        <v>847</v>
      </c>
      <c r="D655" s="45" t="e">
        <f>PPTO!#REF!/PPTO!G648</f>
        <v>#REF!</v>
      </c>
      <c r="E655" s="45" t="e">
        <f>PPTO!#REF!/PPTO!G648</f>
        <v>#REF!</v>
      </c>
      <c r="F655" s="45" t="e">
        <f>PPTO!#REF!/PPTO!G648</f>
        <v>#REF!</v>
      </c>
      <c r="G655" s="45" t="e">
        <f>PPTO!#REF!/PPTO!G648</f>
        <v>#REF!</v>
      </c>
      <c r="H655" s="45" t="e">
        <f>PPTO!#REF!/PPTO!G648</f>
        <v>#REF!</v>
      </c>
      <c r="I655" s="45" t="e">
        <f>PPTO!#REF!/PPTO!G648</f>
        <v>#REF!</v>
      </c>
      <c r="J655" s="45" t="e">
        <f>PPTO!#REF!/PPTO!G648</f>
        <v>#REF!</v>
      </c>
      <c r="K655" s="45" t="e">
        <f>PPTO!#REF!/PPTO!G648</f>
        <v>#REF!</v>
      </c>
      <c r="L655" s="45" t="e">
        <f>PPTO!#REF!/PPTO!G648</f>
        <v>#REF!</v>
      </c>
      <c r="M655" s="45" t="e">
        <f>PPTO!#REF!/PPTO!G648</f>
        <v>#REF!</v>
      </c>
      <c r="N655" s="45" t="e">
        <f t="shared" si="10"/>
        <v>#REF!</v>
      </c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</row>
    <row r="656" spans="2:39" s="9" customFormat="1" x14ac:dyDescent="0.3">
      <c r="B656" s="18" t="s">
        <v>848</v>
      </c>
      <c r="C656" s="18" t="s">
        <v>849</v>
      </c>
      <c r="D656" s="46" t="e">
        <f>PPTO!#REF!/PPTO!G649</f>
        <v>#REF!</v>
      </c>
      <c r="E656" s="46" t="e">
        <f>PPTO!#REF!/PPTO!G649</f>
        <v>#REF!</v>
      </c>
      <c r="F656" s="46" t="e">
        <f>PPTO!#REF!/PPTO!G649</f>
        <v>#REF!</v>
      </c>
      <c r="G656" s="46" t="e">
        <f>PPTO!#REF!/PPTO!G649</f>
        <v>#REF!</v>
      </c>
      <c r="H656" s="46" t="e">
        <f>PPTO!#REF!/PPTO!G649</f>
        <v>#REF!</v>
      </c>
      <c r="I656" s="46" t="e">
        <f>PPTO!#REF!/PPTO!G649</f>
        <v>#REF!</v>
      </c>
      <c r="J656" s="46" t="e">
        <f>PPTO!#REF!/PPTO!G649</f>
        <v>#REF!</v>
      </c>
      <c r="K656" s="46" t="e">
        <f>PPTO!#REF!/PPTO!G649</f>
        <v>#REF!</v>
      </c>
      <c r="L656" s="46" t="e">
        <f>PPTO!#REF!/PPTO!G649</f>
        <v>#REF!</v>
      </c>
      <c r="M656" s="46" t="e">
        <f>PPTO!#REF!/PPTO!G649</f>
        <v>#REF!</v>
      </c>
      <c r="N656" s="46" t="e">
        <f t="shared" si="10"/>
        <v>#REF!</v>
      </c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</row>
    <row r="657" spans="2:39" x14ac:dyDescent="0.3">
      <c r="B657" s="16" t="s">
        <v>850</v>
      </c>
      <c r="C657" s="16" t="s">
        <v>851</v>
      </c>
      <c r="D657" s="47" t="e">
        <f>PPTO!#REF!/PPTO!G650</f>
        <v>#REF!</v>
      </c>
      <c r="E657" s="47" t="e">
        <f>PPTO!#REF!/PPTO!G650</f>
        <v>#REF!</v>
      </c>
      <c r="F657" s="47" t="e">
        <f>PPTO!#REF!/PPTO!G650</f>
        <v>#REF!</v>
      </c>
      <c r="G657" s="47" t="e">
        <f>PPTO!#REF!/PPTO!G650</f>
        <v>#REF!</v>
      </c>
      <c r="H657" s="47" t="e">
        <f>PPTO!#REF!/PPTO!G650</f>
        <v>#REF!</v>
      </c>
      <c r="I657" s="47" t="e">
        <f>PPTO!#REF!/PPTO!G650</f>
        <v>#REF!</v>
      </c>
      <c r="J657" s="47" t="e">
        <f>PPTO!#REF!/PPTO!G650</f>
        <v>#REF!</v>
      </c>
      <c r="K657" s="47" t="e">
        <f>PPTO!#REF!/PPTO!G650</f>
        <v>#REF!</v>
      </c>
      <c r="L657" s="47" t="e">
        <f>PPTO!#REF!/PPTO!G650</f>
        <v>#REF!</v>
      </c>
      <c r="M657" s="47" t="e">
        <f>PPTO!#REF!/PPTO!G650</f>
        <v>#REF!</v>
      </c>
      <c r="N657" s="47" t="e">
        <f t="shared" si="10"/>
        <v>#REF!</v>
      </c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</row>
    <row r="658" spans="2:39" x14ac:dyDescent="0.3">
      <c r="B658" s="16" t="s">
        <v>852</v>
      </c>
      <c r="C658" s="16" t="s">
        <v>163</v>
      </c>
      <c r="D658" s="47" t="e">
        <f>PPTO!#REF!/PPTO!G651</f>
        <v>#REF!</v>
      </c>
      <c r="E658" s="47" t="e">
        <f>PPTO!#REF!/PPTO!G651</f>
        <v>#REF!</v>
      </c>
      <c r="F658" s="47" t="e">
        <f>PPTO!#REF!/PPTO!G651</f>
        <v>#REF!</v>
      </c>
      <c r="G658" s="47" t="e">
        <f>PPTO!#REF!/PPTO!G651</f>
        <v>#REF!</v>
      </c>
      <c r="H658" s="47" t="e">
        <f>PPTO!#REF!/PPTO!G651</f>
        <v>#REF!</v>
      </c>
      <c r="I658" s="47" t="e">
        <f>PPTO!#REF!/PPTO!G651</f>
        <v>#REF!</v>
      </c>
      <c r="J658" s="47" t="e">
        <f>PPTO!#REF!/PPTO!G651</f>
        <v>#REF!</v>
      </c>
      <c r="K658" s="47" t="e">
        <f>PPTO!#REF!/PPTO!G651</f>
        <v>#REF!</v>
      </c>
      <c r="L658" s="47" t="e">
        <f>PPTO!#REF!/PPTO!G651</f>
        <v>#REF!</v>
      </c>
      <c r="M658" s="47" t="e">
        <f>PPTO!#REF!/PPTO!G651</f>
        <v>#REF!</v>
      </c>
      <c r="N658" s="47" t="e">
        <f t="shared" si="10"/>
        <v>#REF!</v>
      </c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</row>
    <row r="659" spans="2:39" x14ac:dyDescent="0.3">
      <c r="B659" s="2" t="s">
        <v>853</v>
      </c>
      <c r="C659" s="2" t="s">
        <v>854</v>
      </c>
      <c r="D659" s="45" t="e">
        <f>PPTO!#REF!/PPTO!G652</f>
        <v>#REF!</v>
      </c>
      <c r="E659" s="45" t="e">
        <f>PPTO!#REF!/PPTO!G652</f>
        <v>#REF!</v>
      </c>
      <c r="F659" s="45" t="e">
        <f>PPTO!#REF!/PPTO!G652</f>
        <v>#REF!</v>
      </c>
      <c r="G659" s="45" t="e">
        <f>PPTO!#REF!/PPTO!G652</f>
        <v>#REF!</v>
      </c>
      <c r="H659" s="45" t="e">
        <f>PPTO!#REF!/PPTO!G652</f>
        <v>#REF!</v>
      </c>
      <c r="I659" s="45" t="e">
        <f>PPTO!#REF!/PPTO!G652</f>
        <v>#REF!</v>
      </c>
      <c r="J659" s="45" t="e">
        <f>PPTO!#REF!/PPTO!G652</f>
        <v>#REF!</v>
      </c>
      <c r="K659" s="45" t="e">
        <f>PPTO!#REF!/PPTO!G652</f>
        <v>#REF!</v>
      </c>
      <c r="L659" s="45" t="e">
        <f>PPTO!#REF!/PPTO!G652</f>
        <v>#REF!</v>
      </c>
      <c r="M659" s="45" t="e">
        <f>PPTO!#REF!/PPTO!G652</f>
        <v>#REF!</v>
      </c>
      <c r="N659" s="45" t="e">
        <f t="shared" si="10"/>
        <v>#REF!</v>
      </c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</row>
    <row r="660" spans="2:39" x14ac:dyDescent="0.3">
      <c r="B660" s="2" t="s">
        <v>855</v>
      </c>
      <c r="C660" s="2" t="s">
        <v>171</v>
      </c>
      <c r="D660" s="45" t="e">
        <f>PPTO!#REF!/PPTO!G653</f>
        <v>#REF!</v>
      </c>
      <c r="E660" s="45" t="e">
        <f>PPTO!#REF!/PPTO!G653</f>
        <v>#REF!</v>
      </c>
      <c r="F660" s="45" t="e">
        <f>PPTO!#REF!/PPTO!G653</f>
        <v>#REF!</v>
      </c>
      <c r="G660" s="45" t="e">
        <f>PPTO!#REF!/PPTO!G653</f>
        <v>#REF!</v>
      </c>
      <c r="H660" s="45" t="e">
        <f>PPTO!#REF!/PPTO!G653</f>
        <v>#REF!</v>
      </c>
      <c r="I660" s="45" t="e">
        <f>PPTO!#REF!/PPTO!G653</f>
        <v>#REF!</v>
      </c>
      <c r="J660" s="45" t="e">
        <f>PPTO!#REF!/PPTO!G653</f>
        <v>#REF!</v>
      </c>
      <c r="K660" s="45" t="e">
        <f>PPTO!#REF!/PPTO!G653</f>
        <v>#REF!</v>
      </c>
      <c r="L660" s="45" t="e">
        <f>PPTO!#REF!/PPTO!G653</f>
        <v>#REF!</v>
      </c>
      <c r="M660" s="45" t="e">
        <f>PPTO!#REF!/PPTO!G653</f>
        <v>#REF!</v>
      </c>
      <c r="N660" s="45" t="e">
        <f t="shared" si="10"/>
        <v>#REF!</v>
      </c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</row>
    <row r="661" spans="2:39" x14ac:dyDescent="0.3">
      <c r="B661" s="2" t="s">
        <v>856</v>
      </c>
      <c r="C661" s="2" t="s">
        <v>173</v>
      </c>
      <c r="D661" s="45" t="e">
        <f>PPTO!#REF!/PPTO!G654</f>
        <v>#REF!</v>
      </c>
      <c r="E661" s="45" t="e">
        <f>PPTO!#REF!/PPTO!G654</f>
        <v>#REF!</v>
      </c>
      <c r="F661" s="45" t="e">
        <f>PPTO!#REF!/PPTO!G654</f>
        <v>#REF!</v>
      </c>
      <c r="G661" s="45" t="e">
        <f>PPTO!#REF!/PPTO!G654</f>
        <v>#REF!</v>
      </c>
      <c r="H661" s="45" t="e">
        <f>PPTO!#REF!/PPTO!G654</f>
        <v>#REF!</v>
      </c>
      <c r="I661" s="45" t="e">
        <f>PPTO!#REF!/PPTO!G654</f>
        <v>#REF!</v>
      </c>
      <c r="J661" s="45" t="e">
        <f>PPTO!#REF!/PPTO!G654</f>
        <v>#REF!</v>
      </c>
      <c r="K661" s="45" t="e">
        <f>PPTO!#REF!/PPTO!G654</f>
        <v>#REF!</v>
      </c>
      <c r="L661" s="45" t="e">
        <f>PPTO!#REF!/PPTO!G654</f>
        <v>#REF!</v>
      </c>
      <c r="M661" s="45" t="e">
        <f>PPTO!#REF!/PPTO!G654</f>
        <v>#REF!</v>
      </c>
      <c r="N661" s="45" t="e">
        <f t="shared" si="10"/>
        <v>#REF!</v>
      </c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</row>
    <row r="662" spans="2:39" x14ac:dyDescent="0.3">
      <c r="B662" s="16" t="s">
        <v>857</v>
      </c>
      <c r="C662" s="16" t="s">
        <v>175</v>
      </c>
      <c r="D662" s="47" t="e">
        <f>PPTO!#REF!/PPTO!G655</f>
        <v>#REF!</v>
      </c>
      <c r="E662" s="47" t="e">
        <f>PPTO!#REF!/PPTO!G655</f>
        <v>#REF!</v>
      </c>
      <c r="F662" s="47" t="e">
        <f>PPTO!#REF!/PPTO!G655</f>
        <v>#REF!</v>
      </c>
      <c r="G662" s="47" t="e">
        <f>PPTO!#REF!/PPTO!G655</f>
        <v>#REF!</v>
      </c>
      <c r="H662" s="47" t="e">
        <f>PPTO!#REF!/PPTO!G655</f>
        <v>#REF!</v>
      </c>
      <c r="I662" s="47" t="e">
        <f>PPTO!#REF!/PPTO!G655</f>
        <v>#REF!</v>
      </c>
      <c r="J662" s="47" t="e">
        <f>PPTO!#REF!/PPTO!G655</f>
        <v>#REF!</v>
      </c>
      <c r="K662" s="47" t="e">
        <f>PPTO!#REF!/PPTO!G655</f>
        <v>#REF!</v>
      </c>
      <c r="L662" s="47" t="e">
        <f>PPTO!#REF!/PPTO!G655</f>
        <v>#REF!</v>
      </c>
      <c r="M662" s="47" t="e">
        <f>PPTO!#REF!/PPTO!G655</f>
        <v>#REF!</v>
      </c>
      <c r="N662" s="47" t="e">
        <f t="shared" si="10"/>
        <v>#REF!</v>
      </c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</row>
    <row r="663" spans="2:39" x14ac:dyDescent="0.3">
      <c r="B663" s="2" t="s">
        <v>858</v>
      </c>
      <c r="C663" s="2" t="s">
        <v>859</v>
      </c>
      <c r="D663" s="45" t="e">
        <f>PPTO!#REF!/PPTO!G656</f>
        <v>#REF!</v>
      </c>
      <c r="E663" s="45" t="e">
        <f>PPTO!#REF!/PPTO!G656</f>
        <v>#REF!</v>
      </c>
      <c r="F663" s="45" t="e">
        <f>PPTO!#REF!/PPTO!G656</f>
        <v>#REF!</v>
      </c>
      <c r="G663" s="45" t="e">
        <f>PPTO!#REF!/PPTO!G656</f>
        <v>#REF!</v>
      </c>
      <c r="H663" s="45" t="e">
        <f>PPTO!#REF!/PPTO!G656</f>
        <v>#REF!</v>
      </c>
      <c r="I663" s="45" t="e">
        <f>PPTO!#REF!/PPTO!G656</f>
        <v>#REF!</v>
      </c>
      <c r="J663" s="45" t="e">
        <f>PPTO!#REF!/PPTO!G656</f>
        <v>#REF!</v>
      </c>
      <c r="K663" s="45" t="e">
        <f>PPTO!#REF!/PPTO!G656</f>
        <v>#REF!</v>
      </c>
      <c r="L663" s="45" t="e">
        <f>PPTO!#REF!/PPTO!G656</f>
        <v>#REF!</v>
      </c>
      <c r="M663" s="45" t="e">
        <f>PPTO!#REF!/PPTO!G656</f>
        <v>#REF!</v>
      </c>
      <c r="N663" s="45" t="e">
        <f t="shared" si="10"/>
        <v>#REF!</v>
      </c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</row>
    <row r="664" spans="2:39" x14ac:dyDescent="0.3">
      <c r="B664" s="2" t="s">
        <v>860</v>
      </c>
      <c r="C664" s="2" t="s">
        <v>181</v>
      </c>
      <c r="D664" s="45" t="e">
        <f>PPTO!#REF!/PPTO!G657</f>
        <v>#REF!</v>
      </c>
      <c r="E664" s="45" t="e">
        <f>PPTO!#REF!/PPTO!G657</f>
        <v>#REF!</v>
      </c>
      <c r="F664" s="45" t="e">
        <f>PPTO!#REF!/PPTO!G657</f>
        <v>#REF!</v>
      </c>
      <c r="G664" s="45" t="e">
        <f>PPTO!#REF!/PPTO!G657</f>
        <v>#REF!</v>
      </c>
      <c r="H664" s="45" t="e">
        <f>PPTO!#REF!/PPTO!G657</f>
        <v>#REF!</v>
      </c>
      <c r="I664" s="45" t="e">
        <f>PPTO!#REF!/PPTO!G657</f>
        <v>#REF!</v>
      </c>
      <c r="J664" s="45" t="e">
        <f>PPTO!#REF!/PPTO!G657</f>
        <v>#REF!</v>
      </c>
      <c r="K664" s="45" t="e">
        <f>PPTO!#REF!/PPTO!G657</f>
        <v>#REF!</v>
      </c>
      <c r="L664" s="45" t="e">
        <f>PPTO!#REF!/PPTO!G657</f>
        <v>#REF!</v>
      </c>
      <c r="M664" s="45" t="e">
        <f>PPTO!#REF!/PPTO!G657</f>
        <v>#REF!</v>
      </c>
      <c r="N664" s="45" t="e">
        <f t="shared" si="10"/>
        <v>#REF!</v>
      </c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</row>
    <row r="665" spans="2:39" x14ac:dyDescent="0.3">
      <c r="B665" s="2" t="s">
        <v>861</v>
      </c>
      <c r="C665" s="2" t="s">
        <v>342</v>
      </c>
      <c r="D665" s="45" t="e">
        <f>PPTO!#REF!/PPTO!G658</f>
        <v>#REF!</v>
      </c>
      <c r="E665" s="45" t="e">
        <f>PPTO!#REF!/PPTO!G658</f>
        <v>#REF!</v>
      </c>
      <c r="F665" s="45" t="e">
        <f>PPTO!#REF!/PPTO!G658</f>
        <v>#REF!</v>
      </c>
      <c r="G665" s="45" t="e">
        <f>PPTO!#REF!/PPTO!G658</f>
        <v>#REF!</v>
      </c>
      <c r="H665" s="45" t="e">
        <f>PPTO!#REF!/PPTO!G658</f>
        <v>#REF!</v>
      </c>
      <c r="I665" s="45" t="e">
        <f>PPTO!#REF!/PPTO!G658</f>
        <v>#REF!</v>
      </c>
      <c r="J665" s="45" t="e">
        <f>PPTO!#REF!/PPTO!G658</f>
        <v>#REF!</v>
      </c>
      <c r="K665" s="45" t="e">
        <f>PPTO!#REF!/PPTO!G658</f>
        <v>#REF!</v>
      </c>
      <c r="L665" s="45" t="e">
        <f>PPTO!#REF!/PPTO!G658</f>
        <v>#REF!</v>
      </c>
      <c r="M665" s="45" t="e">
        <f>PPTO!#REF!/PPTO!G658</f>
        <v>#REF!</v>
      </c>
      <c r="N665" s="45" t="e">
        <f t="shared" si="10"/>
        <v>#REF!</v>
      </c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</row>
    <row r="666" spans="2:39" x14ac:dyDescent="0.3">
      <c r="B666" s="2" t="s">
        <v>862</v>
      </c>
      <c r="C666" s="2" t="s">
        <v>344</v>
      </c>
      <c r="D666" s="45" t="e">
        <f>PPTO!#REF!/PPTO!G659</f>
        <v>#REF!</v>
      </c>
      <c r="E666" s="45" t="e">
        <f>PPTO!#REF!/PPTO!G659</f>
        <v>#REF!</v>
      </c>
      <c r="F666" s="45" t="e">
        <f>PPTO!#REF!/PPTO!G659</f>
        <v>#REF!</v>
      </c>
      <c r="G666" s="45" t="e">
        <f>PPTO!#REF!/PPTO!G659</f>
        <v>#REF!</v>
      </c>
      <c r="H666" s="45" t="e">
        <f>PPTO!#REF!/PPTO!G659</f>
        <v>#REF!</v>
      </c>
      <c r="I666" s="45" t="e">
        <f>PPTO!#REF!/PPTO!G659</f>
        <v>#REF!</v>
      </c>
      <c r="J666" s="45" t="e">
        <f>PPTO!#REF!/PPTO!G659</f>
        <v>#REF!</v>
      </c>
      <c r="K666" s="45" t="e">
        <f>PPTO!#REF!/PPTO!G659</f>
        <v>#REF!</v>
      </c>
      <c r="L666" s="45" t="e">
        <f>PPTO!#REF!/PPTO!G659</f>
        <v>#REF!</v>
      </c>
      <c r="M666" s="45" t="e">
        <f>PPTO!#REF!/PPTO!G659</f>
        <v>#REF!</v>
      </c>
      <c r="N666" s="45" t="e">
        <f t="shared" si="10"/>
        <v>#REF!</v>
      </c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</row>
    <row r="667" spans="2:39" x14ac:dyDescent="0.3">
      <c r="B667" s="2" t="s">
        <v>863</v>
      </c>
      <c r="C667" s="2" t="s">
        <v>193</v>
      </c>
      <c r="D667" s="45" t="e">
        <f>PPTO!#REF!/PPTO!G660</f>
        <v>#REF!</v>
      </c>
      <c r="E667" s="45" t="e">
        <f>PPTO!#REF!/PPTO!G660</f>
        <v>#REF!</v>
      </c>
      <c r="F667" s="45" t="e">
        <f>PPTO!#REF!/PPTO!G660</f>
        <v>#REF!</v>
      </c>
      <c r="G667" s="45" t="e">
        <f>PPTO!#REF!/PPTO!G660</f>
        <v>#REF!</v>
      </c>
      <c r="H667" s="45" t="e">
        <f>PPTO!#REF!/PPTO!G660</f>
        <v>#REF!</v>
      </c>
      <c r="I667" s="45" t="e">
        <f>PPTO!#REF!/PPTO!G660</f>
        <v>#REF!</v>
      </c>
      <c r="J667" s="45" t="e">
        <f>PPTO!#REF!/PPTO!G660</f>
        <v>#REF!</v>
      </c>
      <c r="K667" s="45" t="e">
        <f>PPTO!#REF!/PPTO!G660</f>
        <v>#REF!</v>
      </c>
      <c r="L667" s="45" t="e">
        <f>PPTO!#REF!/PPTO!G660</f>
        <v>#REF!</v>
      </c>
      <c r="M667" s="45" t="e">
        <f>PPTO!#REF!/PPTO!G660</f>
        <v>#REF!</v>
      </c>
      <c r="N667" s="45" t="e">
        <f t="shared" si="10"/>
        <v>#REF!</v>
      </c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</row>
    <row r="668" spans="2:39" x14ac:dyDescent="0.3">
      <c r="B668" s="2" t="s">
        <v>864</v>
      </c>
      <c r="C668" s="2" t="s">
        <v>195</v>
      </c>
      <c r="D668" s="45" t="e">
        <f>PPTO!#REF!/PPTO!G661</f>
        <v>#REF!</v>
      </c>
      <c r="E668" s="45" t="e">
        <f>PPTO!#REF!/PPTO!G661</f>
        <v>#REF!</v>
      </c>
      <c r="F668" s="45" t="e">
        <f>PPTO!#REF!/PPTO!G661</f>
        <v>#REF!</v>
      </c>
      <c r="G668" s="45" t="e">
        <f>PPTO!#REF!/PPTO!G661</f>
        <v>#REF!</v>
      </c>
      <c r="H668" s="45" t="e">
        <f>PPTO!#REF!/PPTO!G661</f>
        <v>#REF!</v>
      </c>
      <c r="I668" s="45" t="e">
        <f>PPTO!#REF!/PPTO!G661</f>
        <v>#REF!</v>
      </c>
      <c r="J668" s="45" t="e">
        <f>PPTO!#REF!/PPTO!G661</f>
        <v>#REF!</v>
      </c>
      <c r="K668" s="45" t="e">
        <f>PPTO!#REF!/PPTO!G661</f>
        <v>#REF!</v>
      </c>
      <c r="L668" s="45" t="e">
        <f>PPTO!#REF!/PPTO!G661</f>
        <v>#REF!</v>
      </c>
      <c r="M668" s="45" t="e">
        <f>PPTO!#REF!/PPTO!G661</f>
        <v>#REF!</v>
      </c>
      <c r="N668" s="45" t="e">
        <f t="shared" si="10"/>
        <v>#REF!</v>
      </c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</row>
    <row r="669" spans="2:39" x14ac:dyDescent="0.3">
      <c r="B669" s="2" t="s">
        <v>865</v>
      </c>
      <c r="C669" s="2" t="s">
        <v>197</v>
      </c>
      <c r="D669" s="45" t="e">
        <f>PPTO!#REF!/PPTO!G662</f>
        <v>#REF!</v>
      </c>
      <c r="E669" s="45" t="e">
        <f>PPTO!#REF!/PPTO!G662</f>
        <v>#REF!</v>
      </c>
      <c r="F669" s="45" t="e">
        <f>PPTO!#REF!/PPTO!G662</f>
        <v>#REF!</v>
      </c>
      <c r="G669" s="45" t="e">
        <f>PPTO!#REF!/PPTO!G662</f>
        <v>#REF!</v>
      </c>
      <c r="H669" s="45" t="e">
        <f>PPTO!#REF!/PPTO!G662</f>
        <v>#REF!</v>
      </c>
      <c r="I669" s="45" t="e">
        <f>PPTO!#REF!/PPTO!G662</f>
        <v>#REF!</v>
      </c>
      <c r="J669" s="45" t="e">
        <f>PPTO!#REF!/PPTO!G662</f>
        <v>#REF!</v>
      </c>
      <c r="K669" s="45" t="e">
        <f>PPTO!#REF!/PPTO!G662</f>
        <v>#REF!</v>
      </c>
      <c r="L669" s="45" t="e">
        <f>PPTO!#REF!/PPTO!G662</f>
        <v>#REF!</v>
      </c>
      <c r="M669" s="45" t="e">
        <f>PPTO!#REF!/PPTO!G662</f>
        <v>#REF!</v>
      </c>
      <c r="N669" s="45" t="e">
        <f t="shared" si="10"/>
        <v>#REF!</v>
      </c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</row>
    <row r="670" spans="2:39" x14ac:dyDescent="0.3">
      <c r="B670" s="2" t="s">
        <v>866</v>
      </c>
      <c r="C670" s="2" t="s">
        <v>199</v>
      </c>
      <c r="D670" s="45" t="e">
        <f>PPTO!#REF!/PPTO!G663</f>
        <v>#REF!</v>
      </c>
      <c r="E670" s="45" t="e">
        <f>PPTO!#REF!/PPTO!G663</f>
        <v>#REF!</v>
      </c>
      <c r="F670" s="45" t="e">
        <f>PPTO!#REF!/PPTO!G663</f>
        <v>#REF!</v>
      </c>
      <c r="G670" s="45" t="e">
        <f>PPTO!#REF!/PPTO!G663</f>
        <v>#REF!</v>
      </c>
      <c r="H670" s="45" t="e">
        <f>PPTO!#REF!/PPTO!G663</f>
        <v>#REF!</v>
      </c>
      <c r="I670" s="45" t="e">
        <f>PPTO!#REF!/PPTO!G663</f>
        <v>#REF!</v>
      </c>
      <c r="J670" s="45" t="e">
        <f>PPTO!#REF!/PPTO!G663</f>
        <v>#REF!</v>
      </c>
      <c r="K670" s="45" t="e">
        <f>PPTO!#REF!/PPTO!G663</f>
        <v>#REF!</v>
      </c>
      <c r="L670" s="45" t="e">
        <f>PPTO!#REF!/PPTO!G663</f>
        <v>#REF!</v>
      </c>
      <c r="M670" s="45" t="e">
        <f>PPTO!#REF!/PPTO!G663</f>
        <v>#REF!</v>
      </c>
      <c r="N670" s="45" t="e">
        <f t="shared" si="10"/>
        <v>#REF!</v>
      </c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</row>
    <row r="671" spans="2:39" x14ac:dyDescent="0.3">
      <c r="B671" s="16" t="s">
        <v>867</v>
      </c>
      <c r="C671" s="16" t="s">
        <v>203</v>
      </c>
      <c r="D671" s="47" t="e">
        <f>PPTO!#REF!/PPTO!G664</f>
        <v>#REF!</v>
      </c>
      <c r="E671" s="47" t="e">
        <f>PPTO!#REF!/PPTO!G664</f>
        <v>#REF!</v>
      </c>
      <c r="F671" s="47" t="e">
        <f>PPTO!#REF!/PPTO!G664</f>
        <v>#REF!</v>
      </c>
      <c r="G671" s="47" t="e">
        <f>PPTO!#REF!/PPTO!G664</f>
        <v>#REF!</v>
      </c>
      <c r="H671" s="47" t="e">
        <f>PPTO!#REF!/PPTO!G664</f>
        <v>#REF!</v>
      </c>
      <c r="I671" s="47" t="e">
        <f>PPTO!#REF!/PPTO!G664</f>
        <v>#REF!</v>
      </c>
      <c r="J671" s="47" t="e">
        <f>PPTO!#REF!/PPTO!G664</f>
        <v>#REF!</v>
      </c>
      <c r="K671" s="47" t="e">
        <f>PPTO!#REF!/PPTO!G664</f>
        <v>#REF!</v>
      </c>
      <c r="L671" s="47" t="e">
        <f>PPTO!#REF!/PPTO!G664</f>
        <v>#REF!</v>
      </c>
      <c r="M671" s="47" t="e">
        <f>PPTO!#REF!/PPTO!G664</f>
        <v>#REF!</v>
      </c>
      <c r="N671" s="47" t="e">
        <f t="shared" si="10"/>
        <v>#REF!</v>
      </c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</row>
    <row r="672" spans="2:39" x14ac:dyDescent="0.3">
      <c r="B672" s="2" t="s">
        <v>868</v>
      </c>
      <c r="C672" s="2" t="s">
        <v>205</v>
      </c>
      <c r="D672" s="45" t="e">
        <f>PPTO!#REF!/PPTO!G665</f>
        <v>#REF!</v>
      </c>
      <c r="E672" s="45" t="e">
        <f>PPTO!#REF!/PPTO!G665</f>
        <v>#REF!</v>
      </c>
      <c r="F672" s="45" t="e">
        <f>PPTO!#REF!/PPTO!G665</f>
        <v>#REF!</v>
      </c>
      <c r="G672" s="45" t="e">
        <f>PPTO!#REF!/PPTO!G665</f>
        <v>#REF!</v>
      </c>
      <c r="H672" s="45" t="e">
        <f>PPTO!#REF!/PPTO!G665</f>
        <v>#REF!</v>
      </c>
      <c r="I672" s="45" t="e">
        <f>PPTO!#REF!/PPTO!G665</f>
        <v>#REF!</v>
      </c>
      <c r="J672" s="45" t="e">
        <f>PPTO!#REF!/PPTO!G665</f>
        <v>#REF!</v>
      </c>
      <c r="K672" s="45" t="e">
        <f>PPTO!#REF!/PPTO!G665</f>
        <v>#REF!</v>
      </c>
      <c r="L672" s="45" t="e">
        <f>PPTO!#REF!/PPTO!G665</f>
        <v>#REF!</v>
      </c>
      <c r="M672" s="45" t="e">
        <f>PPTO!#REF!/PPTO!G665</f>
        <v>#REF!</v>
      </c>
      <c r="N672" s="45" t="e">
        <f t="shared" si="10"/>
        <v>#REF!</v>
      </c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</row>
    <row r="673" spans="2:39" x14ac:dyDescent="0.3">
      <c r="B673" s="2" t="s">
        <v>869</v>
      </c>
      <c r="C673" s="2" t="s">
        <v>211</v>
      </c>
      <c r="D673" s="45" t="e">
        <f>PPTO!#REF!/PPTO!G666</f>
        <v>#REF!</v>
      </c>
      <c r="E673" s="45" t="e">
        <f>PPTO!#REF!/PPTO!G666</f>
        <v>#REF!</v>
      </c>
      <c r="F673" s="45" t="e">
        <f>PPTO!#REF!/PPTO!G666</f>
        <v>#REF!</v>
      </c>
      <c r="G673" s="45" t="e">
        <f>PPTO!#REF!/PPTO!G666</f>
        <v>#REF!</v>
      </c>
      <c r="H673" s="45" t="e">
        <f>PPTO!#REF!/PPTO!G666</f>
        <v>#REF!</v>
      </c>
      <c r="I673" s="45" t="e">
        <f>PPTO!#REF!/PPTO!G666</f>
        <v>#REF!</v>
      </c>
      <c r="J673" s="45" t="e">
        <f>PPTO!#REF!/PPTO!G666</f>
        <v>#REF!</v>
      </c>
      <c r="K673" s="45" t="e">
        <f>PPTO!#REF!/PPTO!G666</f>
        <v>#REF!</v>
      </c>
      <c r="L673" s="45" t="e">
        <f>PPTO!#REF!/PPTO!G666</f>
        <v>#REF!</v>
      </c>
      <c r="M673" s="45" t="e">
        <f>PPTO!#REF!/PPTO!G666</f>
        <v>#REF!</v>
      </c>
      <c r="N673" s="45" t="e">
        <f t="shared" si="10"/>
        <v>#REF!</v>
      </c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</row>
    <row r="674" spans="2:39" x14ac:dyDescent="0.3">
      <c r="B674" s="2" t="s">
        <v>870</v>
      </c>
      <c r="C674" s="2" t="s">
        <v>214</v>
      </c>
      <c r="D674" s="45" t="e">
        <f>PPTO!#REF!/PPTO!G667</f>
        <v>#REF!</v>
      </c>
      <c r="E674" s="45" t="e">
        <f>PPTO!#REF!/PPTO!G667</f>
        <v>#REF!</v>
      </c>
      <c r="F674" s="45" t="e">
        <f>PPTO!#REF!/PPTO!G667</f>
        <v>#REF!</v>
      </c>
      <c r="G674" s="45" t="e">
        <f>PPTO!#REF!/PPTO!G667</f>
        <v>#REF!</v>
      </c>
      <c r="H674" s="45" t="e">
        <f>PPTO!#REF!/PPTO!G667</f>
        <v>#REF!</v>
      </c>
      <c r="I674" s="45" t="e">
        <f>PPTO!#REF!/PPTO!G667</f>
        <v>#REF!</v>
      </c>
      <c r="J674" s="45" t="e">
        <f>PPTO!#REF!/PPTO!G667</f>
        <v>#REF!</v>
      </c>
      <c r="K674" s="45" t="e">
        <f>PPTO!#REF!/PPTO!G667</f>
        <v>#REF!</v>
      </c>
      <c r="L674" s="45" t="e">
        <f>PPTO!#REF!/PPTO!G667</f>
        <v>#REF!</v>
      </c>
      <c r="M674" s="45" t="e">
        <f>PPTO!#REF!/PPTO!G667</f>
        <v>#REF!</v>
      </c>
      <c r="N674" s="45" t="e">
        <f t="shared" si="10"/>
        <v>#REF!</v>
      </c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</row>
    <row r="675" spans="2:39" x14ac:dyDescent="0.3">
      <c r="B675" s="2" t="s">
        <v>871</v>
      </c>
      <c r="C675" s="2" t="s">
        <v>872</v>
      </c>
      <c r="D675" s="45" t="e">
        <f>PPTO!#REF!/PPTO!G668</f>
        <v>#REF!</v>
      </c>
      <c r="E675" s="45" t="e">
        <f>PPTO!#REF!/PPTO!G668</f>
        <v>#REF!</v>
      </c>
      <c r="F675" s="45" t="e">
        <f>PPTO!#REF!/PPTO!G668</f>
        <v>#REF!</v>
      </c>
      <c r="G675" s="45" t="e">
        <f>PPTO!#REF!/PPTO!G668</f>
        <v>#REF!</v>
      </c>
      <c r="H675" s="45" t="e">
        <f>PPTO!#REF!/PPTO!G668</f>
        <v>#REF!</v>
      </c>
      <c r="I675" s="45" t="e">
        <f>PPTO!#REF!/PPTO!G668</f>
        <v>#REF!</v>
      </c>
      <c r="J675" s="45" t="e">
        <f>PPTO!#REF!/PPTO!G668</f>
        <v>#REF!</v>
      </c>
      <c r="K675" s="45" t="e">
        <f>PPTO!#REF!/PPTO!G668</f>
        <v>#REF!</v>
      </c>
      <c r="L675" s="45" t="e">
        <f>PPTO!#REF!/PPTO!G668</f>
        <v>#REF!</v>
      </c>
      <c r="M675" s="45" t="e">
        <f>PPTO!#REF!/PPTO!G668</f>
        <v>#REF!</v>
      </c>
      <c r="N675" s="45" t="e">
        <f t="shared" si="10"/>
        <v>#REF!</v>
      </c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</row>
    <row r="676" spans="2:39" x14ac:dyDescent="0.3">
      <c r="B676" s="2" t="s">
        <v>873</v>
      </c>
      <c r="C676" s="2" t="s">
        <v>874</v>
      </c>
      <c r="D676" s="45" t="e">
        <f>PPTO!#REF!/PPTO!G669</f>
        <v>#REF!</v>
      </c>
      <c r="E676" s="45" t="e">
        <f>PPTO!#REF!/PPTO!G669</f>
        <v>#REF!</v>
      </c>
      <c r="F676" s="45" t="e">
        <f>PPTO!#REF!/PPTO!G669</f>
        <v>#REF!</v>
      </c>
      <c r="G676" s="45" t="e">
        <f>PPTO!#REF!/PPTO!G669</f>
        <v>#REF!</v>
      </c>
      <c r="H676" s="45" t="e">
        <f>PPTO!#REF!/PPTO!G669</f>
        <v>#REF!</v>
      </c>
      <c r="I676" s="45" t="e">
        <f>PPTO!#REF!/PPTO!G669</f>
        <v>#REF!</v>
      </c>
      <c r="J676" s="45" t="e">
        <f>PPTO!#REF!/PPTO!G669</f>
        <v>#REF!</v>
      </c>
      <c r="K676" s="45" t="e">
        <f>PPTO!#REF!/PPTO!G669</f>
        <v>#REF!</v>
      </c>
      <c r="L676" s="45" t="e">
        <f>PPTO!#REF!/PPTO!G669</f>
        <v>#REF!</v>
      </c>
      <c r="M676" s="45" t="e">
        <f>PPTO!#REF!/PPTO!G669</f>
        <v>#REF!</v>
      </c>
      <c r="N676" s="45" t="e">
        <f t="shared" si="10"/>
        <v>#REF!</v>
      </c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</row>
    <row r="677" spans="2:39" x14ac:dyDescent="0.3">
      <c r="B677" s="2" t="s">
        <v>875</v>
      </c>
      <c r="C677" s="2" t="s">
        <v>292</v>
      </c>
      <c r="D677" s="45" t="e">
        <f>PPTO!#REF!/PPTO!G670</f>
        <v>#REF!</v>
      </c>
      <c r="E677" s="45" t="e">
        <f>PPTO!#REF!/PPTO!G670</f>
        <v>#REF!</v>
      </c>
      <c r="F677" s="45" t="e">
        <f>PPTO!#REF!/PPTO!G670</f>
        <v>#REF!</v>
      </c>
      <c r="G677" s="45" t="e">
        <f>PPTO!#REF!/PPTO!G670</f>
        <v>#REF!</v>
      </c>
      <c r="H677" s="45" t="e">
        <f>PPTO!#REF!/PPTO!G670</f>
        <v>#REF!</v>
      </c>
      <c r="I677" s="45" t="e">
        <f>PPTO!#REF!/PPTO!G670</f>
        <v>#REF!</v>
      </c>
      <c r="J677" s="45" t="e">
        <f>PPTO!#REF!/PPTO!G670</f>
        <v>#REF!</v>
      </c>
      <c r="K677" s="45" t="e">
        <f>PPTO!#REF!/PPTO!G670</f>
        <v>#REF!</v>
      </c>
      <c r="L677" s="45" t="e">
        <f>PPTO!#REF!/PPTO!G670</f>
        <v>#REF!</v>
      </c>
      <c r="M677" s="45" t="e">
        <f>PPTO!#REF!/PPTO!G670</f>
        <v>#REF!</v>
      </c>
      <c r="N677" s="45" t="e">
        <f t="shared" si="10"/>
        <v>#REF!</v>
      </c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</row>
    <row r="678" spans="2:39" x14ac:dyDescent="0.3">
      <c r="B678" s="2" t="s">
        <v>876</v>
      </c>
      <c r="C678" s="2" t="s">
        <v>360</v>
      </c>
      <c r="D678" s="45" t="e">
        <f>PPTO!#REF!/PPTO!G671</f>
        <v>#REF!</v>
      </c>
      <c r="E678" s="45" t="e">
        <f>PPTO!#REF!/PPTO!G671</f>
        <v>#REF!</v>
      </c>
      <c r="F678" s="45" t="e">
        <f>PPTO!#REF!/PPTO!G671</f>
        <v>#REF!</v>
      </c>
      <c r="G678" s="45" t="e">
        <f>PPTO!#REF!/PPTO!G671</f>
        <v>#REF!</v>
      </c>
      <c r="H678" s="45" t="e">
        <f>PPTO!#REF!/PPTO!G671</f>
        <v>#REF!</v>
      </c>
      <c r="I678" s="45" t="e">
        <f>PPTO!#REF!/PPTO!G671</f>
        <v>#REF!</v>
      </c>
      <c r="J678" s="45" t="e">
        <f>PPTO!#REF!/PPTO!G671</f>
        <v>#REF!</v>
      </c>
      <c r="K678" s="45" t="e">
        <f>PPTO!#REF!/PPTO!G671</f>
        <v>#REF!</v>
      </c>
      <c r="L678" s="45" t="e">
        <f>PPTO!#REF!/PPTO!G671</f>
        <v>#REF!</v>
      </c>
      <c r="M678" s="45" t="e">
        <f>PPTO!#REF!/PPTO!G671</f>
        <v>#REF!</v>
      </c>
      <c r="N678" s="45" t="e">
        <f t="shared" si="10"/>
        <v>#REF!</v>
      </c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</row>
    <row r="679" spans="2:39" x14ac:dyDescent="0.3">
      <c r="B679" s="2" t="s">
        <v>877</v>
      </c>
      <c r="C679" s="2" t="s">
        <v>220</v>
      </c>
      <c r="D679" s="45" t="e">
        <f>PPTO!#REF!/PPTO!G672</f>
        <v>#REF!</v>
      </c>
      <c r="E679" s="45" t="e">
        <f>PPTO!#REF!/PPTO!G672</f>
        <v>#REF!</v>
      </c>
      <c r="F679" s="45" t="e">
        <f>PPTO!#REF!/PPTO!G672</f>
        <v>#REF!</v>
      </c>
      <c r="G679" s="45" t="e">
        <f>PPTO!#REF!/PPTO!G672</f>
        <v>#REF!</v>
      </c>
      <c r="H679" s="45" t="e">
        <f>PPTO!#REF!/PPTO!G672</f>
        <v>#REF!</v>
      </c>
      <c r="I679" s="45" t="e">
        <f>PPTO!#REF!/PPTO!G672</f>
        <v>#REF!</v>
      </c>
      <c r="J679" s="45" t="e">
        <f>PPTO!#REF!/PPTO!G672</f>
        <v>#REF!</v>
      </c>
      <c r="K679" s="45" t="e">
        <f>PPTO!#REF!/PPTO!G672</f>
        <v>#REF!</v>
      </c>
      <c r="L679" s="45" t="e">
        <f>PPTO!#REF!/PPTO!G672</f>
        <v>#REF!</v>
      </c>
      <c r="M679" s="45" t="e">
        <f>PPTO!#REF!/PPTO!G672</f>
        <v>#REF!</v>
      </c>
      <c r="N679" s="45" t="e">
        <f t="shared" si="10"/>
        <v>#REF!</v>
      </c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</row>
    <row r="680" spans="2:39" x14ac:dyDescent="0.3">
      <c r="B680" s="2" t="s">
        <v>878</v>
      </c>
      <c r="C680" s="2" t="s">
        <v>879</v>
      </c>
      <c r="D680" s="45" t="e">
        <f>PPTO!#REF!/PPTO!G673</f>
        <v>#REF!</v>
      </c>
      <c r="E680" s="45" t="e">
        <f>PPTO!#REF!/PPTO!G673</f>
        <v>#REF!</v>
      </c>
      <c r="F680" s="45" t="e">
        <f>PPTO!#REF!/PPTO!G673</f>
        <v>#REF!</v>
      </c>
      <c r="G680" s="45" t="e">
        <f>PPTO!#REF!/PPTO!G673</f>
        <v>#REF!</v>
      </c>
      <c r="H680" s="45" t="e">
        <f>PPTO!#REF!/PPTO!G673</f>
        <v>#REF!</v>
      </c>
      <c r="I680" s="45" t="e">
        <f>PPTO!#REF!/PPTO!G673</f>
        <v>#REF!</v>
      </c>
      <c r="J680" s="45" t="e">
        <f>PPTO!#REF!/PPTO!G673</f>
        <v>#REF!</v>
      </c>
      <c r="K680" s="45" t="e">
        <f>PPTO!#REF!/PPTO!G673</f>
        <v>#REF!</v>
      </c>
      <c r="L680" s="45" t="e">
        <f>PPTO!#REF!/PPTO!G673</f>
        <v>#REF!</v>
      </c>
      <c r="M680" s="45" t="e">
        <f>PPTO!#REF!/PPTO!G673</f>
        <v>#REF!</v>
      </c>
      <c r="N680" s="45" t="e">
        <f t="shared" si="10"/>
        <v>#REF!</v>
      </c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</row>
    <row r="681" spans="2:39" x14ac:dyDescent="0.3">
      <c r="B681" s="2" t="s">
        <v>880</v>
      </c>
      <c r="C681" s="2" t="s">
        <v>224</v>
      </c>
      <c r="D681" s="45" t="e">
        <f>PPTO!#REF!/PPTO!G674</f>
        <v>#REF!</v>
      </c>
      <c r="E681" s="45" t="e">
        <f>PPTO!#REF!/PPTO!G674</f>
        <v>#REF!</v>
      </c>
      <c r="F681" s="45" t="e">
        <f>PPTO!#REF!/PPTO!G674</f>
        <v>#REF!</v>
      </c>
      <c r="G681" s="45" t="e">
        <f>PPTO!#REF!/PPTO!G674</f>
        <v>#REF!</v>
      </c>
      <c r="H681" s="45" t="e">
        <f>PPTO!#REF!/PPTO!G674</f>
        <v>#REF!</v>
      </c>
      <c r="I681" s="45" t="e">
        <f>PPTO!#REF!/PPTO!G674</f>
        <v>#REF!</v>
      </c>
      <c r="J681" s="45" t="e">
        <f>PPTO!#REF!/PPTO!G674</f>
        <v>#REF!</v>
      </c>
      <c r="K681" s="45" t="e">
        <f>PPTO!#REF!/PPTO!G674</f>
        <v>#REF!</v>
      </c>
      <c r="L681" s="45" t="e">
        <f>PPTO!#REF!/PPTO!G674</f>
        <v>#REF!</v>
      </c>
      <c r="M681" s="45" t="e">
        <f>PPTO!#REF!/PPTO!G674</f>
        <v>#REF!</v>
      </c>
      <c r="N681" s="45" t="e">
        <f t="shared" si="10"/>
        <v>#REF!</v>
      </c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</row>
    <row r="682" spans="2:39" x14ac:dyDescent="0.3">
      <c r="B682" s="2" t="s">
        <v>881</v>
      </c>
      <c r="C682" s="2" t="s">
        <v>882</v>
      </c>
      <c r="D682" s="45" t="e">
        <f>PPTO!#REF!/PPTO!G675</f>
        <v>#REF!</v>
      </c>
      <c r="E682" s="45" t="e">
        <f>PPTO!#REF!/PPTO!G675</f>
        <v>#REF!</v>
      </c>
      <c r="F682" s="45" t="e">
        <f>PPTO!#REF!/PPTO!G675</f>
        <v>#REF!</v>
      </c>
      <c r="G682" s="45" t="e">
        <f>PPTO!#REF!/PPTO!G675</f>
        <v>#REF!</v>
      </c>
      <c r="H682" s="45" t="e">
        <f>PPTO!#REF!/PPTO!G675</f>
        <v>#REF!</v>
      </c>
      <c r="I682" s="45" t="e">
        <f>PPTO!#REF!/PPTO!G675</f>
        <v>#REF!</v>
      </c>
      <c r="J682" s="45" t="e">
        <f>PPTO!#REF!/PPTO!G675</f>
        <v>#REF!</v>
      </c>
      <c r="K682" s="45" t="e">
        <f>PPTO!#REF!/PPTO!G675</f>
        <v>#REF!</v>
      </c>
      <c r="L682" s="45" t="e">
        <f>PPTO!#REF!/PPTO!G675</f>
        <v>#REF!</v>
      </c>
      <c r="M682" s="45" t="e">
        <f>PPTO!#REF!/PPTO!G675</f>
        <v>#REF!</v>
      </c>
      <c r="N682" s="45" t="e">
        <f t="shared" si="10"/>
        <v>#REF!</v>
      </c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</row>
    <row r="683" spans="2:39" x14ac:dyDescent="0.3">
      <c r="B683" s="16" t="s">
        <v>883</v>
      </c>
      <c r="C683" s="16" t="s">
        <v>884</v>
      </c>
      <c r="D683" s="47" t="e">
        <f>PPTO!#REF!/PPTO!G676</f>
        <v>#REF!</v>
      </c>
      <c r="E683" s="47" t="e">
        <f>PPTO!#REF!/PPTO!G676</f>
        <v>#REF!</v>
      </c>
      <c r="F683" s="47" t="e">
        <f>PPTO!#REF!/PPTO!G676</f>
        <v>#REF!</v>
      </c>
      <c r="G683" s="47" t="e">
        <f>PPTO!#REF!/PPTO!G676</f>
        <v>#REF!</v>
      </c>
      <c r="H683" s="47" t="e">
        <f>PPTO!#REF!/PPTO!G676</f>
        <v>#REF!</v>
      </c>
      <c r="I683" s="47" t="e">
        <f>PPTO!#REF!/PPTO!G676</f>
        <v>#REF!</v>
      </c>
      <c r="J683" s="47" t="e">
        <f>PPTO!#REF!/PPTO!G676</f>
        <v>#REF!</v>
      </c>
      <c r="K683" s="47" t="e">
        <f>PPTO!#REF!/PPTO!G676</f>
        <v>#REF!</v>
      </c>
      <c r="L683" s="47" t="e">
        <f>PPTO!#REF!/PPTO!G676</f>
        <v>#REF!</v>
      </c>
      <c r="M683" s="47" t="e">
        <f>PPTO!#REF!/PPTO!G676</f>
        <v>#REF!</v>
      </c>
      <c r="N683" s="47" t="e">
        <f t="shared" si="10"/>
        <v>#REF!</v>
      </c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</row>
    <row r="684" spans="2:39" x14ac:dyDescent="0.3">
      <c r="B684" s="16" t="s">
        <v>885</v>
      </c>
      <c r="C684" s="16" t="s">
        <v>886</v>
      </c>
      <c r="D684" s="47" t="e">
        <f>PPTO!#REF!/PPTO!G677</f>
        <v>#REF!</v>
      </c>
      <c r="E684" s="47" t="e">
        <f>PPTO!#REF!/PPTO!G677</f>
        <v>#REF!</v>
      </c>
      <c r="F684" s="47" t="e">
        <f>PPTO!#REF!/PPTO!G677</f>
        <v>#REF!</v>
      </c>
      <c r="G684" s="47" t="e">
        <f>PPTO!#REF!/PPTO!G677</f>
        <v>#REF!</v>
      </c>
      <c r="H684" s="47" t="e">
        <f>PPTO!#REF!/PPTO!G677</f>
        <v>#REF!</v>
      </c>
      <c r="I684" s="47" t="e">
        <f>PPTO!#REF!/PPTO!G677</f>
        <v>#REF!</v>
      </c>
      <c r="J684" s="47" t="e">
        <f>PPTO!#REF!/PPTO!G677</f>
        <v>#REF!</v>
      </c>
      <c r="K684" s="47" t="e">
        <f>PPTO!#REF!/PPTO!G677</f>
        <v>#REF!</v>
      </c>
      <c r="L684" s="47" t="e">
        <f>PPTO!#REF!/PPTO!G677</f>
        <v>#REF!</v>
      </c>
      <c r="M684" s="47" t="e">
        <f>PPTO!#REF!/PPTO!G677</f>
        <v>#REF!</v>
      </c>
      <c r="N684" s="47" t="e">
        <f t="shared" si="10"/>
        <v>#REF!</v>
      </c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</row>
    <row r="685" spans="2:39" x14ac:dyDescent="0.3">
      <c r="B685" s="16" t="s">
        <v>887</v>
      </c>
      <c r="C685" s="16" t="s">
        <v>888</v>
      </c>
      <c r="D685" s="47" t="e">
        <f>PPTO!#REF!/PPTO!G678</f>
        <v>#REF!</v>
      </c>
      <c r="E685" s="47" t="e">
        <f>PPTO!#REF!/PPTO!G678</f>
        <v>#REF!</v>
      </c>
      <c r="F685" s="47" t="e">
        <f>PPTO!#REF!/PPTO!G678</f>
        <v>#REF!</v>
      </c>
      <c r="G685" s="47" t="e">
        <f>PPTO!#REF!/PPTO!G678</f>
        <v>#REF!</v>
      </c>
      <c r="H685" s="47" t="e">
        <f>PPTO!#REF!/PPTO!G678</f>
        <v>#REF!</v>
      </c>
      <c r="I685" s="47" t="e">
        <f>PPTO!#REF!/PPTO!G678</f>
        <v>#REF!</v>
      </c>
      <c r="J685" s="47" t="e">
        <f>PPTO!#REF!/PPTO!G678</f>
        <v>#REF!</v>
      </c>
      <c r="K685" s="47" t="e">
        <f>PPTO!#REF!/PPTO!G678</f>
        <v>#REF!</v>
      </c>
      <c r="L685" s="47" t="e">
        <f>PPTO!#REF!/PPTO!G678</f>
        <v>#REF!</v>
      </c>
      <c r="M685" s="47" t="e">
        <f>PPTO!#REF!/PPTO!G678</f>
        <v>#REF!</v>
      </c>
      <c r="N685" s="47" t="e">
        <f t="shared" si="10"/>
        <v>#REF!</v>
      </c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</row>
    <row r="686" spans="2:39" x14ac:dyDescent="0.3">
      <c r="B686" s="2" t="s">
        <v>889</v>
      </c>
      <c r="C686" s="2" t="s">
        <v>890</v>
      </c>
      <c r="D686" s="45" t="e">
        <f>PPTO!#REF!/PPTO!G679</f>
        <v>#REF!</v>
      </c>
      <c r="E686" s="45" t="e">
        <f>PPTO!#REF!/PPTO!G679</f>
        <v>#REF!</v>
      </c>
      <c r="F686" s="45" t="e">
        <f>PPTO!#REF!/PPTO!G679</f>
        <v>#REF!</v>
      </c>
      <c r="G686" s="45" t="e">
        <f>PPTO!#REF!/PPTO!G679</f>
        <v>#REF!</v>
      </c>
      <c r="H686" s="45" t="e">
        <f>PPTO!#REF!/PPTO!G679</f>
        <v>#REF!</v>
      </c>
      <c r="I686" s="45" t="e">
        <f>PPTO!#REF!/PPTO!G679</f>
        <v>#REF!</v>
      </c>
      <c r="J686" s="45" t="e">
        <f>PPTO!#REF!/PPTO!G679</f>
        <v>#REF!</v>
      </c>
      <c r="K686" s="45" t="e">
        <f>PPTO!#REF!/PPTO!G679</f>
        <v>#REF!</v>
      </c>
      <c r="L686" s="45" t="e">
        <f>PPTO!#REF!/PPTO!G679</f>
        <v>#REF!</v>
      </c>
      <c r="M686" s="45" t="e">
        <f>PPTO!#REF!/PPTO!G679</f>
        <v>#REF!</v>
      </c>
      <c r="N686" s="45" t="e">
        <f t="shared" si="10"/>
        <v>#REF!</v>
      </c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</row>
    <row r="687" spans="2:39" x14ac:dyDescent="0.3">
      <c r="B687" s="2" t="s">
        <v>891</v>
      </c>
      <c r="C687" s="2" t="s">
        <v>892</v>
      </c>
      <c r="D687" s="45" t="e">
        <f>PPTO!#REF!/PPTO!G680</f>
        <v>#REF!</v>
      </c>
      <c r="E687" s="45" t="e">
        <f>PPTO!#REF!/PPTO!G680</f>
        <v>#REF!</v>
      </c>
      <c r="F687" s="45" t="e">
        <f>PPTO!#REF!/PPTO!G680</f>
        <v>#REF!</v>
      </c>
      <c r="G687" s="45" t="e">
        <f>PPTO!#REF!/PPTO!G680</f>
        <v>#REF!</v>
      </c>
      <c r="H687" s="45" t="e">
        <f>PPTO!#REF!/PPTO!G680</f>
        <v>#REF!</v>
      </c>
      <c r="I687" s="45" t="e">
        <f>PPTO!#REF!/PPTO!G680</f>
        <v>#REF!</v>
      </c>
      <c r="J687" s="45" t="e">
        <f>PPTO!#REF!/PPTO!G680</f>
        <v>#REF!</v>
      </c>
      <c r="K687" s="45" t="e">
        <f>PPTO!#REF!/PPTO!G680</f>
        <v>#REF!</v>
      </c>
      <c r="L687" s="45" t="e">
        <f>PPTO!#REF!/PPTO!G680</f>
        <v>#REF!</v>
      </c>
      <c r="M687" s="45" t="e">
        <f>PPTO!#REF!/PPTO!G680</f>
        <v>#REF!</v>
      </c>
      <c r="N687" s="45" t="e">
        <f t="shared" si="10"/>
        <v>#REF!</v>
      </c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</row>
    <row r="688" spans="2:39" x14ac:dyDescent="0.3">
      <c r="B688" s="2" t="s">
        <v>893</v>
      </c>
      <c r="C688" s="2" t="s">
        <v>894</v>
      </c>
      <c r="D688" s="45" t="e">
        <f>PPTO!#REF!/PPTO!G681</f>
        <v>#REF!</v>
      </c>
      <c r="E688" s="45" t="e">
        <f>PPTO!#REF!/PPTO!G681</f>
        <v>#REF!</v>
      </c>
      <c r="F688" s="45" t="e">
        <f>PPTO!#REF!/PPTO!G681</f>
        <v>#REF!</v>
      </c>
      <c r="G688" s="45" t="e">
        <f>PPTO!#REF!/PPTO!G681</f>
        <v>#REF!</v>
      </c>
      <c r="H688" s="45" t="e">
        <f>PPTO!#REF!/PPTO!G681</f>
        <v>#REF!</v>
      </c>
      <c r="I688" s="45" t="e">
        <f>PPTO!#REF!/PPTO!G681</f>
        <v>#REF!</v>
      </c>
      <c r="J688" s="45" t="e">
        <f>PPTO!#REF!/PPTO!G681</f>
        <v>#REF!</v>
      </c>
      <c r="K688" s="45" t="e">
        <f>PPTO!#REF!/PPTO!G681</f>
        <v>#REF!</v>
      </c>
      <c r="L688" s="45" t="e">
        <f>PPTO!#REF!/PPTO!G681</f>
        <v>#REF!</v>
      </c>
      <c r="M688" s="45" t="e">
        <f>PPTO!#REF!/PPTO!G681</f>
        <v>#REF!</v>
      </c>
      <c r="N688" s="45" t="e">
        <f t="shared" si="10"/>
        <v>#REF!</v>
      </c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</row>
    <row r="689" spans="2:39" x14ac:dyDescent="0.3">
      <c r="B689" s="2" t="s">
        <v>895</v>
      </c>
      <c r="C689" s="2" t="s">
        <v>896</v>
      </c>
      <c r="D689" s="45" t="e">
        <f>PPTO!#REF!/PPTO!G682</f>
        <v>#REF!</v>
      </c>
      <c r="E689" s="45" t="e">
        <f>PPTO!#REF!/PPTO!G682</f>
        <v>#REF!</v>
      </c>
      <c r="F689" s="45" t="e">
        <f>PPTO!#REF!/PPTO!G682</f>
        <v>#REF!</v>
      </c>
      <c r="G689" s="45" t="e">
        <f>PPTO!#REF!/PPTO!G682</f>
        <v>#REF!</v>
      </c>
      <c r="H689" s="45" t="e">
        <f>PPTO!#REF!/PPTO!G682</f>
        <v>#REF!</v>
      </c>
      <c r="I689" s="45" t="e">
        <f>PPTO!#REF!/PPTO!G682</f>
        <v>#REF!</v>
      </c>
      <c r="J689" s="45" t="e">
        <f>PPTO!#REF!/PPTO!G682</f>
        <v>#REF!</v>
      </c>
      <c r="K689" s="45" t="e">
        <f>PPTO!#REF!/PPTO!G682</f>
        <v>#REF!</v>
      </c>
      <c r="L689" s="45" t="e">
        <f>PPTO!#REF!/PPTO!G682</f>
        <v>#REF!</v>
      </c>
      <c r="M689" s="45" t="e">
        <f>PPTO!#REF!/PPTO!G682</f>
        <v>#REF!</v>
      </c>
      <c r="N689" s="45" t="e">
        <f t="shared" si="10"/>
        <v>#REF!</v>
      </c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</row>
    <row r="690" spans="2:39" x14ac:dyDescent="0.3">
      <c r="B690" s="2" t="s">
        <v>897</v>
      </c>
      <c r="C690" s="2" t="s">
        <v>898</v>
      </c>
      <c r="D690" s="45" t="e">
        <f>PPTO!#REF!/PPTO!G683</f>
        <v>#REF!</v>
      </c>
      <c r="E690" s="45" t="e">
        <f>PPTO!#REF!/PPTO!G683</f>
        <v>#REF!</v>
      </c>
      <c r="F690" s="45" t="e">
        <f>PPTO!#REF!/PPTO!G683</f>
        <v>#REF!</v>
      </c>
      <c r="G690" s="45" t="e">
        <f>PPTO!#REF!/PPTO!G683</f>
        <v>#REF!</v>
      </c>
      <c r="H690" s="45" t="e">
        <f>PPTO!#REF!/PPTO!G683</f>
        <v>#REF!</v>
      </c>
      <c r="I690" s="45" t="e">
        <f>PPTO!#REF!/PPTO!G683</f>
        <v>#REF!</v>
      </c>
      <c r="J690" s="45" t="e">
        <f>PPTO!#REF!/PPTO!G683</f>
        <v>#REF!</v>
      </c>
      <c r="K690" s="45" t="e">
        <f>PPTO!#REF!/PPTO!G683</f>
        <v>#REF!</v>
      </c>
      <c r="L690" s="45" t="e">
        <f>PPTO!#REF!/PPTO!G683</f>
        <v>#REF!</v>
      </c>
      <c r="M690" s="45" t="e">
        <f>PPTO!#REF!/PPTO!G683</f>
        <v>#REF!</v>
      </c>
      <c r="N690" s="45" t="e">
        <f t="shared" si="10"/>
        <v>#REF!</v>
      </c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</row>
    <row r="691" spans="2:39" x14ac:dyDescent="0.3">
      <c r="B691" s="2" t="s">
        <v>899</v>
      </c>
      <c r="C691" s="2" t="s">
        <v>900</v>
      </c>
      <c r="D691" s="45" t="e">
        <f>PPTO!#REF!/PPTO!G684</f>
        <v>#REF!</v>
      </c>
      <c r="E691" s="45" t="e">
        <f>PPTO!#REF!/PPTO!G684</f>
        <v>#REF!</v>
      </c>
      <c r="F691" s="45" t="e">
        <f>PPTO!#REF!/PPTO!G684</f>
        <v>#REF!</v>
      </c>
      <c r="G691" s="45" t="e">
        <f>PPTO!#REF!/PPTO!G684</f>
        <v>#REF!</v>
      </c>
      <c r="H691" s="45" t="e">
        <f>PPTO!#REF!/PPTO!G684</f>
        <v>#REF!</v>
      </c>
      <c r="I691" s="45" t="e">
        <f>PPTO!#REF!/PPTO!G684</f>
        <v>#REF!</v>
      </c>
      <c r="J691" s="45" t="e">
        <f>PPTO!#REF!/PPTO!G684</f>
        <v>#REF!</v>
      </c>
      <c r="K691" s="45" t="e">
        <f>PPTO!#REF!/PPTO!G684</f>
        <v>#REF!</v>
      </c>
      <c r="L691" s="45" t="e">
        <f>PPTO!#REF!/PPTO!G684</f>
        <v>#REF!</v>
      </c>
      <c r="M691" s="45" t="e">
        <f>PPTO!#REF!/PPTO!G684</f>
        <v>#REF!</v>
      </c>
      <c r="N691" s="45" t="e">
        <f t="shared" si="10"/>
        <v>#REF!</v>
      </c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</row>
    <row r="692" spans="2:39" x14ac:dyDescent="0.3">
      <c r="B692" s="16" t="s">
        <v>901</v>
      </c>
      <c r="C692" s="16" t="s">
        <v>902</v>
      </c>
      <c r="D692" s="47" t="e">
        <f>PPTO!#REF!/PPTO!G685</f>
        <v>#REF!</v>
      </c>
      <c r="E692" s="47" t="e">
        <f>PPTO!#REF!/PPTO!G685</f>
        <v>#REF!</v>
      </c>
      <c r="F692" s="47" t="e">
        <f>PPTO!#REF!/PPTO!G685</f>
        <v>#REF!</v>
      </c>
      <c r="G692" s="47" t="e">
        <f>PPTO!#REF!/PPTO!G685</f>
        <v>#REF!</v>
      </c>
      <c r="H692" s="47" t="e">
        <f>PPTO!#REF!/PPTO!G685</f>
        <v>#REF!</v>
      </c>
      <c r="I692" s="47" t="e">
        <f>PPTO!#REF!/PPTO!G685</f>
        <v>#REF!</v>
      </c>
      <c r="J692" s="47" t="e">
        <f>PPTO!#REF!/PPTO!G685</f>
        <v>#REF!</v>
      </c>
      <c r="K692" s="47" t="e">
        <f>PPTO!#REF!/PPTO!G685</f>
        <v>#REF!</v>
      </c>
      <c r="L692" s="47" t="e">
        <f>PPTO!#REF!/PPTO!G685</f>
        <v>#REF!</v>
      </c>
      <c r="M692" s="47" t="e">
        <f>PPTO!#REF!/PPTO!G685</f>
        <v>#REF!</v>
      </c>
      <c r="N692" s="47" t="e">
        <f t="shared" si="10"/>
        <v>#REF!</v>
      </c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</row>
    <row r="693" spans="2:39" x14ac:dyDescent="0.3">
      <c r="B693" s="2" t="s">
        <v>903</v>
      </c>
      <c r="C693" s="2" t="s">
        <v>904</v>
      </c>
      <c r="D693" s="45" t="e">
        <f>PPTO!#REF!/PPTO!G686</f>
        <v>#REF!</v>
      </c>
      <c r="E693" s="45" t="e">
        <f>PPTO!#REF!/PPTO!G686</f>
        <v>#REF!</v>
      </c>
      <c r="F693" s="45" t="e">
        <f>PPTO!#REF!/PPTO!G686</f>
        <v>#REF!</v>
      </c>
      <c r="G693" s="45" t="e">
        <f>PPTO!#REF!/PPTO!G686</f>
        <v>#REF!</v>
      </c>
      <c r="H693" s="45" t="e">
        <f>PPTO!#REF!/PPTO!G686</f>
        <v>#REF!</v>
      </c>
      <c r="I693" s="45" t="e">
        <f>PPTO!#REF!/PPTO!G686</f>
        <v>#REF!</v>
      </c>
      <c r="J693" s="45" t="e">
        <f>PPTO!#REF!/PPTO!G686</f>
        <v>#REF!</v>
      </c>
      <c r="K693" s="45" t="e">
        <f>PPTO!#REF!/PPTO!G686</f>
        <v>#REF!</v>
      </c>
      <c r="L693" s="45" t="e">
        <f>PPTO!#REF!/PPTO!G686</f>
        <v>#REF!</v>
      </c>
      <c r="M693" s="45" t="e">
        <f>PPTO!#REF!/PPTO!G686</f>
        <v>#REF!</v>
      </c>
      <c r="N693" s="45" t="e">
        <f t="shared" si="10"/>
        <v>#REF!</v>
      </c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</row>
    <row r="694" spans="2:39" x14ac:dyDescent="0.3">
      <c r="B694" s="2" t="s">
        <v>905</v>
      </c>
      <c r="C694" s="2" t="s">
        <v>906</v>
      </c>
      <c r="D694" s="45" t="e">
        <f>PPTO!#REF!/PPTO!G687</f>
        <v>#REF!</v>
      </c>
      <c r="E694" s="45" t="e">
        <f>PPTO!#REF!/PPTO!G687</f>
        <v>#REF!</v>
      </c>
      <c r="F694" s="45" t="e">
        <f>PPTO!#REF!/PPTO!G687</f>
        <v>#REF!</v>
      </c>
      <c r="G694" s="45" t="e">
        <f>PPTO!#REF!/PPTO!G687</f>
        <v>#REF!</v>
      </c>
      <c r="H694" s="45" t="e">
        <f>PPTO!#REF!/PPTO!G687</f>
        <v>#REF!</v>
      </c>
      <c r="I694" s="45" t="e">
        <f>PPTO!#REF!/PPTO!G687</f>
        <v>#REF!</v>
      </c>
      <c r="J694" s="45" t="e">
        <f>PPTO!#REF!/PPTO!G687</f>
        <v>#REF!</v>
      </c>
      <c r="K694" s="45" t="e">
        <f>PPTO!#REF!/PPTO!G687</f>
        <v>#REF!</v>
      </c>
      <c r="L694" s="45" t="e">
        <f>PPTO!#REF!/PPTO!G687</f>
        <v>#REF!</v>
      </c>
      <c r="M694" s="45" t="e">
        <f>PPTO!#REF!/PPTO!G687</f>
        <v>#REF!</v>
      </c>
      <c r="N694" s="45" t="e">
        <f t="shared" si="10"/>
        <v>#REF!</v>
      </c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</row>
    <row r="695" spans="2:39" x14ac:dyDescent="0.3">
      <c r="B695" s="2" t="s">
        <v>907</v>
      </c>
      <c r="C695" s="2" t="s">
        <v>908</v>
      </c>
      <c r="D695" s="45" t="e">
        <f>PPTO!#REF!/PPTO!G688</f>
        <v>#REF!</v>
      </c>
      <c r="E695" s="45" t="e">
        <f>PPTO!#REF!/PPTO!G688</f>
        <v>#REF!</v>
      </c>
      <c r="F695" s="45" t="e">
        <f>PPTO!#REF!/PPTO!G688</f>
        <v>#REF!</v>
      </c>
      <c r="G695" s="45" t="e">
        <f>PPTO!#REF!/PPTO!G688</f>
        <v>#REF!</v>
      </c>
      <c r="H695" s="45" t="e">
        <f>PPTO!#REF!/PPTO!G688</f>
        <v>#REF!</v>
      </c>
      <c r="I695" s="45" t="e">
        <f>PPTO!#REF!/PPTO!G688</f>
        <v>#REF!</v>
      </c>
      <c r="J695" s="45" t="e">
        <f>PPTO!#REF!/PPTO!G688</f>
        <v>#REF!</v>
      </c>
      <c r="K695" s="45" t="e">
        <f>PPTO!#REF!/PPTO!G688</f>
        <v>#REF!</v>
      </c>
      <c r="L695" s="45" t="e">
        <f>PPTO!#REF!/PPTO!G688</f>
        <v>#REF!</v>
      </c>
      <c r="M695" s="45" t="e">
        <f>PPTO!#REF!/PPTO!G688</f>
        <v>#REF!</v>
      </c>
      <c r="N695" s="45" t="e">
        <f t="shared" si="10"/>
        <v>#REF!</v>
      </c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</row>
    <row r="696" spans="2:39" x14ac:dyDescent="0.3">
      <c r="B696" s="2" t="s">
        <v>909</v>
      </c>
      <c r="C696" s="2" t="s">
        <v>910</v>
      </c>
      <c r="D696" s="45" t="e">
        <f>PPTO!#REF!/PPTO!G689</f>
        <v>#REF!</v>
      </c>
      <c r="E696" s="45" t="e">
        <f>PPTO!#REF!/PPTO!G689</f>
        <v>#REF!</v>
      </c>
      <c r="F696" s="45" t="e">
        <f>PPTO!#REF!/PPTO!G689</f>
        <v>#REF!</v>
      </c>
      <c r="G696" s="45" t="e">
        <f>PPTO!#REF!/PPTO!G689</f>
        <v>#REF!</v>
      </c>
      <c r="H696" s="45" t="e">
        <f>PPTO!#REF!/PPTO!G689</f>
        <v>#REF!</v>
      </c>
      <c r="I696" s="45" t="e">
        <f>PPTO!#REF!/PPTO!G689</f>
        <v>#REF!</v>
      </c>
      <c r="J696" s="45" t="e">
        <f>PPTO!#REF!/PPTO!G689</f>
        <v>#REF!</v>
      </c>
      <c r="K696" s="45" t="e">
        <f>PPTO!#REF!/PPTO!G689</f>
        <v>#REF!</v>
      </c>
      <c r="L696" s="45" t="e">
        <f>PPTO!#REF!/PPTO!G689</f>
        <v>#REF!</v>
      </c>
      <c r="M696" s="45" t="e">
        <f>PPTO!#REF!/PPTO!G689</f>
        <v>#REF!</v>
      </c>
      <c r="N696" s="45" t="e">
        <f t="shared" si="10"/>
        <v>#REF!</v>
      </c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</row>
    <row r="697" spans="2:39" x14ac:dyDescent="0.3">
      <c r="B697" s="2" t="s">
        <v>911</v>
      </c>
      <c r="C697" s="2" t="s">
        <v>912</v>
      </c>
      <c r="D697" s="45" t="e">
        <f>PPTO!#REF!/PPTO!G690</f>
        <v>#REF!</v>
      </c>
      <c r="E697" s="45" t="e">
        <f>PPTO!#REF!/PPTO!G690</f>
        <v>#REF!</v>
      </c>
      <c r="F697" s="45" t="e">
        <f>PPTO!#REF!/PPTO!G690</f>
        <v>#REF!</v>
      </c>
      <c r="G697" s="45" t="e">
        <f>PPTO!#REF!/PPTO!G690</f>
        <v>#REF!</v>
      </c>
      <c r="H697" s="45" t="e">
        <f>PPTO!#REF!/PPTO!G690</f>
        <v>#REF!</v>
      </c>
      <c r="I697" s="45" t="e">
        <f>PPTO!#REF!/PPTO!G690</f>
        <v>#REF!</v>
      </c>
      <c r="J697" s="45" t="e">
        <f>PPTO!#REF!/PPTO!G690</f>
        <v>#REF!</v>
      </c>
      <c r="K697" s="45" t="e">
        <f>PPTO!#REF!/PPTO!G690</f>
        <v>#REF!</v>
      </c>
      <c r="L697" s="45" t="e">
        <f>PPTO!#REF!/PPTO!G690</f>
        <v>#REF!</v>
      </c>
      <c r="M697" s="45" t="e">
        <f>PPTO!#REF!/PPTO!G690</f>
        <v>#REF!</v>
      </c>
      <c r="N697" s="45" t="e">
        <f t="shared" si="10"/>
        <v>#REF!</v>
      </c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</row>
    <row r="698" spans="2:39" x14ac:dyDescent="0.3">
      <c r="B698" s="2" t="s">
        <v>913</v>
      </c>
      <c r="C698" s="2" t="s">
        <v>914</v>
      </c>
      <c r="D698" s="45" t="e">
        <f>PPTO!#REF!/PPTO!G691</f>
        <v>#REF!</v>
      </c>
      <c r="E698" s="45" t="e">
        <f>PPTO!#REF!/PPTO!G691</f>
        <v>#REF!</v>
      </c>
      <c r="F698" s="45" t="e">
        <f>PPTO!#REF!/PPTO!G691</f>
        <v>#REF!</v>
      </c>
      <c r="G698" s="45" t="e">
        <f>PPTO!#REF!/PPTO!G691</f>
        <v>#REF!</v>
      </c>
      <c r="H698" s="45" t="e">
        <f>PPTO!#REF!/PPTO!G691</f>
        <v>#REF!</v>
      </c>
      <c r="I698" s="45" t="e">
        <f>PPTO!#REF!/PPTO!G691</f>
        <v>#REF!</v>
      </c>
      <c r="J698" s="45" t="e">
        <f>PPTO!#REF!/PPTO!G691</f>
        <v>#REF!</v>
      </c>
      <c r="K698" s="45" t="e">
        <f>PPTO!#REF!/PPTO!G691</f>
        <v>#REF!</v>
      </c>
      <c r="L698" s="45" t="e">
        <f>PPTO!#REF!/PPTO!G691</f>
        <v>#REF!</v>
      </c>
      <c r="M698" s="45" t="e">
        <f>PPTO!#REF!/PPTO!G691</f>
        <v>#REF!</v>
      </c>
      <c r="N698" s="45" t="e">
        <f t="shared" si="10"/>
        <v>#REF!</v>
      </c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</row>
    <row r="699" spans="2:39" x14ac:dyDescent="0.3">
      <c r="B699" s="2" t="s">
        <v>915</v>
      </c>
      <c r="C699" s="2" t="s">
        <v>916</v>
      </c>
      <c r="D699" s="45" t="e">
        <f>PPTO!#REF!/PPTO!G692</f>
        <v>#REF!</v>
      </c>
      <c r="E699" s="45" t="e">
        <f>PPTO!#REF!/PPTO!G692</f>
        <v>#REF!</v>
      </c>
      <c r="F699" s="45" t="e">
        <f>PPTO!#REF!/PPTO!G692</f>
        <v>#REF!</v>
      </c>
      <c r="G699" s="45" t="e">
        <f>PPTO!#REF!/PPTO!G692</f>
        <v>#REF!</v>
      </c>
      <c r="H699" s="45" t="e">
        <f>PPTO!#REF!/PPTO!G692</f>
        <v>#REF!</v>
      </c>
      <c r="I699" s="45" t="e">
        <f>PPTO!#REF!/PPTO!G692</f>
        <v>#REF!</v>
      </c>
      <c r="J699" s="45" t="e">
        <f>PPTO!#REF!/PPTO!G692</f>
        <v>#REF!</v>
      </c>
      <c r="K699" s="45" t="e">
        <f>PPTO!#REF!/PPTO!G692</f>
        <v>#REF!</v>
      </c>
      <c r="L699" s="45" t="e">
        <f>PPTO!#REF!/PPTO!G692</f>
        <v>#REF!</v>
      </c>
      <c r="M699" s="45" t="e">
        <f>PPTO!#REF!/PPTO!G692</f>
        <v>#REF!</v>
      </c>
      <c r="N699" s="45" t="e">
        <f t="shared" si="10"/>
        <v>#REF!</v>
      </c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</row>
    <row r="700" spans="2:39" x14ac:dyDescent="0.3">
      <c r="B700" s="2" t="s">
        <v>917</v>
      </c>
      <c r="C700" s="2" t="s">
        <v>918</v>
      </c>
      <c r="D700" s="45" t="e">
        <f>PPTO!#REF!/PPTO!G693</f>
        <v>#REF!</v>
      </c>
      <c r="E700" s="45" t="e">
        <f>PPTO!#REF!/PPTO!G693</f>
        <v>#REF!</v>
      </c>
      <c r="F700" s="45" t="e">
        <f>PPTO!#REF!/PPTO!G693</f>
        <v>#REF!</v>
      </c>
      <c r="G700" s="45" t="e">
        <f>PPTO!#REF!/PPTO!G693</f>
        <v>#REF!</v>
      </c>
      <c r="H700" s="45" t="e">
        <f>PPTO!#REF!/PPTO!G693</f>
        <v>#REF!</v>
      </c>
      <c r="I700" s="45" t="e">
        <f>PPTO!#REF!/PPTO!G693</f>
        <v>#REF!</v>
      </c>
      <c r="J700" s="45" t="e">
        <f>PPTO!#REF!/PPTO!G693</f>
        <v>#REF!</v>
      </c>
      <c r="K700" s="45" t="e">
        <f>PPTO!#REF!/PPTO!G693</f>
        <v>#REF!</v>
      </c>
      <c r="L700" s="45" t="e">
        <f>PPTO!#REF!/PPTO!G693</f>
        <v>#REF!</v>
      </c>
      <c r="M700" s="45" t="e">
        <f>PPTO!#REF!/PPTO!G693</f>
        <v>#REF!</v>
      </c>
      <c r="N700" s="45" t="e">
        <f t="shared" si="10"/>
        <v>#REF!</v>
      </c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</row>
    <row r="701" spans="2:39" x14ac:dyDescent="0.3">
      <c r="B701" s="2" t="s">
        <v>919</v>
      </c>
      <c r="C701" s="2" t="s">
        <v>920</v>
      </c>
      <c r="D701" s="45" t="e">
        <f>PPTO!#REF!/PPTO!G694</f>
        <v>#REF!</v>
      </c>
      <c r="E701" s="45" t="e">
        <f>PPTO!#REF!/PPTO!G694</f>
        <v>#REF!</v>
      </c>
      <c r="F701" s="45" t="e">
        <f>PPTO!#REF!/PPTO!G694</f>
        <v>#REF!</v>
      </c>
      <c r="G701" s="45" t="e">
        <f>PPTO!#REF!/PPTO!G694</f>
        <v>#REF!</v>
      </c>
      <c r="H701" s="45" t="e">
        <f>PPTO!#REF!/PPTO!G694</f>
        <v>#REF!</v>
      </c>
      <c r="I701" s="45" t="e">
        <f>PPTO!#REF!/PPTO!G694</f>
        <v>#REF!</v>
      </c>
      <c r="J701" s="45" t="e">
        <f>PPTO!#REF!/PPTO!G694</f>
        <v>#REF!</v>
      </c>
      <c r="K701" s="45" t="e">
        <f>PPTO!#REF!/PPTO!G694</f>
        <v>#REF!</v>
      </c>
      <c r="L701" s="45" t="e">
        <f>PPTO!#REF!/PPTO!G694</f>
        <v>#REF!</v>
      </c>
      <c r="M701" s="45" t="e">
        <f>PPTO!#REF!/PPTO!G694</f>
        <v>#REF!</v>
      </c>
      <c r="N701" s="45" t="e">
        <f t="shared" si="10"/>
        <v>#REF!</v>
      </c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</row>
    <row r="702" spans="2:39" x14ac:dyDescent="0.3">
      <c r="B702" s="2" t="s">
        <v>921</v>
      </c>
      <c r="C702" s="2" t="s">
        <v>922</v>
      </c>
      <c r="D702" s="45" t="e">
        <f>PPTO!#REF!/PPTO!G695</f>
        <v>#REF!</v>
      </c>
      <c r="E702" s="45" t="e">
        <f>PPTO!#REF!/PPTO!G695</f>
        <v>#REF!</v>
      </c>
      <c r="F702" s="45" t="e">
        <f>PPTO!#REF!/PPTO!G695</f>
        <v>#REF!</v>
      </c>
      <c r="G702" s="45" t="e">
        <f>PPTO!#REF!/PPTO!G695</f>
        <v>#REF!</v>
      </c>
      <c r="H702" s="45" t="e">
        <f>PPTO!#REF!/PPTO!G695</f>
        <v>#REF!</v>
      </c>
      <c r="I702" s="45" t="e">
        <f>PPTO!#REF!/PPTO!G695</f>
        <v>#REF!</v>
      </c>
      <c r="J702" s="45" t="e">
        <f>PPTO!#REF!/PPTO!G695</f>
        <v>#REF!</v>
      </c>
      <c r="K702" s="45" t="e">
        <f>PPTO!#REF!/PPTO!G695</f>
        <v>#REF!</v>
      </c>
      <c r="L702" s="45" t="e">
        <f>PPTO!#REF!/PPTO!G695</f>
        <v>#REF!</v>
      </c>
      <c r="M702" s="45" t="e">
        <f>PPTO!#REF!/PPTO!G695</f>
        <v>#REF!</v>
      </c>
      <c r="N702" s="45" t="e">
        <f t="shared" si="10"/>
        <v>#REF!</v>
      </c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</row>
    <row r="703" spans="2:39" x14ac:dyDescent="0.3">
      <c r="B703" s="2" t="s">
        <v>923</v>
      </c>
      <c r="C703" s="2" t="s">
        <v>924</v>
      </c>
      <c r="D703" s="45" t="e">
        <f>PPTO!#REF!/PPTO!G696</f>
        <v>#REF!</v>
      </c>
      <c r="E703" s="45" t="e">
        <f>PPTO!#REF!/PPTO!G696</f>
        <v>#REF!</v>
      </c>
      <c r="F703" s="45" t="e">
        <f>PPTO!#REF!/PPTO!G696</f>
        <v>#REF!</v>
      </c>
      <c r="G703" s="45" t="e">
        <f>PPTO!#REF!/PPTO!G696</f>
        <v>#REF!</v>
      </c>
      <c r="H703" s="45" t="e">
        <f>PPTO!#REF!/PPTO!G696</f>
        <v>#REF!</v>
      </c>
      <c r="I703" s="45" t="e">
        <f>PPTO!#REF!/PPTO!G696</f>
        <v>#REF!</v>
      </c>
      <c r="J703" s="45" t="e">
        <f>PPTO!#REF!/PPTO!G696</f>
        <v>#REF!</v>
      </c>
      <c r="K703" s="45" t="e">
        <f>PPTO!#REF!/PPTO!G696</f>
        <v>#REF!</v>
      </c>
      <c r="L703" s="45" t="e">
        <f>PPTO!#REF!/PPTO!G696</f>
        <v>#REF!</v>
      </c>
      <c r="M703" s="45" t="e">
        <f>PPTO!#REF!/PPTO!G696</f>
        <v>#REF!</v>
      </c>
      <c r="N703" s="45" t="e">
        <f t="shared" si="10"/>
        <v>#REF!</v>
      </c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</row>
    <row r="704" spans="2:39" x14ac:dyDescent="0.3">
      <c r="B704" s="2" t="s">
        <v>925</v>
      </c>
      <c r="C704" s="2" t="s">
        <v>926</v>
      </c>
      <c r="D704" s="45" t="e">
        <f>PPTO!#REF!/PPTO!G697</f>
        <v>#REF!</v>
      </c>
      <c r="E704" s="45" t="e">
        <f>PPTO!#REF!/PPTO!G697</f>
        <v>#REF!</v>
      </c>
      <c r="F704" s="45" t="e">
        <f>PPTO!#REF!/PPTO!G697</f>
        <v>#REF!</v>
      </c>
      <c r="G704" s="45" t="e">
        <f>PPTO!#REF!/PPTO!G697</f>
        <v>#REF!</v>
      </c>
      <c r="H704" s="45" t="e">
        <f>PPTO!#REF!/PPTO!G697</f>
        <v>#REF!</v>
      </c>
      <c r="I704" s="45" t="e">
        <f>PPTO!#REF!/PPTO!G697</f>
        <v>#REF!</v>
      </c>
      <c r="J704" s="45" t="e">
        <f>PPTO!#REF!/PPTO!G697</f>
        <v>#REF!</v>
      </c>
      <c r="K704" s="45" t="e">
        <f>PPTO!#REF!/PPTO!G697</f>
        <v>#REF!</v>
      </c>
      <c r="L704" s="45" t="e">
        <f>PPTO!#REF!/PPTO!G697</f>
        <v>#REF!</v>
      </c>
      <c r="M704" s="45" t="e">
        <f>PPTO!#REF!/PPTO!G697</f>
        <v>#REF!</v>
      </c>
      <c r="N704" s="45" t="e">
        <f t="shared" si="10"/>
        <v>#REF!</v>
      </c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</row>
    <row r="705" spans="2:39" x14ac:dyDescent="0.3">
      <c r="B705" s="2" t="s">
        <v>927</v>
      </c>
      <c r="C705" s="2" t="s">
        <v>928</v>
      </c>
      <c r="D705" s="45" t="e">
        <f>PPTO!#REF!/PPTO!G698</f>
        <v>#REF!</v>
      </c>
      <c r="E705" s="45" t="e">
        <f>PPTO!#REF!/PPTO!G698</f>
        <v>#REF!</v>
      </c>
      <c r="F705" s="45" t="e">
        <f>PPTO!#REF!/PPTO!G698</f>
        <v>#REF!</v>
      </c>
      <c r="G705" s="45" t="e">
        <f>PPTO!#REF!/PPTO!G698</f>
        <v>#REF!</v>
      </c>
      <c r="H705" s="45" t="e">
        <f>PPTO!#REF!/PPTO!G698</f>
        <v>#REF!</v>
      </c>
      <c r="I705" s="45" t="e">
        <f>PPTO!#REF!/PPTO!G698</f>
        <v>#REF!</v>
      </c>
      <c r="J705" s="45" t="e">
        <f>PPTO!#REF!/PPTO!G698</f>
        <v>#REF!</v>
      </c>
      <c r="K705" s="45" t="e">
        <f>PPTO!#REF!/PPTO!G698</f>
        <v>#REF!</v>
      </c>
      <c r="L705" s="45" t="e">
        <f>PPTO!#REF!/PPTO!G698</f>
        <v>#REF!</v>
      </c>
      <c r="M705" s="45" t="e">
        <f>PPTO!#REF!/PPTO!G698</f>
        <v>#REF!</v>
      </c>
      <c r="N705" s="45" t="e">
        <f t="shared" si="10"/>
        <v>#REF!</v>
      </c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</row>
    <row r="706" spans="2:39" x14ac:dyDescent="0.3">
      <c r="B706" s="2" t="s">
        <v>929</v>
      </c>
      <c r="C706" s="2" t="s">
        <v>930</v>
      </c>
      <c r="D706" s="45" t="e">
        <f>PPTO!#REF!/PPTO!G699</f>
        <v>#REF!</v>
      </c>
      <c r="E706" s="45" t="e">
        <f>PPTO!#REF!/PPTO!G699</f>
        <v>#REF!</v>
      </c>
      <c r="F706" s="45" t="e">
        <f>PPTO!#REF!/PPTO!G699</f>
        <v>#REF!</v>
      </c>
      <c r="G706" s="45" t="e">
        <f>PPTO!#REF!/PPTO!G699</f>
        <v>#REF!</v>
      </c>
      <c r="H706" s="45" t="e">
        <f>PPTO!#REF!/PPTO!G699</f>
        <v>#REF!</v>
      </c>
      <c r="I706" s="45" t="e">
        <f>PPTO!#REF!/PPTO!G699</f>
        <v>#REF!</v>
      </c>
      <c r="J706" s="45" t="e">
        <f>PPTO!#REF!/PPTO!G699</f>
        <v>#REF!</v>
      </c>
      <c r="K706" s="45" t="e">
        <f>PPTO!#REF!/PPTO!G699</f>
        <v>#REF!</v>
      </c>
      <c r="L706" s="45" t="e">
        <f>PPTO!#REF!/PPTO!G699</f>
        <v>#REF!</v>
      </c>
      <c r="M706" s="45" t="e">
        <f>PPTO!#REF!/PPTO!G699</f>
        <v>#REF!</v>
      </c>
      <c r="N706" s="45" t="e">
        <f t="shared" si="10"/>
        <v>#REF!</v>
      </c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</row>
    <row r="707" spans="2:39" x14ac:dyDescent="0.3">
      <c r="B707" s="2" t="s">
        <v>931</v>
      </c>
      <c r="C707" s="2" t="s">
        <v>932</v>
      </c>
      <c r="D707" s="45" t="e">
        <f>PPTO!#REF!/PPTO!G700</f>
        <v>#REF!</v>
      </c>
      <c r="E707" s="45" t="e">
        <f>PPTO!#REF!/PPTO!G700</f>
        <v>#REF!</v>
      </c>
      <c r="F707" s="45" t="e">
        <f>PPTO!#REF!/PPTO!G700</f>
        <v>#REF!</v>
      </c>
      <c r="G707" s="45" t="e">
        <f>PPTO!#REF!/PPTO!G700</f>
        <v>#REF!</v>
      </c>
      <c r="H707" s="45" t="e">
        <f>PPTO!#REF!/PPTO!G700</f>
        <v>#REF!</v>
      </c>
      <c r="I707" s="45" t="e">
        <f>PPTO!#REF!/PPTO!G700</f>
        <v>#REF!</v>
      </c>
      <c r="J707" s="45" t="e">
        <f>PPTO!#REF!/PPTO!G700</f>
        <v>#REF!</v>
      </c>
      <c r="K707" s="45" t="e">
        <f>PPTO!#REF!/PPTO!G700</f>
        <v>#REF!</v>
      </c>
      <c r="L707" s="45" t="e">
        <f>PPTO!#REF!/PPTO!G700</f>
        <v>#REF!</v>
      </c>
      <c r="M707" s="45" t="e">
        <f>PPTO!#REF!/PPTO!G700</f>
        <v>#REF!</v>
      </c>
      <c r="N707" s="45" t="e">
        <f t="shared" si="10"/>
        <v>#REF!</v>
      </c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</row>
    <row r="708" spans="2:39" x14ac:dyDescent="0.3">
      <c r="B708" s="2" t="s">
        <v>933</v>
      </c>
      <c r="C708" s="2" t="s">
        <v>934</v>
      </c>
      <c r="D708" s="45" t="e">
        <f>PPTO!#REF!/PPTO!G701</f>
        <v>#REF!</v>
      </c>
      <c r="E708" s="45" t="e">
        <f>PPTO!#REF!/PPTO!G701</f>
        <v>#REF!</v>
      </c>
      <c r="F708" s="45" t="e">
        <f>PPTO!#REF!/PPTO!G701</f>
        <v>#REF!</v>
      </c>
      <c r="G708" s="45" t="e">
        <f>PPTO!#REF!/PPTO!G701</f>
        <v>#REF!</v>
      </c>
      <c r="H708" s="45" t="e">
        <f>PPTO!#REF!/PPTO!G701</f>
        <v>#REF!</v>
      </c>
      <c r="I708" s="45" t="e">
        <f>PPTO!#REF!/PPTO!G701</f>
        <v>#REF!</v>
      </c>
      <c r="J708" s="45" t="e">
        <f>PPTO!#REF!/PPTO!G701</f>
        <v>#REF!</v>
      </c>
      <c r="K708" s="45" t="e">
        <f>PPTO!#REF!/PPTO!G701</f>
        <v>#REF!</v>
      </c>
      <c r="L708" s="45" t="e">
        <f>PPTO!#REF!/PPTO!G701</f>
        <v>#REF!</v>
      </c>
      <c r="M708" s="45" t="e">
        <f>PPTO!#REF!/PPTO!G701</f>
        <v>#REF!</v>
      </c>
      <c r="N708" s="45" t="e">
        <f t="shared" si="10"/>
        <v>#REF!</v>
      </c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</row>
    <row r="709" spans="2:39" x14ac:dyDescent="0.3">
      <c r="B709" s="2" t="s">
        <v>935</v>
      </c>
      <c r="C709" s="2" t="s">
        <v>936</v>
      </c>
      <c r="D709" s="45" t="e">
        <f>PPTO!#REF!/PPTO!G702</f>
        <v>#REF!</v>
      </c>
      <c r="E709" s="45" t="e">
        <f>PPTO!#REF!/PPTO!G702</f>
        <v>#REF!</v>
      </c>
      <c r="F709" s="45" t="e">
        <f>PPTO!#REF!/PPTO!G702</f>
        <v>#REF!</v>
      </c>
      <c r="G709" s="45" t="e">
        <f>PPTO!#REF!/PPTO!G702</f>
        <v>#REF!</v>
      </c>
      <c r="H709" s="45" t="e">
        <f>PPTO!#REF!/PPTO!G702</f>
        <v>#REF!</v>
      </c>
      <c r="I709" s="45" t="e">
        <f>PPTO!#REF!/PPTO!G702</f>
        <v>#REF!</v>
      </c>
      <c r="J709" s="45" t="e">
        <f>PPTO!#REF!/PPTO!G702</f>
        <v>#REF!</v>
      </c>
      <c r="K709" s="45" t="e">
        <f>PPTO!#REF!/PPTO!G702</f>
        <v>#REF!</v>
      </c>
      <c r="L709" s="45" t="e">
        <f>PPTO!#REF!/PPTO!G702</f>
        <v>#REF!</v>
      </c>
      <c r="M709" s="45" t="e">
        <f>PPTO!#REF!/PPTO!G702</f>
        <v>#REF!</v>
      </c>
      <c r="N709" s="45" t="e">
        <f t="shared" si="10"/>
        <v>#REF!</v>
      </c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</row>
    <row r="710" spans="2:39" x14ac:dyDescent="0.3">
      <c r="B710" s="2" t="s">
        <v>937</v>
      </c>
      <c r="C710" s="2" t="s">
        <v>938</v>
      </c>
      <c r="D710" s="45" t="e">
        <f>PPTO!#REF!/PPTO!G703</f>
        <v>#REF!</v>
      </c>
      <c r="E710" s="45" t="e">
        <f>PPTO!#REF!/PPTO!G703</f>
        <v>#REF!</v>
      </c>
      <c r="F710" s="45" t="e">
        <f>PPTO!#REF!/PPTO!G703</f>
        <v>#REF!</v>
      </c>
      <c r="G710" s="45" t="e">
        <f>PPTO!#REF!/PPTO!G703</f>
        <v>#REF!</v>
      </c>
      <c r="H710" s="45" t="e">
        <f>PPTO!#REF!/PPTO!G703</f>
        <v>#REF!</v>
      </c>
      <c r="I710" s="45" t="e">
        <f>PPTO!#REF!/PPTO!G703</f>
        <v>#REF!</v>
      </c>
      <c r="J710" s="45" t="e">
        <f>PPTO!#REF!/PPTO!G703</f>
        <v>#REF!</v>
      </c>
      <c r="K710" s="45" t="e">
        <f>PPTO!#REF!/PPTO!G703</f>
        <v>#REF!</v>
      </c>
      <c r="L710" s="45" t="e">
        <f>PPTO!#REF!/PPTO!G703</f>
        <v>#REF!</v>
      </c>
      <c r="M710" s="45" t="e">
        <f>PPTO!#REF!/PPTO!G703</f>
        <v>#REF!</v>
      </c>
      <c r="N710" s="45" t="e">
        <f t="shared" si="10"/>
        <v>#REF!</v>
      </c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</row>
    <row r="711" spans="2:39" x14ac:dyDescent="0.3">
      <c r="B711" s="2" t="s">
        <v>939</v>
      </c>
      <c r="C711" s="2" t="s">
        <v>940</v>
      </c>
      <c r="D711" s="45" t="e">
        <f>PPTO!#REF!/PPTO!G704</f>
        <v>#REF!</v>
      </c>
      <c r="E711" s="45" t="e">
        <f>PPTO!#REF!/PPTO!G704</f>
        <v>#REF!</v>
      </c>
      <c r="F711" s="45" t="e">
        <f>PPTO!#REF!/PPTO!G704</f>
        <v>#REF!</v>
      </c>
      <c r="G711" s="45" t="e">
        <f>PPTO!#REF!/PPTO!G704</f>
        <v>#REF!</v>
      </c>
      <c r="H711" s="45" t="e">
        <f>PPTO!#REF!/PPTO!G704</f>
        <v>#REF!</v>
      </c>
      <c r="I711" s="45" t="e">
        <f>PPTO!#REF!/PPTO!G704</f>
        <v>#REF!</v>
      </c>
      <c r="J711" s="45" t="e">
        <f>PPTO!#REF!/PPTO!G704</f>
        <v>#REF!</v>
      </c>
      <c r="K711" s="45" t="e">
        <f>PPTO!#REF!/PPTO!G704</f>
        <v>#REF!</v>
      </c>
      <c r="L711" s="45" t="e">
        <f>PPTO!#REF!/PPTO!G704</f>
        <v>#REF!</v>
      </c>
      <c r="M711" s="45" t="e">
        <f>PPTO!#REF!/PPTO!G704</f>
        <v>#REF!</v>
      </c>
      <c r="N711" s="45" t="e">
        <f t="shared" si="10"/>
        <v>#REF!</v>
      </c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</row>
    <row r="712" spans="2:39" x14ac:dyDescent="0.3">
      <c r="B712" s="2" t="s">
        <v>941</v>
      </c>
      <c r="C712" s="2" t="s">
        <v>942</v>
      </c>
      <c r="D712" s="45" t="e">
        <f>PPTO!#REF!/PPTO!G705</f>
        <v>#REF!</v>
      </c>
      <c r="E712" s="45" t="e">
        <f>PPTO!#REF!/PPTO!G705</f>
        <v>#REF!</v>
      </c>
      <c r="F712" s="45" t="e">
        <f>PPTO!#REF!/PPTO!G705</f>
        <v>#REF!</v>
      </c>
      <c r="G712" s="45" t="e">
        <f>PPTO!#REF!/PPTO!G705</f>
        <v>#REF!</v>
      </c>
      <c r="H712" s="45" t="e">
        <f>PPTO!#REF!/PPTO!G705</f>
        <v>#REF!</v>
      </c>
      <c r="I712" s="45" t="e">
        <f>PPTO!#REF!/PPTO!G705</f>
        <v>#REF!</v>
      </c>
      <c r="J712" s="45" t="e">
        <f>PPTO!#REF!/PPTO!G705</f>
        <v>#REF!</v>
      </c>
      <c r="K712" s="45" t="e">
        <f>PPTO!#REF!/PPTO!G705</f>
        <v>#REF!</v>
      </c>
      <c r="L712" s="45" t="e">
        <f>PPTO!#REF!/PPTO!G705</f>
        <v>#REF!</v>
      </c>
      <c r="M712" s="45" t="e">
        <f>PPTO!#REF!/PPTO!G705</f>
        <v>#REF!</v>
      </c>
      <c r="N712" s="45" t="e">
        <f t="shared" si="10"/>
        <v>#REF!</v>
      </c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</row>
    <row r="713" spans="2:39" x14ac:dyDescent="0.3">
      <c r="B713" s="2" t="s">
        <v>943</v>
      </c>
      <c r="C713" s="2" t="s">
        <v>944</v>
      </c>
      <c r="D713" s="45" t="e">
        <f>PPTO!#REF!/PPTO!G706</f>
        <v>#REF!</v>
      </c>
      <c r="E713" s="45" t="e">
        <f>PPTO!#REF!/PPTO!G706</f>
        <v>#REF!</v>
      </c>
      <c r="F713" s="45" t="e">
        <f>PPTO!#REF!/PPTO!G706</f>
        <v>#REF!</v>
      </c>
      <c r="G713" s="45" t="e">
        <f>PPTO!#REF!/PPTO!G706</f>
        <v>#REF!</v>
      </c>
      <c r="H713" s="45" t="e">
        <f>PPTO!#REF!/PPTO!G706</f>
        <v>#REF!</v>
      </c>
      <c r="I713" s="45" t="e">
        <f>PPTO!#REF!/PPTO!G706</f>
        <v>#REF!</v>
      </c>
      <c r="J713" s="45" t="e">
        <f>PPTO!#REF!/PPTO!G706</f>
        <v>#REF!</v>
      </c>
      <c r="K713" s="45" t="e">
        <f>PPTO!#REF!/PPTO!G706</f>
        <v>#REF!</v>
      </c>
      <c r="L713" s="45" t="e">
        <f>PPTO!#REF!/PPTO!G706</f>
        <v>#REF!</v>
      </c>
      <c r="M713" s="45" t="e">
        <f>PPTO!#REF!/PPTO!G706</f>
        <v>#REF!</v>
      </c>
      <c r="N713" s="45" t="e">
        <f t="shared" si="10"/>
        <v>#REF!</v>
      </c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</row>
    <row r="714" spans="2:39" x14ac:dyDescent="0.3">
      <c r="B714" s="2" t="s">
        <v>945</v>
      </c>
      <c r="C714" s="2" t="s">
        <v>946</v>
      </c>
      <c r="D714" s="45" t="e">
        <f>PPTO!#REF!/PPTO!G707</f>
        <v>#REF!</v>
      </c>
      <c r="E714" s="45" t="e">
        <f>PPTO!#REF!/PPTO!G707</f>
        <v>#REF!</v>
      </c>
      <c r="F714" s="45" t="e">
        <f>PPTO!#REF!/PPTO!G707</f>
        <v>#REF!</v>
      </c>
      <c r="G714" s="45" t="e">
        <f>PPTO!#REF!/PPTO!G707</f>
        <v>#REF!</v>
      </c>
      <c r="H714" s="45" t="e">
        <f>PPTO!#REF!/PPTO!G707</f>
        <v>#REF!</v>
      </c>
      <c r="I714" s="45" t="e">
        <f>PPTO!#REF!/PPTO!G707</f>
        <v>#REF!</v>
      </c>
      <c r="J714" s="45" t="e">
        <f>PPTO!#REF!/PPTO!G707</f>
        <v>#REF!</v>
      </c>
      <c r="K714" s="45" t="e">
        <f>PPTO!#REF!/PPTO!G707</f>
        <v>#REF!</v>
      </c>
      <c r="L714" s="45" t="e">
        <f>PPTO!#REF!/PPTO!G707</f>
        <v>#REF!</v>
      </c>
      <c r="M714" s="45" t="e">
        <f>PPTO!#REF!/PPTO!G707</f>
        <v>#REF!</v>
      </c>
      <c r="N714" s="45" t="e">
        <f t="shared" si="10"/>
        <v>#REF!</v>
      </c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</row>
    <row r="715" spans="2:39" x14ac:dyDescent="0.3">
      <c r="B715" s="2" t="s">
        <v>947</v>
      </c>
      <c r="C715" s="2" t="s">
        <v>948</v>
      </c>
      <c r="D715" s="45" t="e">
        <f>PPTO!#REF!/PPTO!G708</f>
        <v>#REF!</v>
      </c>
      <c r="E715" s="45" t="e">
        <f>PPTO!#REF!/PPTO!G708</f>
        <v>#REF!</v>
      </c>
      <c r="F715" s="45" t="e">
        <f>PPTO!#REF!/PPTO!G708</f>
        <v>#REF!</v>
      </c>
      <c r="G715" s="45" t="e">
        <f>PPTO!#REF!/PPTO!G708</f>
        <v>#REF!</v>
      </c>
      <c r="H715" s="45" t="e">
        <f>PPTO!#REF!/PPTO!G708</f>
        <v>#REF!</v>
      </c>
      <c r="I715" s="45" t="e">
        <f>PPTO!#REF!/PPTO!G708</f>
        <v>#REF!</v>
      </c>
      <c r="J715" s="45" t="e">
        <f>PPTO!#REF!/PPTO!G708</f>
        <v>#REF!</v>
      </c>
      <c r="K715" s="45" t="e">
        <f>PPTO!#REF!/PPTO!G708</f>
        <v>#REF!</v>
      </c>
      <c r="L715" s="45" t="e">
        <f>PPTO!#REF!/PPTO!G708</f>
        <v>#REF!</v>
      </c>
      <c r="M715" s="45" t="e">
        <f>PPTO!#REF!/PPTO!G708</f>
        <v>#REF!</v>
      </c>
      <c r="N715" s="45" t="e">
        <f t="shared" ref="N715:N778" si="11">SUM(D715:M715)</f>
        <v>#REF!</v>
      </c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</row>
    <row r="716" spans="2:39" x14ac:dyDescent="0.3">
      <c r="B716" s="2" t="s">
        <v>949</v>
      </c>
      <c r="C716" s="2" t="s">
        <v>950</v>
      </c>
      <c r="D716" s="45" t="e">
        <f>PPTO!#REF!/PPTO!G709</f>
        <v>#REF!</v>
      </c>
      <c r="E716" s="45" t="e">
        <f>PPTO!#REF!/PPTO!G709</f>
        <v>#REF!</v>
      </c>
      <c r="F716" s="45" t="e">
        <f>PPTO!#REF!/PPTO!G709</f>
        <v>#REF!</v>
      </c>
      <c r="G716" s="45" t="e">
        <f>PPTO!#REF!/PPTO!G709</f>
        <v>#REF!</v>
      </c>
      <c r="H716" s="45" t="e">
        <f>PPTO!#REF!/PPTO!G709</f>
        <v>#REF!</v>
      </c>
      <c r="I716" s="45" t="e">
        <f>PPTO!#REF!/PPTO!G709</f>
        <v>#REF!</v>
      </c>
      <c r="J716" s="45" t="e">
        <f>PPTO!#REF!/PPTO!G709</f>
        <v>#REF!</v>
      </c>
      <c r="K716" s="45" t="e">
        <f>PPTO!#REF!/PPTO!G709</f>
        <v>#REF!</v>
      </c>
      <c r="L716" s="45" t="e">
        <f>PPTO!#REF!/PPTO!G709</f>
        <v>#REF!</v>
      </c>
      <c r="M716" s="45" t="e">
        <f>PPTO!#REF!/PPTO!G709</f>
        <v>#REF!</v>
      </c>
      <c r="N716" s="45" t="e">
        <f t="shared" si="11"/>
        <v>#REF!</v>
      </c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</row>
    <row r="717" spans="2:39" x14ac:dyDescent="0.3">
      <c r="B717" s="2" t="s">
        <v>951</v>
      </c>
      <c r="C717" s="2" t="s">
        <v>952</v>
      </c>
      <c r="D717" s="45" t="e">
        <f>PPTO!#REF!/PPTO!G710</f>
        <v>#REF!</v>
      </c>
      <c r="E717" s="45" t="e">
        <f>PPTO!#REF!/PPTO!G710</f>
        <v>#REF!</v>
      </c>
      <c r="F717" s="45" t="e">
        <f>PPTO!#REF!/PPTO!G710</f>
        <v>#REF!</v>
      </c>
      <c r="G717" s="45" t="e">
        <f>PPTO!#REF!/PPTO!G710</f>
        <v>#REF!</v>
      </c>
      <c r="H717" s="45" t="e">
        <f>PPTO!#REF!/PPTO!G710</f>
        <v>#REF!</v>
      </c>
      <c r="I717" s="45" t="e">
        <f>PPTO!#REF!/PPTO!G710</f>
        <v>#REF!</v>
      </c>
      <c r="J717" s="45" t="e">
        <f>PPTO!#REF!/PPTO!G710</f>
        <v>#REF!</v>
      </c>
      <c r="K717" s="45" t="e">
        <f>PPTO!#REF!/PPTO!G710</f>
        <v>#REF!</v>
      </c>
      <c r="L717" s="45" t="e">
        <f>PPTO!#REF!/PPTO!G710</f>
        <v>#REF!</v>
      </c>
      <c r="M717" s="45" t="e">
        <f>PPTO!#REF!/PPTO!G710</f>
        <v>#REF!</v>
      </c>
      <c r="N717" s="45" t="e">
        <f t="shared" si="11"/>
        <v>#REF!</v>
      </c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</row>
    <row r="718" spans="2:39" x14ac:dyDescent="0.3">
      <c r="B718" s="2" t="s">
        <v>953</v>
      </c>
      <c r="C718" s="2" t="s">
        <v>954</v>
      </c>
      <c r="D718" s="45" t="e">
        <f>PPTO!#REF!/PPTO!G711</f>
        <v>#REF!</v>
      </c>
      <c r="E718" s="45" t="e">
        <f>PPTO!#REF!/PPTO!G711</f>
        <v>#REF!</v>
      </c>
      <c r="F718" s="45" t="e">
        <f>PPTO!#REF!/PPTO!G711</f>
        <v>#REF!</v>
      </c>
      <c r="G718" s="45" t="e">
        <f>PPTO!#REF!/PPTO!G711</f>
        <v>#REF!</v>
      </c>
      <c r="H718" s="45" t="e">
        <f>PPTO!#REF!/PPTO!G711</f>
        <v>#REF!</v>
      </c>
      <c r="I718" s="45" t="e">
        <f>PPTO!#REF!/PPTO!G711</f>
        <v>#REF!</v>
      </c>
      <c r="J718" s="45" t="e">
        <f>PPTO!#REF!/PPTO!G711</f>
        <v>#REF!</v>
      </c>
      <c r="K718" s="45" t="e">
        <f>PPTO!#REF!/PPTO!G711</f>
        <v>#REF!</v>
      </c>
      <c r="L718" s="45" t="e">
        <f>PPTO!#REF!/PPTO!G711</f>
        <v>#REF!</v>
      </c>
      <c r="M718" s="45" t="e">
        <f>PPTO!#REF!/PPTO!G711</f>
        <v>#REF!</v>
      </c>
      <c r="N718" s="45" t="e">
        <f t="shared" si="11"/>
        <v>#REF!</v>
      </c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</row>
    <row r="719" spans="2:39" x14ac:dyDescent="0.3">
      <c r="B719" s="2" t="s">
        <v>955</v>
      </c>
      <c r="C719" s="2" t="s">
        <v>956</v>
      </c>
      <c r="D719" s="45" t="e">
        <f>PPTO!#REF!/PPTO!G712</f>
        <v>#REF!</v>
      </c>
      <c r="E719" s="45" t="e">
        <f>PPTO!#REF!/PPTO!G712</f>
        <v>#REF!</v>
      </c>
      <c r="F719" s="45" t="e">
        <f>PPTO!#REF!/PPTO!G712</f>
        <v>#REF!</v>
      </c>
      <c r="G719" s="45" t="e">
        <f>PPTO!#REF!/PPTO!G712</f>
        <v>#REF!</v>
      </c>
      <c r="H719" s="45" t="e">
        <f>PPTO!#REF!/PPTO!G712</f>
        <v>#REF!</v>
      </c>
      <c r="I719" s="45" t="e">
        <f>PPTO!#REF!/PPTO!G712</f>
        <v>#REF!</v>
      </c>
      <c r="J719" s="45" t="e">
        <f>PPTO!#REF!/PPTO!G712</f>
        <v>#REF!</v>
      </c>
      <c r="K719" s="45" t="e">
        <f>PPTO!#REF!/PPTO!G712</f>
        <v>#REF!</v>
      </c>
      <c r="L719" s="45" t="e">
        <f>PPTO!#REF!/PPTO!G712</f>
        <v>#REF!</v>
      </c>
      <c r="M719" s="45" t="e">
        <f>PPTO!#REF!/PPTO!G712</f>
        <v>#REF!</v>
      </c>
      <c r="N719" s="45" t="e">
        <f t="shared" si="11"/>
        <v>#REF!</v>
      </c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</row>
    <row r="720" spans="2:39" x14ac:dyDescent="0.3">
      <c r="B720" s="2" t="s">
        <v>957</v>
      </c>
      <c r="C720" s="2" t="s">
        <v>958</v>
      </c>
      <c r="D720" s="45" t="e">
        <f>PPTO!#REF!/PPTO!G713</f>
        <v>#REF!</v>
      </c>
      <c r="E720" s="45" t="e">
        <f>PPTO!#REF!/PPTO!G713</f>
        <v>#REF!</v>
      </c>
      <c r="F720" s="45" t="e">
        <f>PPTO!#REF!/PPTO!G713</f>
        <v>#REF!</v>
      </c>
      <c r="G720" s="45" t="e">
        <f>PPTO!#REF!/PPTO!G713</f>
        <v>#REF!</v>
      </c>
      <c r="H720" s="45" t="e">
        <f>PPTO!#REF!/PPTO!G713</f>
        <v>#REF!</v>
      </c>
      <c r="I720" s="45" t="e">
        <f>PPTO!#REF!/PPTO!G713</f>
        <v>#REF!</v>
      </c>
      <c r="J720" s="45" t="e">
        <f>PPTO!#REF!/PPTO!G713</f>
        <v>#REF!</v>
      </c>
      <c r="K720" s="45" t="e">
        <f>PPTO!#REF!/PPTO!G713</f>
        <v>#REF!</v>
      </c>
      <c r="L720" s="45" t="e">
        <f>PPTO!#REF!/PPTO!G713</f>
        <v>#REF!</v>
      </c>
      <c r="M720" s="45" t="e">
        <f>PPTO!#REF!/PPTO!G713</f>
        <v>#REF!</v>
      </c>
      <c r="N720" s="45" t="e">
        <f t="shared" si="11"/>
        <v>#REF!</v>
      </c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</row>
    <row r="721" spans="2:39" x14ac:dyDescent="0.3">
      <c r="B721" s="2" t="s">
        <v>959</v>
      </c>
      <c r="C721" s="2" t="s">
        <v>960</v>
      </c>
      <c r="D721" s="45" t="e">
        <f>PPTO!#REF!/PPTO!G714</f>
        <v>#REF!</v>
      </c>
      <c r="E721" s="45" t="e">
        <f>PPTO!#REF!/PPTO!G714</f>
        <v>#REF!</v>
      </c>
      <c r="F721" s="45" t="e">
        <f>PPTO!#REF!/PPTO!G714</f>
        <v>#REF!</v>
      </c>
      <c r="G721" s="45" t="e">
        <f>PPTO!#REF!/PPTO!G714</f>
        <v>#REF!</v>
      </c>
      <c r="H721" s="45" t="e">
        <f>PPTO!#REF!/PPTO!G714</f>
        <v>#REF!</v>
      </c>
      <c r="I721" s="45" t="e">
        <f>PPTO!#REF!/PPTO!G714</f>
        <v>#REF!</v>
      </c>
      <c r="J721" s="45" t="e">
        <f>PPTO!#REF!/PPTO!G714</f>
        <v>#REF!</v>
      </c>
      <c r="K721" s="45" t="e">
        <f>PPTO!#REF!/PPTO!G714</f>
        <v>#REF!</v>
      </c>
      <c r="L721" s="45" t="e">
        <f>PPTO!#REF!/PPTO!G714</f>
        <v>#REF!</v>
      </c>
      <c r="M721" s="45" t="e">
        <f>PPTO!#REF!/PPTO!G714</f>
        <v>#REF!</v>
      </c>
      <c r="N721" s="45" t="e">
        <f t="shared" si="11"/>
        <v>#REF!</v>
      </c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</row>
    <row r="722" spans="2:39" x14ac:dyDescent="0.3">
      <c r="B722" s="2" t="s">
        <v>961</v>
      </c>
      <c r="C722" s="2" t="s">
        <v>962</v>
      </c>
      <c r="D722" s="45" t="e">
        <f>PPTO!#REF!/PPTO!G715</f>
        <v>#REF!</v>
      </c>
      <c r="E722" s="45" t="e">
        <f>PPTO!#REF!/PPTO!G715</f>
        <v>#REF!</v>
      </c>
      <c r="F722" s="45" t="e">
        <f>PPTO!#REF!/PPTO!G715</f>
        <v>#REF!</v>
      </c>
      <c r="G722" s="45" t="e">
        <f>PPTO!#REF!/PPTO!G715</f>
        <v>#REF!</v>
      </c>
      <c r="H722" s="45" t="e">
        <f>PPTO!#REF!/PPTO!G715</f>
        <v>#REF!</v>
      </c>
      <c r="I722" s="45" t="e">
        <f>PPTO!#REF!/PPTO!G715</f>
        <v>#REF!</v>
      </c>
      <c r="J722" s="45" t="e">
        <f>PPTO!#REF!/PPTO!G715</f>
        <v>#REF!</v>
      </c>
      <c r="K722" s="45" t="e">
        <f>PPTO!#REF!/PPTO!G715</f>
        <v>#REF!</v>
      </c>
      <c r="L722" s="45" t="e">
        <f>PPTO!#REF!/PPTO!G715</f>
        <v>#REF!</v>
      </c>
      <c r="M722" s="45" t="e">
        <f>PPTO!#REF!/PPTO!G715</f>
        <v>#REF!</v>
      </c>
      <c r="N722" s="45" t="e">
        <f t="shared" si="11"/>
        <v>#REF!</v>
      </c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</row>
    <row r="723" spans="2:39" x14ac:dyDescent="0.3">
      <c r="B723" s="2" t="s">
        <v>963</v>
      </c>
      <c r="C723" s="2" t="s">
        <v>964</v>
      </c>
      <c r="D723" s="45" t="e">
        <f>PPTO!#REF!/PPTO!G716</f>
        <v>#REF!</v>
      </c>
      <c r="E723" s="45" t="e">
        <f>PPTO!#REF!/PPTO!G716</f>
        <v>#REF!</v>
      </c>
      <c r="F723" s="45" t="e">
        <f>PPTO!#REF!/PPTO!G716</f>
        <v>#REF!</v>
      </c>
      <c r="G723" s="45" t="e">
        <f>PPTO!#REF!/PPTO!G716</f>
        <v>#REF!</v>
      </c>
      <c r="H723" s="45" t="e">
        <f>PPTO!#REF!/PPTO!G716</f>
        <v>#REF!</v>
      </c>
      <c r="I723" s="45" t="e">
        <f>PPTO!#REF!/PPTO!G716</f>
        <v>#REF!</v>
      </c>
      <c r="J723" s="45" t="e">
        <f>PPTO!#REF!/PPTO!G716</f>
        <v>#REF!</v>
      </c>
      <c r="K723" s="45" t="e">
        <f>PPTO!#REF!/PPTO!G716</f>
        <v>#REF!</v>
      </c>
      <c r="L723" s="45" t="e">
        <f>PPTO!#REF!/PPTO!G716</f>
        <v>#REF!</v>
      </c>
      <c r="M723" s="45" t="e">
        <f>PPTO!#REF!/PPTO!G716</f>
        <v>#REF!</v>
      </c>
      <c r="N723" s="45" t="e">
        <f t="shared" si="11"/>
        <v>#REF!</v>
      </c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</row>
    <row r="724" spans="2:39" x14ac:dyDescent="0.3">
      <c r="B724" s="2" t="s">
        <v>965</v>
      </c>
      <c r="C724" s="2" t="s">
        <v>966</v>
      </c>
      <c r="D724" s="45" t="e">
        <f>PPTO!#REF!/PPTO!G717</f>
        <v>#REF!</v>
      </c>
      <c r="E724" s="45" t="e">
        <f>PPTO!#REF!/PPTO!G717</f>
        <v>#REF!</v>
      </c>
      <c r="F724" s="45" t="e">
        <f>PPTO!#REF!/PPTO!G717</f>
        <v>#REF!</v>
      </c>
      <c r="G724" s="45" t="e">
        <f>PPTO!#REF!/PPTO!G717</f>
        <v>#REF!</v>
      </c>
      <c r="H724" s="45" t="e">
        <f>PPTO!#REF!/PPTO!G717</f>
        <v>#REF!</v>
      </c>
      <c r="I724" s="45" t="e">
        <f>PPTO!#REF!/PPTO!G717</f>
        <v>#REF!</v>
      </c>
      <c r="J724" s="45" t="e">
        <f>PPTO!#REF!/PPTO!G717</f>
        <v>#REF!</v>
      </c>
      <c r="K724" s="45" t="e">
        <f>PPTO!#REF!/PPTO!G717</f>
        <v>#REF!</v>
      </c>
      <c r="L724" s="45" t="e">
        <f>PPTO!#REF!/PPTO!G717</f>
        <v>#REF!</v>
      </c>
      <c r="M724" s="45" t="e">
        <f>PPTO!#REF!/PPTO!G717</f>
        <v>#REF!</v>
      </c>
      <c r="N724" s="45" t="e">
        <f t="shared" si="11"/>
        <v>#REF!</v>
      </c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</row>
    <row r="725" spans="2:39" x14ac:dyDescent="0.3">
      <c r="B725" s="2" t="s">
        <v>967</v>
      </c>
      <c r="C725" s="2" t="s">
        <v>968</v>
      </c>
      <c r="D725" s="45" t="e">
        <f>PPTO!#REF!/PPTO!G718</f>
        <v>#REF!</v>
      </c>
      <c r="E725" s="45" t="e">
        <f>PPTO!#REF!/PPTO!G718</f>
        <v>#REF!</v>
      </c>
      <c r="F725" s="45" t="e">
        <f>PPTO!#REF!/PPTO!G718</f>
        <v>#REF!</v>
      </c>
      <c r="G725" s="45" t="e">
        <f>PPTO!#REF!/PPTO!G718</f>
        <v>#REF!</v>
      </c>
      <c r="H725" s="45" t="e">
        <f>PPTO!#REF!/PPTO!G718</f>
        <v>#REF!</v>
      </c>
      <c r="I725" s="45" t="e">
        <f>PPTO!#REF!/PPTO!G718</f>
        <v>#REF!</v>
      </c>
      <c r="J725" s="45" t="e">
        <f>PPTO!#REF!/PPTO!G718</f>
        <v>#REF!</v>
      </c>
      <c r="K725" s="45" t="e">
        <f>PPTO!#REF!/PPTO!G718</f>
        <v>#REF!</v>
      </c>
      <c r="L725" s="45" t="e">
        <f>PPTO!#REF!/PPTO!G718</f>
        <v>#REF!</v>
      </c>
      <c r="M725" s="45" t="e">
        <f>PPTO!#REF!/PPTO!G718</f>
        <v>#REF!</v>
      </c>
      <c r="N725" s="45" t="e">
        <f t="shared" si="11"/>
        <v>#REF!</v>
      </c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</row>
    <row r="726" spans="2:39" x14ac:dyDescent="0.3">
      <c r="B726" s="2" t="s">
        <v>969</v>
      </c>
      <c r="C726" s="2" t="s">
        <v>970</v>
      </c>
      <c r="D726" s="45" t="e">
        <f>PPTO!#REF!/PPTO!G719</f>
        <v>#REF!</v>
      </c>
      <c r="E726" s="45" t="e">
        <f>PPTO!#REF!/PPTO!G719</f>
        <v>#REF!</v>
      </c>
      <c r="F726" s="45" t="e">
        <f>PPTO!#REF!/PPTO!G719</f>
        <v>#REF!</v>
      </c>
      <c r="G726" s="45" t="e">
        <f>PPTO!#REF!/PPTO!G719</f>
        <v>#REF!</v>
      </c>
      <c r="H726" s="45" t="e">
        <f>PPTO!#REF!/PPTO!G719</f>
        <v>#REF!</v>
      </c>
      <c r="I726" s="45" t="e">
        <f>PPTO!#REF!/PPTO!G719</f>
        <v>#REF!</v>
      </c>
      <c r="J726" s="45" t="e">
        <f>PPTO!#REF!/PPTO!G719</f>
        <v>#REF!</v>
      </c>
      <c r="K726" s="45" t="e">
        <f>PPTO!#REF!/PPTO!G719</f>
        <v>#REF!</v>
      </c>
      <c r="L726" s="45" t="e">
        <f>PPTO!#REF!/PPTO!G719</f>
        <v>#REF!</v>
      </c>
      <c r="M726" s="45" t="e">
        <f>PPTO!#REF!/PPTO!G719</f>
        <v>#REF!</v>
      </c>
      <c r="N726" s="45" t="e">
        <f t="shared" si="11"/>
        <v>#REF!</v>
      </c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</row>
    <row r="727" spans="2:39" x14ac:dyDescent="0.3">
      <c r="B727" s="2" t="s">
        <v>971</v>
      </c>
      <c r="C727" s="2" t="s">
        <v>972</v>
      </c>
      <c r="D727" s="45" t="e">
        <f>PPTO!#REF!/PPTO!G720</f>
        <v>#REF!</v>
      </c>
      <c r="E727" s="45" t="e">
        <f>PPTO!#REF!/PPTO!G720</f>
        <v>#REF!</v>
      </c>
      <c r="F727" s="45" t="e">
        <f>PPTO!#REF!/PPTO!G720</f>
        <v>#REF!</v>
      </c>
      <c r="G727" s="45" t="e">
        <f>PPTO!#REF!/PPTO!G720</f>
        <v>#REF!</v>
      </c>
      <c r="H727" s="45" t="e">
        <f>PPTO!#REF!/PPTO!G720</f>
        <v>#REF!</v>
      </c>
      <c r="I727" s="45" t="e">
        <f>PPTO!#REF!/PPTO!G720</f>
        <v>#REF!</v>
      </c>
      <c r="J727" s="45" t="e">
        <f>PPTO!#REF!/PPTO!G720</f>
        <v>#REF!</v>
      </c>
      <c r="K727" s="45" t="e">
        <f>PPTO!#REF!/PPTO!G720</f>
        <v>#REF!</v>
      </c>
      <c r="L727" s="45" t="e">
        <f>PPTO!#REF!/PPTO!G720</f>
        <v>#REF!</v>
      </c>
      <c r="M727" s="45" t="e">
        <f>PPTO!#REF!/PPTO!G720</f>
        <v>#REF!</v>
      </c>
      <c r="N727" s="45" t="e">
        <f t="shared" si="11"/>
        <v>#REF!</v>
      </c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</row>
    <row r="728" spans="2:39" x14ac:dyDescent="0.3">
      <c r="B728" s="2" t="s">
        <v>973</v>
      </c>
      <c r="C728" s="2" t="s">
        <v>974</v>
      </c>
      <c r="D728" s="45" t="e">
        <f>PPTO!#REF!/PPTO!G721</f>
        <v>#REF!</v>
      </c>
      <c r="E728" s="45" t="e">
        <f>PPTO!#REF!/PPTO!G721</f>
        <v>#REF!</v>
      </c>
      <c r="F728" s="45" t="e">
        <f>PPTO!#REF!/PPTO!G721</f>
        <v>#REF!</v>
      </c>
      <c r="G728" s="45" t="e">
        <f>PPTO!#REF!/PPTO!G721</f>
        <v>#REF!</v>
      </c>
      <c r="H728" s="45" t="e">
        <f>PPTO!#REF!/PPTO!G721</f>
        <v>#REF!</v>
      </c>
      <c r="I728" s="45" t="e">
        <f>PPTO!#REF!/PPTO!G721</f>
        <v>#REF!</v>
      </c>
      <c r="J728" s="45" t="e">
        <f>PPTO!#REF!/PPTO!G721</f>
        <v>#REF!</v>
      </c>
      <c r="K728" s="45" t="e">
        <f>PPTO!#REF!/PPTO!G721</f>
        <v>#REF!</v>
      </c>
      <c r="L728" s="45" t="e">
        <f>PPTO!#REF!/PPTO!G721</f>
        <v>#REF!</v>
      </c>
      <c r="M728" s="45" t="e">
        <f>PPTO!#REF!/PPTO!G721</f>
        <v>#REF!</v>
      </c>
      <c r="N728" s="45" t="e">
        <f t="shared" si="11"/>
        <v>#REF!</v>
      </c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</row>
    <row r="729" spans="2:39" x14ac:dyDescent="0.3">
      <c r="B729" s="2" t="s">
        <v>975</v>
      </c>
      <c r="C729" s="2" t="s">
        <v>976</v>
      </c>
      <c r="D729" s="45" t="e">
        <f>PPTO!#REF!/PPTO!G722</f>
        <v>#REF!</v>
      </c>
      <c r="E729" s="45" t="e">
        <f>PPTO!#REF!/PPTO!G722</f>
        <v>#REF!</v>
      </c>
      <c r="F729" s="45" t="e">
        <f>PPTO!#REF!/PPTO!G722</f>
        <v>#REF!</v>
      </c>
      <c r="G729" s="45" t="e">
        <f>PPTO!#REF!/PPTO!G722</f>
        <v>#REF!</v>
      </c>
      <c r="H729" s="45" t="e">
        <f>PPTO!#REF!/PPTO!G722</f>
        <v>#REF!</v>
      </c>
      <c r="I729" s="45" t="e">
        <f>PPTO!#REF!/PPTO!G722</f>
        <v>#REF!</v>
      </c>
      <c r="J729" s="45" t="e">
        <f>PPTO!#REF!/PPTO!G722</f>
        <v>#REF!</v>
      </c>
      <c r="K729" s="45" t="e">
        <f>PPTO!#REF!/PPTO!G722</f>
        <v>#REF!</v>
      </c>
      <c r="L729" s="45" t="e">
        <f>PPTO!#REF!/PPTO!G722</f>
        <v>#REF!</v>
      </c>
      <c r="M729" s="45" t="e">
        <f>PPTO!#REF!/PPTO!G722</f>
        <v>#REF!</v>
      </c>
      <c r="N729" s="45" t="e">
        <f t="shared" si="11"/>
        <v>#REF!</v>
      </c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</row>
    <row r="730" spans="2:39" x14ac:dyDescent="0.3">
      <c r="B730" s="2" t="s">
        <v>977</v>
      </c>
      <c r="C730" s="2" t="s">
        <v>978</v>
      </c>
      <c r="D730" s="45" t="e">
        <f>PPTO!#REF!/PPTO!G723</f>
        <v>#REF!</v>
      </c>
      <c r="E730" s="45" t="e">
        <f>PPTO!#REF!/PPTO!G723</f>
        <v>#REF!</v>
      </c>
      <c r="F730" s="45" t="e">
        <f>PPTO!#REF!/PPTO!G723</f>
        <v>#REF!</v>
      </c>
      <c r="G730" s="45" t="e">
        <f>PPTO!#REF!/PPTO!G723</f>
        <v>#REF!</v>
      </c>
      <c r="H730" s="45" t="e">
        <f>PPTO!#REF!/PPTO!G723</f>
        <v>#REF!</v>
      </c>
      <c r="I730" s="45" t="e">
        <f>PPTO!#REF!/PPTO!G723</f>
        <v>#REF!</v>
      </c>
      <c r="J730" s="45" t="e">
        <f>PPTO!#REF!/PPTO!G723</f>
        <v>#REF!</v>
      </c>
      <c r="K730" s="45" t="e">
        <f>PPTO!#REF!/PPTO!G723</f>
        <v>#REF!</v>
      </c>
      <c r="L730" s="45" t="e">
        <f>PPTO!#REF!/PPTO!G723</f>
        <v>#REF!</v>
      </c>
      <c r="M730" s="45" t="e">
        <f>PPTO!#REF!/PPTO!G723</f>
        <v>#REF!</v>
      </c>
      <c r="N730" s="45" t="e">
        <f t="shared" si="11"/>
        <v>#REF!</v>
      </c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</row>
    <row r="731" spans="2:39" x14ac:dyDescent="0.3">
      <c r="B731" s="2" t="s">
        <v>979</v>
      </c>
      <c r="C731" s="2" t="s">
        <v>980</v>
      </c>
      <c r="D731" s="45" t="e">
        <f>PPTO!#REF!/PPTO!G724</f>
        <v>#REF!</v>
      </c>
      <c r="E731" s="45" t="e">
        <f>PPTO!#REF!/PPTO!G724</f>
        <v>#REF!</v>
      </c>
      <c r="F731" s="45" t="e">
        <f>PPTO!#REF!/PPTO!G724</f>
        <v>#REF!</v>
      </c>
      <c r="G731" s="45" t="e">
        <f>PPTO!#REF!/PPTO!G724</f>
        <v>#REF!</v>
      </c>
      <c r="H731" s="45" t="e">
        <f>PPTO!#REF!/PPTO!G724</f>
        <v>#REF!</v>
      </c>
      <c r="I731" s="45" t="e">
        <f>PPTO!#REF!/PPTO!G724</f>
        <v>#REF!</v>
      </c>
      <c r="J731" s="45" t="e">
        <f>PPTO!#REF!/PPTO!G724</f>
        <v>#REF!</v>
      </c>
      <c r="K731" s="45" t="e">
        <f>PPTO!#REF!/PPTO!G724</f>
        <v>#REF!</v>
      </c>
      <c r="L731" s="45" t="e">
        <f>PPTO!#REF!/PPTO!G724</f>
        <v>#REF!</v>
      </c>
      <c r="M731" s="45" t="e">
        <f>PPTO!#REF!/PPTO!G724</f>
        <v>#REF!</v>
      </c>
      <c r="N731" s="45" t="e">
        <f t="shared" si="11"/>
        <v>#REF!</v>
      </c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</row>
    <row r="732" spans="2:39" x14ac:dyDescent="0.3">
      <c r="B732" s="2" t="s">
        <v>981</v>
      </c>
      <c r="C732" s="2" t="s">
        <v>982</v>
      </c>
      <c r="D732" s="45" t="e">
        <f>PPTO!#REF!/PPTO!G725</f>
        <v>#REF!</v>
      </c>
      <c r="E732" s="45" t="e">
        <f>PPTO!#REF!/PPTO!G725</f>
        <v>#REF!</v>
      </c>
      <c r="F732" s="45" t="e">
        <f>PPTO!#REF!/PPTO!G725</f>
        <v>#REF!</v>
      </c>
      <c r="G732" s="45" t="e">
        <f>PPTO!#REF!/PPTO!G725</f>
        <v>#REF!</v>
      </c>
      <c r="H732" s="45" t="e">
        <f>PPTO!#REF!/PPTO!G725</f>
        <v>#REF!</v>
      </c>
      <c r="I732" s="45" t="e">
        <f>PPTO!#REF!/PPTO!G725</f>
        <v>#REF!</v>
      </c>
      <c r="J732" s="45" t="e">
        <f>PPTO!#REF!/PPTO!G725</f>
        <v>#REF!</v>
      </c>
      <c r="K732" s="45" t="e">
        <f>PPTO!#REF!/PPTO!G725</f>
        <v>#REF!</v>
      </c>
      <c r="L732" s="45" t="e">
        <f>PPTO!#REF!/PPTO!G725</f>
        <v>#REF!</v>
      </c>
      <c r="M732" s="45" t="e">
        <f>PPTO!#REF!/PPTO!G725</f>
        <v>#REF!</v>
      </c>
      <c r="N732" s="45" t="e">
        <f t="shared" si="11"/>
        <v>#REF!</v>
      </c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</row>
    <row r="733" spans="2:39" x14ac:dyDescent="0.3">
      <c r="B733" s="2" t="s">
        <v>983</v>
      </c>
      <c r="C733" s="2" t="s">
        <v>984</v>
      </c>
      <c r="D733" s="45" t="e">
        <f>PPTO!#REF!/PPTO!G726</f>
        <v>#REF!</v>
      </c>
      <c r="E733" s="45" t="e">
        <f>PPTO!#REF!/PPTO!G726</f>
        <v>#REF!</v>
      </c>
      <c r="F733" s="45" t="e">
        <f>PPTO!#REF!/PPTO!G726</f>
        <v>#REF!</v>
      </c>
      <c r="G733" s="45" t="e">
        <f>PPTO!#REF!/PPTO!G726</f>
        <v>#REF!</v>
      </c>
      <c r="H733" s="45" t="e">
        <f>PPTO!#REF!/PPTO!G726</f>
        <v>#REF!</v>
      </c>
      <c r="I733" s="45" t="e">
        <f>PPTO!#REF!/PPTO!G726</f>
        <v>#REF!</v>
      </c>
      <c r="J733" s="45" t="e">
        <f>PPTO!#REF!/PPTO!G726</f>
        <v>#REF!</v>
      </c>
      <c r="K733" s="45" t="e">
        <f>PPTO!#REF!/PPTO!G726</f>
        <v>#REF!</v>
      </c>
      <c r="L733" s="45" t="e">
        <f>PPTO!#REF!/PPTO!G726</f>
        <v>#REF!</v>
      </c>
      <c r="M733" s="45" t="e">
        <f>PPTO!#REF!/PPTO!G726</f>
        <v>#REF!</v>
      </c>
      <c r="N733" s="45" t="e">
        <f t="shared" si="11"/>
        <v>#REF!</v>
      </c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</row>
    <row r="734" spans="2:39" x14ac:dyDescent="0.3">
      <c r="B734" s="2" t="s">
        <v>985</v>
      </c>
      <c r="C734" s="2" t="s">
        <v>986</v>
      </c>
      <c r="D734" s="45" t="e">
        <f>PPTO!#REF!/PPTO!G727</f>
        <v>#REF!</v>
      </c>
      <c r="E734" s="45" t="e">
        <f>PPTO!#REF!/PPTO!G727</f>
        <v>#REF!</v>
      </c>
      <c r="F734" s="45" t="e">
        <f>PPTO!#REF!/PPTO!G727</f>
        <v>#REF!</v>
      </c>
      <c r="G734" s="45" t="e">
        <f>PPTO!#REF!/PPTO!G727</f>
        <v>#REF!</v>
      </c>
      <c r="H734" s="45" t="e">
        <f>PPTO!#REF!/PPTO!G727</f>
        <v>#REF!</v>
      </c>
      <c r="I734" s="45" t="e">
        <f>PPTO!#REF!/PPTO!G727</f>
        <v>#REF!</v>
      </c>
      <c r="J734" s="45" t="e">
        <f>PPTO!#REF!/PPTO!G727</f>
        <v>#REF!</v>
      </c>
      <c r="K734" s="45" t="e">
        <f>PPTO!#REF!/PPTO!G727</f>
        <v>#REF!</v>
      </c>
      <c r="L734" s="45" t="e">
        <f>PPTO!#REF!/PPTO!G727</f>
        <v>#REF!</v>
      </c>
      <c r="M734" s="45" t="e">
        <f>PPTO!#REF!/PPTO!G727</f>
        <v>#REF!</v>
      </c>
      <c r="N734" s="45" t="e">
        <f t="shared" si="11"/>
        <v>#REF!</v>
      </c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</row>
    <row r="735" spans="2:39" x14ac:dyDescent="0.3">
      <c r="B735" s="2" t="s">
        <v>987</v>
      </c>
      <c r="C735" s="2" t="s">
        <v>988</v>
      </c>
      <c r="D735" s="45" t="e">
        <f>PPTO!#REF!/PPTO!G728</f>
        <v>#REF!</v>
      </c>
      <c r="E735" s="45" t="e">
        <f>PPTO!#REF!/PPTO!G728</f>
        <v>#REF!</v>
      </c>
      <c r="F735" s="45" t="e">
        <f>PPTO!#REF!/PPTO!G728</f>
        <v>#REF!</v>
      </c>
      <c r="G735" s="45" t="e">
        <f>PPTO!#REF!/PPTO!G728</f>
        <v>#REF!</v>
      </c>
      <c r="H735" s="45" t="e">
        <f>PPTO!#REF!/PPTO!G728</f>
        <v>#REF!</v>
      </c>
      <c r="I735" s="45" t="e">
        <f>PPTO!#REF!/PPTO!G728</f>
        <v>#REF!</v>
      </c>
      <c r="J735" s="45" t="e">
        <f>PPTO!#REF!/PPTO!G728</f>
        <v>#REF!</v>
      </c>
      <c r="K735" s="45" t="e">
        <f>PPTO!#REF!/PPTO!G728</f>
        <v>#REF!</v>
      </c>
      <c r="L735" s="45" t="e">
        <f>PPTO!#REF!/PPTO!G728</f>
        <v>#REF!</v>
      </c>
      <c r="M735" s="45" t="e">
        <f>PPTO!#REF!/PPTO!G728</f>
        <v>#REF!</v>
      </c>
      <c r="N735" s="45" t="e">
        <f t="shared" si="11"/>
        <v>#REF!</v>
      </c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</row>
    <row r="736" spans="2:39" x14ac:dyDescent="0.3">
      <c r="B736" s="2" t="s">
        <v>989</v>
      </c>
      <c r="C736" s="2" t="s">
        <v>990</v>
      </c>
      <c r="D736" s="45" t="e">
        <f>PPTO!#REF!/PPTO!G729</f>
        <v>#REF!</v>
      </c>
      <c r="E736" s="45" t="e">
        <f>PPTO!#REF!/PPTO!G729</f>
        <v>#REF!</v>
      </c>
      <c r="F736" s="45" t="e">
        <f>PPTO!#REF!/PPTO!G729</f>
        <v>#REF!</v>
      </c>
      <c r="G736" s="45" t="e">
        <f>PPTO!#REF!/PPTO!G729</f>
        <v>#REF!</v>
      </c>
      <c r="H736" s="45" t="e">
        <f>PPTO!#REF!/PPTO!G729</f>
        <v>#REF!</v>
      </c>
      <c r="I736" s="45" t="e">
        <f>PPTO!#REF!/PPTO!G729</f>
        <v>#REF!</v>
      </c>
      <c r="J736" s="45" t="e">
        <f>PPTO!#REF!/PPTO!G729</f>
        <v>#REF!</v>
      </c>
      <c r="K736" s="45" t="e">
        <f>PPTO!#REF!/PPTO!G729</f>
        <v>#REF!</v>
      </c>
      <c r="L736" s="45" t="e">
        <f>PPTO!#REF!/PPTO!G729</f>
        <v>#REF!</v>
      </c>
      <c r="M736" s="45" t="e">
        <f>PPTO!#REF!/PPTO!G729</f>
        <v>#REF!</v>
      </c>
      <c r="N736" s="45" t="e">
        <f t="shared" si="11"/>
        <v>#REF!</v>
      </c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</row>
    <row r="737" spans="2:39" x14ac:dyDescent="0.3">
      <c r="B737" s="2" t="s">
        <v>991</v>
      </c>
      <c r="C737" s="2" t="s">
        <v>992</v>
      </c>
      <c r="D737" s="45" t="e">
        <f>PPTO!#REF!/PPTO!G730</f>
        <v>#REF!</v>
      </c>
      <c r="E737" s="45" t="e">
        <f>PPTO!#REF!/PPTO!G730</f>
        <v>#REF!</v>
      </c>
      <c r="F737" s="45" t="e">
        <f>PPTO!#REF!/PPTO!G730</f>
        <v>#REF!</v>
      </c>
      <c r="G737" s="45" t="e">
        <f>PPTO!#REF!/PPTO!G730</f>
        <v>#REF!</v>
      </c>
      <c r="H737" s="45" t="e">
        <f>PPTO!#REF!/PPTO!G730</f>
        <v>#REF!</v>
      </c>
      <c r="I737" s="45" t="e">
        <f>PPTO!#REF!/PPTO!G730</f>
        <v>#REF!</v>
      </c>
      <c r="J737" s="45" t="e">
        <f>PPTO!#REF!/PPTO!G730</f>
        <v>#REF!</v>
      </c>
      <c r="K737" s="45" t="e">
        <f>PPTO!#REF!/PPTO!G730</f>
        <v>#REF!</v>
      </c>
      <c r="L737" s="45" t="e">
        <f>PPTO!#REF!/PPTO!G730</f>
        <v>#REF!</v>
      </c>
      <c r="M737" s="45" t="e">
        <f>PPTO!#REF!/PPTO!G730</f>
        <v>#REF!</v>
      </c>
      <c r="N737" s="45" t="e">
        <f t="shared" si="11"/>
        <v>#REF!</v>
      </c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</row>
    <row r="738" spans="2:39" x14ac:dyDescent="0.3">
      <c r="B738" s="2" t="s">
        <v>993</v>
      </c>
      <c r="C738" s="2" t="s">
        <v>994</v>
      </c>
      <c r="D738" s="45" t="e">
        <f>PPTO!#REF!/PPTO!G731</f>
        <v>#REF!</v>
      </c>
      <c r="E738" s="45" t="e">
        <f>PPTO!#REF!/PPTO!G731</f>
        <v>#REF!</v>
      </c>
      <c r="F738" s="45" t="e">
        <f>PPTO!#REF!/PPTO!G731</f>
        <v>#REF!</v>
      </c>
      <c r="G738" s="45" t="e">
        <f>PPTO!#REF!/PPTO!G731</f>
        <v>#REF!</v>
      </c>
      <c r="H738" s="45" t="e">
        <f>PPTO!#REF!/PPTO!G731</f>
        <v>#REF!</v>
      </c>
      <c r="I738" s="45" t="e">
        <f>PPTO!#REF!/PPTO!G731</f>
        <v>#REF!</v>
      </c>
      <c r="J738" s="45" t="e">
        <f>PPTO!#REF!/PPTO!G731</f>
        <v>#REF!</v>
      </c>
      <c r="K738" s="45" t="e">
        <f>PPTO!#REF!/PPTO!G731</f>
        <v>#REF!</v>
      </c>
      <c r="L738" s="45" t="e">
        <f>PPTO!#REF!/PPTO!G731</f>
        <v>#REF!</v>
      </c>
      <c r="M738" s="45" t="e">
        <f>PPTO!#REF!/PPTO!G731</f>
        <v>#REF!</v>
      </c>
      <c r="N738" s="45" t="e">
        <f t="shared" si="11"/>
        <v>#REF!</v>
      </c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</row>
    <row r="739" spans="2:39" x14ac:dyDescent="0.3">
      <c r="B739" s="2" t="s">
        <v>995</v>
      </c>
      <c r="C739" s="2" t="s">
        <v>996</v>
      </c>
      <c r="D739" s="45" t="e">
        <f>PPTO!#REF!/PPTO!G732</f>
        <v>#REF!</v>
      </c>
      <c r="E739" s="45" t="e">
        <f>PPTO!#REF!/PPTO!G732</f>
        <v>#REF!</v>
      </c>
      <c r="F739" s="45" t="e">
        <f>PPTO!#REF!/PPTO!G732</f>
        <v>#REF!</v>
      </c>
      <c r="G739" s="45" t="e">
        <f>PPTO!#REF!/PPTO!G732</f>
        <v>#REF!</v>
      </c>
      <c r="H739" s="45" t="e">
        <f>PPTO!#REF!/PPTO!G732</f>
        <v>#REF!</v>
      </c>
      <c r="I739" s="45" t="e">
        <f>PPTO!#REF!/PPTO!G732</f>
        <v>#REF!</v>
      </c>
      <c r="J739" s="45" t="e">
        <f>PPTO!#REF!/PPTO!G732</f>
        <v>#REF!</v>
      </c>
      <c r="K739" s="45" t="e">
        <f>PPTO!#REF!/PPTO!G732</f>
        <v>#REF!</v>
      </c>
      <c r="L739" s="45" t="e">
        <f>PPTO!#REF!/PPTO!G732</f>
        <v>#REF!</v>
      </c>
      <c r="M739" s="45" t="e">
        <f>PPTO!#REF!/PPTO!G732</f>
        <v>#REF!</v>
      </c>
      <c r="N739" s="45" t="e">
        <f t="shared" si="11"/>
        <v>#REF!</v>
      </c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</row>
    <row r="740" spans="2:39" x14ac:dyDescent="0.3">
      <c r="B740" s="2" t="s">
        <v>997</v>
      </c>
      <c r="C740" s="2" t="s">
        <v>998</v>
      </c>
      <c r="D740" s="45" t="e">
        <f>PPTO!#REF!/PPTO!G733</f>
        <v>#REF!</v>
      </c>
      <c r="E740" s="45" t="e">
        <f>PPTO!#REF!/PPTO!G733</f>
        <v>#REF!</v>
      </c>
      <c r="F740" s="45" t="e">
        <f>PPTO!#REF!/PPTO!G733</f>
        <v>#REF!</v>
      </c>
      <c r="G740" s="45" t="e">
        <f>PPTO!#REF!/PPTO!G733</f>
        <v>#REF!</v>
      </c>
      <c r="H740" s="45" t="e">
        <f>PPTO!#REF!/PPTO!G733</f>
        <v>#REF!</v>
      </c>
      <c r="I740" s="45" t="e">
        <f>PPTO!#REF!/PPTO!G733</f>
        <v>#REF!</v>
      </c>
      <c r="J740" s="45" t="e">
        <f>PPTO!#REF!/PPTO!G733</f>
        <v>#REF!</v>
      </c>
      <c r="K740" s="45" t="e">
        <f>PPTO!#REF!/PPTO!G733</f>
        <v>#REF!</v>
      </c>
      <c r="L740" s="45" t="e">
        <f>PPTO!#REF!/PPTO!G733</f>
        <v>#REF!</v>
      </c>
      <c r="M740" s="45" t="e">
        <f>PPTO!#REF!/PPTO!G733</f>
        <v>#REF!</v>
      </c>
      <c r="N740" s="45" t="e">
        <f t="shared" si="11"/>
        <v>#REF!</v>
      </c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</row>
    <row r="741" spans="2:39" x14ac:dyDescent="0.3">
      <c r="B741" s="2" t="s">
        <v>999</v>
      </c>
      <c r="C741" s="2" t="s">
        <v>1000</v>
      </c>
      <c r="D741" s="45" t="e">
        <f>PPTO!#REF!/PPTO!G734</f>
        <v>#REF!</v>
      </c>
      <c r="E741" s="45" t="e">
        <f>PPTO!#REF!/PPTO!G734</f>
        <v>#REF!</v>
      </c>
      <c r="F741" s="45" t="e">
        <f>PPTO!#REF!/PPTO!G734</f>
        <v>#REF!</v>
      </c>
      <c r="G741" s="45" t="e">
        <f>PPTO!#REF!/PPTO!G734</f>
        <v>#REF!</v>
      </c>
      <c r="H741" s="45" t="e">
        <f>PPTO!#REF!/PPTO!G734</f>
        <v>#REF!</v>
      </c>
      <c r="I741" s="45" t="e">
        <f>PPTO!#REF!/PPTO!G734</f>
        <v>#REF!</v>
      </c>
      <c r="J741" s="45" t="e">
        <f>PPTO!#REF!/PPTO!G734</f>
        <v>#REF!</v>
      </c>
      <c r="K741" s="45" t="e">
        <f>PPTO!#REF!/PPTO!G734</f>
        <v>#REF!</v>
      </c>
      <c r="L741" s="45" t="e">
        <f>PPTO!#REF!/PPTO!G734</f>
        <v>#REF!</v>
      </c>
      <c r="M741" s="45" t="e">
        <f>PPTO!#REF!/PPTO!G734</f>
        <v>#REF!</v>
      </c>
      <c r="N741" s="45" t="e">
        <f t="shared" si="11"/>
        <v>#REF!</v>
      </c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</row>
    <row r="742" spans="2:39" x14ac:dyDescent="0.3">
      <c r="B742" s="2" t="s">
        <v>1001</v>
      </c>
      <c r="C742" s="2" t="s">
        <v>1002</v>
      </c>
      <c r="D742" s="45" t="e">
        <f>PPTO!#REF!/PPTO!G735</f>
        <v>#REF!</v>
      </c>
      <c r="E742" s="45" t="e">
        <f>PPTO!#REF!/PPTO!G735</f>
        <v>#REF!</v>
      </c>
      <c r="F742" s="45" t="e">
        <f>PPTO!#REF!/PPTO!G735</f>
        <v>#REF!</v>
      </c>
      <c r="G742" s="45" t="e">
        <f>PPTO!#REF!/PPTO!G735</f>
        <v>#REF!</v>
      </c>
      <c r="H742" s="45" t="e">
        <f>PPTO!#REF!/PPTO!G735</f>
        <v>#REF!</v>
      </c>
      <c r="I742" s="45" t="e">
        <f>PPTO!#REF!/PPTO!G735</f>
        <v>#REF!</v>
      </c>
      <c r="J742" s="45" t="e">
        <f>PPTO!#REF!/PPTO!G735</f>
        <v>#REF!</v>
      </c>
      <c r="K742" s="45" t="e">
        <f>PPTO!#REF!/PPTO!G735</f>
        <v>#REF!</v>
      </c>
      <c r="L742" s="45" t="e">
        <f>PPTO!#REF!/PPTO!G735</f>
        <v>#REF!</v>
      </c>
      <c r="M742" s="45" t="e">
        <f>PPTO!#REF!/PPTO!G735</f>
        <v>#REF!</v>
      </c>
      <c r="N742" s="45" t="e">
        <f t="shared" si="11"/>
        <v>#REF!</v>
      </c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</row>
    <row r="743" spans="2:39" x14ac:dyDescent="0.3">
      <c r="B743" s="16" t="s">
        <v>1003</v>
      </c>
      <c r="C743" s="16" t="s">
        <v>1004</v>
      </c>
      <c r="D743" s="47" t="e">
        <f>PPTO!#REF!/PPTO!G736</f>
        <v>#REF!</v>
      </c>
      <c r="E743" s="47" t="e">
        <f>PPTO!#REF!/PPTO!G736</f>
        <v>#REF!</v>
      </c>
      <c r="F743" s="47" t="e">
        <f>PPTO!#REF!/PPTO!G736</f>
        <v>#REF!</v>
      </c>
      <c r="G743" s="47" t="e">
        <f>PPTO!#REF!/PPTO!G736</f>
        <v>#REF!</v>
      </c>
      <c r="H743" s="47" t="e">
        <f>PPTO!#REF!/PPTO!G736</f>
        <v>#REF!</v>
      </c>
      <c r="I743" s="47" t="e">
        <f>PPTO!#REF!/PPTO!G736</f>
        <v>#REF!</v>
      </c>
      <c r="J743" s="47" t="e">
        <f>PPTO!#REF!/PPTO!G736</f>
        <v>#REF!</v>
      </c>
      <c r="K743" s="47" t="e">
        <f>PPTO!#REF!/PPTO!G736</f>
        <v>#REF!</v>
      </c>
      <c r="L743" s="47" t="e">
        <f>PPTO!#REF!/PPTO!G736</f>
        <v>#REF!</v>
      </c>
      <c r="M743" s="47" t="e">
        <f>PPTO!#REF!/PPTO!G736</f>
        <v>#REF!</v>
      </c>
      <c r="N743" s="47" t="e">
        <f t="shared" si="11"/>
        <v>#REF!</v>
      </c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</row>
    <row r="744" spans="2:39" x14ac:dyDescent="0.3">
      <c r="B744" s="2" t="s">
        <v>1005</v>
      </c>
      <c r="C744" s="2" t="s">
        <v>1006</v>
      </c>
      <c r="D744" s="45" t="e">
        <f>PPTO!#REF!/PPTO!G737</f>
        <v>#REF!</v>
      </c>
      <c r="E744" s="45" t="e">
        <f>PPTO!#REF!/PPTO!G737</f>
        <v>#REF!</v>
      </c>
      <c r="F744" s="45" t="e">
        <f>PPTO!#REF!/PPTO!G737</f>
        <v>#REF!</v>
      </c>
      <c r="G744" s="45" t="e">
        <f>PPTO!#REF!/PPTO!G737</f>
        <v>#REF!</v>
      </c>
      <c r="H744" s="45" t="e">
        <f>PPTO!#REF!/PPTO!G737</f>
        <v>#REF!</v>
      </c>
      <c r="I744" s="45" t="e">
        <f>PPTO!#REF!/PPTO!G737</f>
        <v>#REF!</v>
      </c>
      <c r="J744" s="45" t="e">
        <f>PPTO!#REF!/PPTO!G737</f>
        <v>#REF!</v>
      </c>
      <c r="K744" s="45" t="e">
        <f>PPTO!#REF!/PPTO!G737</f>
        <v>#REF!</v>
      </c>
      <c r="L744" s="45" t="e">
        <f>PPTO!#REF!/PPTO!G737</f>
        <v>#REF!</v>
      </c>
      <c r="M744" s="45" t="e">
        <f>PPTO!#REF!/PPTO!G737</f>
        <v>#REF!</v>
      </c>
      <c r="N744" s="45" t="e">
        <f t="shared" si="11"/>
        <v>#REF!</v>
      </c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</row>
    <row r="745" spans="2:39" x14ac:dyDescent="0.3">
      <c r="B745" s="2" t="s">
        <v>1007</v>
      </c>
      <c r="C745" s="2" t="s">
        <v>1008</v>
      </c>
      <c r="D745" s="45" t="e">
        <f>PPTO!#REF!/PPTO!G738</f>
        <v>#REF!</v>
      </c>
      <c r="E745" s="45" t="e">
        <f>PPTO!#REF!/PPTO!G738</f>
        <v>#REF!</v>
      </c>
      <c r="F745" s="45" t="e">
        <f>PPTO!#REF!/PPTO!G738</f>
        <v>#REF!</v>
      </c>
      <c r="G745" s="45" t="e">
        <f>PPTO!#REF!/PPTO!G738</f>
        <v>#REF!</v>
      </c>
      <c r="H745" s="45" t="e">
        <f>PPTO!#REF!/PPTO!G738</f>
        <v>#REF!</v>
      </c>
      <c r="I745" s="45" t="e">
        <f>PPTO!#REF!/PPTO!G738</f>
        <v>#REF!</v>
      </c>
      <c r="J745" s="45" t="e">
        <f>PPTO!#REF!/PPTO!G738</f>
        <v>#REF!</v>
      </c>
      <c r="K745" s="45" t="e">
        <f>PPTO!#REF!/PPTO!G738</f>
        <v>#REF!</v>
      </c>
      <c r="L745" s="45" t="e">
        <f>PPTO!#REF!/PPTO!G738</f>
        <v>#REF!</v>
      </c>
      <c r="M745" s="45" t="e">
        <f>PPTO!#REF!/PPTO!G738</f>
        <v>#REF!</v>
      </c>
      <c r="N745" s="45" t="e">
        <f t="shared" si="11"/>
        <v>#REF!</v>
      </c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</row>
    <row r="746" spans="2:39" x14ac:dyDescent="0.3">
      <c r="B746" s="2" t="s">
        <v>1009</v>
      </c>
      <c r="C746" s="2" t="s">
        <v>1010</v>
      </c>
      <c r="D746" s="45" t="e">
        <f>PPTO!#REF!/PPTO!G739</f>
        <v>#REF!</v>
      </c>
      <c r="E746" s="45" t="e">
        <f>PPTO!#REF!/PPTO!G739</f>
        <v>#REF!</v>
      </c>
      <c r="F746" s="45" t="e">
        <f>PPTO!#REF!/PPTO!G739</f>
        <v>#REF!</v>
      </c>
      <c r="G746" s="45" t="e">
        <f>PPTO!#REF!/PPTO!G739</f>
        <v>#REF!</v>
      </c>
      <c r="H746" s="45" t="e">
        <f>PPTO!#REF!/PPTO!G739</f>
        <v>#REF!</v>
      </c>
      <c r="I746" s="45" t="e">
        <f>PPTO!#REF!/PPTO!G739</f>
        <v>#REF!</v>
      </c>
      <c r="J746" s="45" t="e">
        <f>PPTO!#REF!/PPTO!G739</f>
        <v>#REF!</v>
      </c>
      <c r="K746" s="45" t="e">
        <f>PPTO!#REF!/PPTO!G739</f>
        <v>#REF!</v>
      </c>
      <c r="L746" s="45" t="e">
        <f>PPTO!#REF!/PPTO!G739</f>
        <v>#REF!</v>
      </c>
      <c r="M746" s="45" t="e">
        <f>PPTO!#REF!/PPTO!G739</f>
        <v>#REF!</v>
      </c>
      <c r="N746" s="45" t="e">
        <f t="shared" si="11"/>
        <v>#REF!</v>
      </c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</row>
    <row r="747" spans="2:39" x14ac:dyDescent="0.3">
      <c r="B747" s="2" t="s">
        <v>1011</v>
      </c>
      <c r="C747" s="2" t="s">
        <v>1012</v>
      </c>
      <c r="D747" s="45" t="e">
        <f>PPTO!#REF!/PPTO!G740</f>
        <v>#REF!</v>
      </c>
      <c r="E747" s="45" t="e">
        <f>PPTO!#REF!/PPTO!G740</f>
        <v>#REF!</v>
      </c>
      <c r="F747" s="45" t="e">
        <f>PPTO!#REF!/PPTO!G740</f>
        <v>#REF!</v>
      </c>
      <c r="G747" s="45" t="e">
        <f>PPTO!#REF!/PPTO!G740</f>
        <v>#REF!</v>
      </c>
      <c r="H747" s="45" t="e">
        <f>PPTO!#REF!/PPTO!G740</f>
        <v>#REF!</v>
      </c>
      <c r="I747" s="45" t="e">
        <f>PPTO!#REF!/PPTO!G740</f>
        <v>#REF!</v>
      </c>
      <c r="J747" s="45" t="e">
        <f>PPTO!#REF!/PPTO!G740</f>
        <v>#REF!</v>
      </c>
      <c r="K747" s="45" t="e">
        <f>PPTO!#REF!/PPTO!G740</f>
        <v>#REF!</v>
      </c>
      <c r="L747" s="45" t="e">
        <f>PPTO!#REF!/PPTO!G740</f>
        <v>#REF!</v>
      </c>
      <c r="M747" s="45" t="e">
        <f>PPTO!#REF!/PPTO!G740</f>
        <v>#REF!</v>
      </c>
      <c r="N747" s="45" t="e">
        <f t="shared" si="11"/>
        <v>#REF!</v>
      </c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</row>
    <row r="748" spans="2:39" x14ac:dyDescent="0.3">
      <c r="B748" s="2" t="s">
        <v>1013</v>
      </c>
      <c r="C748" s="2" t="s">
        <v>1014</v>
      </c>
      <c r="D748" s="45" t="e">
        <f>PPTO!#REF!/PPTO!G741</f>
        <v>#REF!</v>
      </c>
      <c r="E748" s="45" t="e">
        <f>PPTO!#REF!/PPTO!G741</f>
        <v>#REF!</v>
      </c>
      <c r="F748" s="45" t="e">
        <f>PPTO!#REF!/PPTO!G741</f>
        <v>#REF!</v>
      </c>
      <c r="G748" s="45" t="e">
        <f>PPTO!#REF!/PPTO!G741</f>
        <v>#REF!</v>
      </c>
      <c r="H748" s="45" t="e">
        <f>PPTO!#REF!/PPTO!G741</f>
        <v>#REF!</v>
      </c>
      <c r="I748" s="45" t="e">
        <f>PPTO!#REF!/PPTO!G741</f>
        <v>#REF!</v>
      </c>
      <c r="J748" s="45" t="e">
        <f>PPTO!#REF!/PPTO!G741</f>
        <v>#REF!</v>
      </c>
      <c r="K748" s="45" t="e">
        <f>PPTO!#REF!/PPTO!G741</f>
        <v>#REF!</v>
      </c>
      <c r="L748" s="45" t="e">
        <f>PPTO!#REF!/PPTO!G741</f>
        <v>#REF!</v>
      </c>
      <c r="M748" s="45" t="e">
        <f>PPTO!#REF!/PPTO!G741</f>
        <v>#REF!</v>
      </c>
      <c r="N748" s="45" t="e">
        <f t="shared" si="11"/>
        <v>#REF!</v>
      </c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</row>
    <row r="749" spans="2:39" x14ac:dyDescent="0.3">
      <c r="B749" s="2" t="s">
        <v>1015</v>
      </c>
      <c r="C749" s="2" t="s">
        <v>1016</v>
      </c>
      <c r="D749" s="45" t="e">
        <f>PPTO!#REF!/PPTO!G742</f>
        <v>#REF!</v>
      </c>
      <c r="E749" s="45" t="e">
        <f>PPTO!#REF!/PPTO!G742</f>
        <v>#REF!</v>
      </c>
      <c r="F749" s="45" t="e">
        <f>PPTO!#REF!/PPTO!G742</f>
        <v>#REF!</v>
      </c>
      <c r="G749" s="45" t="e">
        <f>PPTO!#REF!/PPTO!G742</f>
        <v>#REF!</v>
      </c>
      <c r="H749" s="45" t="e">
        <f>PPTO!#REF!/PPTO!G742</f>
        <v>#REF!</v>
      </c>
      <c r="I749" s="45" t="e">
        <f>PPTO!#REF!/PPTO!G742</f>
        <v>#REF!</v>
      </c>
      <c r="J749" s="45" t="e">
        <f>PPTO!#REF!/PPTO!G742</f>
        <v>#REF!</v>
      </c>
      <c r="K749" s="45" t="e">
        <f>PPTO!#REF!/PPTO!G742</f>
        <v>#REF!</v>
      </c>
      <c r="L749" s="45" t="e">
        <f>PPTO!#REF!/PPTO!G742</f>
        <v>#REF!</v>
      </c>
      <c r="M749" s="45" t="e">
        <f>PPTO!#REF!/PPTO!G742</f>
        <v>#REF!</v>
      </c>
      <c r="N749" s="45" t="e">
        <f t="shared" si="11"/>
        <v>#REF!</v>
      </c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</row>
    <row r="750" spans="2:39" x14ac:dyDescent="0.3">
      <c r="B750" s="2" t="s">
        <v>1017</v>
      </c>
      <c r="C750" s="2" t="s">
        <v>1018</v>
      </c>
      <c r="D750" s="45" t="e">
        <f>PPTO!#REF!/PPTO!G743</f>
        <v>#REF!</v>
      </c>
      <c r="E750" s="45" t="e">
        <f>PPTO!#REF!/PPTO!G743</f>
        <v>#REF!</v>
      </c>
      <c r="F750" s="45" t="e">
        <f>PPTO!#REF!/PPTO!G743</f>
        <v>#REF!</v>
      </c>
      <c r="G750" s="45" t="e">
        <f>PPTO!#REF!/PPTO!G743</f>
        <v>#REF!</v>
      </c>
      <c r="H750" s="45" t="e">
        <f>PPTO!#REF!/PPTO!G743</f>
        <v>#REF!</v>
      </c>
      <c r="I750" s="45" t="e">
        <f>PPTO!#REF!/PPTO!G743</f>
        <v>#REF!</v>
      </c>
      <c r="J750" s="45" t="e">
        <f>PPTO!#REF!/PPTO!G743</f>
        <v>#REF!</v>
      </c>
      <c r="K750" s="45" t="e">
        <f>PPTO!#REF!/PPTO!G743</f>
        <v>#REF!</v>
      </c>
      <c r="L750" s="45" t="e">
        <f>PPTO!#REF!/PPTO!G743</f>
        <v>#REF!</v>
      </c>
      <c r="M750" s="45" t="e">
        <f>PPTO!#REF!/PPTO!G743</f>
        <v>#REF!</v>
      </c>
      <c r="N750" s="45" t="e">
        <f t="shared" si="11"/>
        <v>#REF!</v>
      </c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</row>
    <row r="751" spans="2:39" x14ac:dyDescent="0.3">
      <c r="B751" s="2" t="s">
        <v>1019</v>
      </c>
      <c r="C751" s="2" t="s">
        <v>1020</v>
      </c>
      <c r="D751" s="45" t="e">
        <f>PPTO!#REF!/PPTO!G744</f>
        <v>#REF!</v>
      </c>
      <c r="E751" s="45" t="e">
        <f>PPTO!#REF!/PPTO!G744</f>
        <v>#REF!</v>
      </c>
      <c r="F751" s="45" t="e">
        <f>PPTO!#REF!/PPTO!G744</f>
        <v>#REF!</v>
      </c>
      <c r="G751" s="45" t="e">
        <f>PPTO!#REF!/PPTO!G744</f>
        <v>#REF!</v>
      </c>
      <c r="H751" s="45" t="e">
        <f>PPTO!#REF!/PPTO!G744</f>
        <v>#REF!</v>
      </c>
      <c r="I751" s="45" t="e">
        <f>PPTO!#REF!/PPTO!G744</f>
        <v>#REF!</v>
      </c>
      <c r="J751" s="45" t="e">
        <f>PPTO!#REF!/PPTO!G744</f>
        <v>#REF!</v>
      </c>
      <c r="K751" s="45" t="e">
        <f>PPTO!#REF!/PPTO!G744</f>
        <v>#REF!</v>
      </c>
      <c r="L751" s="45" t="e">
        <f>PPTO!#REF!/PPTO!G744</f>
        <v>#REF!</v>
      </c>
      <c r="M751" s="45" t="e">
        <f>PPTO!#REF!/PPTO!G744</f>
        <v>#REF!</v>
      </c>
      <c r="N751" s="45" t="e">
        <f t="shared" si="11"/>
        <v>#REF!</v>
      </c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</row>
    <row r="752" spans="2:39" x14ac:dyDescent="0.3">
      <c r="B752" s="2" t="s">
        <v>1021</v>
      </c>
      <c r="C752" s="2" t="s">
        <v>1022</v>
      </c>
      <c r="D752" s="45" t="e">
        <f>PPTO!#REF!/PPTO!G745</f>
        <v>#REF!</v>
      </c>
      <c r="E752" s="45" t="e">
        <f>PPTO!#REF!/PPTO!G745</f>
        <v>#REF!</v>
      </c>
      <c r="F752" s="45" t="e">
        <f>PPTO!#REF!/PPTO!G745</f>
        <v>#REF!</v>
      </c>
      <c r="G752" s="45" t="e">
        <f>PPTO!#REF!/PPTO!G745</f>
        <v>#REF!</v>
      </c>
      <c r="H752" s="45" t="e">
        <f>PPTO!#REF!/PPTO!G745</f>
        <v>#REF!</v>
      </c>
      <c r="I752" s="45" t="e">
        <f>PPTO!#REF!/PPTO!G745</f>
        <v>#REF!</v>
      </c>
      <c r="J752" s="45" t="e">
        <f>PPTO!#REF!/PPTO!G745</f>
        <v>#REF!</v>
      </c>
      <c r="K752" s="45" t="e">
        <f>PPTO!#REF!/PPTO!G745</f>
        <v>#REF!</v>
      </c>
      <c r="L752" s="45" t="e">
        <f>PPTO!#REF!/PPTO!G745</f>
        <v>#REF!</v>
      </c>
      <c r="M752" s="45" t="e">
        <f>PPTO!#REF!/PPTO!G745</f>
        <v>#REF!</v>
      </c>
      <c r="N752" s="45" t="e">
        <f t="shared" si="11"/>
        <v>#REF!</v>
      </c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</row>
    <row r="753" spans="2:39" x14ac:dyDescent="0.3">
      <c r="B753" s="2" t="s">
        <v>1023</v>
      </c>
      <c r="C753" s="2" t="s">
        <v>1024</v>
      </c>
      <c r="D753" s="45" t="e">
        <f>PPTO!#REF!/PPTO!G746</f>
        <v>#REF!</v>
      </c>
      <c r="E753" s="45" t="e">
        <f>PPTO!#REF!/PPTO!G746</f>
        <v>#REF!</v>
      </c>
      <c r="F753" s="45" t="e">
        <f>PPTO!#REF!/PPTO!G746</f>
        <v>#REF!</v>
      </c>
      <c r="G753" s="45" t="e">
        <f>PPTO!#REF!/PPTO!G746</f>
        <v>#REF!</v>
      </c>
      <c r="H753" s="45" t="e">
        <f>PPTO!#REF!/PPTO!G746</f>
        <v>#REF!</v>
      </c>
      <c r="I753" s="45" t="e">
        <f>PPTO!#REF!/PPTO!G746</f>
        <v>#REF!</v>
      </c>
      <c r="J753" s="45" t="e">
        <f>PPTO!#REF!/PPTO!G746</f>
        <v>#REF!</v>
      </c>
      <c r="K753" s="45" t="e">
        <f>PPTO!#REF!/PPTO!G746</f>
        <v>#REF!</v>
      </c>
      <c r="L753" s="45" t="e">
        <f>PPTO!#REF!/PPTO!G746</f>
        <v>#REF!</v>
      </c>
      <c r="M753" s="45" t="e">
        <f>PPTO!#REF!/PPTO!G746</f>
        <v>#REF!</v>
      </c>
      <c r="N753" s="45" t="e">
        <f t="shared" si="11"/>
        <v>#REF!</v>
      </c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</row>
    <row r="754" spans="2:39" x14ac:dyDescent="0.3">
      <c r="B754" s="2" t="s">
        <v>1025</v>
      </c>
      <c r="C754" s="2" t="s">
        <v>1026</v>
      </c>
      <c r="D754" s="45" t="e">
        <f>PPTO!#REF!/PPTO!G747</f>
        <v>#REF!</v>
      </c>
      <c r="E754" s="45" t="e">
        <f>PPTO!#REF!/PPTO!G747</f>
        <v>#REF!</v>
      </c>
      <c r="F754" s="45" t="e">
        <f>PPTO!#REF!/PPTO!G747</f>
        <v>#REF!</v>
      </c>
      <c r="G754" s="45" t="e">
        <f>PPTO!#REF!/PPTO!G747</f>
        <v>#REF!</v>
      </c>
      <c r="H754" s="45" t="e">
        <f>PPTO!#REF!/PPTO!G747</f>
        <v>#REF!</v>
      </c>
      <c r="I754" s="45" t="e">
        <f>PPTO!#REF!/PPTO!G747</f>
        <v>#REF!</v>
      </c>
      <c r="J754" s="45" t="e">
        <f>PPTO!#REF!/PPTO!G747</f>
        <v>#REF!</v>
      </c>
      <c r="K754" s="45" t="e">
        <f>PPTO!#REF!/PPTO!G747</f>
        <v>#REF!</v>
      </c>
      <c r="L754" s="45" t="e">
        <f>PPTO!#REF!/PPTO!G747</f>
        <v>#REF!</v>
      </c>
      <c r="M754" s="45" t="e">
        <f>PPTO!#REF!/PPTO!G747</f>
        <v>#REF!</v>
      </c>
      <c r="N754" s="45" t="e">
        <f t="shared" si="11"/>
        <v>#REF!</v>
      </c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</row>
    <row r="755" spans="2:39" x14ac:dyDescent="0.3">
      <c r="B755" s="2" t="s">
        <v>1027</v>
      </c>
      <c r="C755" s="2" t="s">
        <v>1028</v>
      </c>
      <c r="D755" s="45" t="e">
        <f>PPTO!#REF!/PPTO!G748</f>
        <v>#REF!</v>
      </c>
      <c r="E755" s="45" t="e">
        <f>PPTO!#REF!/PPTO!G748</f>
        <v>#REF!</v>
      </c>
      <c r="F755" s="45" t="e">
        <f>PPTO!#REF!/PPTO!G748</f>
        <v>#REF!</v>
      </c>
      <c r="G755" s="45" t="e">
        <f>PPTO!#REF!/PPTO!G748</f>
        <v>#REF!</v>
      </c>
      <c r="H755" s="45" t="e">
        <f>PPTO!#REF!/PPTO!G748</f>
        <v>#REF!</v>
      </c>
      <c r="I755" s="45" t="e">
        <f>PPTO!#REF!/PPTO!G748</f>
        <v>#REF!</v>
      </c>
      <c r="J755" s="45" t="e">
        <f>PPTO!#REF!/PPTO!G748</f>
        <v>#REF!</v>
      </c>
      <c r="K755" s="45" t="e">
        <f>PPTO!#REF!/PPTO!G748</f>
        <v>#REF!</v>
      </c>
      <c r="L755" s="45" t="e">
        <f>PPTO!#REF!/PPTO!G748</f>
        <v>#REF!</v>
      </c>
      <c r="M755" s="45" t="e">
        <f>PPTO!#REF!/PPTO!G748</f>
        <v>#REF!</v>
      </c>
      <c r="N755" s="45" t="e">
        <f t="shared" si="11"/>
        <v>#REF!</v>
      </c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</row>
    <row r="756" spans="2:39" x14ac:dyDescent="0.3">
      <c r="B756" s="16" t="s">
        <v>1029</v>
      </c>
      <c r="C756" s="16" t="s">
        <v>1030</v>
      </c>
      <c r="D756" s="47" t="e">
        <f>PPTO!#REF!/PPTO!G749</f>
        <v>#REF!</v>
      </c>
      <c r="E756" s="47" t="e">
        <f>PPTO!#REF!/PPTO!G749</f>
        <v>#REF!</v>
      </c>
      <c r="F756" s="47" t="e">
        <f>PPTO!#REF!/PPTO!G749</f>
        <v>#REF!</v>
      </c>
      <c r="G756" s="47" t="e">
        <f>PPTO!#REF!/PPTO!G749</f>
        <v>#REF!</v>
      </c>
      <c r="H756" s="47" t="e">
        <f>PPTO!#REF!/PPTO!G749</f>
        <v>#REF!</v>
      </c>
      <c r="I756" s="47" t="e">
        <f>PPTO!#REF!/PPTO!G749</f>
        <v>#REF!</v>
      </c>
      <c r="J756" s="47" t="e">
        <f>PPTO!#REF!/PPTO!G749</f>
        <v>#REF!</v>
      </c>
      <c r="K756" s="47" t="e">
        <f>PPTO!#REF!/PPTO!G749</f>
        <v>#REF!</v>
      </c>
      <c r="L756" s="47" t="e">
        <f>PPTO!#REF!/PPTO!G749</f>
        <v>#REF!</v>
      </c>
      <c r="M756" s="47" t="e">
        <f>PPTO!#REF!/PPTO!G749</f>
        <v>#REF!</v>
      </c>
      <c r="N756" s="47" t="e">
        <f t="shared" si="11"/>
        <v>#REF!</v>
      </c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</row>
    <row r="757" spans="2:39" x14ac:dyDescent="0.3">
      <c r="B757" s="2" t="s">
        <v>1031</v>
      </c>
      <c r="C757" s="2" t="s">
        <v>1032</v>
      </c>
      <c r="D757" s="45" t="e">
        <f>PPTO!#REF!/PPTO!G750</f>
        <v>#REF!</v>
      </c>
      <c r="E757" s="45" t="e">
        <f>PPTO!#REF!/PPTO!G750</f>
        <v>#REF!</v>
      </c>
      <c r="F757" s="45" t="e">
        <f>PPTO!#REF!/PPTO!G750</f>
        <v>#REF!</v>
      </c>
      <c r="G757" s="45" t="e">
        <f>PPTO!#REF!/PPTO!G750</f>
        <v>#REF!</v>
      </c>
      <c r="H757" s="45" t="e">
        <f>PPTO!#REF!/PPTO!G750</f>
        <v>#REF!</v>
      </c>
      <c r="I757" s="45" t="e">
        <f>PPTO!#REF!/PPTO!G750</f>
        <v>#REF!</v>
      </c>
      <c r="J757" s="45" t="e">
        <f>PPTO!#REF!/PPTO!G750</f>
        <v>#REF!</v>
      </c>
      <c r="K757" s="45" t="e">
        <f>PPTO!#REF!/PPTO!G750</f>
        <v>#REF!</v>
      </c>
      <c r="L757" s="45" t="e">
        <f>PPTO!#REF!/PPTO!G750</f>
        <v>#REF!</v>
      </c>
      <c r="M757" s="45" t="e">
        <f>PPTO!#REF!/PPTO!G750</f>
        <v>#REF!</v>
      </c>
      <c r="N757" s="45" t="e">
        <f t="shared" si="11"/>
        <v>#REF!</v>
      </c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</row>
    <row r="758" spans="2:39" x14ac:dyDescent="0.3">
      <c r="B758" s="2" t="s">
        <v>1033</v>
      </c>
      <c r="C758" s="2" t="s">
        <v>1034</v>
      </c>
      <c r="D758" s="45" t="e">
        <f>PPTO!#REF!/PPTO!G751</f>
        <v>#REF!</v>
      </c>
      <c r="E758" s="45" t="e">
        <f>PPTO!#REF!/PPTO!G751</f>
        <v>#REF!</v>
      </c>
      <c r="F758" s="45" t="e">
        <f>PPTO!#REF!/PPTO!G751</f>
        <v>#REF!</v>
      </c>
      <c r="G758" s="45" t="e">
        <f>PPTO!#REF!/PPTO!G751</f>
        <v>#REF!</v>
      </c>
      <c r="H758" s="45" t="e">
        <f>PPTO!#REF!/PPTO!G751</f>
        <v>#REF!</v>
      </c>
      <c r="I758" s="45" t="e">
        <f>PPTO!#REF!/PPTO!G751</f>
        <v>#REF!</v>
      </c>
      <c r="J758" s="45" t="e">
        <f>PPTO!#REF!/PPTO!G751</f>
        <v>#REF!</v>
      </c>
      <c r="K758" s="45" t="e">
        <f>PPTO!#REF!/PPTO!G751</f>
        <v>#REF!</v>
      </c>
      <c r="L758" s="45" t="e">
        <f>PPTO!#REF!/PPTO!G751</f>
        <v>#REF!</v>
      </c>
      <c r="M758" s="45" t="e">
        <f>PPTO!#REF!/PPTO!G751</f>
        <v>#REF!</v>
      </c>
      <c r="N758" s="45" t="e">
        <f t="shared" si="11"/>
        <v>#REF!</v>
      </c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</row>
    <row r="759" spans="2:39" x14ac:dyDescent="0.3">
      <c r="B759" s="2" t="s">
        <v>1035</v>
      </c>
      <c r="C759" s="2" t="s">
        <v>1036</v>
      </c>
      <c r="D759" s="45" t="e">
        <f>PPTO!#REF!/PPTO!G752</f>
        <v>#REF!</v>
      </c>
      <c r="E759" s="45" t="e">
        <f>PPTO!#REF!/PPTO!G752</f>
        <v>#REF!</v>
      </c>
      <c r="F759" s="45" t="e">
        <f>PPTO!#REF!/PPTO!G752</f>
        <v>#REF!</v>
      </c>
      <c r="G759" s="45" t="e">
        <f>PPTO!#REF!/PPTO!G752</f>
        <v>#REF!</v>
      </c>
      <c r="H759" s="45" t="e">
        <f>PPTO!#REF!/PPTO!G752</f>
        <v>#REF!</v>
      </c>
      <c r="I759" s="45" t="e">
        <f>PPTO!#REF!/PPTO!G752</f>
        <v>#REF!</v>
      </c>
      <c r="J759" s="45" t="e">
        <f>PPTO!#REF!/PPTO!G752</f>
        <v>#REF!</v>
      </c>
      <c r="K759" s="45" t="e">
        <f>PPTO!#REF!/PPTO!G752</f>
        <v>#REF!</v>
      </c>
      <c r="L759" s="45" t="e">
        <f>PPTO!#REF!/PPTO!G752</f>
        <v>#REF!</v>
      </c>
      <c r="M759" s="45" t="e">
        <f>PPTO!#REF!/PPTO!G752</f>
        <v>#REF!</v>
      </c>
      <c r="N759" s="45" t="e">
        <f t="shared" si="11"/>
        <v>#REF!</v>
      </c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</row>
    <row r="760" spans="2:39" x14ac:dyDescent="0.3">
      <c r="B760" s="2" t="s">
        <v>1037</v>
      </c>
      <c r="C760" s="2" t="s">
        <v>1038</v>
      </c>
      <c r="D760" s="45" t="e">
        <f>PPTO!#REF!/PPTO!G753</f>
        <v>#REF!</v>
      </c>
      <c r="E760" s="45" t="e">
        <f>PPTO!#REF!/PPTO!G753</f>
        <v>#REF!</v>
      </c>
      <c r="F760" s="45" t="e">
        <f>PPTO!#REF!/PPTO!G753</f>
        <v>#REF!</v>
      </c>
      <c r="G760" s="45" t="e">
        <f>PPTO!#REF!/PPTO!G753</f>
        <v>#REF!</v>
      </c>
      <c r="H760" s="45" t="e">
        <f>PPTO!#REF!/PPTO!G753</f>
        <v>#REF!</v>
      </c>
      <c r="I760" s="45" t="e">
        <f>PPTO!#REF!/PPTO!G753</f>
        <v>#REF!</v>
      </c>
      <c r="J760" s="45" t="e">
        <f>PPTO!#REF!/PPTO!G753</f>
        <v>#REF!</v>
      </c>
      <c r="K760" s="45" t="e">
        <f>PPTO!#REF!/PPTO!G753</f>
        <v>#REF!</v>
      </c>
      <c r="L760" s="45" t="e">
        <f>PPTO!#REF!/PPTO!G753</f>
        <v>#REF!</v>
      </c>
      <c r="M760" s="45" t="e">
        <f>PPTO!#REF!/PPTO!G753</f>
        <v>#REF!</v>
      </c>
      <c r="N760" s="45" t="e">
        <f t="shared" si="11"/>
        <v>#REF!</v>
      </c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</row>
    <row r="761" spans="2:39" x14ac:dyDescent="0.3">
      <c r="B761" s="2" t="s">
        <v>1039</v>
      </c>
      <c r="C761" s="2" t="s">
        <v>1040</v>
      </c>
      <c r="D761" s="45" t="e">
        <f>PPTO!#REF!/PPTO!G754</f>
        <v>#REF!</v>
      </c>
      <c r="E761" s="45" t="e">
        <f>PPTO!#REF!/PPTO!G754</f>
        <v>#REF!</v>
      </c>
      <c r="F761" s="45" t="e">
        <f>PPTO!#REF!/PPTO!G754</f>
        <v>#REF!</v>
      </c>
      <c r="G761" s="45" t="e">
        <f>PPTO!#REF!/PPTO!G754</f>
        <v>#REF!</v>
      </c>
      <c r="H761" s="45" t="e">
        <f>PPTO!#REF!/PPTO!G754</f>
        <v>#REF!</v>
      </c>
      <c r="I761" s="45" t="e">
        <f>PPTO!#REF!/PPTO!G754</f>
        <v>#REF!</v>
      </c>
      <c r="J761" s="45" t="e">
        <f>PPTO!#REF!/PPTO!G754</f>
        <v>#REF!</v>
      </c>
      <c r="K761" s="45" t="e">
        <f>PPTO!#REF!/PPTO!G754</f>
        <v>#REF!</v>
      </c>
      <c r="L761" s="45" t="e">
        <f>PPTO!#REF!/PPTO!G754</f>
        <v>#REF!</v>
      </c>
      <c r="M761" s="45" t="e">
        <f>PPTO!#REF!/PPTO!G754</f>
        <v>#REF!</v>
      </c>
      <c r="N761" s="45" t="e">
        <f t="shared" si="11"/>
        <v>#REF!</v>
      </c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</row>
    <row r="762" spans="2:39" x14ac:dyDescent="0.3">
      <c r="B762" s="2" t="s">
        <v>1041</v>
      </c>
      <c r="C762" s="2" t="s">
        <v>1042</v>
      </c>
      <c r="D762" s="45" t="e">
        <f>PPTO!#REF!/PPTO!G755</f>
        <v>#REF!</v>
      </c>
      <c r="E762" s="45" t="e">
        <f>PPTO!#REF!/PPTO!G755</f>
        <v>#REF!</v>
      </c>
      <c r="F762" s="45" t="e">
        <f>PPTO!#REF!/PPTO!G755</f>
        <v>#REF!</v>
      </c>
      <c r="G762" s="45" t="e">
        <f>PPTO!#REF!/PPTO!G755</f>
        <v>#REF!</v>
      </c>
      <c r="H762" s="45" t="e">
        <f>PPTO!#REF!/PPTO!G755</f>
        <v>#REF!</v>
      </c>
      <c r="I762" s="45" t="e">
        <f>PPTO!#REF!/PPTO!G755</f>
        <v>#REF!</v>
      </c>
      <c r="J762" s="45" t="e">
        <f>PPTO!#REF!/PPTO!G755</f>
        <v>#REF!</v>
      </c>
      <c r="K762" s="45" t="e">
        <f>PPTO!#REF!/PPTO!G755</f>
        <v>#REF!</v>
      </c>
      <c r="L762" s="45" t="e">
        <f>PPTO!#REF!/PPTO!G755</f>
        <v>#REF!</v>
      </c>
      <c r="M762" s="45" t="e">
        <f>PPTO!#REF!/PPTO!G755</f>
        <v>#REF!</v>
      </c>
      <c r="N762" s="45" t="e">
        <f t="shared" si="11"/>
        <v>#REF!</v>
      </c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</row>
    <row r="763" spans="2:39" x14ac:dyDescent="0.3">
      <c r="B763" s="2" t="s">
        <v>1043</v>
      </c>
      <c r="C763" s="2" t="s">
        <v>1044</v>
      </c>
      <c r="D763" s="45" t="e">
        <f>PPTO!#REF!/PPTO!G756</f>
        <v>#REF!</v>
      </c>
      <c r="E763" s="45" t="e">
        <f>PPTO!#REF!/PPTO!G756</f>
        <v>#REF!</v>
      </c>
      <c r="F763" s="45" t="e">
        <f>PPTO!#REF!/PPTO!G756</f>
        <v>#REF!</v>
      </c>
      <c r="G763" s="45" t="e">
        <f>PPTO!#REF!/PPTO!G756</f>
        <v>#REF!</v>
      </c>
      <c r="H763" s="45" t="e">
        <f>PPTO!#REF!/PPTO!G756</f>
        <v>#REF!</v>
      </c>
      <c r="I763" s="45" t="e">
        <f>PPTO!#REF!/PPTO!G756</f>
        <v>#REF!</v>
      </c>
      <c r="J763" s="45" t="e">
        <f>PPTO!#REF!/PPTO!G756</f>
        <v>#REF!</v>
      </c>
      <c r="K763" s="45" t="e">
        <f>PPTO!#REF!/PPTO!G756</f>
        <v>#REF!</v>
      </c>
      <c r="L763" s="45" t="e">
        <f>PPTO!#REF!/PPTO!G756</f>
        <v>#REF!</v>
      </c>
      <c r="M763" s="45" t="e">
        <f>PPTO!#REF!/PPTO!G756</f>
        <v>#REF!</v>
      </c>
      <c r="N763" s="45" t="e">
        <f t="shared" si="11"/>
        <v>#REF!</v>
      </c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</row>
    <row r="764" spans="2:39" x14ac:dyDescent="0.3">
      <c r="B764" s="2" t="s">
        <v>1045</v>
      </c>
      <c r="C764" s="2" t="s">
        <v>1046</v>
      </c>
      <c r="D764" s="45" t="e">
        <f>PPTO!#REF!/PPTO!G757</f>
        <v>#REF!</v>
      </c>
      <c r="E764" s="45" t="e">
        <f>PPTO!#REF!/PPTO!G757</f>
        <v>#REF!</v>
      </c>
      <c r="F764" s="45" t="e">
        <f>PPTO!#REF!/PPTO!G757</f>
        <v>#REF!</v>
      </c>
      <c r="G764" s="45" t="e">
        <f>PPTO!#REF!/PPTO!G757</f>
        <v>#REF!</v>
      </c>
      <c r="H764" s="45" t="e">
        <f>PPTO!#REF!/PPTO!G757</f>
        <v>#REF!</v>
      </c>
      <c r="I764" s="45" t="e">
        <f>PPTO!#REF!/PPTO!G757</f>
        <v>#REF!</v>
      </c>
      <c r="J764" s="45" t="e">
        <f>PPTO!#REF!/PPTO!G757</f>
        <v>#REF!</v>
      </c>
      <c r="K764" s="45" t="e">
        <f>PPTO!#REF!/PPTO!G757</f>
        <v>#REF!</v>
      </c>
      <c r="L764" s="45" t="e">
        <f>PPTO!#REF!/PPTO!G757</f>
        <v>#REF!</v>
      </c>
      <c r="M764" s="45" t="e">
        <f>PPTO!#REF!/PPTO!G757</f>
        <v>#REF!</v>
      </c>
      <c r="N764" s="45" t="e">
        <f t="shared" si="11"/>
        <v>#REF!</v>
      </c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</row>
    <row r="765" spans="2:39" x14ac:dyDescent="0.3">
      <c r="B765" s="16" t="s">
        <v>1047</v>
      </c>
      <c r="C765" s="16" t="s">
        <v>1048</v>
      </c>
      <c r="D765" s="47" t="e">
        <f>PPTO!#REF!/PPTO!G758</f>
        <v>#REF!</v>
      </c>
      <c r="E765" s="47" t="e">
        <f>PPTO!#REF!/PPTO!G758</f>
        <v>#REF!</v>
      </c>
      <c r="F765" s="47" t="e">
        <f>PPTO!#REF!/PPTO!G758</f>
        <v>#REF!</v>
      </c>
      <c r="G765" s="47" t="e">
        <f>PPTO!#REF!/PPTO!G758</f>
        <v>#REF!</v>
      </c>
      <c r="H765" s="47" t="e">
        <f>PPTO!#REF!/PPTO!G758</f>
        <v>#REF!</v>
      </c>
      <c r="I765" s="47" t="e">
        <f>PPTO!#REF!/PPTO!G758</f>
        <v>#REF!</v>
      </c>
      <c r="J765" s="47" t="e">
        <f>PPTO!#REF!/PPTO!G758</f>
        <v>#REF!</v>
      </c>
      <c r="K765" s="47" t="e">
        <f>PPTO!#REF!/PPTO!G758</f>
        <v>#REF!</v>
      </c>
      <c r="L765" s="47" t="e">
        <f>PPTO!#REF!/PPTO!G758</f>
        <v>#REF!</v>
      </c>
      <c r="M765" s="47" t="e">
        <f>PPTO!#REF!/PPTO!G758</f>
        <v>#REF!</v>
      </c>
      <c r="N765" s="47" t="e">
        <f t="shared" si="11"/>
        <v>#REF!</v>
      </c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</row>
    <row r="766" spans="2:39" x14ac:dyDescent="0.3">
      <c r="B766" s="2" t="s">
        <v>1049</v>
      </c>
      <c r="C766" s="2" t="s">
        <v>1050</v>
      </c>
      <c r="D766" s="45" t="e">
        <f>PPTO!#REF!/PPTO!G759</f>
        <v>#REF!</v>
      </c>
      <c r="E766" s="45" t="e">
        <f>PPTO!#REF!/PPTO!G759</f>
        <v>#REF!</v>
      </c>
      <c r="F766" s="45" t="e">
        <f>PPTO!#REF!/PPTO!G759</f>
        <v>#REF!</v>
      </c>
      <c r="G766" s="45" t="e">
        <f>PPTO!#REF!/PPTO!G759</f>
        <v>#REF!</v>
      </c>
      <c r="H766" s="45" t="e">
        <f>PPTO!#REF!/PPTO!G759</f>
        <v>#REF!</v>
      </c>
      <c r="I766" s="45" t="e">
        <f>PPTO!#REF!/PPTO!G759</f>
        <v>#REF!</v>
      </c>
      <c r="J766" s="45" t="e">
        <f>PPTO!#REF!/PPTO!G759</f>
        <v>#REF!</v>
      </c>
      <c r="K766" s="45" t="e">
        <f>PPTO!#REF!/PPTO!G759</f>
        <v>#REF!</v>
      </c>
      <c r="L766" s="45" t="e">
        <f>PPTO!#REF!/PPTO!G759</f>
        <v>#REF!</v>
      </c>
      <c r="M766" s="45" t="e">
        <f>PPTO!#REF!/PPTO!G759</f>
        <v>#REF!</v>
      </c>
      <c r="N766" s="45" t="e">
        <f t="shared" si="11"/>
        <v>#REF!</v>
      </c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</row>
    <row r="767" spans="2:39" x14ac:dyDescent="0.3">
      <c r="B767" s="2" t="s">
        <v>1051</v>
      </c>
      <c r="C767" s="2" t="s">
        <v>1052</v>
      </c>
      <c r="D767" s="45" t="e">
        <f>PPTO!#REF!/PPTO!G760</f>
        <v>#REF!</v>
      </c>
      <c r="E767" s="45" t="e">
        <f>PPTO!#REF!/PPTO!G760</f>
        <v>#REF!</v>
      </c>
      <c r="F767" s="45" t="e">
        <f>PPTO!#REF!/PPTO!G760</f>
        <v>#REF!</v>
      </c>
      <c r="G767" s="45" t="e">
        <f>PPTO!#REF!/PPTO!G760</f>
        <v>#REF!</v>
      </c>
      <c r="H767" s="45" t="e">
        <f>PPTO!#REF!/PPTO!G760</f>
        <v>#REF!</v>
      </c>
      <c r="I767" s="45" t="e">
        <f>PPTO!#REF!/PPTO!G760</f>
        <v>#REF!</v>
      </c>
      <c r="J767" s="45" t="e">
        <f>PPTO!#REF!/PPTO!G760</f>
        <v>#REF!</v>
      </c>
      <c r="K767" s="45" t="e">
        <f>PPTO!#REF!/PPTO!G760</f>
        <v>#REF!</v>
      </c>
      <c r="L767" s="45" t="e">
        <f>PPTO!#REF!/PPTO!G760</f>
        <v>#REF!</v>
      </c>
      <c r="M767" s="45" t="e">
        <f>PPTO!#REF!/PPTO!G760</f>
        <v>#REF!</v>
      </c>
      <c r="N767" s="45" t="e">
        <f t="shared" si="11"/>
        <v>#REF!</v>
      </c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</row>
    <row r="768" spans="2:39" x14ac:dyDescent="0.3">
      <c r="B768" s="2" t="s">
        <v>1053</v>
      </c>
      <c r="C768" s="2" t="s">
        <v>1054</v>
      </c>
      <c r="D768" s="45" t="e">
        <f>PPTO!#REF!/PPTO!G761</f>
        <v>#REF!</v>
      </c>
      <c r="E768" s="45" t="e">
        <f>PPTO!#REF!/PPTO!G761</f>
        <v>#REF!</v>
      </c>
      <c r="F768" s="45" t="e">
        <f>PPTO!#REF!/PPTO!G761</f>
        <v>#REF!</v>
      </c>
      <c r="G768" s="45" t="e">
        <f>PPTO!#REF!/PPTO!G761</f>
        <v>#REF!</v>
      </c>
      <c r="H768" s="45" t="e">
        <f>PPTO!#REF!/PPTO!G761</f>
        <v>#REF!</v>
      </c>
      <c r="I768" s="45" t="e">
        <f>PPTO!#REF!/PPTO!G761</f>
        <v>#REF!</v>
      </c>
      <c r="J768" s="45" t="e">
        <f>PPTO!#REF!/PPTO!G761</f>
        <v>#REF!</v>
      </c>
      <c r="K768" s="45" t="e">
        <f>PPTO!#REF!/PPTO!G761</f>
        <v>#REF!</v>
      </c>
      <c r="L768" s="45" t="e">
        <f>PPTO!#REF!/PPTO!G761</f>
        <v>#REF!</v>
      </c>
      <c r="M768" s="45" t="e">
        <f>PPTO!#REF!/PPTO!G761</f>
        <v>#REF!</v>
      </c>
      <c r="N768" s="45" t="e">
        <f t="shared" si="11"/>
        <v>#REF!</v>
      </c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</row>
    <row r="769" spans="2:39" x14ac:dyDescent="0.3">
      <c r="B769" s="2" t="s">
        <v>1055</v>
      </c>
      <c r="C769" s="2" t="s">
        <v>1056</v>
      </c>
      <c r="D769" s="45" t="e">
        <f>PPTO!#REF!/PPTO!G762</f>
        <v>#REF!</v>
      </c>
      <c r="E769" s="45" t="e">
        <f>PPTO!#REF!/PPTO!G762</f>
        <v>#REF!</v>
      </c>
      <c r="F769" s="45" t="e">
        <f>PPTO!#REF!/PPTO!G762</f>
        <v>#REF!</v>
      </c>
      <c r="G769" s="45" t="e">
        <f>PPTO!#REF!/PPTO!G762</f>
        <v>#REF!</v>
      </c>
      <c r="H769" s="45" t="e">
        <f>PPTO!#REF!/PPTO!G762</f>
        <v>#REF!</v>
      </c>
      <c r="I769" s="45" t="e">
        <f>PPTO!#REF!/PPTO!G762</f>
        <v>#REF!</v>
      </c>
      <c r="J769" s="45" t="e">
        <f>PPTO!#REF!/PPTO!G762</f>
        <v>#REF!</v>
      </c>
      <c r="K769" s="45" t="e">
        <f>PPTO!#REF!/PPTO!G762</f>
        <v>#REF!</v>
      </c>
      <c r="L769" s="45" t="e">
        <f>PPTO!#REF!/PPTO!G762</f>
        <v>#REF!</v>
      </c>
      <c r="M769" s="45" t="e">
        <f>PPTO!#REF!/PPTO!G762</f>
        <v>#REF!</v>
      </c>
      <c r="N769" s="45" t="e">
        <f t="shared" si="11"/>
        <v>#REF!</v>
      </c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</row>
    <row r="770" spans="2:39" x14ac:dyDescent="0.3">
      <c r="B770" s="2" t="s">
        <v>1057</v>
      </c>
      <c r="C770" s="2" t="s">
        <v>1058</v>
      </c>
      <c r="D770" s="45" t="e">
        <f>PPTO!#REF!/PPTO!G763</f>
        <v>#REF!</v>
      </c>
      <c r="E770" s="45" t="e">
        <f>PPTO!#REF!/PPTO!G763</f>
        <v>#REF!</v>
      </c>
      <c r="F770" s="45" t="e">
        <f>PPTO!#REF!/PPTO!G763</f>
        <v>#REF!</v>
      </c>
      <c r="G770" s="45" t="e">
        <f>PPTO!#REF!/PPTO!G763</f>
        <v>#REF!</v>
      </c>
      <c r="H770" s="45" t="e">
        <f>PPTO!#REF!/PPTO!G763</f>
        <v>#REF!</v>
      </c>
      <c r="I770" s="45" t="e">
        <f>PPTO!#REF!/PPTO!G763</f>
        <v>#REF!</v>
      </c>
      <c r="J770" s="45" t="e">
        <f>PPTO!#REF!/PPTO!G763</f>
        <v>#REF!</v>
      </c>
      <c r="K770" s="45" t="e">
        <f>PPTO!#REF!/PPTO!G763</f>
        <v>#REF!</v>
      </c>
      <c r="L770" s="45" t="e">
        <f>PPTO!#REF!/PPTO!G763</f>
        <v>#REF!</v>
      </c>
      <c r="M770" s="45" t="e">
        <f>PPTO!#REF!/PPTO!G763</f>
        <v>#REF!</v>
      </c>
      <c r="N770" s="45" t="e">
        <f t="shared" si="11"/>
        <v>#REF!</v>
      </c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</row>
    <row r="771" spans="2:39" x14ac:dyDescent="0.3">
      <c r="B771" s="2" t="s">
        <v>1059</v>
      </c>
      <c r="C771" s="2" t="s">
        <v>1060</v>
      </c>
      <c r="D771" s="45" t="e">
        <f>PPTO!#REF!/PPTO!G764</f>
        <v>#REF!</v>
      </c>
      <c r="E771" s="45" t="e">
        <f>PPTO!#REF!/PPTO!G764</f>
        <v>#REF!</v>
      </c>
      <c r="F771" s="45" t="e">
        <f>PPTO!#REF!/PPTO!G764</f>
        <v>#REF!</v>
      </c>
      <c r="G771" s="45" t="e">
        <f>PPTO!#REF!/PPTO!G764</f>
        <v>#REF!</v>
      </c>
      <c r="H771" s="45" t="e">
        <f>PPTO!#REF!/PPTO!G764</f>
        <v>#REF!</v>
      </c>
      <c r="I771" s="45" t="e">
        <f>PPTO!#REF!/PPTO!G764</f>
        <v>#REF!</v>
      </c>
      <c r="J771" s="45" t="e">
        <f>PPTO!#REF!/PPTO!G764</f>
        <v>#REF!</v>
      </c>
      <c r="K771" s="45" t="e">
        <f>PPTO!#REF!/PPTO!G764</f>
        <v>#REF!</v>
      </c>
      <c r="L771" s="45" t="e">
        <f>PPTO!#REF!/PPTO!G764</f>
        <v>#REF!</v>
      </c>
      <c r="M771" s="45" t="e">
        <f>PPTO!#REF!/PPTO!G764</f>
        <v>#REF!</v>
      </c>
      <c r="N771" s="45" t="e">
        <f t="shared" si="11"/>
        <v>#REF!</v>
      </c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</row>
    <row r="772" spans="2:39" x14ac:dyDescent="0.3">
      <c r="B772" s="2" t="s">
        <v>1061</v>
      </c>
      <c r="C772" s="2" t="s">
        <v>1062</v>
      </c>
      <c r="D772" s="45" t="e">
        <f>PPTO!#REF!/PPTO!G765</f>
        <v>#REF!</v>
      </c>
      <c r="E772" s="45" t="e">
        <f>PPTO!#REF!/PPTO!G765</f>
        <v>#REF!</v>
      </c>
      <c r="F772" s="45" t="e">
        <f>PPTO!#REF!/PPTO!G765</f>
        <v>#REF!</v>
      </c>
      <c r="G772" s="45" t="e">
        <f>PPTO!#REF!/PPTO!G765</f>
        <v>#REF!</v>
      </c>
      <c r="H772" s="45" t="e">
        <f>PPTO!#REF!/PPTO!G765</f>
        <v>#REF!</v>
      </c>
      <c r="I772" s="45" t="e">
        <f>PPTO!#REF!/PPTO!G765</f>
        <v>#REF!</v>
      </c>
      <c r="J772" s="45" t="e">
        <f>PPTO!#REF!/PPTO!G765</f>
        <v>#REF!</v>
      </c>
      <c r="K772" s="45" t="e">
        <f>PPTO!#REF!/PPTO!G765</f>
        <v>#REF!</v>
      </c>
      <c r="L772" s="45" t="e">
        <f>PPTO!#REF!/PPTO!G765</f>
        <v>#REF!</v>
      </c>
      <c r="M772" s="45" t="e">
        <f>PPTO!#REF!/PPTO!G765</f>
        <v>#REF!</v>
      </c>
      <c r="N772" s="45" t="e">
        <f t="shared" si="11"/>
        <v>#REF!</v>
      </c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</row>
    <row r="773" spans="2:39" x14ac:dyDescent="0.3">
      <c r="B773" s="2" t="s">
        <v>1063</v>
      </c>
      <c r="C773" s="2" t="s">
        <v>1064</v>
      </c>
      <c r="D773" s="45" t="e">
        <f>PPTO!#REF!/PPTO!G766</f>
        <v>#REF!</v>
      </c>
      <c r="E773" s="45" t="e">
        <f>PPTO!#REF!/PPTO!G766</f>
        <v>#REF!</v>
      </c>
      <c r="F773" s="45" t="e">
        <f>PPTO!#REF!/PPTO!G766</f>
        <v>#REF!</v>
      </c>
      <c r="G773" s="45" t="e">
        <f>PPTO!#REF!/PPTO!G766</f>
        <v>#REF!</v>
      </c>
      <c r="H773" s="45" t="e">
        <f>PPTO!#REF!/PPTO!G766</f>
        <v>#REF!</v>
      </c>
      <c r="I773" s="45" t="e">
        <f>PPTO!#REF!/PPTO!G766</f>
        <v>#REF!</v>
      </c>
      <c r="J773" s="45" t="e">
        <f>PPTO!#REF!/PPTO!G766</f>
        <v>#REF!</v>
      </c>
      <c r="K773" s="45" t="e">
        <f>PPTO!#REF!/PPTO!G766</f>
        <v>#REF!</v>
      </c>
      <c r="L773" s="45" t="e">
        <f>PPTO!#REF!/PPTO!G766</f>
        <v>#REF!</v>
      </c>
      <c r="M773" s="45" t="e">
        <f>PPTO!#REF!/PPTO!G766</f>
        <v>#REF!</v>
      </c>
      <c r="N773" s="45" t="e">
        <f t="shared" si="11"/>
        <v>#REF!</v>
      </c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</row>
    <row r="774" spans="2:39" x14ac:dyDescent="0.3">
      <c r="B774" s="2" t="s">
        <v>1065</v>
      </c>
      <c r="C774" s="2" t="s">
        <v>1066</v>
      </c>
      <c r="D774" s="45" t="e">
        <f>PPTO!#REF!/PPTO!G767</f>
        <v>#REF!</v>
      </c>
      <c r="E774" s="45" t="e">
        <f>PPTO!#REF!/PPTO!G767</f>
        <v>#REF!</v>
      </c>
      <c r="F774" s="45" t="e">
        <f>PPTO!#REF!/PPTO!G767</f>
        <v>#REF!</v>
      </c>
      <c r="G774" s="45" t="e">
        <f>PPTO!#REF!/PPTO!G767</f>
        <v>#REF!</v>
      </c>
      <c r="H774" s="45" t="e">
        <f>PPTO!#REF!/PPTO!G767</f>
        <v>#REF!</v>
      </c>
      <c r="I774" s="45" t="e">
        <f>PPTO!#REF!/PPTO!G767</f>
        <v>#REF!</v>
      </c>
      <c r="J774" s="45" t="e">
        <f>PPTO!#REF!/PPTO!G767</f>
        <v>#REF!</v>
      </c>
      <c r="K774" s="45" t="e">
        <f>PPTO!#REF!/PPTO!G767</f>
        <v>#REF!</v>
      </c>
      <c r="L774" s="45" t="e">
        <f>PPTO!#REF!/PPTO!G767</f>
        <v>#REF!</v>
      </c>
      <c r="M774" s="45" t="e">
        <f>PPTO!#REF!/PPTO!G767</f>
        <v>#REF!</v>
      </c>
      <c r="N774" s="45" t="e">
        <f t="shared" si="11"/>
        <v>#REF!</v>
      </c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</row>
    <row r="775" spans="2:39" x14ac:dyDescent="0.3">
      <c r="B775" s="16" t="s">
        <v>1067</v>
      </c>
      <c r="C775" s="16" t="s">
        <v>1068</v>
      </c>
      <c r="D775" s="47" t="e">
        <f>PPTO!#REF!/PPTO!G768</f>
        <v>#REF!</v>
      </c>
      <c r="E775" s="47" t="e">
        <f>PPTO!#REF!/PPTO!G768</f>
        <v>#REF!</v>
      </c>
      <c r="F775" s="47" t="e">
        <f>PPTO!#REF!/PPTO!G768</f>
        <v>#REF!</v>
      </c>
      <c r="G775" s="47" t="e">
        <f>PPTO!#REF!/PPTO!G768</f>
        <v>#REF!</v>
      </c>
      <c r="H775" s="47" t="e">
        <f>PPTO!#REF!/PPTO!G768</f>
        <v>#REF!</v>
      </c>
      <c r="I775" s="47" t="e">
        <f>PPTO!#REF!/PPTO!G768</f>
        <v>#REF!</v>
      </c>
      <c r="J775" s="47" t="e">
        <f>PPTO!#REF!/PPTO!G768</f>
        <v>#REF!</v>
      </c>
      <c r="K775" s="47" t="e">
        <f>PPTO!#REF!/PPTO!G768</f>
        <v>#REF!</v>
      </c>
      <c r="L775" s="47" t="e">
        <f>PPTO!#REF!/PPTO!G768</f>
        <v>#REF!</v>
      </c>
      <c r="M775" s="47" t="e">
        <f>PPTO!#REF!/PPTO!G768</f>
        <v>#REF!</v>
      </c>
      <c r="N775" s="47" t="e">
        <f t="shared" si="11"/>
        <v>#REF!</v>
      </c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</row>
    <row r="776" spans="2:39" x14ac:dyDescent="0.3">
      <c r="B776" s="16" t="s">
        <v>1069</v>
      </c>
      <c r="C776" s="16" t="s">
        <v>888</v>
      </c>
      <c r="D776" s="47" t="e">
        <f>PPTO!#REF!/PPTO!G769</f>
        <v>#REF!</v>
      </c>
      <c r="E776" s="47" t="e">
        <f>PPTO!#REF!/PPTO!G769</f>
        <v>#REF!</v>
      </c>
      <c r="F776" s="47" t="e">
        <f>PPTO!#REF!/PPTO!G769</f>
        <v>#REF!</v>
      </c>
      <c r="G776" s="47" t="e">
        <f>PPTO!#REF!/PPTO!G769</f>
        <v>#REF!</v>
      </c>
      <c r="H776" s="47" t="e">
        <f>PPTO!#REF!/PPTO!G769</f>
        <v>#REF!</v>
      </c>
      <c r="I776" s="47" t="e">
        <f>PPTO!#REF!/PPTO!G769</f>
        <v>#REF!</v>
      </c>
      <c r="J776" s="47" t="e">
        <f>PPTO!#REF!/PPTO!G769</f>
        <v>#REF!</v>
      </c>
      <c r="K776" s="47" t="e">
        <f>PPTO!#REF!/PPTO!G769</f>
        <v>#REF!</v>
      </c>
      <c r="L776" s="47" t="e">
        <f>PPTO!#REF!/PPTO!G769</f>
        <v>#REF!</v>
      </c>
      <c r="M776" s="47" t="e">
        <f>PPTO!#REF!/PPTO!G769</f>
        <v>#REF!</v>
      </c>
      <c r="N776" s="47" t="e">
        <f t="shared" si="11"/>
        <v>#REF!</v>
      </c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</row>
    <row r="777" spans="2:39" x14ac:dyDescent="0.3">
      <c r="B777" s="2" t="s">
        <v>1070</v>
      </c>
      <c r="C777" s="2" t="s">
        <v>1071</v>
      </c>
      <c r="D777" s="45" t="e">
        <f>PPTO!#REF!/PPTO!G770</f>
        <v>#REF!</v>
      </c>
      <c r="E777" s="45" t="e">
        <f>PPTO!#REF!/PPTO!G770</f>
        <v>#REF!</v>
      </c>
      <c r="F777" s="45" t="e">
        <f>PPTO!#REF!/PPTO!G770</f>
        <v>#REF!</v>
      </c>
      <c r="G777" s="45" t="e">
        <f>PPTO!#REF!/PPTO!G770</f>
        <v>#REF!</v>
      </c>
      <c r="H777" s="45" t="e">
        <f>PPTO!#REF!/PPTO!G770</f>
        <v>#REF!</v>
      </c>
      <c r="I777" s="45" t="e">
        <f>PPTO!#REF!/PPTO!G770</f>
        <v>#REF!</v>
      </c>
      <c r="J777" s="45" t="e">
        <f>PPTO!#REF!/PPTO!G770</f>
        <v>#REF!</v>
      </c>
      <c r="K777" s="45" t="e">
        <f>PPTO!#REF!/PPTO!G770</f>
        <v>#REF!</v>
      </c>
      <c r="L777" s="45" t="e">
        <f>PPTO!#REF!/PPTO!G770</f>
        <v>#REF!</v>
      </c>
      <c r="M777" s="45" t="e">
        <f>PPTO!#REF!/PPTO!G770</f>
        <v>#REF!</v>
      </c>
      <c r="N777" s="45" t="e">
        <f t="shared" si="11"/>
        <v>#REF!</v>
      </c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</row>
    <row r="778" spans="2:39" x14ac:dyDescent="0.3">
      <c r="B778" s="2" t="s">
        <v>1072</v>
      </c>
      <c r="C778" s="2" t="s">
        <v>894</v>
      </c>
      <c r="D778" s="45" t="e">
        <f>PPTO!#REF!/PPTO!G771</f>
        <v>#REF!</v>
      </c>
      <c r="E778" s="45" t="e">
        <f>PPTO!#REF!/PPTO!G771</f>
        <v>#REF!</v>
      </c>
      <c r="F778" s="45" t="e">
        <f>PPTO!#REF!/PPTO!G771</f>
        <v>#REF!</v>
      </c>
      <c r="G778" s="45" t="e">
        <f>PPTO!#REF!/PPTO!G771</f>
        <v>#REF!</v>
      </c>
      <c r="H778" s="45" t="e">
        <f>PPTO!#REF!/PPTO!G771</f>
        <v>#REF!</v>
      </c>
      <c r="I778" s="45" t="e">
        <f>PPTO!#REF!/PPTO!G771</f>
        <v>#REF!</v>
      </c>
      <c r="J778" s="45" t="e">
        <f>PPTO!#REF!/PPTO!G771</f>
        <v>#REF!</v>
      </c>
      <c r="K778" s="45" t="e">
        <f>PPTO!#REF!/PPTO!G771</f>
        <v>#REF!</v>
      </c>
      <c r="L778" s="45" t="e">
        <f>PPTO!#REF!/PPTO!G771</f>
        <v>#REF!</v>
      </c>
      <c r="M778" s="45" t="e">
        <f>PPTO!#REF!/PPTO!G771</f>
        <v>#REF!</v>
      </c>
      <c r="N778" s="45" t="e">
        <f t="shared" si="11"/>
        <v>#REF!</v>
      </c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</row>
    <row r="779" spans="2:39" x14ac:dyDescent="0.3">
      <c r="B779" s="2" t="s">
        <v>1073</v>
      </c>
      <c r="C779" s="2" t="s">
        <v>896</v>
      </c>
      <c r="D779" s="45" t="e">
        <f>PPTO!#REF!/PPTO!G772</f>
        <v>#REF!</v>
      </c>
      <c r="E779" s="45" t="e">
        <f>PPTO!#REF!/PPTO!G772</f>
        <v>#REF!</v>
      </c>
      <c r="F779" s="45" t="e">
        <f>PPTO!#REF!/PPTO!G772</f>
        <v>#REF!</v>
      </c>
      <c r="G779" s="45" t="e">
        <f>PPTO!#REF!/PPTO!G772</f>
        <v>#REF!</v>
      </c>
      <c r="H779" s="45" t="e">
        <f>PPTO!#REF!/PPTO!G772</f>
        <v>#REF!</v>
      </c>
      <c r="I779" s="45" t="e">
        <f>PPTO!#REF!/PPTO!G772</f>
        <v>#REF!</v>
      </c>
      <c r="J779" s="45" t="e">
        <f>PPTO!#REF!/PPTO!G772</f>
        <v>#REF!</v>
      </c>
      <c r="K779" s="45" t="e">
        <f>PPTO!#REF!/PPTO!G772</f>
        <v>#REF!</v>
      </c>
      <c r="L779" s="45" t="e">
        <f>PPTO!#REF!/PPTO!G772</f>
        <v>#REF!</v>
      </c>
      <c r="M779" s="45" t="e">
        <f>PPTO!#REF!/PPTO!G772</f>
        <v>#REF!</v>
      </c>
      <c r="N779" s="45" t="e">
        <f t="shared" ref="N779:N842" si="12">SUM(D779:M779)</f>
        <v>#REF!</v>
      </c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</row>
    <row r="780" spans="2:39" x14ac:dyDescent="0.3">
      <c r="B780" s="16" t="s">
        <v>1074</v>
      </c>
      <c r="C780" s="16" t="s">
        <v>902</v>
      </c>
      <c r="D780" s="47" t="e">
        <f>PPTO!#REF!/PPTO!G773</f>
        <v>#REF!</v>
      </c>
      <c r="E780" s="47" t="e">
        <f>PPTO!#REF!/PPTO!G773</f>
        <v>#REF!</v>
      </c>
      <c r="F780" s="47" t="e">
        <f>PPTO!#REF!/PPTO!G773</f>
        <v>#REF!</v>
      </c>
      <c r="G780" s="47" t="e">
        <f>PPTO!#REF!/PPTO!G773</f>
        <v>#REF!</v>
      </c>
      <c r="H780" s="47" t="e">
        <f>PPTO!#REF!/PPTO!G773</f>
        <v>#REF!</v>
      </c>
      <c r="I780" s="47" t="e">
        <f>PPTO!#REF!/PPTO!G773</f>
        <v>#REF!</v>
      </c>
      <c r="J780" s="47" t="e">
        <f>PPTO!#REF!/PPTO!G773</f>
        <v>#REF!</v>
      </c>
      <c r="K780" s="47" t="e">
        <f>PPTO!#REF!/PPTO!G773</f>
        <v>#REF!</v>
      </c>
      <c r="L780" s="47" t="e">
        <f>PPTO!#REF!/PPTO!G773</f>
        <v>#REF!</v>
      </c>
      <c r="M780" s="47" t="e">
        <f>PPTO!#REF!/PPTO!G773</f>
        <v>#REF!</v>
      </c>
      <c r="N780" s="47" t="e">
        <f t="shared" si="12"/>
        <v>#REF!</v>
      </c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</row>
    <row r="781" spans="2:39" x14ac:dyDescent="0.3">
      <c r="B781" s="2" t="s">
        <v>1075</v>
      </c>
      <c r="C781" s="2" t="s">
        <v>1076</v>
      </c>
      <c r="D781" s="45" t="e">
        <f>PPTO!#REF!/PPTO!G774</f>
        <v>#REF!</v>
      </c>
      <c r="E781" s="45" t="e">
        <f>PPTO!#REF!/PPTO!G774</f>
        <v>#REF!</v>
      </c>
      <c r="F781" s="45" t="e">
        <f>PPTO!#REF!/PPTO!G774</f>
        <v>#REF!</v>
      </c>
      <c r="G781" s="45" t="e">
        <f>PPTO!#REF!/PPTO!G774</f>
        <v>#REF!</v>
      </c>
      <c r="H781" s="45" t="e">
        <f>PPTO!#REF!/PPTO!G774</f>
        <v>#REF!</v>
      </c>
      <c r="I781" s="45" t="e">
        <f>PPTO!#REF!/PPTO!G774</f>
        <v>#REF!</v>
      </c>
      <c r="J781" s="45" t="e">
        <f>PPTO!#REF!/PPTO!G774</f>
        <v>#REF!</v>
      </c>
      <c r="K781" s="45" t="e">
        <f>PPTO!#REF!/PPTO!G774</f>
        <v>#REF!</v>
      </c>
      <c r="L781" s="45" t="e">
        <f>PPTO!#REF!/PPTO!G774</f>
        <v>#REF!</v>
      </c>
      <c r="M781" s="45" t="e">
        <f>PPTO!#REF!/PPTO!G774</f>
        <v>#REF!</v>
      </c>
      <c r="N781" s="45" t="e">
        <f t="shared" si="12"/>
        <v>#REF!</v>
      </c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</row>
    <row r="782" spans="2:39" x14ac:dyDescent="0.3">
      <c r="B782" s="2" t="s">
        <v>1077</v>
      </c>
      <c r="C782" s="2" t="s">
        <v>1054</v>
      </c>
      <c r="D782" s="45" t="e">
        <f>PPTO!#REF!/PPTO!G775</f>
        <v>#REF!</v>
      </c>
      <c r="E782" s="45" t="e">
        <f>PPTO!#REF!/PPTO!G775</f>
        <v>#REF!</v>
      </c>
      <c r="F782" s="45" t="e">
        <f>PPTO!#REF!/PPTO!G775</f>
        <v>#REF!</v>
      </c>
      <c r="G782" s="45" t="e">
        <f>PPTO!#REF!/PPTO!G775</f>
        <v>#REF!</v>
      </c>
      <c r="H782" s="45" t="e">
        <f>PPTO!#REF!/PPTO!G775</f>
        <v>#REF!</v>
      </c>
      <c r="I782" s="45" t="e">
        <f>PPTO!#REF!/PPTO!G775</f>
        <v>#REF!</v>
      </c>
      <c r="J782" s="45" t="e">
        <f>PPTO!#REF!/PPTO!G775</f>
        <v>#REF!</v>
      </c>
      <c r="K782" s="45" t="e">
        <f>PPTO!#REF!/PPTO!G775</f>
        <v>#REF!</v>
      </c>
      <c r="L782" s="45" t="e">
        <f>PPTO!#REF!/PPTO!G775</f>
        <v>#REF!</v>
      </c>
      <c r="M782" s="45" t="e">
        <f>PPTO!#REF!/PPTO!G775</f>
        <v>#REF!</v>
      </c>
      <c r="N782" s="45" t="e">
        <f t="shared" si="12"/>
        <v>#REF!</v>
      </c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</row>
    <row r="783" spans="2:39" x14ac:dyDescent="0.3">
      <c r="B783" s="2" t="s">
        <v>1078</v>
      </c>
      <c r="C783" s="2" t="s">
        <v>992</v>
      </c>
      <c r="D783" s="45" t="e">
        <f>PPTO!#REF!/PPTO!G776</f>
        <v>#REF!</v>
      </c>
      <c r="E783" s="45" t="e">
        <f>PPTO!#REF!/PPTO!G776</f>
        <v>#REF!</v>
      </c>
      <c r="F783" s="45" t="e">
        <f>PPTO!#REF!/PPTO!G776</f>
        <v>#REF!</v>
      </c>
      <c r="G783" s="45" t="e">
        <f>PPTO!#REF!/PPTO!G776</f>
        <v>#REF!</v>
      </c>
      <c r="H783" s="45" t="e">
        <f>PPTO!#REF!/PPTO!G776</f>
        <v>#REF!</v>
      </c>
      <c r="I783" s="45" t="e">
        <f>PPTO!#REF!/PPTO!G776</f>
        <v>#REF!</v>
      </c>
      <c r="J783" s="45" t="e">
        <f>PPTO!#REF!/PPTO!G776</f>
        <v>#REF!</v>
      </c>
      <c r="K783" s="45" t="e">
        <f>PPTO!#REF!/PPTO!G776</f>
        <v>#REF!</v>
      </c>
      <c r="L783" s="45" t="e">
        <f>PPTO!#REF!/PPTO!G776</f>
        <v>#REF!</v>
      </c>
      <c r="M783" s="45" t="e">
        <f>PPTO!#REF!/PPTO!G776</f>
        <v>#REF!</v>
      </c>
      <c r="N783" s="45" t="e">
        <f t="shared" si="12"/>
        <v>#REF!</v>
      </c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</row>
    <row r="784" spans="2:39" x14ac:dyDescent="0.3">
      <c r="B784" s="2" t="s">
        <v>1079</v>
      </c>
      <c r="C784" s="2" t="s">
        <v>1080</v>
      </c>
      <c r="D784" s="45" t="e">
        <f>PPTO!#REF!/PPTO!G777</f>
        <v>#REF!</v>
      </c>
      <c r="E784" s="45" t="e">
        <f>PPTO!#REF!/PPTO!G777</f>
        <v>#REF!</v>
      </c>
      <c r="F784" s="45" t="e">
        <f>PPTO!#REF!/PPTO!G777</f>
        <v>#REF!</v>
      </c>
      <c r="G784" s="45" t="e">
        <f>PPTO!#REF!/PPTO!G777</f>
        <v>#REF!</v>
      </c>
      <c r="H784" s="45" t="e">
        <f>PPTO!#REF!/PPTO!G777</f>
        <v>#REF!</v>
      </c>
      <c r="I784" s="45" t="e">
        <f>PPTO!#REF!/PPTO!G777</f>
        <v>#REF!</v>
      </c>
      <c r="J784" s="45" t="e">
        <f>PPTO!#REF!/PPTO!G777</f>
        <v>#REF!</v>
      </c>
      <c r="K784" s="45" t="e">
        <f>PPTO!#REF!/PPTO!G777</f>
        <v>#REF!</v>
      </c>
      <c r="L784" s="45" t="e">
        <f>PPTO!#REF!/PPTO!G777</f>
        <v>#REF!</v>
      </c>
      <c r="M784" s="45" t="e">
        <f>PPTO!#REF!/PPTO!G777</f>
        <v>#REF!</v>
      </c>
      <c r="N784" s="45" t="e">
        <f t="shared" si="12"/>
        <v>#REF!</v>
      </c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</row>
    <row r="785" spans="2:39" x14ac:dyDescent="0.3">
      <c r="B785" s="2" t="s">
        <v>1081</v>
      </c>
      <c r="C785" s="2" t="s">
        <v>996</v>
      </c>
      <c r="D785" s="45" t="e">
        <f>PPTO!#REF!/PPTO!G778</f>
        <v>#REF!</v>
      </c>
      <c r="E785" s="45" t="e">
        <f>PPTO!#REF!/PPTO!G778</f>
        <v>#REF!</v>
      </c>
      <c r="F785" s="45" t="e">
        <f>PPTO!#REF!/PPTO!G778</f>
        <v>#REF!</v>
      </c>
      <c r="G785" s="45" t="e">
        <f>PPTO!#REF!/PPTO!G778</f>
        <v>#REF!</v>
      </c>
      <c r="H785" s="45" t="e">
        <f>PPTO!#REF!/PPTO!G778</f>
        <v>#REF!</v>
      </c>
      <c r="I785" s="45" t="e">
        <f>PPTO!#REF!/PPTO!G778</f>
        <v>#REF!</v>
      </c>
      <c r="J785" s="45" t="e">
        <f>PPTO!#REF!/PPTO!G778</f>
        <v>#REF!</v>
      </c>
      <c r="K785" s="45" t="e">
        <f>PPTO!#REF!/PPTO!G778</f>
        <v>#REF!</v>
      </c>
      <c r="L785" s="45" t="e">
        <f>PPTO!#REF!/PPTO!G778</f>
        <v>#REF!</v>
      </c>
      <c r="M785" s="45" t="e">
        <f>PPTO!#REF!/PPTO!G778</f>
        <v>#REF!</v>
      </c>
      <c r="N785" s="45" t="e">
        <f t="shared" si="12"/>
        <v>#REF!</v>
      </c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</row>
    <row r="786" spans="2:39" x14ac:dyDescent="0.3">
      <c r="B786" s="2" t="s">
        <v>1082</v>
      </c>
      <c r="C786" s="2" t="s">
        <v>998</v>
      </c>
      <c r="D786" s="45" t="e">
        <f>PPTO!#REF!/PPTO!G779</f>
        <v>#REF!</v>
      </c>
      <c r="E786" s="45" t="e">
        <f>PPTO!#REF!/PPTO!G779</f>
        <v>#REF!</v>
      </c>
      <c r="F786" s="45" t="e">
        <f>PPTO!#REF!/PPTO!G779</f>
        <v>#REF!</v>
      </c>
      <c r="G786" s="45" t="e">
        <f>PPTO!#REF!/PPTO!G779</f>
        <v>#REF!</v>
      </c>
      <c r="H786" s="45" t="e">
        <f>PPTO!#REF!/PPTO!G779</f>
        <v>#REF!</v>
      </c>
      <c r="I786" s="45" t="e">
        <f>PPTO!#REF!/PPTO!G779</f>
        <v>#REF!</v>
      </c>
      <c r="J786" s="45" t="e">
        <f>PPTO!#REF!/PPTO!G779</f>
        <v>#REF!</v>
      </c>
      <c r="K786" s="45" t="e">
        <f>PPTO!#REF!/PPTO!G779</f>
        <v>#REF!</v>
      </c>
      <c r="L786" s="45" t="e">
        <f>PPTO!#REF!/PPTO!G779</f>
        <v>#REF!</v>
      </c>
      <c r="M786" s="45" t="e">
        <f>PPTO!#REF!/PPTO!G779</f>
        <v>#REF!</v>
      </c>
      <c r="N786" s="45" t="e">
        <f t="shared" si="12"/>
        <v>#REF!</v>
      </c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</row>
    <row r="787" spans="2:39" x14ac:dyDescent="0.3">
      <c r="B787" s="2" t="s">
        <v>1083</v>
      </c>
      <c r="C787" s="2" t="s">
        <v>1000</v>
      </c>
      <c r="D787" s="45" t="e">
        <f>PPTO!#REF!/PPTO!G780</f>
        <v>#REF!</v>
      </c>
      <c r="E787" s="45" t="e">
        <f>PPTO!#REF!/PPTO!G780</f>
        <v>#REF!</v>
      </c>
      <c r="F787" s="45" t="e">
        <f>PPTO!#REF!/PPTO!G780</f>
        <v>#REF!</v>
      </c>
      <c r="G787" s="45" t="e">
        <f>PPTO!#REF!/PPTO!G780</f>
        <v>#REF!</v>
      </c>
      <c r="H787" s="45" t="e">
        <f>PPTO!#REF!/PPTO!G780</f>
        <v>#REF!</v>
      </c>
      <c r="I787" s="45" t="e">
        <f>PPTO!#REF!/PPTO!G780</f>
        <v>#REF!</v>
      </c>
      <c r="J787" s="45" t="e">
        <f>PPTO!#REF!/PPTO!G780</f>
        <v>#REF!</v>
      </c>
      <c r="K787" s="45" t="e">
        <f>PPTO!#REF!/PPTO!G780</f>
        <v>#REF!</v>
      </c>
      <c r="L787" s="45" t="e">
        <f>PPTO!#REF!/PPTO!G780</f>
        <v>#REF!</v>
      </c>
      <c r="M787" s="45" t="e">
        <f>PPTO!#REF!/PPTO!G780</f>
        <v>#REF!</v>
      </c>
      <c r="N787" s="45" t="e">
        <f t="shared" si="12"/>
        <v>#REF!</v>
      </c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</row>
    <row r="788" spans="2:39" x14ac:dyDescent="0.3">
      <c r="B788" s="2" t="s">
        <v>1084</v>
      </c>
      <c r="C788" s="2" t="s">
        <v>1002</v>
      </c>
      <c r="D788" s="45" t="e">
        <f>PPTO!#REF!/PPTO!G781</f>
        <v>#REF!</v>
      </c>
      <c r="E788" s="45" t="e">
        <f>PPTO!#REF!/PPTO!G781</f>
        <v>#REF!</v>
      </c>
      <c r="F788" s="45" t="e">
        <f>PPTO!#REF!/PPTO!G781</f>
        <v>#REF!</v>
      </c>
      <c r="G788" s="45" t="e">
        <f>PPTO!#REF!/PPTO!G781</f>
        <v>#REF!</v>
      </c>
      <c r="H788" s="45" t="e">
        <f>PPTO!#REF!/PPTO!G781</f>
        <v>#REF!</v>
      </c>
      <c r="I788" s="45" t="e">
        <f>PPTO!#REF!/PPTO!G781</f>
        <v>#REF!</v>
      </c>
      <c r="J788" s="45" t="e">
        <f>PPTO!#REF!/PPTO!G781</f>
        <v>#REF!</v>
      </c>
      <c r="K788" s="45" t="e">
        <f>PPTO!#REF!/PPTO!G781</f>
        <v>#REF!</v>
      </c>
      <c r="L788" s="45" t="e">
        <f>PPTO!#REF!/PPTO!G781</f>
        <v>#REF!</v>
      </c>
      <c r="M788" s="45" t="e">
        <f>PPTO!#REF!/PPTO!G781</f>
        <v>#REF!</v>
      </c>
      <c r="N788" s="45" t="e">
        <f t="shared" si="12"/>
        <v>#REF!</v>
      </c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</row>
    <row r="789" spans="2:39" x14ac:dyDescent="0.3">
      <c r="B789" s="16" t="s">
        <v>1085</v>
      </c>
      <c r="C789" s="16" t="s">
        <v>1004</v>
      </c>
      <c r="D789" s="47" t="e">
        <f>PPTO!#REF!/PPTO!G782</f>
        <v>#REF!</v>
      </c>
      <c r="E789" s="47" t="e">
        <f>PPTO!#REF!/PPTO!G782</f>
        <v>#REF!</v>
      </c>
      <c r="F789" s="47" t="e">
        <f>PPTO!#REF!/PPTO!G782</f>
        <v>#REF!</v>
      </c>
      <c r="G789" s="47" t="e">
        <f>PPTO!#REF!/PPTO!G782</f>
        <v>#REF!</v>
      </c>
      <c r="H789" s="47" t="e">
        <f>PPTO!#REF!/PPTO!G782</f>
        <v>#REF!</v>
      </c>
      <c r="I789" s="47" t="e">
        <f>PPTO!#REF!/PPTO!G782</f>
        <v>#REF!</v>
      </c>
      <c r="J789" s="47" t="e">
        <f>PPTO!#REF!/PPTO!G782</f>
        <v>#REF!</v>
      </c>
      <c r="K789" s="47" t="e">
        <f>PPTO!#REF!/PPTO!G782</f>
        <v>#REF!</v>
      </c>
      <c r="L789" s="47" t="e">
        <f>PPTO!#REF!/PPTO!G782</f>
        <v>#REF!</v>
      </c>
      <c r="M789" s="47" t="e">
        <f>PPTO!#REF!/PPTO!G782</f>
        <v>#REF!</v>
      </c>
      <c r="N789" s="47" t="e">
        <f t="shared" si="12"/>
        <v>#REF!</v>
      </c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</row>
    <row r="790" spans="2:39" x14ac:dyDescent="0.3">
      <c r="B790" s="2" t="s">
        <v>1086</v>
      </c>
      <c r="C790" s="2" t="s">
        <v>1087</v>
      </c>
      <c r="D790" s="45" t="e">
        <f>PPTO!#REF!/PPTO!G783</f>
        <v>#REF!</v>
      </c>
      <c r="E790" s="45" t="e">
        <f>PPTO!#REF!/PPTO!G783</f>
        <v>#REF!</v>
      </c>
      <c r="F790" s="45" t="e">
        <f>PPTO!#REF!/PPTO!G783</f>
        <v>#REF!</v>
      </c>
      <c r="G790" s="45" t="e">
        <f>PPTO!#REF!/PPTO!G783</f>
        <v>#REF!</v>
      </c>
      <c r="H790" s="45" t="e">
        <f>PPTO!#REF!/PPTO!G783</f>
        <v>#REF!</v>
      </c>
      <c r="I790" s="45" t="e">
        <f>PPTO!#REF!/PPTO!G783</f>
        <v>#REF!</v>
      </c>
      <c r="J790" s="45" t="e">
        <f>PPTO!#REF!/PPTO!G783</f>
        <v>#REF!</v>
      </c>
      <c r="K790" s="45" t="e">
        <f>PPTO!#REF!/PPTO!G783</f>
        <v>#REF!</v>
      </c>
      <c r="L790" s="45" t="e">
        <f>PPTO!#REF!/PPTO!G783</f>
        <v>#REF!</v>
      </c>
      <c r="M790" s="45" t="e">
        <f>PPTO!#REF!/PPTO!G783</f>
        <v>#REF!</v>
      </c>
      <c r="N790" s="45" t="e">
        <f t="shared" si="12"/>
        <v>#REF!</v>
      </c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</row>
    <row r="791" spans="2:39" x14ac:dyDescent="0.3">
      <c r="B791" s="2" t="s">
        <v>1088</v>
      </c>
      <c r="C791" s="2" t="s">
        <v>1089</v>
      </c>
      <c r="D791" s="45" t="e">
        <f>PPTO!#REF!/PPTO!G784</f>
        <v>#REF!</v>
      </c>
      <c r="E791" s="45" t="e">
        <f>PPTO!#REF!/PPTO!G784</f>
        <v>#REF!</v>
      </c>
      <c r="F791" s="45" t="e">
        <f>PPTO!#REF!/PPTO!G784</f>
        <v>#REF!</v>
      </c>
      <c r="G791" s="45" t="e">
        <f>PPTO!#REF!/PPTO!G784</f>
        <v>#REF!</v>
      </c>
      <c r="H791" s="45" t="e">
        <f>PPTO!#REF!/PPTO!G784</f>
        <v>#REF!</v>
      </c>
      <c r="I791" s="45" t="e">
        <f>PPTO!#REF!/PPTO!G784</f>
        <v>#REF!</v>
      </c>
      <c r="J791" s="45" t="e">
        <f>PPTO!#REF!/PPTO!G784</f>
        <v>#REF!</v>
      </c>
      <c r="K791" s="45" t="e">
        <f>PPTO!#REF!/PPTO!G784</f>
        <v>#REF!</v>
      </c>
      <c r="L791" s="45" t="e">
        <f>PPTO!#REF!/PPTO!G784</f>
        <v>#REF!</v>
      </c>
      <c r="M791" s="45" t="e">
        <f>PPTO!#REF!/PPTO!G784</f>
        <v>#REF!</v>
      </c>
      <c r="N791" s="45" t="e">
        <f t="shared" si="12"/>
        <v>#REF!</v>
      </c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</row>
    <row r="792" spans="2:39" x14ac:dyDescent="0.3">
      <c r="B792" s="2" t="s">
        <v>1090</v>
      </c>
      <c r="C792" s="2" t="s">
        <v>1091</v>
      </c>
      <c r="D792" s="45" t="e">
        <f>PPTO!#REF!/PPTO!G785</f>
        <v>#REF!</v>
      </c>
      <c r="E792" s="45" t="e">
        <f>PPTO!#REF!/PPTO!G785</f>
        <v>#REF!</v>
      </c>
      <c r="F792" s="45" t="e">
        <f>PPTO!#REF!/PPTO!G785</f>
        <v>#REF!</v>
      </c>
      <c r="G792" s="45" t="e">
        <f>PPTO!#REF!/PPTO!G785</f>
        <v>#REF!</v>
      </c>
      <c r="H792" s="45" t="e">
        <f>PPTO!#REF!/PPTO!G785</f>
        <v>#REF!</v>
      </c>
      <c r="I792" s="45" t="e">
        <f>PPTO!#REF!/PPTO!G785</f>
        <v>#REF!</v>
      </c>
      <c r="J792" s="45" t="e">
        <f>PPTO!#REF!/PPTO!G785</f>
        <v>#REF!</v>
      </c>
      <c r="K792" s="45" t="e">
        <f>PPTO!#REF!/PPTO!G785</f>
        <v>#REF!</v>
      </c>
      <c r="L792" s="45" t="e">
        <f>PPTO!#REF!/PPTO!G785</f>
        <v>#REF!</v>
      </c>
      <c r="M792" s="45" t="e">
        <f>PPTO!#REF!/PPTO!G785</f>
        <v>#REF!</v>
      </c>
      <c r="N792" s="45" t="e">
        <f t="shared" si="12"/>
        <v>#REF!</v>
      </c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</row>
    <row r="793" spans="2:39" x14ac:dyDescent="0.3">
      <c r="B793" s="2" t="s">
        <v>1092</v>
      </c>
      <c r="C793" s="2" t="s">
        <v>1093</v>
      </c>
      <c r="D793" s="45" t="e">
        <f>PPTO!#REF!/PPTO!G786</f>
        <v>#REF!</v>
      </c>
      <c r="E793" s="45" t="e">
        <f>PPTO!#REF!/PPTO!G786</f>
        <v>#REF!</v>
      </c>
      <c r="F793" s="45" t="e">
        <f>PPTO!#REF!/PPTO!G786</f>
        <v>#REF!</v>
      </c>
      <c r="G793" s="45" t="e">
        <f>PPTO!#REF!/PPTO!G786</f>
        <v>#REF!</v>
      </c>
      <c r="H793" s="45" t="e">
        <f>PPTO!#REF!/PPTO!G786</f>
        <v>#REF!</v>
      </c>
      <c r="I793" s="45" t="e">
        <f>PPTO!#REF!/PPTO!G786</f>
        <v>#REF!</v>
      </c>
      <c r="J793" s="45" t="e">
        <f>PPTO!#REF!/PPTO!G786</f>
        <v>#REF!</v>
      </c>
      <c r="K793" s="45" t="e">
        <f>PPTO!#REF!/PPTO!G786</f>
        <v>#REF!</v>
      </c>
      <c r="L793" s="45" t="e">
        <f>PPTO!#REF!/PPTO!G786</f>
        <v>#REF!</v>
      </c>
      <c r="M793" s="45" t="e">
        <f>PPTO!#REF!/PPTO!G786</f>
        <v>#REF!</v>
      </c>
      <c r="N793" s="45" t="e">
        <f t="shared" si="12"/>
        <v>#REF!</v>
      </c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</row>
    <row r="794" spans="2:39" x14ac:dyDescent="0.3">
      <c r="B794" s="2" t="s">
        <v>1094</v>
      </c>
      <c r="C794" s="2" t="s">
        <v>1095</v>
      </c>
      <c r="D794" s="45" t="e">
        <f>PPTO!#REF!/PPTO!G787</f>
        <v>#REF!</v>
      </c>
      <c r="E794" s="45" t="e">
        <f>PPTO!#REF!/PPTO!G787</f>
        <v>#REF!</v>
      </c>
      <c r="F794" s="45" t="e">
        <f>PPTO!#REF!/PPTO!G787</f>
        <v>#REF!</v>
      </c>
      <c r="G794" s="45" t="e">
        <f>PPTO!#REF!/PPTO!G787</f>
        <v>#REF!</v>
      </c>
      <c r="H794" s="45" t="e">
        <f>PPTO!#REF!/PPTO!G787</f>
        <v>#REF!</v>
      </c>
      <c r="I794" s="45" t="e">
        <f>PPTO!#REF!/PPTO!G787</f>
        <v>#REF!</v>
      </c>
      <c r="J794" s="45" t="e">
        <f>PPTO!#REF!/PPTO!G787</f>
        <v>#REF!</v>
      </c>
      <c r="K794" s="45" t="e">
        <f>PPTO!#REF!/PPTO!G787</f>
        <v>#REF!</v>
      </c>
      <c r="L794" s="45" t="e">
        <f>PPTO!#REF!/PPTO!G787</f>
        <v>#REF!</v>
      </c>
      <c r="M794" s="45" t="e">
        <f>PPTO!#REF!/PPTO!G787</f>
        <v>#REF!</v>
      </c>
      <c r="N794" s="45" t="e">
        <f t="shared" si="12"/>
        <v>#REF!</v>
      </c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</row>
    <row r="795" spans="2:39" x14ac:dyDescent="0.3">
      <c r="B795" s="2" t="s">
        <v>1096</v>
      </c>
      <c r="C795" s="2" t="s">
        <v>1097</v>
      </c>
      <c r="D795" s="45" t="e">
        <f>PPTO!#REF!/PPTO!G788</f>
        <v>#REF!</v>
      </c>
      <c r="E795" s="45" t="e">
        <f>PPTO!#REF!/PPTO!G788</f>
        <v>#REF!</v>
      </c>
      <c r="F795" s="45" t="e">
        <f>PPTO!#REF!/PPTO!G788</f>
        <v>#REF!</v>
      </c>
      <c r="G795" s="45" t="e">
        <f>PPTO!#REF!/PPTO!G788</f>
        <v>#REF!</v>
      </c>
      <c r="H795" s="45" t="e">
        <f>PPTO!#REF!/PPTO!G788</f>
        <v>#REF!</v>
      </c>
      <c r="I795" s="45" t="e">
        <f>PPTO!#REF!/PPTO!G788</f>
        <v>#REF!</v>
      </c>
      <c r="J795" s="45" t="e">
        <f>PPTO!#REF!/PPTO!G788</f>
        <v>#REF!</v>
      </c>
      <c r="K795" s="45" t="e">
        <f>PPTO!#REF!/PPTO!G788</f>
        <v>#REF!</v>
      </c>
      <c r="L795" s="45" t="e">
        <f>PPTO!#REF!/PPTO!G788</f>
        <v>#REF!</v>
      </c>
      <c r="M795" s="45" t="e">
        <f>PPTO!#REF!/PPTO!G788</f>
        <v>#REF!</v>
      </c>
      <c r="N795" s="45" t="e">
        <f t="shared" si="12"/>
        <v>#REF!</v>
      </c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</row>
    <row r="796" spans="2:39" x14ac:dyDescent="0.3">
      <c r="B796" s="2" t="s">
        <v>1098</v>
      </c>
      <c r="C796" s="2" t="s">
        <v>1099</v>
      </c>
      <c r="D796" s="45" t="e">
        <f>PPTO!#REF!/PPTO!G789</f>
        <v>#REF!</v>
      </c>
      <c r="E796" s="45" t="e">
        <f>PPTO!#REF!/PPTO!G789</f>
        <v>#REF!</v>
      </c>
      <c r="F796" s="45" t="e">
        <f>PPTO!#REF!/PPTO!G789</f>
        <v>#REF!</v>
      </c>
      <c r="G796" s="45" t="e">
        <f>PPTO!#REF!/PPTO!G789</f>
        <v>#REF!</v>
      </c>
      <c r="H796" s="45" t="e">
        <f>PPTO!#REF!/PPTO!G789</f>
        <v>#REF!</v>
      </c>
      <c r="I796" s="45" t="e">
        <f>PPTO!#REF!/PPTO!G789</f>
        <v>#REF!</v>
      </c>
      <c r="J796" s="45" t="e">
        <f>PPTO!#REF!/PPTO!G789</f>
        <v>#REF!</v>
      </c>
      <c r="K796" s="45" t="e">
        <f>PPTO!#REF!/PPTO!G789</f>
        <v>#REF!</v>
      </c>
      <c r="L796" s="45" t="e">
        <f>PPTO!#REF!/PPTO!G789</f>
        <v>#REF!</v>
      </c>
      <c r="M796" s="45" t="e">
        <f>PPTO!#REF!/PPTO!G789</f>
        <v>#REF!</v>
      </c>
      <c r="N796" s="45" t="e">
        <f t="shared" si="12"/>
        <v>#REF!</v>
      </c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</row>
    <row r="797" spans="2:39" x14ac:dyDescent="0.3">
      <c r="B797" s="2" t="s">
        <v>1100</v>
      </c>
      <c r="C797" s="2" t="s">
        <v>1101</v>
      </c>
      <c r="D797" s="45" t="e">
        <f>PPTO!#REF!/PPTO!G790</f>
        <v>#REF!</v>
      </c>
      <c r="E797" s="45" t="e">
        <f>PPTO!#REF!/PPTO!G790</f>
        <v>#REF!</v>
      </c>
      <c r="F797" s="45" t="e">
        <f>PPTO!#REF!/PPTO!G790</f>
        <v>#REF!</v>
      </c>
      <c r="G797" s="45" t="e">
        <f>PPTO!#REF!/PPTO!G790</f>
        <v>#REF!</v>
      </c>
      <c r="H797" s="45" t="e">
        <f>PPTO!#REF!/PPTO!G790</f>
        <v>#REF!</v>
      </c>
      <c r="I797" s="45" t="e">
        <f>PPTO!#REF!/PPTO!G790</f>
        <v>#REF!</v>
      </c>
      <c r="J797" s="45" t="e">
        <f>PPTO!#REF!/PPTO!G790</f>
        <v>#REF!</v>
      </c>
      <c r="K797" s="45" t="e">
        <f>PPTO!#REF!/PPTO!G790</f>
        <v>#REF!</v>
      </c>
      <c r="L797" s="45" t="e">
        <f>PPTO!#REF!/PPTO!G790</f>
        <v>#REF!</v>
      </c>
      <c r="M797" s="45" t="e">
        <f>PPTO!#REF!/PPTO!G790</f>
        <v>#REF!</v>
      </c>
      <c r="N797" s="45" t="e">
        <f t="shared" si="12"/>
        <v>#REF!</v>
      </c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</row>
    <row r="798" spans="2:39" x14ac:dyDescent="0.3">
      <c r="B798" s="2" t="s">
        <v>1102</v>
      </c>
      <c r="C798" s="2" t="s">
        <v>1103</v>
      </c>
      <c r="D798" s="45" t="e">
        <f>PPTO!#REF!/PPTO!G791</f>
        <v>#REF!</v>
      </c>
      <c r="E798" s="45" t="e">
        <f>PPTO!#REF!/PPTO!G791</f>
        <v>#REF!</v>
      </c>
      <c r="F798" s="45" t="e">
        <f>PPTO!#REF!/PPTO!G791</f>
        <v>#REF!</v>
      </c>
      <c r="G798" s="45" t="e">
        <f>PPTO!#REF!/PPTO!G791</f>
        <v>#REF!</v>
      </c>
      <c r="H798" s="45" t="e">
        <f>PPTO!#REF!/PPTO!G791</f>
        <v>#REF!</v>
      </c>
      <c r="I798" s="45" t="e">
        <f>PPTO!#REF!/PPTO!G791</f>
        <v>#REF!</v>
      </c>
      <c r="J798" s="45" t="e">
        <f>PPTO!#REF!/PPTO!G791</f>
        <v>#REF!</v>
      </c>
      <c r="K798" s="45" t="e">
        <f>PPTO!#REF!/PPTO!G791</f>
        <v>#REF!</v>
      </c>
      <c r="L798" s="45" t="e">
        <f>PPTO!#REF!/PPTO!G791</f>
        <v>#REF!</v>
      </c>
      <c r="M798" s="45" t="e">
        <f>PPTO!#REF!/PPTO!G791</f>
        <v>#REF!</v>
      </c>
      <c r="N798" s="45" t="e">
        <f t="shared" si="12"/>
        <v>#REF!</v>
      </c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</row>
    <row r="799" spans="2:39" x14ac:dyDescent="0.3">
      <c r="B799" s="2" t="s">
        <v>1104</v>
      </c>
      <c r="C799" s="2" t="s">
        <v>1105</v>
      </c>
      <c r="D799" s="45" t="e">
        <f>PPTO!#REF!/PPTO!G792</f>
        <v>#REF!</v>
      </c>
      <c r="E799" s="45" t="e">
        <f>PPTO!#REF!/PPTO!G792</f>
        <v>#REF!</v>
      </c>
      <c r="F799" s="45" t="e">
        <f>PPTO!#REF!/PPTO!G792</f>
        <v>#REF!</v>
      </c>
      <c r="G799" s="45" t="e">
        <f>PPTO!#REF!/PPTO!G792</f>
        <v>#REF!</v>
      </c>
      <c r="H799" s="45" t="e">
        <f>PPTO!#REF!/PPTO!G792</f>
        <v>#REF!</v>
      </c>
      <c r="I799" s="45" t="e">
        <f>PPTO!#REF!/PPTO!G792</f>
        <v>#REF!</v>
      </c>
      <c r="J799" s="45" t="e">
        <f>PPTO!#REF!/PPTO!G792</f>
        <v>#REF!</v>
      </c>
      <c r="K799" s="45" t="e">
        <f>PPTO!#REF!/PPTO!G792</f>
        <v>#REF!</v>
      </c>
      <c r="L799" s="45" t="e">
        <f>PPTO!#REF!/PPTO!G792</f>
        <v>#REF!</v>
      </c>
      <c r="M799" s="45" t="e">
        <f>PPTO!#REF!/PPTO!G792</f>
        <v>#REF!</v>
      </c>
      <c r="N799" s="45" t="e">
        <f t="shared" si="12"/>
        <v>#REF!</v>
      </c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</row>
    <row r="800" spans="2:39" x14ac:dyDescent="0.3">
      <c r="B800" s="2" t="s">
        <v>1106</v>
      </c>
      <c r="C800" s="2" t="s">
        <v>1107</v>
      </c>
      <c r="D800" s="45" t="e">
        <f>PPTO!#REF!/PPTO!G793</f>
        <v>#REF!</v>
      </c>
      <c r="E800" s="45" t="e">
        <f>PPTO!#REF!/PPTO!G793</f>
        <v>#REF!</v>
      </c>
      <c r="F800" s="45" t="e">
        <f>PPTO!#REF!/PPTO!G793</f>
        <v>#REF!</v>
      </c>
      <c r="G800" s="45" t="e">
        <f>PPTO!#REF!/PPTO!G793</f>
        <v>#REF!</v>
      </c>
      <c r="H800" s="45" t="e">
        <f>PPTO!#REF!/PPTO!G793</f>
        <v>#REF!</v>
      </c>
      <c r="I800" s="45" t="e">
        <f>PPTO!#REF!/PPTO!G793</f>
        <v>#REF!</v>
      </c>
      <c r="J800" s="45" t="e">
        <f>PPTO!#REF!/PPTO!G793</f>
        <v>#REF!</v>
      </c>
      <c r="K800" s="45" t="e">
        <f>PPTO!#REF!/PPTO!G793</f>
        <v>#REF!</v>
      </c>
      <c r="L800" s="45" t="e">
        <f>PPTO!#REF!/PPTO!G793</f>
        <v>#REF!</v>
      </c>
      <c r="M800" s="45" t="e">
        <f>PPTO!#REF!/PPTO!G793</f>
        <v>#REF!</v>
      </c>
      <c r="N800" s="45" t="e">
        <f t="shared" si="12"/>
        <v>#REF!</v>
      </c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</row>
    <row r="801" spans="2:39" x14ac:dyDescent="0.3">
      <c r="B801" s="2" t="s">
        <v>1108</v>
      </c>
      <c r="C801" s="2" t="s">
        <v>1109</v>
      </c>
      <c r="D801" s="45" t="e">
        <f>PPTO!#REF!/PPTO!G794</f>
        <v>#REF!</v>
      </c>
      <c r="E801" s="45" t="e">
        <f>PPTO!#REF!/PPTO!G794</f>
        <v>#REF!</v>
      </c>
      <c r="F801" s="45" t="e">
        <f>PPTO!#REF!/PPTO!G794</f>
        <v>#REF!</v>
      </c>
      <c r="G801" s="45" t="e">
        <f>PPTO!#REF!/PPTO!G794</f>
        <v>#REF!</v>
      </c>
      <c r="H801" s="45" t="e">
        <f>PPTO!#REF!/PPTO!G794</f>
        <v>#REF!</v>
      </c>
      <c r="I801" s="45" t="e">
        <f>PPTO!#REF!/PPTO!G794</f>
        <v>#REF!</v>
      </c>
      <c r="J801" s="45" t="e">
        <f>PPTO!#REF!/PPTO!G794</f>
        <v>#REF!</v>
      </c>
      <c r="K801" s="45" t="e">
        <f>PPTO!#REF!/PPTO!G794</f>
        <v>#REF!</v>
      </c>
      <c r="L801" s="45" t="e">
        <f>PPTO!#REF!/PPTO!G794</f>
        <v>#REF!</v>
      </c>
      <c r="M801" s="45" t="e">
        <f>PPTO!#REF!/PPTO!G794</f>
        <v>#REF!</v>
      </c>
      <c r="N801" s="45" t="e">
        <f t="shared" si="12"/>
        <v>#REF!</v>
      </c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</row>
    <row r="802" spans="2:39" x14ac:dyDescent="0.3">
      <c r="B802" s="2" t="s">
        <v>1110</v>
      </c>
      <c r="C802" s="2" t="s">
        <v>1111</v>
      </c>
      <c r="D802" s="45" t="e">
        <f>PPTO!#REF!/PPTO!G795</f>
        <v>#REF!</v>
      </c>
      <c r="E802" s="45" t="e">
        <f>PPTO!#REF!/PPTO!G795</f>
        <v>#REF!</v>
      </c>
      <c r="F802" s="45" t="e">
        <f>PPTO!#REF!/PPTO!G795</f>
        <v>#REF!</v>
      </c>
      <c r="G802" s="45" t="e">
        <f>PPTO!#REF!/PPTO!G795</f>
        <v>#REF!</v>
      </c>
      <c r="H802" s="45" t="e">
        <f>PPTO!#REF!/PPTO!G795</f>
        <v>#REF!</v>
      </c>
      <c r="I802" s="45" t="e">
        <f>PPTO!#REF!/PPTO!G795</f>
        <v>#REF!</v>
      </c>
      <c r="J802" s="45" t="e">
        <f>PPTO!#REF!/PPTO!G795</f>
        <v>#REF!</v>
      </c>
      <c r="K802" s="45" t="e">
        <f>PPTO!#REF!/PPTO!G795</f>
        <v>#REF!</v>
      </c>
      <c r="L802" s="45" t="e">
        <f>PPTO!#REF!/PPTO!G795</f>
        <v>#REF!</v>
      </c>
      <c r="M802" s="45" t="e">
        <f>PPTO!#REF!/PPTO!G795</f>
        <v>#REF!</v>
      </c>
      <c r="N802" s="45" t="e">
        <f t="shared" si="12"/>
        <v>#REF!</v>
      </c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</row>
    <row r="803" spans="2:39" x14ac:dyDescent="0.3">
      <c r="B803" s="16" t="s">
        <v>1112</v>
      </c>
      <c r="C803" s="16" t="s">
        <v>1113</v>
      </c>
      <c r="D803" s="47" t="e">
        <f>PPTO!#REF!/PPTO!G796</f>
        <v>#REF!</v>
      </c>
      <c r="E803" s="47" t="e">
        <f>PPTO!#REF!/PPTO!G796</f>
        <v>#REF!</v>
      </c>
      <c r="F803" s="47" t="e">
        <f>PPTO!#REF!/PPTO!G796</f>
        <v>#REF!</v>
      </c>
      <c r="G803" s="47" t="e">
        <f>PPTO!#REF!/PPTO!G796</f>
        <v>#REF!</v>
      </c>
      <c r="H803" s="47" t="e">
        <f>PPTO!#REF!/PPTO!G796</f>
        <v>#REF!</v>
      </c>
      <c r="I803" s="47" t="e">
        <f>PPTO!#REF!/PPTO!G796</f>
        <v>#REF!</v>
      </c>
      <c r="J803" s="47" t="e">
        <f>PPTO!#REF!/PPTO!G796</f>
        <v>#REF!</v>
      </c>
      <c r="K803" s="47" t="e">
        <f>PPTO!#REF!/PPTO!G796</f>
        <v>#REF!</v>
      </c>
      <c r="L803" s="47" t="e">
        <f>PPTO!#REF!/PPTO!G796</f>
        <v>#REF!</v>
      </c>
      <c r="M803" s="47" t="e">
        <f>PPTO!#REF!/PPTO!G796</f>
        <v>#REF!</v>
      </c>
      <c r="N803" s="47" t="e">
        <f t="shared" si="12"/>
        <v>#REF!</v>
      </c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</row>
    <row r="804" spans="2:39" x14ac:dyDescent="0.3">
      <c r="B804" s="16" t="s">
        <v>1114</v>
      </c>
      <c r="C804" s="16" t="s">
        <v>1115</v>
      </c>
      <c r="D804" s="47" t="e">
        <f>PPTO!#REF!/PPTO!G797</f>
        <v>#REF!</v>
      </c>
      <c r="E804" s="47" t="e">
        <f>PPTO!#REF!/PPTO!G797</f>
        <v>#REF!</v>
      </c>
      <c r="F804" s="47" t="e">
        <f>PPTO!#REF!/PPTO!G797</f>
        <v>#REF!</v>
      </c>
      <c r="G804" s="47" t="e">
        <f>PPTO!#REF!/PPTO!G797</f>
        <v>#REF!</v>
      </c>
      <c r="H804" s="47" t="e">
        <f>PPTO!#REF!/PPTO!G797</f>
        <v>#REF!</v>
      </c>
      <c r="I804" s="47" t="e">
        <f>PPTO!#REF!/PPTO!G797</f>
        <v>#REF!</v>
      </c>
      <c r="J804" s="47" t="e">
        <f>PPTO!#REF!/PPTO!G797</f>
        <v>#REF!</v>
      </c>
      <c r="K804" s="47" t="e">
        <f>PPTO!#REF!/PPTO!G797</f>
        <v>#REF!</v>
      </c>
      <c r="L804" s="47" t="e">
        <f>PPTO!#REF!/PPTO!G797</f>
        <v>#REF!</v>
      </c>
      <c r="M804" s="47" t="e">
        <f>PPTO!#REF!/PPTO!G797</f>
        <v>#REF!</v>
      </c>
      <c r="N804" s="47" t="e">
        <f t="shared" si="12"/>
        <v>#REF!</v>
      </c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</row>
    <row r="805" spans="2:39" x14ac:dyDescent="0.3">
      <c r="B805" s="16" t="s">
        <v>1116</v>
      </c>
      <c r="C805" s="16" t="s">
        <v>888</v>
      </c>
      <c r="D805" s="47" t="e">
        <f>PPTO!#REF!/PPTO!G798</f>
        <v>#REF!</v>
      </c>
      <c r="E805" s="47" t="e">
        <f>PPTO!#REF!/PPTO!G798</f>
        <v>#REF!</v>
      </c>
      <c r="F805" s="47" t="e">
        <f>PPTO!#REF!/PPTO!G798</f>
        <v>#REF!</v>
      </c>
      <c r="G805" s="47" t="e">
        <f>PPTO!#REF!/PPTO!G798</f>
        <v>#REF!</v>
      </c>
      <c r="H805" s="47" t="e">
        <f>PPTO!#REF!/PPTO!G798</f>
        <v>#REF!</v>
      </c>
      <c r="I805" s="47" t="e">
        <f>PPTO!#REF!/PPTO!G798</f>
        <v>#REF!</v>
      </c>
      <c r="J805" s="47" t="e">
        <f>PPTO!#REF!/PPTO!G798</f>
        <v>#REF!</v>
      </c>
      <c r="K805" s="47" t="e">
        <f>PPTO!#REF!/PPTO!G798</f>
        <v>#REF!</v>
      </c>
      <c r="L805" s="47" t="e">
        <f>PPTO!#REF!/PPTO!G798</f>
        <v>#REF!</v>
      </c>
      <c r="M805" s="47" t="e">
        <f>PPTO!#REF!/PPTO!G798</f>
        <v>#REF!</v>
      </c>
      <c r="N805" s="47" t="e">
        <f t="shared" si="12"/>
        <v>#REF!</v>
      </c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</row>
    <row r="806" spans="2:39" x14ac:dyDescent="0.3">
      <c r="B806" s="2" t="s">
        <v>1117</v>
      </c>
      <c r="C806" s="2" t="s">
        <v>1071</v>
      </c>
      <c r="D806" s="45" t="e">
        <f>PPTO!#REF!/PPTO!G799</f>
        <v>#REF!</v>
      </c>
      <c r="E806" s="45" t="e">
        <f>PPTO!#REF!/PPTO!G799</f>
        <v>#REF!</v>
      </c>
      <c r="F806" s="45" t="e">
        <f>PPTO!#REF!/PPTO!G799</f>
        <v>#REF!</v>
      </c>
      <c r="G806" s="45" t="e">
        <f>PPTO!#REF!/PPTO!G799</f>
        <v>#REF!</v>
      </c>
      <c r="H806" s="45" t="e">
        <f>PPTO!#REF!/PPTO!G799</f>
        <v>#REF!</v>
      </c>
      <c r="I806" s="45" t="e">
        <f>PPTO!#REF!/PPTO!G799</f>
        <v>#REF!</v>
      </c>
      <c r="J806" s="45" t="e">
        <f>PPTO!#REF!/PPTO!G799</f>
        <v>#REF!</v>
      </c>
      <c r="K806" s="45" t="e">
        <f>PPTO!#REF!/PPTO!G799</f>
        <v>#REF!</v>
      </c>
      <c r="L806" s="45" t="e">
        <f>PPTO!#REF!/PPTO!G799</f>
        <v>#REF!</v>
      </c>
      <c r="M806" s="45" t="e">
        <f>PPTO!#REF!/PPTO!G799</f>
        <v>#REF!</v>
      </c>
      <c r="N806" s="45" t="e">
        <f t="shared" si="12"/>
        <v>#REF!</v>
      </c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</row>
    <row r="807" spans="2:39" x14ac:dyDescent="0.3">
      <c r="B807" s="2" t="s">
        <v>1118</v>
      </c>
      <c r="C807" s="2" t="s">
        <v>894</v>
      </c>
      <c r="D807" s="45" t="e">
        <f>PPTO!#REF!/PPTO!G800</f>
        <v>#REF!</v>
      </c>
      <c r="E807" s="45" t="e">
        <f>PPTO!#REF!/PPTO!G800</f>
        <v>#REF!</v>
      </c>
      <c r="F807" s="45" t="e">
        <f>PPTO!#REF!/PPTO!G800</f>
        <v>#REF!</v>
      </c>
      <c r="G807" s="45" t="e">
        <f>PPTO!#REF!/PPTO!G800</f>
        <v>#REF!</v>
      </c>
      <c r="H807" s="45" t="e">
        <f>PPTO!#REF!/PPTO!G800</f>
        <v>#REF!</v>
      </c>
      <c r="I807" s="45" t="e">
        <f>PPTO!#REF!/PPTO!G800</f>
        <v>#REF!</v>
      </c>
      <c r="J807" s="45" t="e">
        <f>PPTO!#REF!/PPTO!G800</f>
        <v>#REF!</v>
      </c>
      <c r="K807" s="45" t="e">
        <f>PPTO!#REF!/PPTO!G800</f>
        <v>#REF!</v>
      </c>
      <c r="L807" s="45" t="e">
        <f>PPTO!#REF!/PPTO!G800</f>
        <v>#REF!</v>
      </c>
      <c r="M807" s="45" t="e">
        <f>PPTO!#REF!/PPTO!G800</f>
        <v>#REF!</v>
      </c>
      <c r="N807" s="45" t="e">
        <f t="shared" si="12"/>
        <v>#REF!</v>
      </c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</row>
    <row r="808" spans="2:39" x14ac:dyDescent="0.3">
      <c r="B808" s="2" t="s">
        <v>1119</v>
      </c>
      <c r="C808" s="2" t="s">
        <v>896</v>
      </c>
      <c r="D808" s="45" t="e">
        <f>PPTO!#REF!/PPTO!G801</f>
        <v>#REF!</v>
      </c>
      <c r="E808" s="45" t="e">
        <f>PPTO!#REF!/PPTO!G801</f>
        <v>#REF!</v>
      </c>
      <c r="F808" s="45" t="e">
        <f>PPTO!#REF!/PPTO!G801</f>
        <v>#REF!</v>
      </c>
      <c r="G808" s="45" t="e">
        <f>PPTO!#REF!/PPTO!G801</f>
        <v>#REF!</v>
      </c>
      <c r="H808" s="45" t="e">
        <f>PPTO!#REF!/PPTO!G801</f>
        <v>#REF!</v>
      </c>
      <c r="I808" s="45" t="e">
        <f>PPTO!#REF!/PPTO!G801</f>
        <v>#REF!</v>
      </c>
      <c r="J808" s="45" t="e">
        <f>PPTO!#REF!/PPTO!G801</f>
        <v>#REF!</v>
      </c>
      <c r="K808" s="45" t="e">
        <f>PPTO!#REF!/PPTO!G801</f>
        <v>#REF!</v>
      </c>
      <c r="L808" s="45" t="e">
        <f>PPTO!#REF!/PPTO!G801</f>
        <v>#REF!</v>
      </c>
      <c r="M808" s="45" t="e">
        <f>PPTO!#REF!/PPTO!G801</f>
        <v>#REF!</v>
      </c>
      <c r="N808" s="45" t="e">
        <f t="shared" si="12"/>
        <v>#REF!</v>
      </c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</row>
    <row r="809" spans="2:39" x14ac:dyDescent="0.3">
      <c r="B809" s="16" t="s">
        <v>1120</v>
      </c>
      <c r="C809" s="16" t="s">
        <v>902</v>
      </c>
      <c r="D809" s="47" t="e">
        <f>PPTO!#REF!/PPTO!G802</f>
        <v>#REF!</v>
      </c>
      <c r="E809" s="47" t="e">
        <f>PPTO!#REF!/PPTO!G802</f>
        <v>#REF!</v>
      </c>
      <c r="F809" s="47" t="e">
        <f>PPTO!#REF!/PPTO!G802</f>
        <v>#REF!</v>
      </c>
      <c r="G809" s="47" t="e">
        <f>PPTO!#REF!/PPTO!G802</f>
        <v>#REF!</v>
      </c>
      <c r="H809" s="47" t="e">
        <f>PPTO!#REF!/PPTO!G802</f>
        <v>#REF!</v>
      </c>
      <c r="I809" s="47" t="e">
        <f>PPTO!#REF!/PPTO!G802</f>
        <v>#REF!</v>
      </c>
      <c r="J809" s="47" t="e">
        <f>PPTO!#REF!/PPTO!G802</f>
        <v>#REF!</v>
      </c>
      <c r="K809" s="47" t="e">
        <f>PPTO!#REF!/PPTO!G802</f>
        <v>#REF!</v>
      </c>
      <c r="L809" s="47" t="e">
        <f>PPTO!#REF!/PPTO!G802</f>
        <v>#REF!</v>
      </c>
      <c r="M809" s="47" t="e">
        <f>PPTO!#REF!/PPTO!G802</f>
        <v>#REF!</v>
      </c>
      <c r="N809" s="47" t="e">
        <f t="shared" si="12"/>
        <v>#REF!</v>
      </c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</row>
    <row r="810" spans="2:39" x14ac:dyDescent="0.3">
      <c r="B810" s="2" t="s">
        <v>1121</v>
      </c>
      <c r="C810" s="2" t="s">
        <v>1122</v>
      </c>
      <c r="D810" s="45" t="e">
        <f>PPTO!#REF!/PPTO!G803</f>
        <v>#REF!</v>
      </c>
      <c r="E810" s="45" t="e">
        <f>PPTO!#REF!/PPTO!G803</f>
        <v>#REF!</v>
      </c>
      <c r="F810" s="45" t="e">
        <f>PPTO!#REF!/PPTO!G803</f>
        <v>#REF!</v>
      </c>
      <c r="G810" s="45" t="e">
        <f>PPTO!#REF!/PPTO!G803</f>
        <v>#REF!</v>
      </c>
      <c r="H810" s="45" t="e">
        <f>PPTO!#REF!/PPTO!G803</f>
        <v>#REF!</v>
      </c>
      <c r="I810" s="45" t="e">
        <f>PPTO!#REF!/PPTO!G803</f>
        <v>#REF!</v>
      </c>
      <c r="J810" s="45" t="e">
        <f>PPTO!#REF!/PPTO!G803</f>
        <v>#REF!</v>
      </c>
      <c r="K810" s="45" t="e">
        <f>PPTO!#REF!/PPTO!G803</f>
        <v>#REF!</v>
      </c>
      <c r="L810" s="45" t="e">
        <f>PPTO!#REF!/PPTO!G803</f>
        <v>#REF!</v>
      </c>
      <c r="M810" s="45" t="e">
        <f>PPTO!#REF!/PPTO!G803</f>
        <v>#REF!</v>
      </c>
      <c r="N810" s="45" t="e">
        <f t="shared" si="12"/>
        <v>#REF!</v>
      </c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</row>
    <row r="811" spans="2:39" x14ac:dyDescent="0.3">
      <c r="B811" s="2" t="s">
        <v>1123</v>
      </c>
      <c r="C811" s="2" t="s">
        <v>1054</v>
      </c>
      <c r="D811" s="45" t="e">
        <f>PPTO!#REF!/PPTO!G804</f>
        <v>#REF!</v>
      </c>
      <c r="E811" s="45" t="e">
        <f>PPTO!#REF!/PPTO!G804</f>
        <v>#REF!</v>
      </c>
      <c r="F811" s="45" t="e">
        <f>PPTO!#REF!/PPTO!G804</f>
        <v>#REF!</v>
      </c>
      <c r="G811" s="45" t="e">
        <f>PPTO!#REF!/PPTO!G804</f>
        <v>#REF!</v>
      </c>
      <c r="H811" s="45" t="e">
        <f>PPTO!#REF!/PPTO!G804</f>
        <v>#REF!</v>
      </c>
      <c r="I811" s="45" t="e">
        <f>PPTO!#REF!/PPTO!G804</f>
        <v>#REF!</v>
      </c>
      <c r="J811" s="45" t="e">
        <f>PPTO!#REF!/PPTO!G804</f>
        <v>#REF!</v>
      </c>
      <c r="K811" s="45" t="e">
        <f>PPTO!#REF!/PPTO!G804</f>
        <v>#REF!</v>
      </c>
      <c r="L811" s="45" t="e">
        <f>PPTO!#REF!/PPTO!G804</f>
        <v>#REF!</v>
      </c>
      <c r="M811" s="45" t="e">
        <f>PPTO!#REF!/PPTO!G804</f>
        <v>#REF!</v>
      </c>
      <c r="N811" s="45" t="e">
        <f t="shared" si="12"/>
        <v>#REF!</v>
      </c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</row>
    <row r="812" spans="2:39" x14ac:dyDescent="0.3">
      <c r="B812" s="2" t="s">
        <v>1124</v>
      </c>
      <c r="C812" s="2" t="s">
        <v>992</v>
      </c>
      <c r="D812" s="45" t="e">
        <f>PPTO!#REF!/PPTO!G805</f>
        <v>#REF!</v>
      </c>
      <c r="E812" s="45" t="e">
        <f>PPTO!#REF!/PPTO!G805</f>
        <v>#REF!</v>
      </c>
      <c r="F812" s="45" t="e">
        <f>PPTO!#REF!/PPTO!G805</f>
        <v>#REF!</v>
      </c>
      <c r="G812" s="45" t="e">
        <f>PPTO!#REF!/PPTO!G805</f>
        <v>#REF!</v>
      </c>
      <c r="H812" s="45" t="e">
        <f>PPTO!#REF!/PPTO!G805</f>
        <v>#REF!</v>
      </c>
      <c r="I812" s="45" t="e">
        <f>PPTO!#REF!/PPTO!G805</f>
        <v>#REF!</v>
      </c>
      <c r="J812" s="45" t="e">
        <f>PPTO!#REF!/PPTO!G805</f>
        <v>#REF!</v>
      </c>
      <c r="K812" s="45" t="e">
        <f>PPTO!#REF!/PPTO!G805</f>
        <v>#REF!</v>
      </c>
      <c r="L812" s="45" t="e">
        <f>PPTO!#REF!/PPTO!G805</f>
        <v>#REF!</v>
      </c>
      <c r="M812" s="45" t="e">
        <f>PPTO!#REF!/PPTO!G805</f>
        <v>#REF!</v>
      </c>
      <c r="N812" s="45" t="e">
        <f t="shared" si="12"/>
        <v>#REF!</v>
      </c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</row>
    <row r="813" spans="2:39" x14ac:dyDescent="0.3">
      <c r="B813" s="2" t="s">
        <v>1125</v>
      </c>
      <c r="C813" s="2" t="s">
        <v>1080</v>
      </c>
      <c r="D813" s="45" t="e">
        <f>PPTO!#REF!/PPTO!G806</f>
        <v>#REF!</v>
      </c>
      <c r="E813" s="45" t="e">
        <f>PPTO!#REF!/PPTO!G806</f>
        <v>#REF!</v>
      </c>
      <c r="F813" s="45" t="e">
        <f>PPTO!#REF!/PPTO!G806</f>
        <v>#REF!</v>
      </c>
      <c r="G813" s="45" t="e">
        <f>PPTO!#REF!/PPTO!G806</f>
        <v>#REF!</v>
      </c>
      <c r="H813" s="45" t="e">
        <f>PPTO!#REF!/PPTO!G806</f>
        <v>#REF!</v>
      </c>
      <c r="I813" s="45" t="e">
        <f>PPTO!#REF!/PPTO!G806</f>
        <v>#REF!</v>
      </c>
      <c r="J813" s="45" t="e">
        <f>PPTO!#REF!/PPTO!G806</f>
        <v>#REF!</v>
      </c>
      <c r="K813" s="45" t="e">
        <f>PPTO!#REF!/PPTO!G806</f>
        <v>#REF!</v>
      </c>
      <c r="L813" s="45" t="e">
        <f>PPTO!#REF!/PPTO!G806</f>
        <v>#REF!</v>
      </c>
      <c r="M813" s="45" t="e">
        <f>PPTO!#REF!/PPTO!G806</f>
        <v>#REF!</v>
      </c>
      <c r="N813" s="45" t="e">
        <f t="shared" si="12"/>
        <v>#REF!</v>
      </c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</row>
    <row r="814" spans="2:39" x14ac:dyDescent="0.3">
      <c r="B814" s="2" t="s">
        <v>1126</v>
      </c>
      <c r="C814" s="2" t="s">
        <v>996</v>
      </c>
      <c r="D814" s="45" t="e">
        <f>PPTO!#REF!/PPTO!G807</f>
        <v>#REF!</v>
      </c>
      <c r="E814" s="45" t="e">
        <f>PPTO!#REF!/PPTO!G807</f>
        <v>#REF!</v>
      </c>
      <c r="F814" s="45" t="e">
        <f>PPTO!#REF!/PPTO!G807</f>
        <v>#REF!</v>
      </c>
      <c r="G814" s="45" t="e">
        <f>PPTO!#REF!/PPTO!G807</f>
        <v>#REF!</v>
      </c>
      <c r="H814" s="45" t="e">
        <f>PPTO!#REF!/PPTO!G807</f>
        <v>#REF!</v>
      </c>
      <c r="I814" s="45" t="e">
        <f>PPTO!#REF!/PPTO!G807</f>
        <v>#REF!</v>
      </c>
      <c r="J814" s="45" t="e">
        <f>PPTO!#REF!/PPTO!G807</f>
        <v>#REF!</v>
      </c>
      <c r="K814" s="45" t="e">
        <f>PPTO!#REF!/PPTO!G807</f>
        <v>#REF!</v>
      </c>
      <c r="L814" s="45" t="e">
        <f>PPTO!#REF!/PPTO!G807</f>
        <v>#REF!</v>
      </c>
      <c r="M814" s="45" t="e">
        <f>PPTO!#REF!/PPTO!G807</f>
        <v>#REF!</v>
      </c>
      <c r="N814" s="45" t="e">
        <f t="shared" si="12"/>
        <v>#REF!</v>
      </c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</row>
    <row r="815" spans="2:39" x14ac:dyDescent="0.3">
      <c r="B815" s="2" t="s">
        <v>1127</v>
      </c>
      <c r="C815" s="2" t="s">
        <v>998</v>
      </c>
      <c r="D815" s="45" t="e">
        <f>PPTO!#REF!/PPTO!G808</f>
        <v>#REF!</v>
      </c>
      <c r="E815" s="45" t="e">
        <f>PPTO!#REF!/PPTO!G808</f>
        <v>#REF!</v>
      </c>
      <c r="F815" s="45" t="e">
        <f>PPTO!#REF!/PPTO!G808</f>
        <v>#REF!</v>
      </c>
      <c r="G815" s="45" t="e">
        <f>PPTO!#REF!/PPTO!G808</f>
        <v>#REF!</v>
      </c>
      <c r="H815" s="45" t="e">
        <f>PPTO!#REF!/PPTO!G808</f>
        <v>#REF!</v>
      </c>
      <c r="I815" s="45" t="e">
        <f>PPTO!#REF!/PPTO!G808</f>
        <v>#REF!</v>
      </c>
      <c r="J815" s="45" t="e">
        <f>PPTO!#REF!/PPTO!G808</f>
        <v>#REF!</v>
      </c>
      <c r="K815" s="45" t="e">
        <f>PPTO!#REF!/PPTO!G808</f>
        <v>#REF!</v>
      </c>
      <c r="L815" s="45" t="e">
        <f>PPTO!#REF!/PPTO!G808</f>
        <v>#REF!</v>
      </c>
      <c r="M815" s="45" t="e">
        <f>PPTO!#REF!/PPTO!G808</f>
        <v>#REF!</v>
      </c>
      <c r="N815" s="45" t="e">
        <f t="shared" si="12"/>
        <v>#REF!</v>
      </c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</row>
    <row r="816" spans="2:39" x14ac:dyDescent="0.3">
      <c r="B816" s="2" t="s">
        <v>1128</v>
      </c>
      <c r="C816" s="2" t="s">
        <v>1000</v>
      </c>
      <c r="D816" s="45" t="e">
        <f>PPTO!#REF!/PPTO!G809</f>
        <v>#REF!</v>
      </c>
      <c r="E816" s="45" t="e">
        <f>PPTO!#REF!/PPTO!G809</f>
        <v>#REF!</v>
      </c>
      <c r="F816" s="45" t="e">
        <f>PPTO!#REF!/PPTO!G809</f>
        <v>#REF!</v>
      </c>
      <c r="G816" s="45" t="e">
        <f>PPTO!#REF!/PPTO!G809</f>
        <v>#REF!</v>
      </c>
      <c r="H816" s="45" t="e">
        <f>PPTO!#REF!/PPTO!G809</f>
        <v>#REF!</v>
      </c>
      <c r="I816" s="45" t="e">
        <f>PPTO!#REF!/PPTO!G809</f>
        <v>#REF!</v>
      </c>
      <c r="J816" s="45" t="e">
        <f>PPTO!#REF!/PPTO!G809</f>
        <v>#REF!</v>
      </c>
      <c r="K816" s="45" t="e">
        <f>PPTO!#REF!/PPTO!G809</f>
        <v>#REF!</v>
      </c>
      <c r="L816" s="45" t="e">
        <f>PPTO!#REF!/PPTO!G809</f>
        <v>#REF!</v>
      </c>
      <c r="M816" s="45" t="e">
        <f>PPTO!#REF!/PPTO!G809</f>
        <v>#REF!</v>
      </c>
      <c r="N816" s="45" t="e">
        <f t="shared" si="12"/>
        <v>#REF!</v>
      </c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</row>
    <row r="817" spans="2:39" x14ac:dyDescent="0.3">
      <c r="B817" s="2" t="s">
        <v>1129</v>
      </c>
      <c r="C817" s="2" t="s">
        <v>1002</v>
      </c>
      <c r="D817" s="45" t="e">
        <f>PPTO!#REF!/PPTO!G810</f>
        <v>#REF!</v>
      </c>
      <c r="E817" s="45" t="e">
        <f>PPTO!#REF!/PPTO!G810</f>
        <v>#REF!</v>
      </c>
      <c r="F817" s="45" t="e">
        <f>PPTO!#REF!/PPTO!G810</f>
        <v>#REF!</v>
      </c>
      <c r="G817" s="45" t="e">
        <f>PPTO!#REF!/PPTO!G810</f>
        <v>#REF!</v>
      </c>
      <c r="H817" s="45" t="e">
        <f>PPTO!#REF!/PPTO!G810</f>
        <v>#REF!</v>
      </c>
      <c r="I817" s="45" t="e">
        <f>PPTO!#REF!/PPTO!G810</f>
        <v>#REF!</v>
      </c>
      <c r="J817" s="45" t="e">
        <f>PPTO!#REF!/PPTO!G810</f>
        <v>#REF!</v>
      </c>
      <c r="K817" s="45" t="e">
        <f>PPTO!#REF!/PPTO!G810</f>
        <v>#REF!</v>
      </c>
      <c r="L817" s="45" t="e">
        <f>PPTO!#REF!/PPTO!G810</f>
        <v>#REF!</v>
      </c>
      <c r="M817" s="45" t="e">
        <f>PPTO!#REF!/PPTO!G810</f>
        <v>#REF!</v>
      </c>
      <c r="N817" s="45" t="e">
        <f t="shared" si="12"/>
        <v>#REF!</v>
      </c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</row>
    <row r="818" spans="2:39" x14ac:dyDescent="0.3">
      <c r="B818" s="16" t="s">
        <v>1130</v>
      </c>
      <c r="C818" s="16" t="s">
        <v>1004</v>
      </c>
      <c r="D818" s="47" t="e">
        <f>PPTO!#REF!/PPTO!G811</f>
        <v>#REF!</v>
      </c>
      <c r="E818" s="47" t="e">
        <f>PPTO!#REF!/PPTO!G811</f>
        <v>#REF!</v>
      </c>
      <c r="F818" s="47" t="e">
        <f>PPTO!#REF!/PPTO!G811</f>
        <v>#REF!</v>
      </c>
      <c r="G818" s="47" t="e">
        <f>PPTO!#REF!/PPTO!G811</f>
        <v>#REF!</v>
      </c>
      <c r="H818" s="47" t="e">
        <f>PPTO!#REF!/PPTO!G811</f>
        <v>#REF!</v>
      </c>
      <c r="I818" s="47" t="e">
        <f>PPTO!#REF!/PPTO!G811</f>
        <v>#REF!</v>
      </c>
      <c r="J818" s="47" t="e">
        <f>PPTO!#REF!/PPTO!G811</f>
        <v>#REF!</v>
      </c>
      <c r="K818" s="47" t="e">
        <f>PPTO!#REF!/PPTO!G811</f>
        <v>#REF!</v>
      </c>
      <c r="L818" s="47" t="e">
        <f>PPTO!#REF!/PPTO!G811</f>
        <v>#REF!</v>
      </c>
      <c r="M818" s="47" t="e">
        <f>PPTO!#REF!/PPTO!G811</f>
        <v>#REF!</v>
      </c>
      <c r="N818" s="47" t="e">
        <f t="shared" si="12"/>
        <v>#REF!</v>
      </c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</row>
    <row r="819" spans="2:39" x14ac:dyDescent="0.3">
      <c r="B819" s="2" t="s">
        <v>1131</v>
      </c>
      <c r="C819" s="2" t="s">
        <v>1087</v>
      </c>
      <c r="D819" s="45" t="e">
        <f>PPTO!#REF!/PPTO!G812</f>
        <v>#REF!</v>
      </c>
      <c r="E819" s="45" t="e">
        <f>PPTO!#REF!/PPTO!G812</f>
        <v>#REF!</v>
      </c>
      <c r="F819" s="45" t="e">
        <f>PPTO!#REF!/PPTO!G812</f>
        <v>#REF!</v>
      </c>
      <c r="G819" s="45" t="e">
        <f>PPTO!#REF!/PPTO!G812</f>
        <v>#REF!</v>
      </c>
      <c r="H819" s="45" t="e">
        <f>PPTO!#REF!/PPTO!G812</f>
        <v>#REF!</v>
      </c>
      <c r="I819" s="45" t="e">
        <f>PPTO!#REF!/PPTO!G812</f>
        <v>#REF!</v>
      </c>
      <c r="J819" s="45" t="e">
        <f>PPTO!#REF!/PPTO!G812</f>
        <v>#REF!</v>
      </c>
      <c r="K819" s="45" t="e">
        <f>PPTO!#REF!/PPTO!G812</f>
        <v>#REF!</v>
      </c>
      <c r="L819" s="45" t="e">
        <f>PPTO!#REF!/PPTO!G812</f>
        <v>#REF!</v>
      </c>
      <c r="M819" s="45" t="e">
        <f>PPTO!#REF!/PPTO!G812</f>
        <v>#REF!</v>
      </c>
      <c r="N819" s="45" t="e">
        <f t="shared" si="12"/>
        <v>#REF!</v>
      </c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</row>
    <row r="820" spans="2:39" x14ac:dyDescent="0.3">
      <c r="B820" s="2" t="s">
        <v>1132</v>
      </c>
      <c r="C820" s="2" t="s">
        <v>1133</v>
      </c>
      <c r="D820" s="45" t="e">
        <f>PPTO!#REF!/PPTO!G813</f>
        <v>#REF!</v>
      </c>
      <c r="E820" s="45" t="e">
        <f>PPTO!#REF!/PPTO!G813</f>
        <v>#REF!</v>
      </c>
      <c r="F820" s="45" t="e">
        <f>PPTO!#REF!/PPTO!G813</f>
        <v>#REF!</v>
      </c>
      <c r="G820" s="45" t="e">
        <f>PPTO!#REF!/PPTO!G813</f>
        <v>#REF!</v>
      </c>
      <c r="H820" s="45" t="e">
        <f>PPTO!#REF!/PPTO!G813</f>
        <v>#REF!</v>
      </c>
      <c r="I820" s="45" t="e">
        <f>PPTO!#REF!/PPTO!G813</f>
        <v>#REF!</v>
      </c>
      <c r="J820" s="45" t="e">
        <f>PPTO!#REF!/PPTO!G813</f>
        <v>#REF!</v>
      </c>
      <c r="K820" s="45" t="e">
        <f>PPTO!#REF!/PPTO!G813</f>
        <v>#REF!</v>
      </c>
      <c r="L820" s="45" t="e">
        <f>PPTO!#REF!/PPTO!G813</f>
        <v>#REF!</v>
      </c>
      <c r="M820" s="45" t="e">
        <f>PPTO!#REF!/PPTO!G813</f>
        <v>#REF!</v>
      </c>
      <c r="N820" s="45" t="e">
        <f t="shared" si="12"/>
        <v>#REF!</v>
      </c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</row>
    <row r="821" spans="2:39" x14ac:dyDescent="0.3">
      <c r="B821" s="2" t="s">
        <v>1134</v>
      </c>
      <c r="C821" s="2" t="s">
        <v>1095</v>
      </c>
      <c r="D821" s="45" t="e">
        <f>PPTO!#REF!/PPTO!G814</f>
        <v>#REF!</v>
      </c>
      <c r="E821" s="45" t="e">
        <f>PPTO!#REF!/PPTO!G814</f>
        <v>#REF!</v>
      </c>
      <c r="F821" s="45" t="e">
        <f>PPTO!#REF!/PPTO!G814</f>
        <v>#REF!</v>
      </c>
      <c r="G821" s="45" t="e">
        <f>PPTO!#REF!/PPTO!G814</f>
        <v>#REF!</v>
      </c>
      <c r="H821" s="45" t="e">
        <f>PPTO!#REF!/PPTO!G814</f>
        <v>#REF!</v>
      </c>
      <c r="I821" s="45" t="e">
        <f>PPTO!#REF!/PPTO!G814</f>
        <v>#REF!</v>
      </c>
      <c r="J821" s="45" t="e">
        <f>PPTO!#REF!/PPTO!G814</f>
        <v>#REF!</v>
      </c>
      <c r="K821" s="45" t="e">
        <f>PPTO!#REF!/PPTO!G814</f>
        <v>#REF!</v>
      </c>
      <c r="L821" s="45" t="e">
        <f>PPTO!#REF!/PPTO!G814</f>
        <v>#REF!</v>
      </c>
      <c r="M821" s="45" t="e">
        <f>PPTO!#REF!/PPTO!G814</f>
        <v>#REF!</v>
      </c>
      <c r="N821" s="45" t="e">
        <f t="shared" si="12"/>
        <v>#REF!</v>
      </c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</row>
    <row r="822" spans="2:39" x14ac:dyDescent="0.3">
      <c r="B822" s="2" t="s">
        <v>1135</v>
      </c>
      <c r="C822" s="2" t="s">
        <v>1097</v>
      </c>
      <c r="D822" s="45" t="e">
        <f>PPTO!#REF!/PPTO!G815</f>
        <v>#REF!</v>
      </c>
      <c r="E822" s="45" t="e">
        <f>PPTO!#REF!/PPTO!G815</f>
        <v>#REF!</v>
      </c>
      <c r="F822" s="45" t="e">
        <f>PPTO!#REF!/PPTO!G815</f>
        <v>#REF!</v>
      </c>
      <c r="G822" s="45" t="e">
        <f>PPTO!#REF!/PPTO!G815</f>
        <v>#REF!</v>
      </c>
      <c r="H822" s="45" t="e">
        <f>PPTO!#REF!/PPTO!G815</f>
        <v>#REF!</v>
      </c>
      <c r="I822" s="45" t="e">
        <f>PPTO!#REF!/PPTO!G815</f>
        <v>#REF!</v>
      </c>
      <c r="J822" s="45" t="e">
        <f>PPTO!#REF!/PPTO!G815</f>
        <v>#REF!</v>
      </c>
      <c r="K822" s="45" t="e">
        <f>PPTO!#REF!/PPTO!G815</f>
        <v>#REF!</v>
      </c>
      <c r="L822" s="45" t="e">
        <f>PPTO!#REF!/PPTO!G815</f>
        <v>#REF!</v>
      </c>
      <c r="M822" s="45" t="e">
        <f>PPTO!#REF!/PPTO!G815</f>
        <v>#REF!</v>
      </c>
      <c r="N822" s="45" t="e">
        <f t="shared" si="12"/>
        <v>#REF!</v>
      </c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</row>
    <row r="823" spans="2:39" x14ac:dyDescent="0.3">
      <c r="B823" s="2" t="s">
        <v>1136</v>
      </c>
      <c r="C823" s="2" t="s">
        <v>1137</v>
      </c>
      <c r="D823" s="45" t="e">
        <f>PPTO!#REF!/PPTO!G816</f>
        <v>#REF!</v>
      </c>
      <c r="E823" s="45" t="e">
        <f>PPTO!#REF!/PPTO!G816</f>
        <v>#REF!</v>
      </c>
      <c r="F823" s="45" t="e">
        <f>PPTO!#REF!/PPTO!G816</f>
        <v>#REF!</v>
      </c>
      <c r="G823" s="45" t="e">
        <f>PPTO!#REF!/PPTO!G816</f>
        <v>#REF!</v>
      </c>
      <c r="H823" s="45" t="e">
        <f>PPTO!#REF!/PPTO!G816</f>
        <v>#REF!</v>
      </c>
      <c r="I823" s="45" t="e">
        <f>PPTO!#REF!/PPTO!G816</f>
        <v>#REF!</v>
      </c>
      <c r="J823" s="45" t="e">
        <f>PPTO!#REF!/PPTO!G816</f>
        <v>#REF!</v>
      </c>
      <c r="K823" s="45" t="e">
        <f>PPTO!#REF!/PPTO!G816</f>
        <v>#REF!</v>
      </c>
      <c r="L823" s="45" t="e">
        <f>PPTO!#REF!/PPTO!G816</f>
        <v>#REF!</v>
      </c>
      <c r="M823" s="45" t="e">
        <f>PPTO!#REF!/PPTO!G816</f>
        <v>#REF!</v>
      </c>
      <c r="N823" s="45" t="e">
        <f t="shared" si="12"/>
        <v>#REF!</v>
      </c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</row>
    <row r="824" spans="2:39" x14ac:dyDescent="0.3">
      <c r="B824" s="2" t="s">
        <v>1138</v>
      </c>
      <c r="C824" s="2" t="s">
        <v>1105</v>
      </c>
      <c r="D824" s="45" t="e">
        <f>PPTO!#REF!/PPTO!G817</f>
        <v>#REF!</v>
      </c>
      <c r="E824" s="45" t="e">
        <f>PPTO!#REF!/PPTO!G817</f>
        <v>#REF!</v>
      </c>
      <c r="F824" s="45" t="e">
        <f>PPTO!#REF!/PPTO!G817</f>
        <v>#REF!</v>
      </c>
      <c r="G824" s="45" t="e">
        <f>PPTO!#REF!/PPTO!G817</f>
        <v>#REF!</v>
      </c>
      <c r="H824" s="45" t="e">
        <f>PPTO!#REF!/PPTO!G817</f>
        <v>#REF!</v>
      </c>
      <c r="I824" s="45" t="e">
        <f>PPTO!#REF!/PPTO!G817</f>
        <v>#REF!</v>
      </c>
      <c r="J824" s="45" t="e">
        <f>PPTO!#REF!/PPTO!G817</f>
        <v>#REF!</v>
      </c>
      <c r="K824" s="45" t="e">
        <f>PPTO!#REF!/PPTO!G817</f>
        <v>#REF!</v>
      </c>
      <c r="L824" s="45" t="e">
        <f>PPTO!#REF!/PPTO!G817</f>
        <v>#REF!</v>
      </c>
      <c r="M824" s="45" t="e">
        <f>PPTO!#REF!/PPTO!G817</f>
        <v>#REF!</v>
      </c>
      <c r="N824" s="45" t="e">
        <f t="shared" si="12"/>
        <v>#REF!</v>
      </c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</row>
    <row r="825" spans="2:39" x14ac:dyDescent="0.3">
      <c r="B825" s="2" t="s">
        <v>1139</v>
      </c>
      <c r="C825" s="2" t="s">
        <v>1140</v>
      </c>
      <c r="D825" s="45" t="e">
        <f>PPTO!#REF!/PPTO!G818</f>
        <v>#REF!</v>
      </c>
      <c r="E825" s="45" t="e">
        <f>PPTO!#REF!/PPTO!G818</f>
        <v>#REF!</v>
      </c>
      <c r="F825" s="45" t="e">
        <f>PPTO!#REF!/PPTO!G818</f>
        <v>#REF!</v>
      </c>
      <c r="G825" s="45" t="e">
        <f>PPTO!#REF!/PPTO!G818</f>
        <v>#REF!</v>
      </c>
      <c r="H825" s="45" t="e">
        <f>PPTO!#REF!/PPTO!G818</f>
        <v>#REF!</v>
      </c>
      <c r="I825" s="45" t="e">
        <f>PPTO!#REF!/PPTO!G818</f>
        <v>#REF!</v>
      </c>
      <c r="J825" s="45" t="e">
        <f>PPTO!#REF!/PPTO!G818</f>
        <v>#REF!</v>
      </c>
      <c r="K825" s="45" t="e">
        <f>PPTO!#REF!/PPTO!G818</f>
        <v>#REF!</v>
      </c>
      <c r="L825" s="45" t="e">
        <f>PPTO!#REF!/PPTO!G818</f>
        <v>#REF!</v>
      </c>
      <c r="M825" s="45" t="e">
        <f>PPTO!#REF!/PPTO!G818</f>
        <v>#REF!</v>
      </c>
      <c r="N825" s="45" t="e">
        <f t="shared" si="12"/>
        <v>#REF!</v>
      </c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</row>
    <row r="826" spans="2:39" x14ac:dyDescent="0.3">
      <c r="B826" s="16" t="s">
        <v>1141</v>
      </c>
      <c r="C826" s="16" t="s">
        <v>1142</v>
      </c>
      <c r="D826" s="47" t="e">
        <f>PPTO!#REF!/PPTO!G819</f>
        <v>#REF!</v>
      </c>
      <c r="E826" s="47" t="e">
        <f>PPTO!#REF!/PPTO!G819</f>
        <v>#REF!</v>
      </c>
      <c r="F826" s="47" t="e">
        <f>PPTO!#REF!/PPTO!G819</f>
        <v>#REF!</v>
      </c>
      <c r="G826" s="47" t="e">
        <f>PPTO!#REF!/PPTO!G819</f>
        <v>#REF!</v>
      </c>
      <c r="H826" s="47" t="e">
        <f>PPTO!#REF!/PPTO!G819</f>
        <v>#REF!</v>
      </c>
      <c r="I826" s="47" t="e">
        <f>PPTO!#REF!/PPTO!G819</f>
        <v>#REF!</v>
      </c>
      <c r="J826" s="47" t="e">
        <f>PPTO!#REF!/PPTO!G819</f>
        <v>#REF!</v>
      </c>
      <c r="K826" s="47" t="e">
        <f>PPTO!#REF!/PPTO!G819</f>
        <v>#REF!</v>
      </c>
      <c r="L826" s="47" t="e">
        <f>PPTO!#REF!/PPTO!G819</f>
        <v>#REF!</v>
      </c>
      <c r="M826" s="47" t="e">
        <f>PPTO!#REF!/PPTO!G819</f>
        <v>#REF!</v>
      </c>
      <c r="N826" s="47" t="e">
        <f t="shared" si="12"/>
        <v>#REF!</v>
      </c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</row>
    <row r="827" spans="2:39" x14ac:dyDescent="0.3">
      <c r="B827" s="2" t="s">
        <v>1143</v>
      </c>
      <c r="C827" s="2" t="s">
        <v>1144</v>
      </c>
      <c r="D827" s="45" t="e">
        <f>PPTO!#REF!/PPTO!G820</f>
        <v>#REF!</v>
      </c>
      <c r="E827" s="45" t="e">
        <f>PPTO!#REF!/PPTO!G820</f>
        <v>#REF!</v>
      </c>
      <c r="F827" s="45" t="e">
        <f>PPTO!#REF!/PPTO!G820</f>
        <v>#REF!</v>
      </c>
      <c r="G827" s="45" t="e">
        <f>PPTO!#REF!/PPTO!G820</f>
        <v>#REF!</v>
      </c>
      <c r="H827" s="45" t="e">
        <f>PPTO!#REF!/PPTO!G820</f>
        <v>#REF!</v>
      </c>
      <c r="I827" s="45" t="e">
        <f>PPTO!#REF!/PPTO!G820</f>
        <v>#REF!</v>
      </c>
      <c r="J827" s="45" t="e">
        <f>PPTO!#REF!/PPTO!G820</f>
        <v>#REF!</v>
      </c>
      <c r="K827" s="45" t="e">
        <f>PPTO!#REF!/PPTO!G820</f>
        <v>#REF!</v>
      </c>
      <c r="L827" s="45" t="e">
        <f>PPTO!#REF!/PPTO!G820</f>
        <v>#REF!</v>
      </c>
      <c r="M827" s="45" t="e">
        <f>PPTO!#REF!/PPTO!G820</f>
        <v>#REF!</v>
      </c>
      <c r="N827" s="45" t="e">
        <f t="shared" si="12"/>
        <v>#REF!</v>
      </c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</row>
    <row r="828" spans="2:39" x14ac:dyDescent="0.3">
      <c r="B828" s="16" t="s">
        <v>1145</v>
      </c>
      <c r="C828" s="16" t="s">
        <v>1146</v>
      </c>
      <c r="D828" s="47" t="e">
        <f>PPTO!#REF!/PPTO!G821</f>
        <v>#REF!</v>
      </c>
      <c r="E828" s="47" t="e">
        <f>PPTO!#REF!/PPTO!G821</f>
        <v>#REF!</v>
      </c>
      <c r="F828" s="47" t="e">
        <f>PPTO!#REF!/PPTO!G821</f>
        <v>#REF!</v>
      </c>
      <c r="G828" s="47" t="e">
        <f>PPTO!#REF!/PPTO!G821</f>
        <v>#REF!</v>
      </c>
      <c r="H828" s="47" t="e">
        <f>PPTO!#REF!/PPTO!G821</f>
        <v>#REF!</v>
      </c>
      <c r="I828" s="47" t="e">
        <f>PPTO!#REF!/PPTO!G821</f>
        <v>#REF!</v>
      </c>
      <c r="J828" s="47" t="e">
        <f>PPTO!#REF!/PPTO!G821</f>
        <v>#REF!</v>
      </c>
      <c r="K828" s="47" t="e">
        <f>PPTO!#REF!/PPTO!G821</f>
        <v>#REF!</v>
      </c>
      <c r="L828" s="47" t="e">
        <f>PPTO!#REF!/PPTO!G821</f>
        <v>#REF!</v>
      </c>
      <c r="M828" s="47" t="e">
        <f>PPTO!#REF!/PPTO!G821</f>
        <v>#REF!</v>
      </c>
      <c r="N828" s="47" t="e">
        <f t="shared" si="12"/>
        <v>#REF!</v>
      </c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</row>
    <row r="829" spans="2:39" x14ac:dyDescent="0.3">
      <c r="B829" s="2" t="s">
        <v>1147</v>
      </c>
      <c r="C829" s="2" t="s">
        <v>1148</v>
      </c>
      <c r="D829" s="45" t="e">
        <f>PPTO!#REF!/PPTO!G822</f>
        <v>#REF!</v>
      </c>
      <c r="E829" s="45" t="e">
        <f>PPTO!#REF!/PPTO!G822</f>
        <v>#REF!</v>
      </c>
      <c r="F829" s="45" t="e">
        <f>PPTO!#REF!/PPTO!G822</f>
        <v>#REF!</v>
      </c>
      <c r="G829" s="45" t="e">
        <f>PPTO!#REF!/PPTO!G822</f>
        <v>#REF!</v>
      </c>
      <c r="H829" s="45" t="e">
        <f>PPTO!#REF!/PPTO!G822</f>
        <v>#REF!</v>
      </c>
      <c r="I829" s="45" t="e">
        <f>PPTO!#REF!/PPTO!G822</f>
        <v>#REF!</v>
      </c>
      <c r="J829" s="45" t="e">
        <f>PPTO!#REF!/PPTO!G822</f>
        <v>#REF!</v>
      </c>
      <c r="K829" s="45" t="e">
        <f>PPTO!#REF!/PPTO!G822</f>
        <v>#REF!</v>
      </c>
      <c r="L829" s="45" t="e">
        <f>PPTO!#REF!/PPTO!G822</f>
        <v>#REF!</v>
      </c>
      <c r="M829" s="45" t="e">
        <f>PPTO!#REF!/PPTO!G822</f>
        <v>#REF!</v>
      </c>
      <c r="N829" s="45" t="e">
        <f t="shared" si="12"/>
        <v>#REF!</v>
      </c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</row>
    <row r="830" spans="2:39" x14ac:dyDescent="0.3">
      <c r="B830" s="2" t="s">
        <v>1149</v>
      </c>
      <c r="C830" s="2" t="s">
        <v>1052</v>
      </c>
      <c r="D830" s="45" t="e">
        <f>PPTO!#REF!/PPTO!G823</f>
        <v>#REF!</v>
      </c>
      <c r="E830" s="45" t="e">
        <f>PPTO!#REF!/PPTO!G823</f>
        <v>#REF!</v>
      </c>
      <c r="F830" s="45" t="e">
        <f>PPTO!#REF!/PPTO!G823</f>
        <v>#REF!</v>
      </c>
      <c r="G830" s="45" t="e">
        <f>PPTO!#REF!/PPTO!G823</f>
        <v>#REF!</v>
      </c>
      <c r="H830" s="45" t="e">
        <f>PPTO!#REF!/PPTO!G823</f>
        <v>#REF!</v>
      </c>
      <c r="I830" s="45" t="e">
        <f>PPTO!#REF!/PPTO!G823</f>
        <v>#REF!</v>
      </c>
      <c r="J830" s="45" t="e">
        <f>PPTO!#REF!/PPTO!G823</f>
        <v>#REF!</v>
      </c>
      <c r="K830" s="45" t="e">
        <f>PPTO!#REF!/PPTO!G823</f>
        <v>#REF!</v>
      </c>
      <c r="L830" s="45" t="e">
        <f>PPTO!#REF!/PPTO!G823</f>
        <v>#REF!</v>
      </c>
      <c r="M830" s="45" t="e">
        <f>PPTO!#REF!/PPTO!G823</f>
        <v>#REF!</v>
      </c>
      <c r="N830" s="45" t="e">
        <f t="shared" si="12"/>
        <v>#REF!</v>
      </c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</row>
    <row r="831" spans="2:39" x14ac:dyDescent="0.3">
      <c r="B831" s="2" t="s">
        <v>1150</v>
      </c>
      <c r="C831" s="2" t="s">
        <v>1054</v>
      </c>
      <c r="D831" s="45" t="e">
        <f>PPTO!#REF!/PPTO!G824</f>
        <v>#REF!</v>
      </c>
      <c r="E831" s="45" t="e">
        <f>PPTO!#REF!/PPTO!G824</f>
        <v>#REF!</v>
      </c>
      <c r="F831" s="45" t="e">
        <f>PPTO!#REF!/PPTO!G824</f>
        <v>#REF!</v>
      </c>
      <c r="G831" s="45" t="e">
        <f>PPTO!#REF!/PPTO!G824</f>
        <v>#REF!</v>
      </c>
      <c r="H831" s="45" t="e">
        <f>PPTO!#REF!/PPTO!G824</f>
        <v>#REF!</v>
      </c>
      <c r="I831" s="45" t="e">
        <f>PPTO!#REF!/PPTO!G824</f>
        <v>#REF!</v>
      </c>
      <c r="J831" s="45" t="e">
        <f>PPTO!#REF!/PPTO!G824</f>
        <v>#REF!</v>
      </c>
      <c r="K831" s="45" t="e">
        <f>PPTO!#REF!/PPTO!G824</f>
        <v>#REF!</v>
      </c>
      <c r="L831" s="45" t="e">
        <f>PPTO!#REF!/PPTO!G824</f>
        <v>#REF!</v>
      </c>
      <c r="M831" s="45" t="e">
        <f>PPTO!#REF!/PPTO!G824</f>
        <v>#REF!</v>
      </c>
      <c r="N831" s="45" t="e">
        <f t="shared" si="12"/>
        <v>#REF!</v>
      </c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</row>
    <row r="832" spans="2:39" x14ac:dyDescent="0.3">
      <c r="B832" s="2" t="s">
        <v>1151</v>
      </c>
      <c r="C832" s="2" t="s">
        <v>1058</v>
      </c>
      <c r="D832" s="45" t="e">
        <f>PPTO!#REF!/PPTO!G825</f>
        <v>#REF!</v>
      </c>
      <c r="E832" s="45" t="e">
        <f>PPTO!#REF!/PPTO!G825</f>
        <v>#REF!</v>
      </c>
      <c r="F832" s="45" t="e">
        <f>PPTO!#REF!/PPTO!G825</f>
        <v>#REF!</v>
      </c>
      <c r="G832" s="45" t="e">
        <f>PPTO!#REF!/PPTO!G825</f>
        <v>#REF!</v>
      </c>
      <c r="H832" s="45" t="e">
        <f>PPTO!#REF!/PPTO!G825</f>
        <v>#REF!</v>
      </c>
      <c r="I832" s="45" t="e">
        <f>PPTO!#REF!/PPTO!G825</f>
        <v>#REF!</v>
      </c>
      <c r="J832" s="45" t="e">
        <f>PPTO!#REF!/PPTO!G825</f>
        <v>#REF!</v>
      </c>
      <c r="K832" s="45" t="e">
        <f>PPTO!#REF!/PPTO!G825</f>
        <v>#REF!</v>
      </c>
      <c r="L832" s="45" t="e">
        <f>PPTO!#REF!/PPTO!G825</f>
        <v>#REF!</v>
      </c>
      <c r="M832" s="45" t="e">
        <f>PPTO!#REF!/PPTO!G825</f>
        <v>#REF!</v>
      </c>
      <c r="N832" s="45" t="e">
        <f t="shared" si="12"/>
        <v>#REF!</v>
      </c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</row>
    <row r="833" spans="2:39" x14ac:dyDescent="0.3">
      <c r="B833" s="2" t="s">
        <v>1152</v>
      </c>
      <c r="C833" s="2" t="s">
        <v>1062</v>
      </c>
      <c r="D833" s="45" t="e">
        <f>PPTO!#REF!/PPTO!G826</f>
        <v>#REF!</v>
      </c>
      <c r="E833" s="45" t="e">
        <f>PPTO!#REF!/PPTO!G826</f>
        <v>#REF!</v>
      </c>
      <c r="F833" s="45" t="e">
        <f>PPTO!#REF!/PPTO!G826</f>
        <v>#REF!</v>
      </c>
      <c r="G833" s="45" t="e">
        <f>PPTO!#REF!/PPTO!G826</f>
        <v>#REF!</v>
      </c>
      <c r="H833" s="45" t="e">
        <f>PPTO!#REF!/PPTO!G826</f>
        <v>#REF!</v>
      </c>
      <c r="I833" s="45" t="e">
        <f>PPTO!#REF!/PPTO!G826</f>
        <v>#REF!</v>
      </c>
      <c r="J833" s="45" t="e">
        <f>PPTO!#REF!/PPTO!G826</f>
        <v>#REF!</v>
      </c>
      <c r="K833" s="45" t="e">
        <f>PPTO!#REF!/PPTO!G826</f>
        <v>#REF!</v>
      </c>
      <c r="L833" s="45" t="e">
        <f>PPTO!#REF!/PPTO!G826</f>
        <v>#REF!</v>
      </c>
      <c r="M833" s="45" t="e">
        <f>PPTO!#REF!/PPTO!G826</f>
        <v>#REF!</v>
      </c>
      <c r="N833" s="45" t="e">
        <f t="shared" si="12"/>
        <v>#REF!</v>
      </c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</row>
    <row r="834" spans="2:39" x14ac:dyDescent="0.3">
      <c r="B834" s="2" t="s">
        <v>1153</v>
      </c>
      <c r="C834" s="2" t="s">
        <v>1154</v>
      </c>
      <c r="D834" s="45" t="e">
        <f>PPTO!#REF!/PPTO!G827</f>
        <v>#REF!</v>
      </c>
      <c r="E834" s="45" t="e">
        <f>PPTO!#REF!/PPTO!G827</f>
        <v>#REF!</v>
      </c>
      <c r="F834" s="45" t="e">
        <f>PPTO!#REF!/PPTO!G827</f>
        <v>#REF!</v>
      </c>
      <c r="G834" s="45" t="e">
        <f>PPTO!#REF!/PPTO!G827</f>
        <v>#REF!</v>
      </c>
      <c r="H834" s="45" t="e">
        <f>PPTO!#REF!/PPTO!G827</f>
        <v>#REF!</v>
      </c>
      <c r="I834" s="45" t="e">
        <f>PPTO!#REF!/PPTO!G827</f>
        <v>#REF!</v>
      </c>
      <c r="J834" s="45" t="e">
        <f>PPTO!#REF!/PPTO!G827</f>
        <v>#REF!</v>
      </c>
      <c r="K834" s="45" t="e">
        <f>PPTO!#REF!/PPTO!G827</f>
        <v>#REF!</v>
      </c>
      <c r="L834" s="45" t="e">
        <f>PPTO!#REF!/PPTO!G827</f>
        <v>#REF!</v>
      </c>
      <c r="M834" s="45" t="e">
        <f>PPTO!#REF!/PPTO!G827</f>
        <v>#REF!</v>
      </c>
      <c r="N834" s="45" t="e">
        <f t="shared" si="12"/>
        <v>#REF!</v>
      </c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</row>
    <row r="835" spans="2:39" x14ac:dyDescent="0.3">
      <c r="B835" s="2" t="s">
        <v>1155</v>
      </c>
      <c r="C835" s="2" t="s">
        <v>1156</v>
      </c>
      <c r="D835" s="45" t="e">
        <f>PPTO!#REF!/PPTO!G828</f>
        <v>#REF!</v>
      </c>
      <c r="E835" s="45" t="e">
        <f>PPTO!#REF!/PPTO!G828</f>
        <v>#REF!</v>
      </c>
      <c r="F835" s="45" t="e">
        <f>PPTO!#REF!/PPTO!G828</f>
        <v>#REF!</v>
      </c>
      <c r="G835" s="45" t="e">
        <f>PPTO!#REF!/PPTO!G828</f>
        <v>#REF!</v>
      </c>
      <c r="H835" s="45" t="e">
        <f>PPTO!#REF!/PPTO!G828</f>
        <v>#REF!</v>
      </c>
      <c r="I835" s="45" t="e">
        <f>PPTO!#REF!/PPTO!G828</f>
        <v>#REF!</v>
      </c>
      <c r="J835" s="45" t="e">
        <f>PPTO!#REF!/PPTO!G828</f>
        <v>#REF!</v>
      </c>
      <c r="K835" s="45" t="e">
        <f>PPTO!#REF!/PPTO!G828</f>
        <v>#REF!</v>
      </c>
      <c r="L835" s="45" t="e">
        <f>PPTO!#REF!/PPTO!G828</f>
        <v>#REF!</v>
      </c>
      <c r="M835" s="45" t="e">
        <f>PPTO!#REF!/PPTO!G828</f>
        <v>#REF!</v>
      </c>
      <c r="N835" s="45" t="e">
        <f t="shared" si="12"/>
        <v>#REF!</v>
      </c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</row>
    <row r="836" spans="2:39" x14ac:dyDescent="0.3">
      <c r="B836" s="2" t="s">
        <v>1157</v>
      </c>
      <c r="C836" s="2" t="s">
        <v>1105</v>
      </c>
      <c r="D836" s="45" t="e">
        <f>PPTO!#REF!/PPTO!G829</f>
        <v>#REF!</v>
      </c>
      <c r="E836" s="45" t="e">
        <f>PPTO!#REF!/PPTO!G829</f>
        <v>#REF!</v>
      </c>
      <c r="F836" s="45" t="e">
        <f>PPTO!#REF!/PPTO!G829</f>
        <v>#REF!</v>
      </c>
      <c r="G836" s="45" t="e">
        <f>PPTO!#REF!/PPTO!G829</f>
        <v>#REF!</v>
      </c>
      <c r="H836" s="45" t="e">
        <f>PPTO!#REF!/PPTO!G829</f>
        <v>#REF!</v>
      </c>
      <c r="I836" s="45" t="e">
        <f>PPTO!#REF!/PPTO!G829</f>
        <v>#REF!</v>
      </c>
      <c r="J836" s="45" t="e">
        <f>PPTO!#REF!/PPTO!G829</f>
        <v>#REF!</v>
      </c>
      <c r="K836" s="45" t="e">
        <f>PPTO!#REF!/PPTO!G829</f>
        <v>#REF!</v>
      </c>
      <c r="L836" s="45" t="e">
        <f>PPTO!#REF!/PPTO!G829</f>
        <v>#REF!</v>
      </c>
      <c r="M836" s="45" t="e">
        <f>PPTO!#REF!/PPTO!G829</f>
        <v>#REF!</v>
      </c>
      <c r="N836" s="45" t="e">
        <f t="shared" si="12"/>
        <v>#REF!</v>
      </c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</row>
    <row r="837" spans="2:39" x14ac:dyDescent="0.3">
      <c r="B837" s="2" t="s">
        <v>1158</v>
      </c>
      <c r="C837" s="2" t="s">
        <v>1159</v>
      </c>
      <c r="D837" s="45" t="e">
        <f>PPTO!#REF!/PPTO!G830</f>
        <v>#REF!</v>
      </c>
      <c r="E837" s="45" t="e">
        <f>PPTO!#REF!/PPTO!G830</f>
        <v>#REF!</v>
      </c>
      <c r="F837" s="45" t="e">
        <f>PPTO!#REF!/PPTO!G830</f>
        <v>#REF!</v>
      </c>
      <c r="G837" s="45" t="e">
        <f>PPTO!#REF!/PPTO!G830</f>
        <v>#REF!</v>
      </c>
      <c r="H837" s="45" t="e">
        <f>PPTO!#REF!/PPTO!G830</f>
        <v>#REF!</v>
      </c>
      <c r="I837" s="45" t="e">
        <f>PPTO!#REF!/PPTO!G830</f>
        <v>#REF!</v>
      </c>
      <c r="J837" s="45" t="e">
        <f>PPTO!#REF!/PPTO!G830</f>
        <v>#REF!</v>
      </c>
      <c r="K837" s="45" t="e">
        <f>PPTO!#REF!/PPTO!G830</f>
        <v>#REF!</v>
      </c>
      <c r="L837" s="45" t="e">
        <f>PPTO!#REF!/PPTO!G830</f>
        <v>#REF!</v>
      </c>
      <c r="M837" s="45" t="e">
        <f>PPTO!#REF!/PPTO!G830</f>
        <v>#REF!</v>
      </c>
      <c r="N837" s="45" t="e">
        <f t="shared" si="12"/>
        <v>#REF!</v>
      </c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</row>
    <row r="838" spans="2:39" x14ac:dyDescent="0.3">
      <c r="B838" s="16" t="s">
        <v>1160</v>
      </c>
      <c r="C838" s="16" t="s">
        <v>886</v>
      </c>
      <c r="D838" s="47" t="e">
        <f>PPTO!#REF!/PPTO!G831</f>
        <v>#REF!</v>
      </c>
      <c r="E838" s="47" t="e">
        <f>PPTO!#REF!/PPTO!G831</f>
        <v>#REF!</v>
      </c>
      <c r="F838" s="47" t="e">
        <f>PPTO!#REF!/PPTO!G831</f>
        <v>#REF!</v>
      </c>
      <c r="G838" s="47" t="e">
        <f>PPTO!#REF!/PPTO!G831</f>
        <v>#REF!</v>
      </c>
      <c r="H838" s="47" t="e">
        <f>PPTO!#REF!/PPTO!G831</f>
        <v>#REF!</v>
      </c>
      <c r="I838" s="47" t="e">
        <f>PPTO!#REF!/PPTO!G831</f>
        <v>#REF!</v>
      </c>
      <c r="J838" s="47" t="e">
        <f>PPTO!#REF!/PPTO!G831</f>
        <v>#REF!</v>
      </c>
      <c r="K838" s="47" t="e">
        <f>PPTO!#REF!/PPTO!G831</f>
        <v>#REF!</v>
      </c>
      <c r="L838" s="47" t="e">
        <f>PPTO!#REF!/PPTO!G831</f>
        <v>#REF!</v>
      </c>
      <c r="M838" s="47" t="e">
        <f>PPTO!#REF!/PPTO!G831</f>
        <v>#REF!</v>
      </c>
      <c r="N838" s="47" t="e">
        <f t="shared" si="12"/>
        <v>#REF!</v>
      </c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</row>
    <row r="839" spans="2:39" x14ac:dyDescent="0.3">
      <c r="B839" s="16" t="s">
        <v>1161</v>
      </c>
      <c r="C839" s="16" t="s">
        <v>888</v>
      </c>
      <c r="D839" s="47" t="e">
        <f>PPTO!#REF!/PPTO!G832</f>
        <v>#REF!</v>
      </c>
      <c r="E839" s="47" t="e">
        <f>PPTO!#REF!/PPTO!G832</f>
        <v>#REF!</v>
      </c>
      <c r="F839" s="47" t="e">
        <f>PPTO!#REF!/PPTO!G832</f>
        <v>#REF!</v>
      </c>
      <c r="G839" s="47" t="e">
        <f>PPTO!#REF!/PPTO!G832</f>
        <v>#REF!</v>
      </c>
      <c r="H839" s="47" t="e">
        <f>PPTO!#REF!/PPTO!G832</f>
        <v>#REF!</v>
      </c>
      <c r="I839" s="47" t="e">
        <f>PPTO!#REF!/PPTO!G832</f>
        <v>#REF!</v>
      </c>
      <c r="J839" s="47" t="e">
        <f>PPTO!#REF!/PPTO!G832</f>
        <v>#REF!</v>
      </c>
      <c r="K839" s="47" t="e">
        <f>PPTO!#REF!/PPTO!G832</f>
        <v>#REF!</v>
      </c>
      <c r="L839" s="47" t="e">
        <f>PPTO!#REF!/PPTO!G832</f>
        <v>#REF!</v>
      </c>
      <c r="M839" s="47" t="e">
        <f>PPTO!#REF!/PPTO!G832</f>
        <v>#REF!</v>
      </c>
      <c r="N839" s="47" t="e">
        <f t="shared" si="12"/>
        <v>#REF!</v>
      </c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</row>
    <row r="840" spans="2:39" x14ac:dyDescent="0.3">
      <c r="B840" s="2" t="s">
        <v>1162</v>
      </c>
      <c r="C840" s="2" t="s">
        <v>890</v>
      </c>
      <c r="D840" s="45" t="e">
        <f>PPTO!#REF!/PPTO!G833</f>
        <v>#REF!</v>
      </c>
      <c r="E840" s="45" t="e">
        <f>PPTO!#REF!/PPTO!G833</f>
        <v>#REF!</v>
      </c>
      <c r="F840" s="45" t="e">
        <f>PPTO!#REF!/PPTO!G833</f>
        <v>#REF!</v>
      </c>
      <c r="G840" s="45" t="e">
        <f>PPTO!#REF!/PPTO!G833</f>
        <v>#REF!</v>
      </c>
      <c r="H840" s="45" t="e">
        <f>PPTO!#REF!/PPTO!G833</f>
        <v>#REF!</v>
      </c>
      <c r="I840" s="45" t="e">
        <f>PPTO!#REF!/PPTO!G833</f>
        <v>#REF!</v>
      </c>
      <c r="J840" s="45" t="e">
        <f>PPTO!#REF!/PPTO!G833</f>
        <v>#REF!</v>
      </c>
      <c r="K840" s="45" t="e">
        <f>PPTO!#REF!/PPTO!G833</f>
        <v>#REF!</v>
      </c>
      <c r="L840" s="45" t="e">
        <f>PPTO!#REF!/PPTO!G833</f>
        <v>#REF!</v>
      </c>
      <c r="M840" s="45" t="e">
        <f>PPTO!#REF!/PPTO!G833</f>
        <v>#REF!</v>
      </c>
      <c r="N840" s="45" t="e">
        <f t="shared" si="12"/>
        <v>#REF!</v>
      </c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</row>
    <row r="841" spans="2:39" x14ac:dyDescent="0.3">
      <c r="B841" s="2" t="s">
        <v>1163</v>
      </c>
      <c r="C841" s="2" t="s">
        <v>892</v>
      </c>
      <c r="D841" s="45" t="e">
        <f>PPTO!#REF!/PPTO!G834</f>
        <v>#REF!</v>
      </c>
      <c r="E841" s="45" t="e">
        <f>PPTO!#REF!/PPTO!G834</f>
        <v>#REF!</v>
      </c>
      <c r="F841" s="45" t="e">
        <f>PPTO!#REF!/PPTO!G834</f>
        <v>#REF!</v>
      </c>
      <c r="G841" s="45" t="e">
        <f>PPTO!#REF!/PPTO!G834</f>
        <v>#REF!</v>
      </c>
      <c r="H841" s="45" t="e">
        <f>PPTO!#REF!/PPTO!G834</f>
        <v>#REF!</v>
      </c>
      <c r="I841" s="45" t="e">
        <f>PPTO!#REF!/PPTO!G834</f>
        <v>#REF!</v>
      </c>
      <c r="J841" s="45" t="e">
        <f>PPTO!#REF!/PPTO!G834</f>
        <v>#REF!</v>
      </c>
      <c r="K841" s="45" t="e">
        <f>PPTO!#REF!/PPTO!G834</f>
        <v>#REF!</v>
      </c>
      <c r="L841" s="45" t="e">
        <f>PPTO!#REF!/PPTO!G834</f>
        <v>#REF!</v>
      </c>
      <c r="M841" s="45" t="e">
        <f>PPTO!#REF!/PPTO!G834</f>
        <v>#REF!</v>
      </c>
      <c r="N841" s="45" t="e">
        <f t="shared" si="12"/>
        <v>#REF!</v>
      </c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</row>
    <row r="842" spans="2:39" x14ac:dyDescent="0.3">
      <c r="B842" s="2" t="s">
        <v>1164</v>
      </c>
      <c r="C842" s="2" t="s">
        <v>894</v>
      </c>
      <c r="D842" s="45" t="e">
        <f>PPTO!#REF!/PPTO!G835</f>
        <v>#REF!</v>
      </c>
      <c r="E842" s="45" t="e">
        <f>PPTO!#REF!/PPTO!G835</f>
        <v>#REF!</v>
      </c>
      <c r="F842" s="45" t="e">
        <f>PPTO!#REF!/PPTO!G835</f>
        <v>#REF!</v>
      </c>
      <c r="G842" s="45" t="e">
        <f>PPTO!#REF!/PPTO!G835</f>
        <v>#REF!</v>
      </c>
      <c r="H842" s="45" t="e">
        <f>PPTO!#REF!/PPTO!G835</f>
        <v>#REF!</v>
      </c>
      <c r="I842" s="45" t="e">
        <f>PPTO!#REF!/PPTO!G835</f>
        <v>#REF!</v>
      </c>
      <c r="J842" s="45" t="e">
        <f>PPTO!#REF!/PPTO!G835</f>
        <v>#REF!</v>
      </c>
      <c r="K842" s="45" t="e">
        <f>PPTO!#REF!/PPTO!G835</f>
        <v>#REF!</v>
      </c>
      <c r="L842" s="45" t="e">
        <f>PPTO!#REF!/PPTO!G835</f>
        <v>#REF!</v>
      </c>
      <c r="M842" s="45" t="e">
        <f>PPTO!#REF!/PPTO!G835</f>
        <v>#REF!</v>
      </c>
      <c r="N842" s="45" t="e">
        <f t="shared" si="12"/>
        <v>#REF!</v>
      </c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</row>
    <row r="843" spans="2:39" x14ac:dyDescent="0.3">
      <c r="B843" s="2" t="s">
        <v>1165</v>
      </c>
      <c r="C843" s="2" t="s">
        <v>896</v>
      </c>
      <c r="D843" s="45" t="e">
        <f>PPTO!#REF!/PPTO!G836</f>
        <v>#REF!</v>
      </c>
      <c r="E843" s="45" t="e">
        <f>PPTO!#REF!/PPTO!G836</f>
        <v>#REF!</v>
      </c>
      <c r="F843" s="45" t="e">
        <f>PPTO!#REF!/PPTO!G836</f>
        <v>#REF!</v>
      </c>
      <c r="G843" s="45" t="e">
        <f>PPTO!#REF!/PPTO!G836</f>
        <v>#REF!</v>
      </c>
      <c r="H843" s="45" t="e">
        <f>PPTO!#REF!/PPTO!G836</f>
        <v>#REF!</v>
      </c>
      <c r="I843" s="45" t="e">
        <f>PPTO!#REF!/PPTO!G836</f>
        <v>#REF!</v>
      </c>
      <c r="J843" s="45" t="e">
        <f>PPTO!#REF!/PPTO!G836</f>
        <v>#REF!</v>
      </c>
      <c r="K843" s="45" t="e">
        <f>PPTO!#REF!/PPTO!G836</f>
        <v>#REF!</v>
      </c>
      <c r="L843" s="45" t="e">
        <f>PPTO!#REF!/PPTO!G836</f>
        <v>#REF!</v>
      </c>
      <c r="M843" s="45" t="e">
        <f>PPTO!#REF!/PPTO!G836</f>
        <v>#REF!</v>
      </c>
      <c r="N843" s="45" t="e">
        <f t="shared" ref="N843:N906" si="13">SUM(D843:M843)</f>
        <v>#REF!</v>
      </c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</row>
    <row r="844" spans="2:39" x14ac:dyDescent="0.3">
      <c r="B844" s="16" t="s">
        <v>1166</v>
      </c>
      <c r="C844" s="16" t="s">
        <v>902</v>
      </c>
      <c r="D844" s="47" t="e">
        <f>PPTO!#REF!/PPTO!G837</f>
        <v>#REF!</v>
      </c>
      <c r="E844" s="47" t="e">
        <f>PPTO!#REF!/PPTO!G837</f>
        <v>#REF!</v>
      </c>
      <c r="F844" s="47" t="e">
        <f>PPTO!#REF!/PPTO!G837</f>
        <v>#REF!</v>
      </c>
      <c r="G844" s="47" t="e">
        <f>PPTO!#REF!/PPTO!G837</f>
        <v>#REF!</v>
      </c>
      <c r="H844" s="47" t="e">
        <f>PPTO!#REF!/PPTO!G837</f>
        <v>#REF!</v>
      </c>
      <c r="I844" s="47" t="e">
        <f>PPTO!#REF!/PPTO!G837</f>
        <v>#REF!</v>
      </c>
      <c r="J844" s="47" t="e">
        <f>PPTO!#REF!/PPTO!G837</f>
        <v>#REF!</v>
      </c>
      <c r="K844" s="47" t="e">
        <f>PPTO!#REF!/PPTO!G837</f>
        <v>#REF!</v>
      </c>
      <c r="L844" s="47" t="e">
        <f>PPTO!#REF!/PPTO!G837</f>
        <v>#REF!</v>
      </c>
      <c r="M844" s="47" t="e">
        <f>PPTO!#REF!/PPTO!G837</f>
        <v>#REF!</v>
      </c>
      <c r="N844" s="47" t="e">
        <f t="shared" si="13"/>
        <v>#REF!</v>
      </c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</row>
    <row r="845" spans="2:39" x14ac:dyDescent="0.3">
      <c r="B845" s="2" t="s">
        <v>1167</v>
      </c>
      <c r="C845" s="2" t="s">
        <v>1168</v>
      </c>
      <c r="D845" s="45" t="e">
        <f>PPTO!#REF!/PPTO!G838</f>
        <v>#REF!</v>
      </c>
      <c r="E845" s="45" t="e">
        <f>PPTO!#REF!/PPTO!G838</f>
        <v>#REF!</v>
      </c>
      <c r="F845" s="45" t="e">
        <f>PPTO!#REF!/PPTO!G838</f>
        <v>#REF!</v>
      </c>
      <c r="G845" s="45" t="e">
        <f>PPTO!#REF!/PPTO!G838</f>
        <v>#REF!</v>
      </c>
      <c r="H845" s="45" t="e">
        <f>PPTO!#REF!/PPTO!G838</f>
        <v>#REF!</v>
      </c>
      <c r="I845" s="45" t="e">
        <f>PPTO!#REF!/PPTO!G838</f>
        <v>#REF!</v>
      </c>
      <c r="J845" s="45" t="e">
        <f>PPTO!#REF!/PPTO!G838</f>
        <v>#REF!</v>
      </c>
      <c r="K845" s="45" t="e">
        <f>PPTO!#REF!/PPTO!G838</f>
        <v>#REF!</v>
      </c>
      <c r="L845" s="45" t="e">
        <f>PPTO!#REF!/PPTO!G838</f>
        <v>#REF!</v>
      </c>
      <c r="M845" s="45" t="e">
        <f>PPTO!#REF!/PPTO!G838</f>
        <v>#REF!</v>
      </c>
      <c r="N845" s="45" t="e">
        <f t="shared" si="13"/>
        <v>#REF!</v>
      </c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</row>
    <row r="846" spans="2:39" x14ac:dyDescent="0.3">
      <c r="B846" s="2" t="s">
        <v>1169</v>
      </c>
      <c r="C846" s="2" t="s">
        <v>1170</v>
      </c>
      <c r="D846" s="45" t="e">
        <f>PPTO!#REF!/PPTO!G839</f>
        <v>#REF!</v>
      </c>
      <c r="E846" s="45" t="e">
        <f>PPTO!#REF!/PPTO!G839</f>
        <v>#REF!</v>
      </c>
      <c r="F846" s="45" t="e">
        <f>PPTO!#REF!/PPTO!G839</f>
        <v>#REF!</v>
      </c>
      <c r="G846" s="45" t="e">
        <f>PPTO!#REF!/PPTO!G839</f>
        <v>#REF!</v>
      </c>
      <c r="H846" s="45" t="e">
        <f>PPTO!#REF!/PPTO!G839</f>
        <v>#REF!</v>
      </c>
      <c r="I846" s="45" t="e">
        <f>PPTO!#REF!/PPTO!G839</f>
        <v>#REF!</v>
      </c>
      <c r="J846" s="45" t="e">
        <f>PPTO!#REF!/PPTO!G839</f>
        <v>#REF!</v>
      </c>
      <c r="K846" s="45" t="e">
        <f>PPTO!#REF!/PPTO!G839</f>
        <v>#REF!</v>
      </c>
      <c r="L846" s="45" t="e">
        <f>PPTO!#REF!/PPTO!G839</f>
        <v>#REF!</v>
      </c>
      <c r="M846" s="45" t="e">
        <f>PPTO!#REF!/PPTO!G839</f>
        <v>#REF!</v>
      </c>
      <c r="N846" s="45" t="e">
        <f t="shared" si="13"/>
        <v>#REF!</v>
      </c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</row>
    <row r="847" spans="2:39" x14ac:dyDescent="0.3">
      <c r="B847" s="2" t="s">
        <v>1171</v>
      </c>
      <c r="C847" s="2" t="s">
        <v>1172</v>
      </c>
      <c r="D847" s="45" t="e">
        <f>PPTO!#REF!/PPTO!G840</f>
        <v>#REF!</v>
      </c>
      <c r="E847" s="45" t="e">
        <f>PPTO!#REF!/PPTO!G840</f>
        <v>#REF!</v>
      </c>
      <c r="F847" s="45" t="e">
        <f>PPTO!#REF!/PPTO!G840</f>
        <v>#REF!</v>
      </c>
      <c r="G847" s="45" t="e">
        <f>PPTO!#REF!/PPTO!G840</f>
        <v>#REF!</v>
      </c>
      <c r="H847" s="45" t="e">
        <f>PPTO!#REF!/PPTO!G840</f>
        <v>#REF!</v>
      </c>
      <c r="I847" s="45" t="e">
        <f>PPTO!#REF!/PPTO!G840</f>
        <v>#REF!</v>
      </c>
      <c r="J847" s="45" t="e">
        <f>PPTO!#REF!/PPTO!G840</f>
        <v>#REF!</v>
      </c>
      <c r="K847" s="45" t="e">
        <f>PPTO!#REF!/PPTO!G840</f>
        <v>#REF!</v>
      </c>
      <c r="L847" s="45" t="e">
        <f>PPTO!#REF!/PPTO!G840</f>
        <v>#REF!</v>
      </c>
      <c r="M847" s="45" t="e">
        <f>PPTO!#REF!/PPTO!G840</f>
        <v>#REF!</v>
      </c>
      <c r="N847" s="45" t="e">
        <f t="shared" si="13"/>
        <v>#REF!</v>
      </c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</row>
    <row r="848" spans="2:39" x14ac:dyDescent="0.3">
      <c r="B848" s="2" t="s">
        <v>1173</v>
      </c>
      <c r="C848" s="2" t="s">
        <v>1174</v>
      </c>
      <c r="D848" s="45" t="e">
        <f>PPTO!#REF!/PPTO!G841</f>
        <v>#REF!</v>
      </c>
      <c r="E848" s="45" t="e">
        <f>PPTO!#REF!/PPTO!G841</f>
        <v>#REF!</v>
      </c>
      <c r="F848" s="45" t="e">
        <f>PPTO!#REF!/PPTO!G841</f>
        <v>#REF!</v>
      </c>
      <c r="G848" s="45" t="e">
        <f>PPTO!#REF!/PPTO!G841</f>
        <v>#REF!</v>
      </c>
      <c r="H848" s="45" t="e">
        <f>PPTO!#REF!/PPTO!G841</f>
        <v>#REF!</v>
      </c>
      <c r="I848" s="45" t="e">
        <f>PPTO!#REF!/PPTO!G841</f>
        <v>#REF!</v>
      </c>
      <c r="J848" s="45" t="e">
        <f>PPTO!#REF!/PPTO!G841</f>
        <v>#REF!</v>
      </c>
      <c r="K848" s="45" t="e">
        <f>PPTO!#REF!/PPTO!G841</f>
        <v>#REF!</v>
      </c>
      <c r="L848" s="45" t="e">
        <f>PPTO!#REF!/PPTO!G841</f>
        <v>#REF!</v>
      </c>
      <c r="M848" s="45" t="e">
        <f>PPTO!#REF!/PPTO!G841</f>
        <v>#REF!</v>
      </c>
      <c r="N848" s="45" t="e">
        <f t="shared" si="13"/>
        <v>#REF!</v>
      </c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</row>
    <row r="849" spans="2:39" x14ac:dyDescent="0.3">
      <c r="B849" s="2" t="s">
        <v>1175</v>
      </c>
      <c r="C849" s="2" t="s">
        <v>1176</v>
      </c>
      <c r="D849" s="45" t="e">
        <f>PPTO!#REF!/PPTO!G842</f>
        <v>#REF!</v>
      </c>
      <c r="E849" s="45" t="e">
        <f>PPTO!#REF!/PPTO!G842</f>
        <v>#REF!</v>
      </c>
      <c r="F849" s="45" t="e">
        <f>PPTO!#REF!/PPTO!G842</f>
        <v>#REF!</v>
      </c>
      <c r="G849" s="45" t="e">
        <f>PPTO!#REF!/PPTO!G842</f>
        <v>#REF!</v>
      </c>
      <c r="H849" s="45" t="e">
        <f>PPTO!#REF!/PPTO!G842</f>
        <v>#REF!</v>
      </c>
      <c r="I849" s="45" t="e">
        <f>PPTO!#REF!/PPTO!G842</f>
        <v>#REF!</v>
      </c>
      <c r="J849" s="45" t="e">
        <f>PPTO!#REF!/PPTO!G842</f>
        <v>#REF!</v>
      </c>
      <c r="K849" s="45" t="e">
        <f>PPTO!#REF!/PPTO!G842</f>
        <v>#REF!</v>
      </c>
      <c r="L849" s="45" t="e">
        <f>PPTO!#REF!/PPTO!G842</f>
        <v>#REF!</v>
      </c>
      <c r="M849" s="45" t="e">
        <f>PPTO!#REF!/PPTO!G842</f>
        <v>#REF!</v>
      </c>
      <c r="N849" s="45" t="e">
        <f t="shared" si="13"/>
        <v>#REF!</v>
      </c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</row>
    <row r="850" spans="2:39" x14ac:dyDescent="0.3">
      <c r="B850" s="2" t="s">
        <v>1177</v>
      </c>
      <c r="C850" s="2" t="s">
        <v>1178</v>
      </c>
      <c r="D850" s="45" t="e">
        <f>PPTO!#REF!/PPTO!G843</f>
        <v>#REF!</v>
      </c>
      <c r="E850" s="45" t="e">
        <f>PPTO!#REF!/PPTO!G843</f>
        <v>#REF!</v>
      </c>
      <c r="F850" s="45" t="e">
        <f>PPTO!#REF!/PPTO!G843</f>
        <v>#REF!</v>
      </c>
      <c r="G850" s="45" t="e">
        <f>PPTO!#REF!/PPTO!G843</f>
        <v>#REF!</v>
      </c>
      <c r="H850" s="45" t="e">
        <f>PPTO!#REF!/PPTO!G843</f>
        <v>#REF!</v>
      </c>
      <c r="I850" s="45" t="e">
        <f>PPTO!#REF!/PPTO!G843</f>
        <v>#REF!</v>
      </c>
      <c r="J850" s="45" t="e">
        <f>PPTO!#REF!/PPTO!G843</f>
        <v>#REF!</v>
      </c>
      <c r="K850" s="45" t="e">
        <f>PPTO!#REF!/PPTO!G843</f>
        <v>#REF!</v>
      </c>
      <c r="L850" s="45" t="e">
        <f>PPTO!#REF!/PPTO!G843</f>
        <v>#REF!</v>
      </c>
      <c r="M850" s="45" t="e">
        <f>PPTO!#REF!/PPTO!G843</f>
        <v>#REF!</v>
      </c>
      <c r="N850" s="45" t="e">
        <f t="shared" si="13"/>
        <v>#REF!</v>
      </c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</row>
    <row r="851" spans="2:39" x14ac:dyDescent="0.3">
      <c r="B851" s="2" t="s">
        <v>1179</v>
      </c>
      <c r="C851" s="2" t="s">
        <v>930</v>
      </c>
      <c r="D851" s="45" t="e">
        <f>PPTO!#REF!/PPTO!G844</f>
        <v>#REF!</v>
      </c>
      <c r="E851" s="45" t="e">
        <f>PPTO!#REF!/PPTO!G844</f>
        <v>#REF!</v>
      </c>
      <c r="F851" s="45" t="e">
        <f>PPTO!#REF!/PPTO!G844</f>
        <v>#REF!</v>
      </c>
      <c r="G851" s="45" t="e">
        <f>PPTO!#REF!/PPTO!G844</f>
        <v>#REF!</v>
      </c>
      <c r="H851" s="45" t="e">
        <f>PPTO!#REF!/PPTO!G844</f>
        <v>#REF!</v>
      </c>
      <c r="I851" s="45" t="e">
        <f>PPTO!#REF!/PPTO!G844</f>
        <v>#REF!</v>
      </c>
      <c r="J851" s="45" t="e">
        <f>PPTO!#REF!/PPTO!G844</f>
        <v>#REF!</v>
      </c>
      <c r="K851" s="45" t="e">
        <f>PPTO!#REF!/PPTO!G844</f>
        <v>#REF!</v>
      </c>
      <c r="L851" s="45" t="e">
        <f>PPTO!#REF!/PPTO!G844</f>
        <v>#REF!</v>
      </c>
      <c r="M851" s="45" t="e">
        <f>PPTO!#REF!/PPTO!G844</f>
        <v>#REF!</v>
      </c>
      <c r="N851" s="45" t="e">
        <f t="shared" si="13"/>
        <v>#REF!</v>
      </c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</row>
    <row r="852" spans="2:39" x14ac:dyDescent="0.3">
      <c r="B852" s="2" t="s">
        <v>1180</v>
      </c>
      <c r="C852" s="2" t="s">
        <v>932</v>
      </c>
      <c r="D852" s="45" t="e">
        <f>PPTO!#REF!/PPTO!G845</f>
        <v>#REF!</v>
      </c>
      <c r="E852" s="45" t="e">
        <f>PPTO!#REF!/PPTO!G845</f>
        <v>#REF!</v>
      </c>
      <c r="F852" s="45" t="e">
        <f>PPTO!#REF!/PPTO!G845</f>
        <v>#REF!</v>
      </c>
      <c r="G852" s="45" t="e">
        <f>PPTO!#REF!/PPTO!G845</f>
        <v>#REF!</v>
      </c>
      <c r="H852" s="45" t="e">
        <f>PPTO!#REF!/PPTO!G845</f>
        <v>#REF!</v>
      </c>
      <c r="I852" s="45" t="e">
        <f>PPTO!#REF!/PPTO!G845</f>
        <v>#REF!</v>
      </c>
      <c r="J852" s="45" t="e">
        <f>PPTO!#REF!/PPTO!G845</f>
        <v>#REF!</v>
      </c>
      <c r="K852" s="45" t="e">
        <f>PPTO!#REF!/PPTO!G845</f>
        <v>#REF!</v>
      </c>
      <c r="L852" s="45" t="e">
        <f>PPTO!#REF!/PPTO!G845</f>
        <v>#REF!</v>
      </c>
      <c r="M852" s="45" t="e">
        <f>PPTO!#REF!/PPTO!G845</f>
        <v>#REF!</v>
      </c>
      <c r="N852" s="45" t="e">
        <f t="shared" si="13"/>
        <v>#REF!</v>
      </c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</row>
    <row r="853" spans="2:39" x14ac:dyDescent="0.3">
      <c r="B853" s="2" t="s">
        <v>1181</v>
      </c>
      <c r="C853" s="2" t="s">
        <v>1182</v>
      </c>
      <c r="D853" s="45" t="e">
        <f>PPTO!#REF!/PPTO!G846</f>
        <v>#REF!</v>
      </c>
      <c r="E853" s="45" t="e">
        <f>PPTO!#REF!/PPTO!G846</f>
        <v>#REF!</v>
      </c>
      <c r="F853" s="45" t="e">
        <f>PPTO!#REF!/PPTO!G846</f>
        <v>#REF!</v>
      </c>
      <c r="G853" s="45" t="e">
        <f>PPTO!#REF!/PPTO!G846</f>
        <v>#REF!</v>
      </c>
      <c r="H853" s="45" t="e">
        <f>PPTO!#REF!/PPTO!G846</f>
        <v>#REF!</v>
      </c>
      <c r="I853" s="45" t="e">
        <f>PPTO!#REF!/PPTO!G846</f>
        <v>#REF!</v>
      </c>
      <c r="J853" s="45" t="e">
        <f>PPTO!#REF!/PPTO!G846</f>
        <v>#REF!</v>
      </c>
      <c r="K853" s="45" t="e">
        <f>PPTO!#REF!/PPTO!G846</f>
        <v>#REF!</v>
      </c>
      <c r="L853" s="45" t="e">
        <f>PPTO!#REF!/PPTO!G846</f>
        <v>#REF!</v>
      </c>
      <c r="M853" s="45" t="e">
        <f>PPTO!#REF!/PPTO!G846</f>
        <v>#REF!</v>
      </c>
      <c r="N853" s="45" t="e">
        <f t="shared" si="13"/>
        <v>#REF!</v>
      </c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</row>
    <row r="854" spans="2:39" x14ac:dyDescent="0.3">
      <c r="B854" s="2" t="s">
        <v>1183</v>
      </c>
      <c r="C854" s="2" t="s">
        <v>1184</v>
      </c>
      <c r="D854" s="45" t="e">
        <f>PPTO!#REF!/PPTO!G847</f>
        <v>#REF!</v>
      </c>
      <c r="E854" s="45" t="e">
        <f>PPTO!#REF!/PPTO!G847</f>
        <v>#REF!</v>
      </c>
      <c r="F854" s="45" t="e">
        <f>PPTO!#REF!/PPTO!G847</f>
        <v>#REF!</v>
      </c>
      <c r="G854" s="45" t="e">
        <f>PPTO!#REF!/PPTO!G847</f>
        <v>#REF!</v>
      </c>
      <c r="H854" s="45" t="e">
        <f>PPTO!#REF!/PPTO!G847</f>
        <v>#REF!</v>
      </c>
      <c r="I854" s="45" t="e">
        <f>PPTO!#REF!/PPTO!G847</f>
        <v>#REF!</v>
      </c>
      <c r="J854" s="45" t="e">
        <f>PPTO!#REF!/PPTO!G847</f>
        <v>#REF!</v>
      </c>
      <c r="K854" s="45" t="e">
        <f>PPTO!#REF!/PPTO!G847</f>
        <v>#REF!</v>
      </c>
      <c r="L854" s="45" t="e">
        <f>PPTO!#REF!/PPTO!G847</f>
        <v>#REF!</v>
      </c>
      <c r="M854" s="45" t="e">
        <f>PPTO!#REF!/PPTO!G847</f>
        <v>#REF!</v>
      </c>
      <c r="N854" s="45" t="e">
        <f t="shared" si="13"/>
        <v>#REF!</v>
      </c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</row>
    <row r="855" spans="2:39" x14ac:dyDescent="0.3">
      <c r="B855" s="2" t="s">
        <v>1185</v>
      </c>
      <c r="C855" s="2" t="s">
        <v>1186</v>
      </c>
      <c r="D855" s="45" t="e">
        <f>PPTO!#REF!/PPTO!G848</f>
        <v>#REF!</v>
      </c>
      <c r="E855" s="45" t="e">
        <f>PPTO!#REF!/PPTO!G848</f>
        <v>#REF!</v>
      </c>
      <c r="F855" s="45" t="e">
        <f>PPTO!#REF!/PPTO!G848</f>
        <v>#REF!</v>
      </c>
      <c r="G855" s="45" t="e">
        <f>PPTO!#REF!/PPTO!G848</f>
        <v>#REF!</v>
      </c>
      <c r="H855" s="45" t="e">
        <f>PPTO!#REF!/PPTO!G848</f>
        <v>#REF!</v>
      </c>
      <c r="I855" s="45" t="e">
        <f>PPTO!#REF!/PPTO!G848</f>
        <v>#REF!</v>
      </c>
      <c r="J855" s="45" t="e">
        <f>PPTO!#REF!/PPTO!G848</f>
        <v>#REF!</v>
      </c>
      <c r="K855" s="45" t="e">
        <f>PPTO!#REF!/PPTO!G848</f>
        <v>#REF!</v>
      </c>
      <c r="L855" s="45" t="e">
        <f>PPTO!#REF!/PPTO!G848</f>
        <v>#REF!</v>
      </c>
      <c r="M855" s="45" t="e">
        <f>PPTO!#REF!/PPTO!G848</f>
        <v>#REF!</v>
      </c>
      <c r="N855" s="45" t="e">
        <f t="shared" si="13"/>
        <v>#REF!</v>
      </c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</row>
    <row r="856" spans="2:39" x14ac:dyDescent="0.3">
      <c r="B856" s="2" t="s">
        <v>1187</v>
      </c>
      <c r="C856" s="2" t="s">
        <v>1188</v>
      </c>
      <c r="D856" s="45" t="e">
        <f>PPTO!#REF!/PPTO!G849</f>
        <v>#REF!</v>
      </c>
      <c r="E856" s="45" t="e">
        <f>PPTO!#REF!/PPTO!G849</f>
        <v>#REF!</v>
      </c>
      <c r="F856" s="45" t="e">
        <f>PPTO!#REF!/PPTO!G849</f>
        <v>#REF!</v>
      </c>
      <c r="G856" s="45" t="e">
        <f>PPTO!#REF!/PPTO!G849</f>
        <v>#REF!</v>
      </c>
      <c r="H856" s="45" t="e">
        <f>PPTO!#REF!/PPTO!G849</f>
        <v>#REF!</v>
      </c>
      <c r="I856" s="45" t="e">
        <f>PPTO!#REF!/PPTO!G849</f>
        <v>#REF!</v>
      </c>
      <c r="J856" s="45" t="e">
        <f>PPTO!#REF!/PPTO!G849</f>
        <v>#REF!</v>
      </c>
      <c r="K856" s="45" t="e">
        <f>PPTO!#REF!/PPTO!G849</f>
        <v>#REF!</v>
      </c>
      <c r="L856" s="45" t="e">
        <f>PPTO!#REF!/PPTO!G849</f>
        <v>#REF!</v>
      </c>
      <c r="M856" s="45" t="e">
        <f>PPTO!#REF!/PPTO!G849</f>
        <v>#REF!</v>
      </c>
      <c r="N856" s="45" t="e">
        <f t="shared" si="13"/>
        <v>#REF!</v>
      </c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</row>
    <row r="857" spans="2:39" x14ac:dyDescent="0.3">
      <c r="B857" s="2" t="s">
        <v>1189</v>
      </c>
      <c r="C857" s="2" t="s">
        <v>1190</v>
      </c>
      <c r="D857" s="45" t="e">
        <f>PPTO!#REF!/PPTO!G850</f>
        <v>#REF!</v>
      </c>
      <c r="E857" s="45" t="e">
        <f>PPTO!#REF!/PPTO!G850</f>
        <v>#REF!</v>
      </c>
      <c r="F857" s="45" t="e">
        <f>PPTO!#REF!/PPTO!G850</f>
        <v>#REF!</v>
      </c>
      <c r="G857" s="45" t="e">
        <f>PPTO!#REF!/PPTO!G850</f>
        <v>#REF!</v>
      </c>
      <c r="H857" s="45" t="e">
        <f>PPTO!#REF!/PPTO!G850</f>
        <v>#REF!</v>
      </c>
      <c r="I857" s="45" t="e">
        <f>PPTO!#REF!/PPTO!G850</f>
        <v>#REF!</v>
      </c>
      <c r="J857" s="45" t="e">
        <f>PPTO!#REF!/PPTO!G850</f>
        <v>#REF!</v>
      </c>
      <c r="K857" s="45" t="e">
        <f>PPTO!#REF!/PPTO!G850</f>
        <v>#REF!</v>
      </c>
      <c r="L857" s="45" t="e">
        <f>PPTO!#REF!/PPTO!G850</f>
        <v>#REF!</v>
      </c>
      <c r="M857" s="45" t="e">
        <f>PPTO!#REF!/PPTO!G850</f>
        <v>#REF!</v>
      </c>
      <c r="N857" s="45" t="e">
        <f t="shared" si="13"/>
        <v>#REF!</v>
      </c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</row>
    <row r="858" spans="2:39" x14ac:dyDescent="0.3">
      <c r="B858" s="2" t="s">
        <v>1191</v>
      </c>
      <c r="C858" s="2" t="s">
        <v>1192</v>
      </c>
      <c r="D858" s="45" t="e">
        <f>PPTO!#REF!/PPTO!G851</f>
        <v>#REF!</v>
      </c>
      <c r="E858" s="45" t="e">
        <f>PPTO!#REF!/PPTO!G851</f>
        <v>#REF!</v>
      </c>
      <c r="F858" s="45" t="e">
        <f>PPTO!#REF!/PPTO!G851</f>
        <v>#REF!</v>
      </c>
      <c r="G858" s="45" t="e">
        <f>PPTO!#REF!/PPTO!G851</f>
        <v>#REF!</v>
      </c>
      <c r="H858" s="45" t="e">
        <f>PPTO!#REF!/PPTO!G851</f>
        <v>#REF!</v>
      </c>
      <c r="I858" s="45" t="e">
        <f>PPTO!#REF!/PPTO!G851</f>
        <v>#REF!</v>
      </c>
      <c r="J858" s="45" t="e">
        <f>PPTO!#REF!/PPTO!G851</f>
        <v>#REF!</v>
      </c>
      <c r="K858" s="45" t="e">
        <f>PPTO!#REF!/PPTO!G851</f>
        <v>#REF!</v>
      </c>
      <c r="L858" s="45" t="e">
        <f>PPTO!#REF!/PPTO!G851</f>
        <v>#REF!</v>
      </c>
      <c r="M858" s="45" t="e">
        <f>PPTO!#REF!/PPTO!G851</f>
        <v>#REF!</v>
      </c>
      <c r="N858" s="45" t="e">
        <f t="shared" si="13"/>
        <v>#REF!</v>
      </c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</row>
    <row r="859" spans="2:39" x14ac:dyDescent="0.3">
      <c r="B859" s="2" t="s">
        <v>1193</v>
      </c>
      <c r="C859" s="2" t="s">
        <v>1194</v>
      </c>
      <c r="D859" s="45" t="e">
        <f>PPTO!#REF!/PPTO!G852</f>
        <v>#REF!</v>
      </c>
      <c r="E859" s="45" t="e">
        <f>PPTO!#REF!/PPTO!G852</f>
        <v>#REF!</v>
      </c>
      <c r="F859" s="45" t="e">
        <f>PPTO!#REF!/PPTO!G852</f>
        <v>#REF!</v>
      </c>
      <c r="G859" s="45" t="e">
        <f>PPTO!#REF!/PPTO!G852</f>
        <v>#REF!</v>
      </c>
      <c r="H859" s="45" t="e">
        <f>PPTO!#REF!/PPTO!G852</f>
        <v>#REF!</v>
      </c>
      <c r="I859" s="45" t="e">
        <f>PPTO!#REF!/PPTO!G852</f>
        <v>#REF!</v>
      </c>
      <c r="J859" s="45" t="e">
        <f>PPTO!#REF!/PPTO!G852</f>
        <v>#REF!</v>
      </c>
      <c r="K859" s="45" t="e">
        <f>PPTO!#REF!/PPTO!G852</f>
        <v>#REF!</v>
      </c>
      <c r="L859" s="45" t="e">
        <f>PPTO!#REF!/PPTO!G852</f>
        <v>#REF!</v>
      </c>
      <c r="M859" s="45" t="e">
        <f>PPTO!#REF!/PPTO!G852</f>
        <v>#REF!</v>
      </c>
      <c r="N859" s="45" t="e">
        <f t="shared" si="13"/>
        <v>#REF!</v>
      </c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</row>
    <row r="860" spans="2:39" x14ac:dyDescent="0.3">
      <c r="B860" s="2" t="s">
        <v>1195</v>
      </c>
      <c r="C860" s="2" t="s">
        <v>1196</v>
      </c>
      <c r="D860" s="45" t="e">
        <f>PPTO!#REF!/PPTO!G853</f>
        <v>#REF!</v>
      </c>
      <c r="E860" s="45" t="e">
        <f>PPTO!#REF!/PPTO!G853</f>
        <v>#REF!</v>
      </c>
      <c r="F860" s="45" t="e">
        <f>PPTO!#REF!/PPTO!G853</f>
        <v>#REF!</v>
      </c>
      <c r="G860" s="45" t="e">
        <f>PPTO!#REF!/PPTO!G853</f>
        <v>#REF!</v>
      </c>
      <c r="H860" s="45" t="e">
        <f>PPTO!#REF!/PPTO!G853</f>
        <v>#REF!</v>
      </c>
      <c r="I860" s="45" t="e">
        <f>PPTO!#REF!/PPTO!G853</f>
        <v>#REF!</v>
      </c>
      <c r="J860" s="45" t="e">
        <f>PPTO!#REF!/PPTO!G853</f>
        <v>#REF!</v>
      </c>
      <c r="K860" s="45" t="e">
        <f>PPTO!#REF!/PPTO!G853</f>
        <v>#REF!</v>
      </c>
      <c r="L860" s="45" t="e">
        <f>PPTO!#REF!/PPTO!G853</f>
        <v>#REF!</v>
      </c>
      <c r="M860" s="45" t="e">
        <f>PPTO!#REF!/PPTO!G853</f>
        <v>#REF!</v>
      </c>
      <c r="N860" s="45" t="e">
        <f t="shared" si="13"/>
        <v>#REF!</v>
      </c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</row>
    <row r="861" spans="2:39" x14ac:dyDescent="0.3">
      <c r="B861" s="2" t="s">
        <v>1197</v>
      </c>
      <c r="C861" s="2" t="s">
        <v>1198</v>
      </c>
      <c r="D861" s="45" t="e">
        <f>PPTO!#REF!/PPTO!G854</f>
        <v>#REF!</v>
      </c>
      <c r="E861" s="45" t="e">
        <f>PPTO!#REF!/PPTO!G854</f>
        <v>#REF!</v>
      </c>
      <c r="F861" s="45" t="e">
        <f>PPTO!#REF!/PPTO!G854</f>
        <v>#REF!</v>
      </c>
      <c r="G861" s="45" t="e">
        <f>PPTO!#REF!/PPTO!G854</f>
        <v>#REF!</v>
      </c>
      <c r="H861" s="45" t="e">
        <f>PPTO!#REF!/PPTO!G854</f>
        <v>#REF!</v>
      </c>
      <c r="I861" s="45" t="e">
        <f>PPTO!#REF!/PPTO!G854</f>
        <v>#REF!</v>
      </c>
      <c r="J861" s="45" t="e">
        <f>PPTO!#REF!/PPTO!G854</f>
        <v>#REF!</v>
      </c>
      <c r="K861" s="45" t="e">
        <f>PPTO!#REF!/PPTO!G854</f>
        <v>#REF!</v>
      </c>
      <c r="L861" s="45" t="e">
        <f>PPTO!#REF!/PPTO!G854</f>
        <v>#REF!</v>
      </c>
      <c r="M861" s="45" t="e">
        <f>PPTO!#REF!/PPTO!G854</f>
        <v>#REF!</v>
      </c>
      <c r="N861" s="45" t="e">
        <f t="shared" si="13"/>
        <v>#REF!</v>
      </c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</row>
    <row r="862" spans="2:39" x14ac:dyDescent="0.3">
      <c r="B862" s="2" t="s">
        <v>1199</v>
      </c>
      <c r="C862" s="2" t="s">
        <v>1200</v>
      </c>
      <c r="D862" s="45" t="e">
        <f>PPTO!#REF!/PPTO!G855</f>
        <v>#REF!</v>
      </c>
      <c r="E862" s="45" t="e">
        <f>PPTO!#REF!/PPTO!G855</f>
        <v>#REF!</v>
      </c>
      <c r="F862" s="45" t="e">
        <f>PPTO!#REF!/PPTO!G855</f>
        <v>#REF!</v>
      </c>
      <c r="G862" s="45" t="e">
        <f>PPTO!#REF!/PPTO!G855</f>
        <v>#REF!</v>
      </c>
      <c r="H862" s="45" t="e">
        <f>PPTO!#REF!/PPTO!G855</f>
        <v>#REF!</v>
      </c>
      <c r="I862" s="45" t="e">
        <f>PPTO!#REF!/PPTO!G855</f>
        <v>#REF!</v>
      </c>
      <c r="J862" s="45" t="e">
        <f>PPTO!#REF!/PPTO!G855</f>
        <v>#REF!</v>
      </c>
      <c r="K862" s="45" t="e">
        <f>PPTO!#REF!/PPTO!G855</f>
        <v>#REF!</v>
      </c>
      <c r="L862" s="45" t="e">
        <f>PPTO!#REF!/PPTO!G855</f>
        <v>#REF!</v>
      </c>
      <c r="M862" s="45" t="e">
        <f>PPTO!#REF!/PPTO!G855</f>
        <v>#REF!</v>
      </c>
      <c r="N862" s="45" t="e">
        <f t="shared" si="13"/>
        <v>#REF!</v>
      </c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</row>
    <row r="863" spans="2:39" x14ac:dyDescent="0.3">
      <c r="B863" s="2" t="s">
        <v>1201</v>
      </c>
      <c r="C863" s="2" t="s">
        <v>1202</v>
      </c>
      <c r="D863" s="45" t="e">
        <f>PPTO!#REF!/PPTO!G856</f>
        <v>#REF!</v>
      </c>
      <c r="E863" s="45" t="e">
        <f>PPTO!#REF!/PPTO!G856</f>
        <v>#REF!</v>
      </c>
      <c r="F863" s="45" t="e">
        <f>PPTO!#REF!/PPTO!G856</f>
        <v>#REF!</v>
      </c>
      <c r="G863" s="45" t="e">
        <f>PPTO!#REF!/PPTO!G856</f>
        <v>#REF!</v>
      </c>
      <c r="H863" s="45" t="e">
        <f>PPTO!#REF!/PPTO!G856</f>
        <v>#REF!</v>
      </c>
      <c r="I863" s="45" t="e">
        <f>PPTO!#REF!/PPTO!G856</f>
        <v>#REF!</v>
      </c>
      <c r="J863" s="45" t="e">
        <f>PPTO!#REF!/PPTO!G856</f>
        <v>#REF!</v>
      </c>
      <c r="K863" s="45" t="e">
        <f>PPTO!#REF!/PPTO!G856</f>
        <v>#REF!</v>
      </c>
      <c r="L863" s="45" t="e">
        <f>PPTO!#REF!/PPTO!G856</f>
        <v>#REF!</v>
      </c>
      <c r="M863" s="45" t="e">
        <f>PPTO!#REF!/PPTO!G856</f>
        <v>#REF!</v>
      </c>
      <c r="N863" s="45" t="e">
        <f t="shared" si="13"/>
        <v>#REF!</v>
      </c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</row>
    <row r="864" spans="2:39" x14ac:dyDescent="0.3">
      <c r="B864" s="2" t="s">
        <v>1203</v>
      </c>
      <c r="C864" s="2" t="s">
        <v>1204</v>
      </c>
      <c r="D864" s="45" t="e">
        <f>PPTO!#REF!/PPTO!G857</f>
        <v>#REF!</v>
      </c>
      <c r="E864" s="45" t="e">
        <f>PPTO!#REF!/PPTO!G857</f>
        <v>#REF!</v>
      </c>
      <c r="F864" s="45" t="e">
        <f>PPTO!#REF!/PPTO!G857</f>
        <v>#REF!</v>
      </c>
      <c r="G864" s="45" t="e">
        <f>PPTO!#REF!/PPTO!G857</f>
        <v>#REF!</v>
      </c>
      <c r="H864" s="45" t="e">
        <f>PPTO!#REF!/PPTO!G857</f>
        <v>#REF!</v>
      </c>
      <c r="I864" s="45" t="e">
        <f>PPTO!#REF!/PPTO!G857</f>
        <v>#REF!</v>
      </c>
      <c r="J864" s="45" t="e">
        <f>PPTO!#REF!/PPTO!G857</f>
        <v>#REF!</v>
      </c>
      <c r="K864" s="45" t="e">
        <f>PPTO!#REF!/PPTO!G857</f>
        <v>#REF!</v>
      </c>
      <c r="L864" s="45" t="e">
        <f>PPTO!#REF!/PPTO!G857</f>
        <v>#REF!</v>
      </c>
      <c r="M864" s="45" t="e">
        <f>PPTO!#REF!/PPTO!G857</f>
        <v>#REF!</v>
      </c>
      <c r="N864" s="45" t="e">
        <f t="shared" si="13"/>
        <v>#REF!</v>
      </c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</row>
    <row r="865" spans="2:39" x14ac:dyDescent="0.3">
      <c r="B865" s="2" t="s">
        <v>1205</v>
      </c>
      <c r="C865" s="2" t="s">
        <v>1206</v>
      </c>
      <c r="D865" s="45" t="e">
        <f>PPTO!#REF!/PPTO!G858</f>
        <v>#REF!</v>
      </c>
      <c r="E865" s="45" t="e">
        <f>PPTO!#REF!/PPTO!G858</f>
        <v>#REF!</v>
      </c>
      <c r="F865" s="45" t="e">
        <f>PPTO!#REF!/PPTO!G858</f>
        <v>#REF!</v>
      </c>
      <c r="G865" s="45" t="e">
        <f>PPTO!#REF!/PPTO!G858</f>
        <v>#REF!</v>
      </c>
      <c r="H865" s="45" t="e">
        <f>PPTO!#REF!/PPTO!G858</f>
        <v>#REF!</v>
      </c>
      <c r="I865" s="45" t="e">
        <f>PPTO!#REF!/PPTO!G858</f>
        <v>#REF!</v>
      </c>
      <c r="J865" s="45" t="e">
        <f>PPTO!#REF!/PPTO!G858</f>
        <v>#REF!</v>
      </c>
      <c r="K865" s="45" t="e">
        <f>PPTO!#REF!/PPTO!G858</f>
        <v>#REF!</v>
      </c>
      <c r="L865" s="45" t="e">
        <f>PPTO!#REF!/PPTO!G858</f>
        <v>#REF!</v>
      </c>
      <c r="M865" s="45" t="e">
        <f>PPTO!#REF!/PPTO!G858</f>
        <v>#REF!</v>
      </c>
      <c r="N865" s="45" t="e">
        <f t="shared" si="13"/>
        <v>#REF!</v>
      </c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</row>
    <row r="866" spans="2:39" x14ac:dyDescent="0.3">
      <c r="B866" s="2" t="s">
        <v>1207</v>
      </c>
      <c r="C866" s="2" t="s">
        <v>1208</v>
      </c>
      <c r="D866" s="45" t="e">
        <f>PPTO!#REF!/PPTO!G859</f>
        <v>#REF!</v>
      </c>
      <c r="E866" s="45" t="e">
        <f>PPTO!#REF!/PPTO!G859</f>
        <v>#REF!</v>
      </c>
      <c r="F866" s="45" t="e">
        <f>PPTO!#REF!/PPTO!G859</f>
        <v>#REF!</v>
      </c>
      <c r="G866" s="45" t="e">
        <f>PPTO!#REF!/PPTO!G859</f>
        <v>#REF!</v>
      </c>
      <c r="H866" s="45" t="e">
        <f>PPTO!#REF!/PPTO!G859</f>
        <v>#REF!</v>
      </c>
      <c r="I866" s="45" t="e">
        <f>PPTO!#REF!/PPTO!G859</f>
        <v>#REF!</v>
      </c>
      <c r="J866" s="45" t="e">
        <f>PPTO!#REF!/PPTO!G859</f>
        <v>#REF!</v>
      </c>
      <c r="K866" s="45" t="e">
        <f>PPTO!#REF!/PPTO!G859</f>
        <v>#REF!</v>
      </c>
      <c r="L866" s="45" t="e">
        <f>PPTO!#REF!/PPTO!G859</f>
        <v>#REF!</v>
      </c>
      <c r="M866" s="45" t="e">
        <f>PPTO!#REF!/PPTO!G859</f>
        <v>#REF!</v>
      </c>
      <c r="N866" s="45" t="e">
        <f t="shared" si="13"/>
        <v>#REF!</v>
      </c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</row>
    <row r="867" spans="2:39" x14ac:dyDescent="0.3">
      <c r="B867" s="2" t="s">
        <v>1209</v>
      </c>
      <c r="C867" s="2" t="s">
        <v>1210</v>
      </c>
      <c r="D867" s="45" t="e">
        <f>PPTO!#REF!/PPTO!G860</f>
        <v>#REF!</v>
      </c>
      <c r="E867" s="45" t="e">
        <f>PPTO!#REF!/PPTO!G860</f>
        <v>#REF!</v>
      </c>
      <c r="F867" s="45" t="e">
        <f>PPTO!#REF!/PPTO!G860</f>
        <v>#REF!</v>
      </c>
      <c r="G867" s="45" t="e">
        <f>PPTO!#REF!/PPTO!G860</f>
        <v>#REF!</v>
      </c>
      <c r="H867" s="45" t="e">
        <f>PPTO!#REF!/PPTO!G860</f>
        <v>#REF!</v>
      </c>
      <c r="I867" s="45" t="e">
        <f>PPTO!#REF!/PPTO!G860</f>
        <v>#REF!</v>
      </c>
      <c r="J867" s="45" t="e">
        <f>PPTO!#REF!/PPTO!G860</f>
        <v>#REF!</v>
      </c>
      <c r="K867" s="45" t="e">
        <f>PPTO!#REF!/PPTO!G860</f>
        <v>#REF!</v>
      </c>
      <c r="L867" s="45" t="e">
        <f>PPTO!#REF!/PPTO!G860</f>
        <v>#REF!</v>
      </c>
      <c r="M867" s="45" t="e">
        <f>PPTO!#REF!/PPTO!G860</f>
        <v>#REF!</v>
      </c>
      <c r="N867" s="45" t="e">
        <f t="shared" si="13"/>
        <v>#REF!</v>
      </c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</row>
    <row r="868" spans="2:39" x14ac:dyDescent="0.3">
      <c r="B868" s="2" t="s">
        <v>1211</v>
      </c>
      <c r="C868" s="2" t="s">
        <v>1212</v>
      </c>
      <c r="D868" s="45" t="e">
        <f>PPTO!#REF!/PPTO!G861</f>
        <v>#REF!</v>
      </c>
      <c r="E868" s="45" t="e">
        <f>PPTO!#REF!/PPTO!G861</f>
        <v>#REF!</v>
      </c>
      <c r="F868" s="45" t="e">
        <f>PPTO!#REF!/PPTO!G861</f>
        <v>#REF!</v>
      </c>
      <c r="G868" s="45" t="e">
        <f>PPTO!#REF!/PPTO!G861</f>
        <v>#REF!</v>
      </c>
      <c r="H868" s="45" t="e">
        <f>PPTO!#REF!/PPTO!G861</f>
        <v>#REF!</v>
      </c>
      <c r="I868" s="45" t="e">
        <f>PPTO!#REF!/PPTO!G861</f>
        <v>#REF!</v>
      </c>
      <c r="J868" s="45" t="e">
        <f>PPTO!#REF!/PPTO!G861</f>
        <v>#REF!</v>
      </c>
      <c r="K868" s="45" t="e">
        <f>PPTO!#REF!/PPTO!G861</f>
        <v>#REF!</v>
      </c>
      <c r="L868" s="45" t="e">
        <f>PPTO!#REF!/PPTO!G861</f>
        <v>#REF!</v>
      </c>
      <c r="M868" s="45" t="e">
        <f>PPTO!#REF!/PPTO!G861</f>
        <v>#REF!</v>
      </c>
      <c r="N868" s="45" t="e">
        <f t="shared" si="13"/>
        <v>#REF!</v>
      </c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</row>
    <row r="869" spans="2:39" x14ac:dyDescent="0.3">
      <c r="B869" s="2" t="s">
        <v>1213</v>
      </c>
      <c r="C869" s="2" t="s">
        <v>1214</v>
      </c>
      <c r="D869" s="45" t="e">
        <f>PPTO!#REF!/PPTO!G862</f>
        <v>#REF!</v>
      </c>
      <c r="E869" s="45" t="e">
        <f>PPTO!#REF!/PPTO!G862</f>
        <v>#REF!</v>
      </c>
      <c r="F869" s="45" t="e">
        <f>PPTO!#REF!/PPTO!G862</f>
        <v>#REF!</v>
      </c>
      <c r="G869" s="45" t="e">
        <f>PPTO!#REF!/PPTO!G862</f>
        <v>#REF!</v>
      </c>
      <c r="H869" s="45" t="e">
        <f>PPTO!#REF!/PPTO!G862</f>
        <v>#REF!</v>
      </c>
      <c r="I869" s="45" t="e">
        <f>PPTO!#REF!/PPTO!G862</f>
        <v>#REF!</v>
      </c>
      <c r="J869" s="45" t="e">
        <f>PPTO!#REF!/PPTO!G862</f>
        <v>#REF!</v>
      </c>
      <c r="K869" s="45" t="e">
        <f>PPTO!#REF!/PPTO!G862</f>
        <v>#REF!</v>
      </c>
      <c r="L869" s="45" t="e">
        <f>PPTO!#REF!/PPTO!G862</f>
        <v>#REF!</v>
      </c>
      <c r="M869" s="45" t="e">
        <f>PPTO!#REF!/PPTO!G862</f>
        <v>#REF!</v>
      </c>
      <c r="N869" s="45" t="e">
        <f t="shared" si="13"/>
        <v>#REF!</v>
      </c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</row>
    <row r="870" spans="2:39" x14ac:dyDescent="0.3">
      <c r="B870" s="2" t="s">
        <v>1215</v>
      </c>
      <c r="C870" s="2" t="s">
        <v>1216</v>
      </c>
      <c r="D870" s="45" t="e">
        <f>PPTO!#REF!/PPTO!G863</f>
        <v>#REF!</v>
      </c>
      <c r="E870" s="45" t="e">
        <f>PPTO!#REF!/PPTO!G863</f>
        <v>#REF!</v>
      </c>
      <c r="F870" s="45" t="e">
        <f>PPTO!#REF!/PPTO!G863</f>
        <v>#REF!</v>
      </c>
      <c r="G870" s="45" t="e">
        <f>PPTO!#REF!/PPTO!G863</f>
        <v>#REF!</v>
      </c>
      <c r="H870" s="45" t="e">
        <f>PPTO!#REF!/PPTO!G863</f>
        <v>#REF!</v>
      </c>
      <c r="I870" s="45" t="e">
        <f>PPTO!#REF!/PPTO!G863</f>
        <v>#REF!</v>
      </c>
      <c r="J870" s="45" t="e">
        <f>PPTO!#REF!/PPTO!G863</f>
        <v>#REF!</v>
      </c>
      <c r="K870" s="45" t="e">
        <f>PPTO!#REF!/PPTO!G863</f>
        <v>#REF!</v>
      </c>
      <c r="L870" s="45" t="e">
        <f>PPTO!#REF!/PPTO!G863</f>
        <v>#REF!</v>
      </c>
      <c r="M870" s="45" t="e">
        <f>PPTO!#REF!/PPTO!G863</f>
        <v>#REF!</v>
      </c>
      <c r="N870" s="45" t="e">
        <f t="shared" si="13"/>
        <v>#REF!</v>
      </c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</row>
    <row r="871" spans="2:39" x14ac:dyDescent="0.3">
      <c r="B871" s="2" t="s">
        <v>1217</v>
      </c>
      <c r="C871" s="2" t="s">
        <v>992</v>
      </c>
      <c r="D871" s="45" t="e">
        <f>PPTO!#REF!/PPTO!G864</f>
        <v>#REF!</v>
      </c>
      <c r="E871" s="45" t="e">
        <f>PPTO!#REF!/PPTO!G864</f>
        <v>#REF!</v>
      </c>
      <c r="F871" s="45" t="e">
        <f>PPTO!#REF!/PPTO!G864</f>
        <v>#REF!</v>
      </c>
      <c r="G871" s="45" t="e">
        <f>PPTO!#REF!/PPTO!G864</f>
        <v>#REF!</v>
      </c>
      <c r="H871" s="45" t="e">
        <f>PPTO!#REF!/PPTO!G864</f>
        <v>#REF!</v>
      </c>
      <c r="I871" s="45" t="e">
        <f>PPTO!#REF!/PPTO!G864</f>
        <v>#REF!</v>
      </c>
      <c r="J871" s="45" t="e">
        <f>PPTO!#REF!/PPTO!G864</f>
        <v>#REF!</v>
      </c>
      <c r="K871" s="45" t="e">
        <f>PPTO!#REF!/PPTO!G864</f>
        <v>#REF!</v>
      </c>
      <c r="L871" s="45" t="e">
        <f>PPTO!#REF!/PPTO!G864</f>
        <v>#REF!</v>
      </c>
      <c r="M871" s="45" t="e">
        <f>PPTO!#REF!/PPTO!G864</f>
        <v>#REF!</v>
      </c>
      <c r="N871" s="45" t="e">
        <f t="shared" si="13"/>
        <v>#REF!</v>
      </c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</row>
    <row r="872" spans="2:39" x14ac:dyDescent="0.3">
      <c r="B872" s="2" t="s">
        <v>1218</v>
      </c>
      <c r="C872" s="2" t="s">
        <v>994</v>
      </c>
      <c r="D872" s="45" t="e">
        <f>PPTO!#REF!/PPTO!G865</f>
        <v>#REF!</v>
      </c>
      <c r="E872" s="45" t="e">
        <f>PPTO!#REF!/PPTO!G865</f>
        <v>#REF!</v>
      </c>
      <c r="F872" s="45" t="e">
        <f>PPTO!#REF!/PPTO!G865</f>
        <v>#REF!</v>
      </c>
      <c r="G872" s="45" t="e">
        <f>PPTO!#REF!/PPTO!G865</f>
        <v>#REF!</v>
      </c>
      <c r="H872" s="45" t="e">
        <f>PPTO!#REF!/PPTO!G865</f>
        <v>#REF!</v>
      </c>
      <c r="I872" s="45" t="e">
        <f>PPTO!#REF!/PPTO!G865</f>
        <v>#REF!</v>
      </c>
      <c r="J872" s="45" t="e">
        <f>PPTO!#REF!/PPTO!G865</f>
        <v>#REF!</v>
      </c>
      <c r="K872" s="45" t="e">
        <f>PPTO!#REF!/PPTO!G865</f>
        <v>#REF!</v>
      </c>
      <c r="L872" s="45" t="e">
        <f>PPTO!#REF!/PPTO!G865</f>
        <v>#REF!</v>
      </c>
      <c r="M872" s="45" t="e">
        <f>PPTO!#REF!/PPTO!G865</f>
        <v>#REF!</v>
      </c>
      <c r="N872" s="45" t="e">
        <f t="shared" si="13"/>
        <v>#REF!</v>
      </c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</row>
    <row r="873" spans="2:39" x14ac:dyDescent="0.3">
      <c r="B873" s="2" t="s">
        <v>1219</v>
      </c>
      <c r="C873" s="2" t="s">
        <v>996</v>
      </c>
      <c r="D873" s="45" t="e">
        <f>PPTO!#REF!/PPTO!G866</f>
        <v>#REF!</v>
      </c>
      <c r="E873" s="45" t="e">
        <f>PPTO!#REF!/PPTO!G866</f>
        <v>#REF!</v>
      </c>
      <c r="F873" s="45" t="e">
        <f>PPTO!#REF!/PPTO!G866</f>
        <v>#REF!</v>
      </c>
      <c r="G873" s="45" t="e">
        <f>PPTO!#REF!/PPTO!G866</f>
        <v>#REF!</v>
      </c>
      <c r="H873" s="45" t="e">
        <f>PPTO!#REF!/PPTO!G866</f>
        <v>#REF!</v>
      </c>
      <c r="I873" s="45" t="e">
        <f>PPTO!#REF!/PPTO!G866</f>
        <v>#REF!</v>
      </c>
      <c r="J873" s="45" t="e">
        <f>PPTO!#REF!/PPTO!G866</f>
        <v>#REF!</v>
      </c>
      <c r="K873" s="45" t="e">
        <f>PPTO!#REF!/PPTO!G866</f>
        <v>#REF!</v>
      </c>
      <c r="L873" s="45" t="e">
        <f>PPTO!#REF!/PPTO!G866</f>
        <v>#REF!</v>
      </c>
      <c r="M873" s="45" t="e">
        <f>PPTO!#REF!/PPTO!G866</f>
        <v>#REF!</v>
      </c>
      <c r="N873" s="45" t="e">
        <f t="shared" si="13"/>
        <v>#REF!</v>
      </c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</row>
    <row r="874" spans="2:39" x14ac:dyDescent="0.3">
      <c r="B874" s="2" t="s">
        <v>1220</v>
      </c>
      <c r="C874" s="2" t="s">
        <v>998</v>
      </c>
      <c r="D874" s="45" t="e">
        <f>PPTO!#REF!/PPTO!G867</f>
        <v>#REF!</v>
      </c>
      <c r="E874" s="45" t="e">
        <f>PPTO!#REF!/PPTO!G867</f>
        <v>#REF!</v>
      </c>
      <c r="F874" s="45" t="e">
        <f>PPTO!#REF!/PPTO!G867</f>
        <v>#REF!</v>
      </c>
      <c r="G874" s="45" t="e">
        <f>PPTO!#REF!/PPTO!G867</f>
        <v>#REF!</v>
      </c>
      <c r="H874" s="45" t="e">
        <f>PPTO!#REF!/PPTO!G867</f>
        <v>#REF!</v>
      </c>
      <c r="I874" s="45" t="e">
        <f>PPTO!#REF!/PPTO!G867</f>
        <v>#REF!</v>
      </c>
      <c r="J874" s="45" t="e">
        <f>PPTO!#REF!/PPTO!G867</f>
        <v>#REF!</v>
      </c>
      <c r="K874" s="45" t="e">
        <f>PPTO!#REF!/PPTO!G867</f>
        <v>#REF!</v>
      </c>
      <c r="L874" s="45" t="e">
        <f>PPTO!#REF!/PPTO!G867</f>
        <v>#REF!</v>
      </c>
      <c r="M874" s="45" t="e">
        <f>PPTO!#REF!/PPTO!G867</f>
        <v>#REF!</v>
      </c>
      <c r="N874" s="45" t="e">
        <f t="shared" si="13"/>
        <v>#REF!</v>
      </c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</row>
    <row r="875" spans="2:39" x14ac:dyDescent="0.3">
      <c r="B875" s="2" t="s">
        <v>1221</v>
      </c>
      <c r="C875" s="2" t="s">
        <v>1000</v>
      </c>
      <c r="D875" s="45" t="e">
        <f>PPTO!#REF!/PPTO!G868</f>
        <v>#REF!</v>
      </c>
      <c r="E875" s="45" t="e">
        <f>PPTO!#REF!/PPTO!G868</f>
        <v>#REF!</v>
      </c>
      <c r="F875" s="45" t="e">
        <f>PPTO!#REF!/PPTO!G868</f>
        <v>#REF!</v>
      </c>
      <c r="G875" s="45" t="e">
        <f>PPTO!#REF!/PPTO!G868</f>
        <v>#REF!</v>
      </c>
      <c r="H875" s="45" t="e">
        <f>PPTO!#REF!/PPTO!G868</f>
        <v>#REF!</v>
      </c>
      <c r="I875" s="45" t="e">
        <f>PPTO!#REF!/PPTO!G868</f>
        <v>#REF!</v>
      </c>
      <c r="J875" s="45" t="e">
        <f>PPTO!#REF!/PPTO!G868</f>
        <v>#REF!</v>
      </c>
      <c r="K875" s="45" t="e">
        <f>PPTO!#REF!/PPTO!G868</f>
        <v>#REF!</v>
      </c>
      <c r="L875" s="45" t="e">
        <f>PPTO!#REF!/PPTO!G868</f>
        <v>#REF!</v>
      </c>
      <c r="M875" s="45" t="e">
        <f>PPTO!#REF!/PPTO!G868</f>
        <v>#REF!</v>
      </c>
      <c r="N875" s="45" t="e">
        <f t="shared" si="13"/>
        <v>#REF!</v>
      </c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</row>
    <row r="876" spans="2:39" x14ac:dyDescent="0.3">
      <c r="B876" s="2" t="s">
        <v>1222</v>
      </c>
      <c r="C876" s="2" t="s">
        <v>1002</v>
      </c>
      <c r="D876" s="45" t="e">
        <f>PPTO!#REF!/PPTO!G869</f>
        <v>#REF!</v>
      </c>
      <c r="E876" s="45" t="e">
        <f>PPTO!#REF!/PPTO!G869</f>
        <v>#REF!</v>
      </c>
      <c r="F876" s="45" t="e">
        <f>PPTO!#REF!/PPTO!G869</f>
        <v>#REF!</v>
      </c>
      <c r="G876" s="45" t="e">
        <f>PPTO!#REF!/PPTO!G869</f>
        <v>#REF!</v>
      </c>
      <c r="H876" s="45" t="e">
        <f>PPTO!#REF!/PPTO!G869</f>
        <v>#REF!</v>
      </c>
      <c r="I876" s="45" t="e">
        <f>PPTO!#REF!/PPTO!G869</f>
        <v>#REF!</v>
      </c>
      <c r="J876" s="45" t="e">
        <f>PPTO!#REF!/PPTO!G869</f>
        <v>#REF!</v>
      </c>
      <c r="K876" s="45" t="e">
        <f>PPTO!#REF!/PPTO!G869</f>
        <v>#REF!</v>
      </c>
      <c r="L876" s="45" t="e">
        <f>PPTO!#REF!/PPTO!G869</f>
        <v>#REF!</v>
      </c>
      <c r="M876" s="45" t="e">
        <f>PPTO!#REF!/PPTO!G869</f>
        <v>#REF!</v>
      </c>
      <c r="N876" s="45" t="e">
        <f t="shared" si="13"/>
        <v>#REF!</v>
      </c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</row>
    <row r="877" spans="2:39" x14ac:dyDescent="0.3">
      <c r="B877" s="16" t="s">
        <v>1223</v>
      </c>
      <c r="C877" s="16" t="s">
        <v>1004</v>
      </c>
      <c r="D877" s="47" t="e">
        <f>PPTO!#REF!/PPTO!G870</f>
        <v>#REF!</v>
      </c>
      <c r="E877" s="47" t="e">
        <f>PPTO!#REF!/PPTO!G870</f>
        <v>#REF!</v>
      </c>
      <c r="F877" s="47" t="e">
        <f>PPTO!#REF!/PPTO!G870</f>
        <v>#REF!</v>
      </c>
      <c r="G877" s="47" t="e">
        <f>PPTO!#REF!/PPTO!G870</f>
        <v>#REF!</v>
      </c>
      <c r="H877" s="47" t="e">
        <f>PPTO!#REF!/PPTO!G870</f>
        <v>#REF!</v>
      </c>
      <c r="I877" s="47" t="e">
        <f>PPTO!#REF!/PPTO!G870</f>
        <v>#REF!</v>
      </c>
      <c r="J877" s="47" t="e">
        <f>PPTO!#REF!/PPTO!G870</f>
        <v>#REF!</v>
      </c>
      <c r="K877" s="47" t="e">
        <f>PPTO!#REF!/PPTO!G870</f>
        <v>#REF!</v>
      </c>
      <c r="L877" s="47" t="e">
        <f>PPTO!#REF!/PPTO!G870</f>
        <v>#REF!</v>
      </c>
      <c r="M877" s="47" t="e">
        <f>PPTO!#REF!/PPTO!G870</f>
        <v>#REF!</v>
      </c>
      <c r="N877" s="47" t="e">
        <f t="shared" si="13"/>
        <v>#REF!</v>
      </c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</row>
    <row r="878" spans="2:39" x14ac:dyDescent="0.3">
      <c r="B878" s="2" t="s">
        <v>1224</v>
      </c>
      <c r="C878" s="2" t="s">
        <v>1225</v>
      </c>
      <c r="D878" s="45" t="e">
        <f>PPTO!#REF!/PPTO!G871</f>
        <v>#REF!</v>
      </c>
      <c r="E878" s="45" t="e">
        <f>PPTO!#REF!/PPTO!G871</f>
        <v>#REF!</v>
      </c>
      <c r="F878" s="45" t="e">
        <f>PPTO!#REF!/PPTO!G871</f>
        <v>#REF!</v>
      </c>
      <c r="G878" s="45" t="e">
        <f>PPTO!#REF!/PPTO!G871</f>
        <v>#REF!</v>
      </c>
      <c r="H878" s="45" t="e">
        <f>PPTO!#REF!/PPTO!G871</f>
        <v>#REF!</v>
      </c>
      <c r="I878" s="45" t="e">
        <f>PPTO!#REF!/PPTO!G871</f>
        <v>#REF!</v>
      </c>
      <c r="J878" s="45" t="e">
        <f>PPTO!#REF!/PPTO!G871</f>
        <v>#REF!</v>
      </c>
      <c r="K878" s="45" t="e">
        <f>PPTO!#REF!/PPTO!G871</f>
        <v>#REF!</v>
      </c>
      <c r="L878" s="45" t="e">
        <f>PPTO!#REF!/PPTO!G871</f>
        <v>#REF!</v>
      </c>
      <c r="M878" s="45" t="e">
        <f>PPTO!#REF!/PPTO!G871</f>
        <v>#REF!</v>
      </c>
      <c r="N878" s="45" t="e">
        <f t="shared" si="13"/>
        <v>#REF!</v>
      </c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</row>
    <row r="879" spans="2:39" x14ac:dyDescent="0.3">
      <c r="B879" s="2" t="s">
        <v>1226</v>
      </c>
      <c r="C879" s="2" t="s">
        <v>1227</v>
      </c>
      <c r="D879" s="45" t="e">
        <f>PPTO!#REF!/PPTO!G872</f>
        <v>#REF!</v>
      </c>
      <c r="E879" s="45" t="e">
        <f>PPTO!#REF!/PPTO!G872</f>
        <v>#REF!</v>
      </c>
      <c r="F879" s="45" t="e">
        <f>PPTO!#REF!/PPTO!G872</f>
        <v>#REF!</v>
      </c>
      <c r="G879" s="45" t="e">
        <f>PPTO!#REF!/PPTO!G872</f>
        <v>#REF!</v>
      </c>
      <c r="H879" s="45" t="e">
        <f>PPTO!#REF!/PPTO!G872</f>
        <v>#REF!</v>
      </c>
      <c r="I879" s="45" t="e">
        <f>PPTO!#REF!/PPTO!G872</f>
        <v>#REF!</v>
      </c>
      <c r="J879" s="45" t="e">
        <f>PPTO!#REF!/PPTO!G872</f>
        <v>#REF!</v>
      </c>
      <c r="K879" s="45" t="e">
        <f>PPTO!#REF!/PPTO!G872</f>
        <v>#REF!</v>
      </c>
      <c r="L879" s="45" t="e">
        <f>PPTO!#REF!/PPTO!G872</f>
        <v>#REF!</v>
      </c>
      <c r="M879" s="45" t="e">
        <f>PPTO!#REF!/PPTO!G872</f>
        <v>#REF!</v>
      </c>
      <c r="N879" s="45" t="e">
        <f t="shared" si="13"/>
        <v>#REF!</v>
      </c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</row>
    <row r="880" spans="2:39" x14ac:dyDescent="0.3">
      <c r="B880" s="2" t="s">
        <v>1228</v>
      </c>
      <c r="C880" s="2" t="s">
        <v>1229</v>
      </c>
      <c r="D880" s="45" t="e">
        <f>PPTO!#REF!/PPTO!G873</f>
        <v>#REF!</v>
      </c>
      <c r="E880" s="45" t="e">
        <f>PPTO!#REF!/PPTO!G873</f>
        <v>#REF!</v>
      </c>
      <c r="F880" s="45" t="e">
        <f>PPTO!#REF!/PPTO!G873</f>
        <v>#REF!</v>
      </c>
      <c r="G880" s="45" t="e">
        <f>PPTO!#REF!/PPTO!G873</f>
        <v>#REF!</v>
      </c>
      <c r="H880" s="45" t="e">
        <f>PPTO!#REF!/PPTO!G873</f>
        <v>#REF!</v>
      </c>
      <c r="I880" s="45" t="e">
        <f>PPTO!#REF!/PPTO!G873</f>
        <v>#REF!</v>
      </c>
      <c r="J880" s="45" t="e">
        <f>PPTO!#REF!/PPTO!G873</f>
        <v>#REF!</v>
      </c>
      <c r="K880" s="45" t="e">
        <f>PPTO!#REF!/PPTO!G873</f>
        <v>#REF!</v>
      </c>
      <c r="L880" s="45" t="e">
        <f>PPTO!#REF!/PPTO!G873</f>
        <v>#REF!</v>
      </c>
      <c r="M880" s="45" t="e">
        <f>PPTO!#REF!/PPTO!G873</f>
        <v>#REF!</v>
      </c>
      <c r="N880" s="45" t="e">
        <f t="shared" si="13"/>
        <v>#REF!</v>
      </c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</row>
    <row r="881" spans="2:39" x14ac:dyDescent="0.3">
      <c r="B881" s="2" t="s">
        <v>1230</v>
      </c>
      <c r="C881" s="2" t="s">
        <v>1231</v>
      </c>
      <c r="D881" s="45" t="e">
        <f>PPTO!#REF!/PPTO!G874</f>
        <v>#REF!</v>
      </c>
      <c r="E881" s="45" t="e">
        <f>PPTO!#REF!/PPTO!G874</f>
        <v>#REF!</v>
      </c>
      <c r="F881" s="45" t="e">
        <f>PPTO!#REF!/PPTO!G874</f>
        <v>#REF!</v>
      </c>
      <c r="G881" s="45" t="e">
        <f>PPTO!#REF!/PPTO!G874</f>
        <v>#REF!</v>
      </c>
      <c r="H881" s="45" t="e">
        <f>PPTO!#REF!/PPTO!G874</f>
        <v>#REF!</v>
      </c>
      <c r="I881" s="45" t="e">
        <f>PPTO!#REF!/PPTO!G874</f>
        <v>#REF!</v>
      </c>
      <c r="J881" s="45" t="e">
        <f>PPTO!#REF!/PPTO!G874</f>
        <v>#REF!</v>
      </c>
      <c r="K881" s="45" t="e">
        <f>PPTO!#REF!/PPTO!G874</f>
        <v>#REF!</v>
      </c>
      <c r="L881" s="45" t="e">
        <f>PPTO!#REF!/PPTO!G874</f>
        <v>#REF!</v>
      </c>
      <c r="M881" s="45" t="e">
        <f>PPTO!#REF!/PPTO!G874</f>
        <v>#REF!</v>
      </c>
      <c r="N881" s="45" t="e">
        <f t="shared" si="13"/>
        <v>#REF!</v>
      </c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</row>
    <row r="882" spans="2:39" x14ac:dyDescent="0.3">
      <c r="B882" s="2" t="s">
        <v>1232</v>
      </c>
      <c r="C882" s="2" t="s">
        <v>1233</v>
      </c>
      <c r="D882" s="45" t="e">
        <f>PPTO!#REF!/PPTO!G875</f>
        <v>#REF!</v>
      </c>
      <c r="E882" s="45" t="e">
        <f>PPTO!#REF!/PPTO!G875</f>
        <v>#REF!</v>
      </c>
      <c r="F882" s="45" t="e">
        <f>PPTO!#REF!/PPTO!G875</f>
        <v>#REF!</v>
      </c>
      <c r="G882" s="45" t="e">
        <f>PPTO!#REF!/PPTO!G875</f>
        <v>#REF!</v>
      </c>
      <c r="H882" s="45" t="e">
        <f>PPTO!#REF!/PPTO!G875</f>
        <v>#REF!</v>
      </c>
      <c r="I882" s="45" t="e">
        <f>PPTO!#REF!/PPTO!G875</f>
        <v>#REF!</v>
      </c>
      <c r="J882" s="45" t="e">
        <f>PPTO!#REF!/PPTO!G875</f>
        <v>#REF!</v>
      </c>
      <c r="K882" s="45" t="e">
        <f>PPTO!#REF!/PPTO!G875</f>
        <v>#REF!</v>
      </c>
      <c r="L882" s="45" t="e">
        <f>PPTO!#REF!/PPTO!G875</f>
        <v>#REF!</v>
      </c>
      <c r="M882" s="45" t="e">
        <f>PPTO!#REF!/PPTO!G875</f>
        <v>#REF!</v>
      </c>
      <c r="N882" s="45" t="e">
        <f t="shared" si="13"/>
        <v>#REF!</v>
      </c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</row>
    <row r="883" spans="2:39" x14ac:dyDescent="0.3">
      <c r="B883" s="2" t="s">
        <v>1234</v>
      </c>
      <c r="C883" s="2" t="s">
        <v>1235</v>
      </c>
      <c r="D883" s="45" t="e">
        <f>PPTO!#REF!/PPTO!G876</f>
        <v>#REF!</v>
      </c>
      <c r="E883" s="45" t="e">
        <f>PPTO!#REF!/PPTO!G876</f>
        <v>#REF!</v>
      </c>
      <c r="F883" s="45" t="e">
        <f>PPTO!#REF!/PPTO!G876</f>
        <v>#REF!</v>
      </c>
      <c r="G883" s="45" t="e">
        <f>PPTO!#REF!/PPTO!G876</f>
        <v>#REF!</v>
      </c>
      <c r="H883" s="45" t="e">
        <f>PPTO!#REF!/PPTO!G876</f>
        <v>#REF!</v>
      </c>
      <c r="I883" s="45" t="e">
        <f>PPTO!#REF!/PPTO!G876</f>
        <v>#REF!</v>
      </c>
      <c r="J883" s="45" t="e">
        <f>PPTO!#REF!/PPTO!G876</f>
        <v>#REF!</v>
      </c>
      <c r="K883" s="45" t="e">
        <f>PPTO!#REF!/PPTO!G876</f>
        <v>#REF!</v>
      </c>
      <c r="L883" s="45" t="e">
        <f>PPTO!#REF!/PPTO!G876</f>
        <v>#REF!</v>
      </c>
      <c r="M883" s="45" t="e">
        <f>PPTO!#REF!/PPTO!G876</f>
        <v>#REF!</v>
      </c>
      <c r="N883" s="45" t="e">
        <f t="shared" si="13"/>
        <v>#REF!</v>
      </c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</row>
    <row r="884" spans="2:39" x14ac:dyDescent="0.3">
      <c r="B884" s="2" t="s">
        <v>1236</v>
      </c>
      <c r="C884" s="2" t="s">
        <v>1237</v>
      </c>
      <c r="D884" s="45" t="e">
        <f>PPTO!#REF!/PPTO!G877</f>
        <v>#REF!</v>
      </c>
      <c r="E884" s="45" t="e">
        <f>PPTO!#REF!/PPTO!G877</f>
        <v>#REF!</v>
      </c>
      <c r="F884" s="45" t="e">
        <f>PPTO!#REF!/PPTO!G877</f>
        <v>#REF!</v>
      </c>
      <c r="G884" s="45" t="e">
        <f>PPTO!#REF!/PPTO!G877</f>
        <v>#REF!</v>
      </c>
      <c r="H884" s="45" t="e">
        <f>PPTO!#REF!/PPTO!G877</f>
        <v>#REF!</v>
      </c>
      <c r="I884" s="45" t="e">
        <f>PPTO!#REF!/PPTO!G877</f>
        <v>#REF!</v>
      </c>
      <c r="J884" s="45" t="e">
        <f>PPTO!#REF!/PPTO!G877</f>
        <v>#REF!</v>
      </c>
      <c r="K884" s="45" t="e">
        <f>PPTO!#REF!/PPTO!G877</f>
        <v>#REF!</v>
      </c>
      <c r="L884" s="45" t="e">
        <f>PPTO!#REF!/PPTO!G877</f>
        <v>#REF!</v>
      </c>
      <c r="M884" s="45" t="e">
        <f>PPTO!#REF!/PPTO!G877</f>
        <v>#REF!</v>
      </c>
      <c r="N884" s="45" t="e">
        <f t="shared" si="13"/>
        <v>#REF!</v>
      </c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</row>
    <row r="885" spans="2:39" x14ac:dyDescent="0.3">
      <c r="B885" s="2" t="s">
        <v>1238</v>
      </c>
      <c r="C885" s="2" t="s">
        <v>1239</v>
      </c>
      <c r="D885" s="45" t="e">
        <f>PPTO!#REF!/PPTO!G878</f>
        <v>#REF!</v>
      </c>
      <c r="E885" s="45" t="e">
        <f>PPTO!#REF!/PPTO!G878</f>
        <v>#REF!</v>
      </c>
      <c r="F885" s="45" t="e">
        <f>PPTO!#REF!/PPTO!G878</f>
        <v>#REF!</v>
      </c>
      <c r="G885" s="45" t="e">
        <f>PPTO!#REF!/PPTO!G878</f>
        <v>#REF!</v>
      </c>
      <c r="H885" s="45" t="e">
        <f>PPTO!#REF!/PPTO!G878</f>
        <v>#REF!</v>
      </c>
      <c r="I885" s="45" t="e">
        <f>PPTO!#REF!/PPTO!G878</f>
        <v>#REF!</v>
      </c>
      <c r="J885" s="45" t="e">
        <f>PPTO!#REF!/PPTO!G878</f>
        <v>#REF!</v>
      </c>
      <c r="K885" s="45" t="e">
        <f>PPTO!#REF!/PPTO!G878</f>
        <v>#REF!</v>
      </c>
      <c r="L885" s="45" t="e">
        <f>PPTO!#REF!/PPTO!G878</f>
        <v>#REF!</v>
      </c>
      <c r="M885" s="45" t="e">
        <f>PPTO!#REF!/PPTO!G878</f>
        <v>#REF!</v>
      </c>
      <c r="N885" s="45" t="e">
        <f t="shared" si="13"/>
        <v>#REF!</v>
      </c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</row>
    <row r="886" spans="2:39" x14ac:dyDescent="0.3">
      <c r="B886" s="2" t="s">
        <v>1240</v>
      </c>
      <c r="C886" s="2" t="s">
        <v>1241</v>
      </c>
      <c r="D886" s="45" t="e">
        <f>PPTO!#REF!/PPTO!G879</f>
        <v>#REF!</v>
      </c>
      <c r="E886" s="45" t="e">
        <f>PPTO!#REF!/PPTO!G879</f>
        <v>#REF!</v>
      </c>
      <c r="F886" s="45" t="e">
        <f>PPTO!#REF!/PPTO!G879</f>
        <v>#REF!</v>
      </c>
      <c r="G886" s="45" t="e">
        <f>PPTO!#REF!/PPTO!G879</f>
        <v>#REF!</v>
      </c>
      <c r="H886" s="45" t="e">
        <f>PPTO!#REF!/PPTO!G879</f>
        <v>#REF!</v>
      </c>
      <c r="I886" s="45" t="e">
        <f>PPTO!#REF!/PPTO!G879</f>
        <v>#REF!</v>
      </c>
      <c r="J886" s="45" t="e">
        <f>PPTO!#REF!/PPTO!G879</f>
        <v>#REF!</v>
      </c>
      <c r="K886" s="45" t="e">
        <f>PPTO!#REF!/PPTO!G879</f>
        <v>#REF!</v>
      </c>
      <c r="L886" s="45" t="e">
        <f>PPTO!#REF!/PPTO!G879</f>
        <v>#REF!</v>
      </c>
      <c r="M886" s="45" t="e">
        <f>PPTO!#REF!/PPTO!G879</f>
        <v>#REF!</v>
      </c>
      <c r="N886" s="45" t="e">
        <f t="shared" si="13"/>
        <v>#REF!</v>
      </c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</row>
    <row r="887" spans="2:39" x14ac:dyDescent="0.3">
      <c r="B887" s="2" t="s">
        <v>1242</v>
      </c>
      <c r="C887" s="2" t="s">
        <v>1243</v>
      </c>
      <c r="D887" s="45" t="e">
        <f>PPTO!#REF!/PPTO!G880</f>
        <v>#REF!</v>
      </c>
      <c r="E887" s="45" t="e">
        <f>PPTO!#REF!/PPTO!G880</f>
        <v>#REF!</v>
      </c>
      <c r="F887" s="45" t="e">
        <f>PPTO!#REF!/PPTO!G880</f>
        <v>#REF!</v>
      </c>
      <c r="G887" s="45" t="e">
        <f>PPTO!#REF!/PPTO!G880</f>
        <v>#REF!</v>
      </c>
      <c r="H887" s="45" t="e">
        <f>PPTO!#REF!/PPTO!G880</f>
        <v>#REF!</v>
      </c>
      <c r="I887" s="45" t="e">
        <f>PPTO!#REF!/PPTO!G880</f>
        <v>#REF!</v>
      </c>
      <c r="J887" s="45" t="e">
        <f>PPTO!#REF!/PPTO!G880</f>
        <v>#REF!</v>
      </c>
      <c r="K887" s="45" t="e">
        <f>PPTO!#REF!/PPTO!G880</f>
        <v>#REF!</v>
      </c>
      <c r="L887" s="45" t="e">
        <f>PPTO!#REF!/PPTO!G880</f>
        <v>#REF!</v>
      </c>
      <c r="M887" s="45" t="e">
        <f>PPTO!#REF!/PPTO!G880</f>
        <v>#REF!</v>
      </c>
      <c r="N887" s="45" t="e">
        <f t="shared" si="13"/>
        <v>#REF!</v>
      </c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</row>
    <row r="888" spans="2:39" x14ac:dyDescent="0.3">
      <c r="B888" s="2" t="s">
        <v>1244</v>
      </c>
      <c r="C888" s="2" t="s">
        <v>1245</v>
      </c>
      <c r="D888" s="45" t="e">
        <f>PPTO!#REF!/PPTO!G881</f>
        <v>#REF!</v>
      </c>
      <c r="E888" s="45" t="e">
        <f>PPTO!#REF!/PPTO!G881</f>
        <v>#REF!</v>
      </c>
      <c r="F888" s="45" t="e">
        <f>PPTO!#REF!/PPTO!G881</f>
        <v>#REF!</v>
      </c>
      <c r="G888" s="45" t="e">
        <f>PPTO!#REF!/PPTO!G881</f>
        <v>#REF!</v>
      </c>
      <c r="H888" s="45" t="e">
        <f>PPTO!#REF!/PPTO!G881</f>
        <v>#REF!</v>
      </c>
      <c r="I888" s="45" t="e">
        <f>PPTO!#REF!/PPTO!G881</f>
        <v>#REF!</v>
      </c>
      <c r="J888" s="45" t="e">
        <f>PPTO!#REF!/PPTO!G881</f>
        <v>#REF!</v>
      </c>
      <c r="K888" s="45" t="e">
        <f>PPTO!#REF!/PPTO!G881</f>
        <v>#REF!</v>
      </c>
      <c r="L888" s="45" t="e">
        <f>PPTO!#REF!/PPTO!G881</f>
        <v>#REF!</v>
      </c>
      <c r="M888" s="45" t="e">
        <f>PPTO!#REF!/PPTO!G881</f>
        <v>#REF!</v>
      </c>
      <c r="N888" s="45" t="e">
        <f t="shared" si="13"/>
        <v>#REF!</v>
      </c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</row>
    <row r="889" spans="2:39" x14ac:dyDescent="0.3">
      <c r="B889" s="2" t="s">
        <v>1246</v>
      </c>
      <c r="C889" s="2" t="s">
        <v>1247</v>
      </c>
      <c r="D889" s="45" t="e">
        <f>PPTO!#REF!/PPTO!G882</f>
        <v>#REF!</v>
      </c>
      <c r="E889" s="45" t="e">
        <f>PPTO!#REF!/PPTO!G882</f>
        <v>#REF!</v>
      </c>
      <c r="F889" s="45" t="e">
        <f>PPTO!#REF!/PPTO!G882</f>
        <v>#REF!</v>
      </c>
      <c r="G889" s="45" t="e">
        <f>PPTO!#REF!/PPTO!G882</f>
        <v>#REF!</v>
      </c>
      <c r="H889" s="45" t="e">
        <f>PPTO!#REF!/PPTO!G882</f>
        <v>#REF!</v>
      </c>
      <c r="I889" s="45" t="e">
        <f>PPTO!#REF!/PPTO!G882</f>
        <v>#REF!</v>
      </c>
      <c r="J889" s="45" t="e">
        <f>PPTO!#REF!/PPTO!G882</f>
        <v>#REF!</v>
      </c>
      <c r="K889" s="45" t="e">
        <f>PPTO!#REF!/PPTO!G882</f>
        <v>#REF!</v>
      </c>
      <c r="L889" s="45" t="e">
        <f>PPTO!#REF!/PPTO!G882</f>
        <v>#REF!</v>
      </c>
      <c r="M889" s="45" t="e">
        <f>PPTO!#REF!/PPTO!G882</f>
        <v>#REF!</v>
      </c>
      <c r="N889" s="45" t="e">
        <f t="shared" si="13"/>
        <v>#REF!</v>
      </c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</row>
    <row r="890" spans="2:39" x14ac:dyDescent="0.3">
      <c r="B890" s="16" t="s">
        <v>1248</v>
      </c>
      <c r="C890" s="16" t="s">
        <v>1030</v>
      </c>
      <c r="D890" s="47" t="e">
        <f>PPTO!#REF!/PPTO!G883</f>
        <v>#REF!</v>
      </c>
      <c r="E890" s="47" t="e">
        <f>PPTO!#REF!/PPTO!G883</f>
        <v>#REF!</v>
      </c>
      <c r="F890" s="47" t="e">
        <f>PPTO!#REF!/PPTO!G883</f>
        <v>#REF!</v>
      </c>
      <c r="G890" s="47" t="e">
        <f>PPTO!#REF!/PPTO!G883</f>
        <v>#REF!</v>
      </c>
      <c r="H890" s="47" t="e">
        <f>PPTO!#REF!/PPTO!G883</f>
        <v>#REF!</v>
      </c>
      <c r="I890" s="47" t="e">
        <f>PPTO!#REF!/PPTO!G883</f>
        <v>#REF!</v>
      </c>
      <c r="J890" s="47" t="e">
        <f>PPTO!#REF!/PPTO!G883</f>
        <v>#REF!</v>
      </c>
      <c r="K890" s="47" t="e">
        <f>PPTO!#REF!/PPTO!G883</f>
        <v>#REF!</v>
      </c>
      <c r="L890" s="47" t="e">
        <f>PPTO!#REF!/PPTO!G883</f>
        <v>#REF!</v>
      </c>
      <c r="M890" s="47" t="e">
        <f>PPTO!#REF!/PPTO!G883</f>
        <v>#REF!</v>
      </c>
      <c r="N890" s="47" t="e">
        <f t="shared" si="13"/>
        <v>#REF!</v>
      </c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</row>
    <row r="891" spans="2:39" x14ac:dyDescent="0.3">
      <c r="B891" s="2" t="s">
        <v>1249</v>
      </c>
      <c r="C891" s="2" t="s">
        <v>1250</v>
      </c>
      <c r="D891" s="45" t="e">
        <f>PPTO!#REF!/PPTO!G884</f>
        <v>#REF!</v>
      </c>
      <c r="E891" s="45" t="e">
        <f>PPTO!#REF!/PPTO!G884</f>
        <v>#REF!</v>
      </c>
      <c r="F891" s="45" t="e">
        <f>PPTO!#REF!/PPTO!G884</f>
        <v>#REF!</v>
      </c>
      <c r="G891" s="45" t="e">
        <f>PPTO!#REF!/PPTO!G884</f>
        <v>#REF!</v>
      </c>
      <c r="H891" s="45" t="e">
        <f>PPTO!#REF!/PPTO!G884</f>
        <v>#REF!</v>
      </c>
      <c r="I891" s="45" t="e">
        <f>PPTO!#REF!/PPTO!G884</f>
        <v>#REF!</v>
      </c>
      <c r="J891" s="45" t="e">
        <f>PPTO!#REF!/PPTO!G884</f>
        <v>#REF!</v>
      </c>
      <c r="K891" s="45" t="e">
        <f>PPTO!#REF!/PPTO!G884</f>
        <v>#REF!</v>
      </c>
      <c r="L891" s="45" t="e">
        <f>PPTO!#REF!/PPTO!G884</f>
        <v>#REF!</v>
      </c>
      <c r="M891" s="45" t="e">
        <f>PPTO!#REF!/PPTO!G884</f>
        <v>#REF!</v>
      </c>
      <c r="N891" s="45" t="e">
        <f t="shared" si="13"/>
        <v>#REF!</v>
      </c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</row>
    <row r="892" spans="2:39" x14ac:dyDescent="0.3">
      <c r="B892" s="2" t="s">
        <v>1251</v>
      </c>
      <c r="C892" s="2" t="s">
        <v>1252</v>
      </c>
      <c r="D892" s="45" t="e">
        <f>PPTO!#REF!/PPTO!G885</f>
        <v>#REF!</v>
      </c>
      <c r="E892" s="45" t="e">
        <f>PPTO!#REF!/PPTO!G885</f>
        <v>#REF!</v>
      </c>
      <c r="F892" s="45" t="e">
        <f>PPTO!#REF!/PPTO!G885</f>
        <v>#REF!</v>
      </c>
      <c r="G892" s="45" t="e">
        <f>PPTO!#REF!/PPTO!G885</f>
        <v>#REF!</v>
      </c>
      <c r="H892" s="45" t="e">
        <f>PPTO!#REF!/PPTO!G885</f>
        <v>#REF!</v>
      </c>
      <c r="I892" s="45" t="e">
        <f>PPTO!#REF!/PPTO!G885</f>
        <v>#REF!</v>
      </c>
      <c r="J892" s="45" t="e">
        <f>PPTO!#REF!/PPTO!G885</f>
        <v>#REF!</v>
      </c>
      <c r="K892" s="45" t="e">
        <f>PPTO!#REF!/PPTO!G885</f>
        <v>#REF!</v>
      </c>
      <c r="L892" s="45" t="e">
        <f>PPTO!#REF!/PPTO!G885</f>
        <v>#REF!</v>
      </c>
      <c r="M892" s="45" t="e">
        <f>PPTO!#REF!/PPTO!G885</f>
        <v>#REF!</v>
      </c>
      <c r="N892" s="45" t="e">
        <f t="shared" si="13"/>
        <v>#REF!</v>
      </c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</row>
    <row r="893" spans="2:39" x14ac:dyDescent="0.3">
      <c r="B893" s="16" t="s">
        <v>1253</v>
      </c>
      <c r="C893" s="16" t="s">
        <v>1146</v>
      </c>
      <c r="D893" s="47" t="e">
        <f>PPTO!#REF!/PPTO!G886</f>
        <v>#REF!</v>
      </c>
      <c r="E893" s="47" t="e">
        <f>PPTO!#REF!/PPTO!G886</f>
        <v>#REF!</v>
      </c>
      <c r="F893" s="47" t="e">
        <f>PPTO!#REF!/PPTO!G886</f>
        <v>#REF!</v>
      </c>
      <c r="G893" s="47" t="e">
        <f>PPTO!#REF!/PPTO!G886</f>
        <v>#REF!</v>
      </c>
      <c r="H893" s="47" t="e">
        <f>PPTO!#REF!/PPTO!G886</f>
        <v>#REF!</v>
      </c>
      <c r="I893" s="47" t="e">
        <f>PPTO!#REF!/PPTO!G886</f>
        <v>#REF!</v>
      </c>
      <c r="J893" s="47" t="e">
        <f>PPTO!#REF!/PPTO!G886</f>
        <v>#REF!</v>
      </c>
      <c r="K893" s="47" t="e">
        <f>PPTO!#REF!/PPTO!G886</f>
        <v>#REF!</v>
      </c>
      <c r="L893" s="47" t="e">
        <f>PPTO!#REF!/PPTO!G886</f>
        <v>#REF!</v>
      </c>
      <c r="M893" s="47" t="e">
        <f>PPTO!#REF!/PPTO!G886</f>
        <v>#REF!</v>
      </c>
      <c r="N893" s="47" t="e">
        <f t="shared" si="13"/>
        <v>#REF!</v>
      </c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</row>
    <row r="894" spans="2:39" x14ac:dyDescent="0.3">
      <c r="B894" s="2" t="s">
        <v>1254</v>
      </c>
      <c r="C894" s="2" t="s">
        <v>1148</v>
      </c>
      <c r="D894" s="45" t="e">
        <f>PPTO!#REF!/PPTO!G887</f>
        <v>#REF!</v>
      </c>
      <c r="E894" s="45" t="e">
        <f>PPTO!#REF!/PPTO!G887</f>
        <v>#REF!</v>
      </c>
      <c r="F894" s="45" t="e">
        <f>PPTO!#REF!/PPTO!G887</f>
        <v>#REF!</v>
      </c>
      <c r="G894" s="45" t="e">
        <f>PPTO!#REF!/PPTO!G887</f>
        <v>#REF!</v>
      </c>
      <c r="H894" s="45" t="e">
        <f>PPTO!#REF!/PPTO!G887</f>
        <v>#REF!</v>
      </c>
      <c r="I894" s="45" t="e">
        <f>PPTO!#REF!/PPTO!G887</f>
        <v>#REF!</v>
      </c>
      <c r="J894" s="45" t="e">
        <f>PPTO!#REF!/PPTO!G887</f>
        <v>#REF!</v>
      </c>
      <c r="K894" s="45" t="e">
        <f>PPTO!#REF!/PPTO!G887</f>
        <v>#REF!</v>
      </c>
      <c r="L894" s="45" t="e">
        <f>PPTO!#REF!/PPTO!G887</f>
        <v>#REF!</v>
      </c>
      <c r="M894" s="45" t="e">
        <f>PPTO!#REF!/PPTO!G887</f>
        <v>#REF!</v>
      </c>
      <c r="N894" s="45" t="e">
        <f t="shared" si="13"/>
        <v>#REF!</v>
      </c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</row>
    <row r="895" spans="2:39" x14ac:dyDescent="0.3">
      <c r="B895" s="2" t="s">
        <v>1255</v>
      </c>
      <c r="C895" s="2" t="s">
        <v>1052</v>
      </c>
      <c r="D895" s="45" t="e">
        <f>PPTO!#REF!/PPTO!G888</f>
        <v>#REF!</v>
      </c>
      <c r="E895" s="45" t="e">
        <f>PPTO!#REF!/PPTO!G888</f>
        <v>#REF!</v>
      </c>
      <c r="F895" s="45" t="e">
        <f>PPTO!#REF!/PPTO!G888</f>
        <v>#REF!</v>
      </c>
      <c r="G895" s="45" t="e">
        <f>PPTO!#REF!/PPTO!G888</f>
        <v>#REF!</v>
      </c>
      <c r="H895" s="45" t="e">
        <f>PPTO!#REF!/PPTO!G888</f>
        <v>#REF!</v>
      </c>
      <c r="I895" s="45" t="e">
        <f>PPTO!#REF!/PPTO!G888</f>
        <v>#REF!</v>
      </c>
      <c r="J895" s="45" t="e">
        <f>PPTO!#REF!/PPTO!G888</f>
        <v>#REF!</v>
      </c>
      <c r="K895" s="45" t="e">
        <f>PPTO!#REF!/PPTO!G888</f>
        <v>#REF!</v>
      </c>
      <c r="L895" s="45" t="e">
        <f>PPTO!#REF!/PPTO!G888</f>
        <v>#REF!</v>
      </c>
      <c r="M895" s="45" t="e">
        <f>PPTO!#REF!/PPTO!G888</f>
        <v>#REF!</v>
      </c>
      <c r="N895" s="45" t="e">
        <f t="shared" si="13"/>
        <v>#REF!</v>
      </c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</row>
    <row r="896" spans="2:39" x14ac:dyDescent="0.3">
      <c r="B896" s="2" t="s">
        <v>1256</v>
      </c>
      <c r="C896" s="2" t="s">
        <v>1054</v>
      </c>
      <c r="D896" s="45" t="e">
        <f>PPTO!#REF!/PPTO!G889</f>
        <v>#REF!</v>
      </c>
      <c r="E896" s="45" t="e">
        <f>PPTO!#REF!/PPTO!G889</f>
        <v>#REF!</v>
      </c>
      <c r="F896" s="45" t="e">
        <f>PPTO!#REF!/PPTO!G889</f>
        <v>#REF!</v>
      </c>
      <c r="G896" s="45" t="e">
        <f>PPTO!#REF!/PPTO!G889</f>
        <v>#REF!</v>
      </c>
      <c r="H896" s="45" t="e">
        <f>PPTO!#REF!/PPTO!G889</f>
        <v>#REF!</v>
      </c>
      <c r="I896" s="45" t="e">
        <f>PPTO!#REF!/PPTO!G889</f>
        <v>#REF!</v>
      </c>
      <c r="J896" s="45" t="e">
        <f>PPTO!#REF!/PPTO!G889</f>
        <v>#REF!</v>
      </c>
      <c r="K896" s="45" t="e">
        <f>PPTO!#REF!/PPTO!G889</f>
        <v>#REF!</v>
      </c>
      <c r="L896" s="45" t="e">
        <f>PPTO!#REF!/PPTO!G889</f>
        <v>#REF!</v>
      </c>
      <c r="M896" s="45" t="e">
        <f>PPTO!#REF!/PPTO!G889</f>
        <v>#REF!</v>
      </c>
      <c r="N896" s="45" t="e">
        <f t="shared" si="13"/>
        <v>#REF!</v>
      </c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</row>
    <row r="897" spans="2:39" x14ac:dyDescent="0.3">
      <c r="B897" s="2" t="s">
        <v>1257</v>
      </c>
      <c r="C897" s="2" t="s">
        <v>1058</v>
      </c>
      <c r="D897" s="45" t="e">
        <f>PPTO!#REF!/PPTO!G890</f>
        <v>#REF!</v>
      </c>
      <c r="E897" s="45" t="e">
        <f>PPTO!#REF!/PPTO!G890</f>
        <v>#REF!</v>
      </c>
      <c r="F897" s="45" t="e">
        <f>PPTO!#REF!/PPTO!G890</f>
        <v>#REF!</v>
      </c>
      <c r="G897" s="45" t="e">
        <f>PPTO!#REF!/PPTO!G890</f>
        <v>#REF!</v>
      </c>
      <c r="H897" s="45" t="e">
        <f>PPTO!#REF!/PPTO!G890</f>
        <v>#REF!</v>
      </c>
      <c r="I897" s="45" t="e">
        <f>PPTO!#REF!/PPTO!G890</f>
        <v>#REF!</v>
      </c>
      <c r="J897" s="45" t="e">
        <f>PPTO!#REF!/PPTO!G890</f>
        <v>#REF!</v>
      </c>
      <c r="K897" s="45" t="e">
        <f>PPTO!#REF!/PPTO!G890</f>
        <v>#REF!</v>
      </c>
      <c r="L897" s="45" t="e">
        <f>PPTO!#REF!/PPTO!G890</f>
        <v>#REF!</v>
      </c>
      <c r="M897" s="45" t="e">
        <f>PPTO!#REF!/PPTO!G890</f>
        <v>#REF!</v>
      </c>
      <c r="N897" s="45" t="e">
        <f t="shared" si="13"/>
        <v>#REF!</v>
      </c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</row>
    <row r="898" spans="2:39" x14ac:dyDescent="0.3">
      <c r="B898" s="2" t="s">
        <v>1258</v>
      </c>
      <c r="C898" s="2" t="s">
        <v>1062</v>
      </c>
      <c r="D898" s="45" t="e">
        <f>PPTO!#REF!/PPTO!G891</f>
        <v>#REF!</v>
      </c>
      <c r="E898" s="45" t="e">
        <f>PPTO!#REF!/PPTO!G891</f>
        <v>#REF!</v>
      </c>
      <c r="F898" s="45" t="e">
        <f>PPTO!#REF!/PPTO!G891</f>
        <v>#REF!</v>
      </c>
      <c r="G898" s="45" t="e">
        <f>PPTO!#REF!/PPTO!G891</f>
        <v>#REF!</v>
      </c>
      <c r="H898" s="45" t="e">
        <f>PPTO!#REF!/PPTO!G891</f>
        <v>#REF!</v>
      </c>
      <c r="I898" s="45" t="e">
        <f>PPTO!#REF!/PPTO!G891</f>
        <v>#REF!</v>
      </c>
      <c r="J898" s="45" t="e">
        <f>PPTO!#REF!/PPTO!G891</f>
        <v>#REF!</v>
      </c>
      <c r="K898" s="45" t="e">
        <f>PPTO!#REF!/PPTO!G891</f>
        <v>#REF!</v>
      </c>
      <c r="L898" s="45" t="e">
        <f>PPTO!#REF!/PPTO!G891</f>
        <v>#REF!</v>
      </c>
      <c r="M898" s="45" t="e">
        <f>PPTO!#REF!/PPTO!G891</f>
        <v>#REF!</v>
      </c>
      <c r="N898" s="45" t="e">
        <f t="shared" si="13"/>
        <v>#REF!</v>
      </c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</row>
    <row r="899" spans="2:39" x14ac:dyDescent="0.3">
      <c r="B899" s="2" t="s">
        <v>1259</v>
      </c>
      <c r="C899" s="2" t="s">
        <v>1154</v>
      </c>
      <c r="D899" s="45" t="e">
        <f>PPTO!#REF!/PPTO!G892</f>
        <v>#REF!</v>
      </c>
      <c r="E899" s="45" t="e">
        <f>PPTO!#REF!/PPTO!G892</f>
        <v>#REF!</v>
      </c>
      <c r="F899" s="45" t="e">
        <f>PPTO!#REF!/PPTO!G892</f>
        <v>#REF!</v>
      </c>
      <c r="G899" s="45" t="e">
        <f>PPTO!#REF!/PPTO!G892</f>
        <v>#REF!</v>
      </c>
      <c r="H899" s="45" t="e">
        <f>PPTO!#REF!/PPTO!G892</f>
        <v>#REF!</v>
      </c>
      <c r="I899" s="45" t="e">
        <f>PPTO!#REF!/PPTO!G892</f>
        <v>#REF!</v>
      </c>
      <c r="J899" s="45" t="e">
        <f>PPTO!#REF!/PPTO!G892</f>
        <v>#REF!</v>
      </c>
      <c r="K899" s="45" t="e">
        <f>PPTO!#REF!/PPTO!G892</f>
        <v>#REF!</v>
      </c>
      <c r="L899" s="45" t="e">
        <f>PPTO!#REF!/PPTO!G892</f>
        <v>#REF!</v>
      </c>
      <c r="M899" s="45" t="e">
        <f>PPTO!#REF!/PPTO!G892</f>
        <v>#REF!</v>
      </c>
      <c r="N899" s="45" t="e">
        <f t="shared" si="13"/>
        <v>#REF!</v>
      </c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</row>
    <row r="900" spans="2:39" x14ac:dyDescent="0.3">
      <c r="B900" s="2" t="s">
        <v>1260</v>
      </c>
      <c r="C900" s="2" t="s">
        <v>1156</v>
      </c>
      <c r="D900" s="45" t="e">
        <f>PPTO!#REF!/PPTO!G893</f>
        <v>#REF!</v>
      </c>
      <c r="E900" s="45" t="e">
        <f>PPTO!#REF!/PPTO!G893</f>
        <v>#REF!</v>
      </c>
      <c r="F900" s="45" t="e">
        <f>PPTO!#REF!/PPTO!G893</f>
        <v>#REF!</v>
      </c>
      <c r="G900" s="45" t="e">
        <f>PPTO!#REF!/PPTO!G893</f>
        <v>#REF!</v>
      </c>
      <c r="H900" s="45" t="e">
        <f>PPTO!#REF!/PPTO!G893</f>
        <v>#REF!</v>
      </c>
      <c r="I900" s="45" t="e">
        <f>PPTO!#REF!/PPTO!G893</f>
        <v>#REF!</v>
      </c>
      <c r="J900" s="45" t="e">
        <f>PPTO!#REF!/PPTO!G893</f>
        <v>#REF!</v>
      </c>
      <c r="K900" s="45" t="e">
        <f>PPTO!#REF!/PPTO!G893</f>
        <v>#REF!</v>
      </c>
      <c r="L900" s="45" t="e">
        <f>PPTO!#REF!/PPTO!G893</f>
        <v>#REF!</v>
      </c>
      <c r="M900" s="45" t="e">
        <f>PPTO!#REF!/PPTO!G893</f>
        <v>#REF!</v>
      </c>
      <c r="N900" s="45" t="e">
        <f t="shared" si="13"/>
        <v>#REF!</v>
      </c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</row>
    <row r="901" spans="2:39" x14ac:dyDescent="0.3">
      <c r="B901" s="2" t="s">
        <v>1261</v>
      </c>
      <c r="C901" s="2" t="s">
        <v>1105</v>
      </c>
      <c r="D901" s="45" t="e">
        <f>PPTO!#REF!/PPTO!G894</f>
        <v>#REF!</v>
      </c>
      <c r="E901" s="45" t="e">
        <f>PPTO!#REF!/PPTO!G894</f>
        <v>#REF!</v>
      </c>
      <c r="F901" s="45" t="e">
        <f>PPTO!#REF!/PPTO!G894</f>
        <v>#REF!</v>
      </c>
      <c r="G901" s="45" t="e">
        <f>PPTO!#REF!/PPTO!G894</f>
        <v>#REF!</v>
      </c>
      <c r="H901" s="45" t="e">
        <f>PPTO!#REF!/PPTO!G894</f>
        <v>#REF!</v>
      </c>
      <c r="I901" s="45" t="e">
        <f>PPTO!#REF!/PPTO!G894</f>
        <v>#REF!</v>
      </c>
      <c r="J901" s="45" t="e">
        <f>PPTO!#REF!/PPTO!G894</f>
        <v>#REF!</v>
      </c>
      <c r="K901" s="45" t="e">
        <f>PPTO!#REF!/PPTO!G894</f>
        <v>#REF!</v>
      </c>
      <c r="L901" s="45" t="e">
        <f>PPTO!#REF!/PPTO!G894</f>
        <v>#REF!</v>
      </c>
      <c r="M901" s="45" t="e">
        <f>PPTO!#REF!/PPTO!G894</f>
        <v>#REF!</v>
      </c>
      <c r="N901" s="45" t="e">
        <f t="shared" si="13"/>
        <v>#REF!</v>
      </c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</row>
    <row r="902" spans="2:39" x14ac:dyDescent="0.3">
      <c r="B902" s="2" t="s">
        <v>1262</v>
      </c>
      <c r="C902" s="2" t="s">
        <v>1159</v>
      </c>
      <c r="D902" s="45" t="e">
        <f>PPTO!#REF!/PPTO!G895</f>
        <v>#REF!</v>
      </c>
      <c r="E902" s="45" t="e">
        <f>PPTO!#REF!/PPTO!G895</f>
        <v>#REF!</v>
      </c>
      <c r="F902" s="45" t="e">
        <f>PPTO!#REF!/PPTO!G895</f>
        <v>#REF!</v>
      </c>
      <c r="G902" s="45" t="e">
        <f>PPTO!#REF!/PPTO!G895</f>
        <v>#REF!</v>
      </c>
      <c r="H902" s="45" t="e">
        <f>PPTO!#REF!/PPTO!G895</f>
        <v>#REF!</v>
      </c>
      <c r="I902" s="45" t="e">
        <f>PPTO!#REF!/PPTO!G895</f>
        <v>#REF!</v>
      </c>
      <c r="J902" s="45" t="e">
        <f>PPTO!#REF!/PPTO!G895</f>
        <v>#REF!</v>
      </c>
      <c r="K902" s="45" t="e">
        <f>PPTO!#REF!/PPTO!G895</f>
        <v>#REF!</v>
      </c>
      <c r="L902" s="45" t="e">
        <f>PPTO!#REF!/PPTO!G895</f>
        <v>#REF!</v>
      </c>
      <c r="M902" s="45" t="e">
        <f>PPTO!#REF!/PPTO!G895</f>
        <v>#REF!</v>
      </c>
      <c r="N902" s="45" t="e">
        <f t="shared" si="13"/>
        <v>#REF!</v>
      </c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</row>
    <row r="903" spans="2:39" x14ac:dyDescent="0.3">
      <c r="B903" s="16" t="s">
        <v>1263</v>
      </c>
      <c r="C903" s="16" t="s">
        <v>1264</v>
      </c>
      <c r="D903" s="47" t="e">
        <f>PPTO!#REF!/PPTO!G896</f>
        <v>#REF!</v>
      </c>
      <c r="E903" s="47" t="e">
        <f>PPTO!#REF!/PPTO!G896</f>
        <v>#REF!</v>
      </c>
      <c r="F903" s="47" t="e">
        <f>PPTO!#REF!/PPTO!G896</f>
        <v>#REF!</v>
      </c>
      <c r="G903" s="47" t="e">
        <f>PPTO!#REF!/PPTO!G896</f>
        <v>#REF!</v>
      </c>
      <c r="H903" s="47" t="e">
        <f>PPTO!#REF!/PPTO!G896</f>
        <v>#REF!</v>
      </c>
      <c r="I903" s="47" t="e">
        <f>PPTO!#REF!/PPTO!G896</f>
        <v>#REF!</v>
      </c>
      <c r="J903" s="47" t="e">
        <f>PPTO!#REF!/PPTO!G896</f>
        <v>#REF!</v>
      </c>
      <c r="K903" s="47" t="e">
        <f>PPTO!#REF!/PPTO!G896</f>
        <v>#REF!</v>
      </c>
      <c r="L903" s="47" t="e">
        <f>PPTO!#REF!/PPTO!G896</f>
        <v>#REF!</v>
      </c>
      <c r="M903" s="47" t="e">
        <f>PPTO!#REF!/PPTO!G896</f>
        <v>#REF!</v>
      </c>
      <c r="N903" s="47" t="e">
        <f t="shared" si="13"/>
        <v>#REF!</v>
      </c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</row>
    <row r="904" spans="2:39" x14ac:dyDescent="0.3">
      <c r="B904" s="16" t="s">
        <v>1265</v>
      </c>
      <c r="C904" s="16" t="s">
        <v>1115</v>
      </c>
      <c r="D904" s="47" t="e">
        <f>PPTO!#REF!/PPTO!G897</f>
        <v>#REF!</v>
      </c>
      <c r="E904" s="47" t="e">
        <f>PPTO!#REF!/PPTO!G897</f>
        <v>#REF!</v>
      </c>
      <c r="F904" s="47" t="e">
        <f>PPTO!#REF!/PPTO!G897</f>
        <v>#REF!</v>
      </c>
      <c r="G904" s="47" t="e">
        <f>PPTO!#REF!/PPTO!G897</f>
        <v>#REF!</v>
      </c>
      <c r="H904" s="47" t="e">
        <f>PPTO!#REF!/PPTO!G897</f>
        <v>#REF!</v>
      </c>
      <c r="I904" s="47" t="e">
        <f>PPTO!#REF!/PPTO!G897</f>
        <v>#REF!</v>
      </c>
      <c r="J904" s="47" t="e">
        <f>PPTO!#REF!/PPTO!G897</f>
        <v>#REF!</v>
      </c>
      <c r="K904" s="47" t="e">
        <f>PPTO!#REF!/PPTO!G897</f>
        <v>#REF!</v>
      </c>
      <c r="L904" s="47" t="e">
        <f>PPTO!#REF!/PPTO!G897</f>
        <v>#REF!</v>
      </c>
      <c r="M904" s="47" t="e">
        <f>PPTO!#REF!/PPTO!G897</f>
        <v>#REF!</v>
      </c>
      <c r="N904" s="47" t="e">
        <f t="shared" si="13"/>
        <v>#REF!</v>
      </c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</row>
    <row r="905" spans="2:39" x14ac:dyDescent="0.3">
      <c r="B905" s="16" t="s">
        <v>1266</v>
      </c>
      <c r="C905" s="16" t="s">
        <v>888</v>
      </c>
      <c r="D905" s="47" t="e">
        <f>PPTO!#REF!/PPTO!G898</f>
        <v>#REF!</v>
      </c>
      <c r="E905" s="47" t="e">
        <f>PPTO!#REF!/PPTO!G898</f>
        <v>#REF!</v>
      </c>
      <c r="F905" s="47" t="e">
        <f>PPTO!#REF!/PPTO!G898</f>
        <v>#REF!</v>
      </c>
      <c r="G905" s="47" t="e">
        <f>PPTO!#REF!/PPTO!G898</f>
        <v>#REF!</v>
      </c>
      <c r="H905" s="47" t="e">
        <f>PPTO!#REF!/PPTO!G898</f>
        <v>#REF!</v>
      </c>
      <c r="I905" s="47" t="e">
        <f>PPTO!#REF!/PPTO!G898</f>
        <v>#REF!</v>
      </c>
      <c r="J905" s="47" t="e">
        <f>PPTO!#REF!/PPTO!G898</f>
        <v>#REF!</v>
      </c>
      <c r="K905" s="47" t="e">
        <f>PPTO!#REF!/PPTO!G898</f>
        <v>#REF!</v>
      </c>
      <c r="L905" s="47" t="e">
        <f>PPTO!#REF!/PPTO!G898</f>
        <v>#REF!</v>
      </c>
      <c r="M905" s="47" t="e">
        <f>PPTO!#REF!/PPTO!G898</f>
        <v>#REF!</v>
      </c>
      <c r="N905" s="47" t="e">
        <f t="shared" si="13"/>
        <v>#REF!</v>
      </c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</row>
    <row r="906" spans="2:39" x14ac:dyDescent="0.3">
      <c r="B906" s="2" t="s">
        <v>1267</v>
      </c>
      <c r="C906" s="2" t="s">
        <v>1071</v>
      </c>
      <c r="D906" s="45" t="e">
        <f>PPTO!#REF!/PPTO!G899</f>
        <v>#REF!</v>
      </c>
      <c r="E906" s="45" t="e">
        <f>PPTO!#REF!/PPTO!G899</f>
        <v>#REF!</v>
      </c>
      <c r="F906" s="45" t="e">
        <f>PPTO!#REF!/PPTO!G899</f>
        <v>#REF!</v>
      </c>
      <c r="G906" s="45" t="e">
        <f>PPTO!#REF!/PPTO!G899</f>
        <v>#REF!</v>
      </c>
      <c r="H906" s="45" t="e">
        <f>PPTO!#REF!/PPTO!G899</f>
        <v>#REF!</v>
      </c>
      <c r="I906" s="45" t="e">
        <f>PPTO!#REF!/PPTO!G899</f>
        <v>#REF!</v>
      </c>
      <c r="J906" s="45" t="e">
        <f>PPTO!#REF!/PPTO!G899</f>
        <v>#REF!</v>
      </c>
      <c r="K906" s="45" t="e">
        <f>PPTO!#REF!/PPTO!G899</f>
        <v>#REF!</v>
      </c>
      <c r="L906" s="45" t="e">
        <f>PPTO!#REF!/PPTO!G899</f>
        <v>#REF!</v>
      </c>
      <c r="M906" s="45" t="e">
        <f>PPTO!#REF!/PPTO!G899</f>
        <v>#REF!</v>
      </c>
      <c r="N906" s="45" t="e">
        <f t="shared" si="13"/>
        <v>#REF!</v>
      </c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</row>
    <row r="907" spans="2:39" x14ac:dyDescent="0.3">
      <c r="B907" s="2" t="s">
        <v>1268</v>
      </c>
      <c r="C907" s="2" t="s">
        <v>894</v>
      </c>
      <c r="D907" s="45" t="e">
        <f>PPTO!#REF!/PPTO!G900</f>
        <v>#REF!</v>
      </c>
      <c r="E907" s="45" t="e">
        <f>PPTO!#REF!/PPTO!G900</f>
        <v>#REF!</v>
      </c>
      <c r="F907" s="45" t="e">
        <f>PPTO!#REF!/PPTO!G900</f>
        <v>#REF!</v>
      </c>
      <c r="G907" s="45" t="e">
        <f>PPTO!#REF!/PPTO!G900</f>
        <v>#REF!</v>
      </c>
      <c r="H907" s="45" t="e">
        <f>PPTO!#REF!/PPTO!G900</f>
        <v>#REF!</v>
      </c>
      <c r="I907" s="45" t="e">
        <f>PPTO!#REF!/PPTO!G900</f>
        <v>#REF!</v>
      </c>
      <c r="J907" s="45" t="e">
        <f>PPTO!#REF!/PPTO!G900</f>
        <v>#REF!</v>
      </c>
      <c r="K907" s="45" t="e">
        <f>PPTO!#REF!/PPTO!G900</f>
        <v>#REF!</v>
      </c>
      <c r="L907" s="45" t="e">
        <f>PPTO!#REF!/PPTO!G900</f>
        <v>#REF!</v>
      </c>
      <c r="M907" s="45" t="e">
        <f>PPTO!#REF!/PPTO!G900</f>
        <v>#REF!</v>
      </c>
      <c r="N907" s="45" t="e">
        <f t="shared" ref="N907:N970" si="14">SUM(D907:M907)</f>
        <v>#REF!</v>
      </c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</row>
    <row r="908" spans="2:39" x14ac:dyDescent="0.3">
      <c r="B908" s="2" t="s">
        <v>1269</v>
      </c>
      <c r="C908" s="2" t="s">
        <v>896</v>
      </c>
      <c r="D908" s="45" t="e">
        <f>PPTO!#REF!/PPTO!G901</f>
        <v>#REF!</v>
      </c>
      <c r="E908" s="45" t="e">
        <f>PPTO!#REF!/PPTO!G901</f>
        <v>#REF!</v>
      </c>
      <c r="F908" s="45" t="e">
        <f>PPTO!#REF!/PPTO!G901</f>
        <v>#REF!</v>
      </c>
      <c r="G908" s="45" t="e">
        <f>PPTO!#REF!/PPTO!G901</f>
        <v>#REF!</v>
      </c>
      <c r="H908" s="45" t="e">
        <f>PPTO!#REF!/PPTO!G901</f>
        <v>#REF!</v>
      </c>
      <c r="I908" s="45" t="e">
        <f>PPTO!#REF!/PPTO!G901</f>
        <v>#REF!</v>
      </c>
      <c r="J908" s="45" t="e">
        <f>PPTO!#REF!/PPTO!G901</f>
        <v>#REF!</v>
      </c>
      <c r="K908" s="45" t="e">
        <f>PPTO!#REF!/PPTO!G901</f>
        <v>#REF!</v>
      </c>
      <c r="L908" s="45" t="e">
        <f>PPTO!#REF!/PPTO!G901</f>
        <v>#REF!</v>
      </c>
      <c r="M908" s="45" t="e">
        <f>PPTO!#REF!/PPTO!G901</f>
        <v>#REF!</v>
      </c>
      <c r="N908" s="45" t="e">
        <f t="shared" si="14"/>
        <v>#REF!</v>
      </c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</row>
    <row r="909" spans="2:39" x14ac:dyDescent="0.3">
      <c r="B909" s="16" t="s">
        <v>1270</v>
      </c>
      <c r="C909" s="16" t="s">
        <v>902</v>
      </c>
      <c r="D909" s="47" t="e">
        <f>PPTO!#REF!/PPTO!G902</f>
        <v>#REF!</v>
      </c>
      <c r="E909" s="47" t="e">
        <f>PPTO!#REF!/PPTO!G902</f>
        <v>#REF!</v>
      </c>
      <c r="F909" s="47" t="e">
        <f>PPTO!#REF!/PPTO!G902</f>
        <v>#REF!</v>
      </c>
      <c r="G909" s="47" t="e">
        <f>PPTO!#REF!/PPTO!G902</f>
        <v>#REF!</v>
      </c>
      <c r="H909" s="47" t="e">
        <f>PPTO!#REF!/PPTO!G902</f>
        <v>#REF!</v>
      </c>
      <c r="I909" s="47" t="e">
        <f>PPTO!#REF!/PPTO!G902</f>
        <v>#REF!</v>
      </c>
      <c r="J909" s="47" t="e">
        <f>PPTO!#REF!/PPTO!G902</f>
        <v>#REF!</v>
      </c>
      <c r="K909" s="47" t="e">
        <f>PPTO!#REF!/PPTO!G902</f>
        <v>#REF!</v>
      </c>
      <c r="L909" s="47" t="e">
        <f>PPTO!#REF!/PPTO!G902</f>
        <v>#REF!</v>
      </c>
      <c r="M909" s="47" t="e">
        <f>PPTO!#REF!/PPTO!G902</f>
        <v>#REF!</v>
      </c>
      <c r="N909" s="47" t="e">
        <f t="shared" si="14"/>
        <v>#REF!</v>
      </c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</row>
    <row r="910" spans="2:39" x14ac:dyDescent="0.3">
      <c r="B910" s="2" t="s">
        <v>1271</v>
      </c>
      <c r="C910" s="2" t="s">
        <v>1122</v>
      </c>
      <c r="D910" s="45" t="e">
        <f>PPTO!#REF!/PPTO!G903</f>
        <v>#REF!</v>
      </c>
      <c r="E910" s="45" t="e">
        <f>PPTO!#REF!/PPTO!G903</f>
        <v>#REF!</v>
      </c>
      <c r="F910" s="45" t="e">
        <f>PPTO!#REF!/PPTO!G903</f>
        <v>#REF!</v>
      </c>
      <c r="G910" s="45" t="e">
        <f>PPTO!#REF!/PPTO!G903</f>
        <v>#REF!</v>
      </c>
      <c r="H910" s="45" t="e">
        <f>PPTO!#REF!/PPTO!G903</f>
        <v>#REF!</v>
      </c>
      <c r="I910" s="45" t="e">
        <f>PPTO!#REF!/PPTO!G903</f>
        <v>#REF!</v>
      </c>
      <c r="J910" s="45" t="e">
        <f>PPTO!#REF!/PPTO!G903</f>
        <v>#REF!</v>
      </c>
      <c r="K910" s="45" t="e">
        <f>PPTO!#REF!/PPTO!G903</f>
        <v>#REF!</v>
      </c>
      <c r="L910" s="45" t="e">
        <f>PPTO!#REF!/PPTO!G903</f>
        <v>#REF!</v>
      </c>
      <c r="M910" s="45" t="e">
        <f>PPTO!#REF!/PPTO!G903</f>
        <v>#REF!</v>
      </c>
      <c r="N910" s="45" t="e">
        <f t="shared" si="14"/>
        <v>#REF!</v>
      </c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</row>
    <row r="911" spans="2:39" x14ac:dyDescent="0.3">
      <c r="B911" s="2" t="s">
        <v>1272</v>
      </c>
      <c r="C911" s="2" t="s">
        <v>1054</v>
      </c>
      <c r="D911" s="45" t="e">
        <f>PPTO!#REF!/PPTO!G904</f>
        <v>#REF!</v>
      </c>
      <c r="E911" s="45" t="e">
        <f>PPTO!#REF!/PPTO!G904</f>
        <v>#REF!</v>
      </c>
      <c r="F911" s="45" t="e">
        <f>PPTO!#REF!/PPTO!G904</f>
        <v>#REF!</v>
      </c>
      <c r="G911" s="45" t="e">
        <f>PPTO!#REF!/PPTO!G904</f>
        <v>#REF!</v>
      </c>
      <c r="H911" s="45" t="e">
        <f>PPTO!#REF!/PPTO!G904</f>
        <v>#REF!</v>
      </c>
      <c r="I911" s="45" t="e">
        <f>PPTO!#REF!/PPTO!G904</f>
        <v>#REF!</v>
      </c>
      <c r="J911" s="45" t="e">
        <f>PPTO!#REF!/PPTO!G904</f>
        <v>#REF!</v>
      </c>
      <c r="K911" s="45" t="e">
        <f>PPTO!#REF!/PPTO!G904</f>
        <v>#REF!</v>
      </c>
      <c r="L911" s="45" t="e">
        <f>PPTO!#REF!/PPTO!G904</f>
        <v>#REF!</v>
      </c>
      <c r="M911" s="45" t="e">
        <f>PPTO!#REF!/PPTO!G904</f>
        <v>#REF!</v>
      </c>
      <c r="N911" s="45" t="e">
        <f t="shared" si="14"/>
        <v>#REF!</v>
      </c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</row>
    <row r="912" spans="2:39" x14ac:dyDescent="0.3">
      <c r="B912" s="2" t="s">
        <v>1273</v>
      </c>
      <c r="C912" s="2" t="s">
        <v>992</v>
      </c>
      <c r="D912" s="45" t="e">
        <f>PPTO!#REF!/PPTO!G905</f>
        <v>#REF!</v>
      </c>
      <c r="E912" s="45" t="e">
        <f>PPTO!#REF!/PPTO!G905</f>
        <v>#REF!</v>
      </c>
      <c r="F912" s="45" t="e">
        <f>PPTO!#REF!/PPTO!G905</f>
        <v>#REF!</v>
      </c>
      <c r="G912" s="45" t="e">
        <f>PPTO!#REF!/PPTO!G905</f>
        <v>#REF!</v>
      </c>
      <c r="H912" s="45" t="e">
        <f>PPTO!#REF!/PPTO!G905</f>
        <v>#REF!</v>
      </c>
      <c r="I912" s="45" t="e">
        <f>PPTO!#REF!/PPTO!G905</f>
        <v>#REF!</v>
      </c>
      <c r="J912" s="45" t="e">
        <f>PPTO!#REF!/PPTO!G905</f>
        <v>#REF!</v>
      </c>
      <c r="K912" s="45" t="e">
        <f>PPTO!#REF!/PPTO!G905</f>
        <v>#REF!</v>
      </c>
      <c r="L912" s="45" t="e">
        <f>PPTO!#REF!/PPTO!G905</f>
        <v>#REF!</v>
      </c>
      <c r="M912" s="45" t="e">
        <f>PPTO!#REF!/PPTO!G905</f>
        <v>#REF!</v>
      </c>
      <c r="N912" s="45" t="e">
        <f t="shared" si="14"/>
        <v>#REF!</v>
      </c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</row>
    <row r="913" spans="2:39" x14ac:dyDescent="0.3">
      <c r="B913" s="2" t="s">
        <v>1274</v>
      </c>
      <c r="C913" s="2" t="s">
        <v>1080</v>
      </c>
      <c r="D913" s="45" t="e">
        <f>PPTO!#REF!/PPTO!G906</f>
        <v>#REF!</v>
      </c>
      <c r="E913" s="45" t="e">
        <f>PPTO!#REF!/PPTO!G906</f>
        <v>#REF!</v>
      </c>
      <c r="F913" s="45" t="e">
        <f>PPTO!#REF!/PPTO!G906</f>
        <v>#REF!</v>
      </c>
      <c r="G913" s="45" t="e">
        <f>PPTO!#REF!/PPTO!G906</f>
        <v>#REF!</v>
      </c>
      <c r="H913" s="45" t="e">
        <f>PPTO!#REF!/PPTO!G906</f>
        <v>#REF!</v>
      </c>
      <c r="I913" s="45" t="e">
        <f>PPTO!#REF!/PPTO!G906</f>
        <v>#REF!</v>
      </c>
      <c r="J913" s="45" t="e">
        <f>PPTO!#REF!/PPTO!G906</f>
        <v>#REF!</v>
      </c>
      <c r="K913" s="45" t="e">
        <f>PPTO!#REF!/PPTO!G906</f>
        <v>#REF!</v>
      </c>
      <c r="L913" s="45" t="e">
        <f>PPTO!#REF!/PPTO!G906</f>
        <v>#REF!</v>
      </c>
      <c r="M913" s="45" t="e">
        <f>PPTO!#REF!/PPTO!G906</f>
        <v>#REF!</v>
      </c>
      <c r="N913" s="45" t="e">
        <f t="shared" si="14"/>
        <v>#REF!</v>
      </c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</row>
    <row r="914" spans="2:39" x14ac:dyDescent="0.3">
      <c r="B914" s="2" t="s">
        <v>1275</v>
      </c>
      <c r="C914" s="2" t="s">
        <v>996</v>
      </c>
      <c r="D914" s="45" t="e">
        <f>PPTO!#REF!/PPTO!G907</f>
        <v>#REF!</v>
      </c>
      <c r="E914" s="45" t="e">
        <f>PPTO!#REF!/PPTO!G907</f>
        <v>#REF!</v>
      </c>
      <c r="F914" s="45" t="e">
        <f>PPTO!#REF!/PPTO!G907</f>
        <v>#REF!</v>
      </c>
      <c r="G914" s="45" t="e">
        <f>PPTO!#REF!/PPTO!G907</f>
        <v>#REF!</v>
      </c>
      <c r="H914" s="45" t="e">
        <f>PPTO!#REF!/PPTO!G907</f>
        <v>#REF!</v>
      </c>
      <c r="I914" s="45" t="e">
        <f>PPTO!#REF!/PPTO!G907</f>
        <v>#REF!</v>
      </c>
      <c r="J914" s="45" t="e">
        <f>PPTO!#REF!/PPTO!G907</f>
        <v>#REF!</v>
      </c>
      <c r="K914" s="45" t="e">
        <f>PPTO!#REF!/PPTO!G907</f>
        <v>#REF!</v>
      </c>
      <c r="L914" s="45" t="e">
        <f>PPTO!#REF!/PPTO!G907</f>
        <v>#REF!</v>
      </c>
      <c r="M914" s="45" t="e">
        <f>PPTO!#REF!/PPTO!G907</f>
        <v>#REF!</v>
      </c>
      <c r="N914" s="45" t="e">
        <f t="shared" si="14"/>
        <v>#REF!</v>
      </c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</row>
    <row r="915" spans="2:39" x14ac:dyDescent="0.3">
      <c r="B915" s="2" t="s">
        <v>1276</v>
      </c>
      <c r="C915" s="2" t="s">
        <v>998</v>
      </c>
      <c r="D915" s="45" t="e">
        <f>PPTO!#REF!/PPTO!G908</f>
        <v>#REF!</v>
      </c>
      <c r="E915" s="45" t="e">
        <f>PPTO!#REF!/PPTO!G908</f>
        <v>#REF!</v>
      </c>
      <c r="F915" s="45" t="e">
        <f>PPTO!#REF!/PPTO!G908</f>
        <v>#REF!</v>
      </c>
      <c r="G915" s="45" t="e">
        <f>PPTO!#REF!/PPTO!G908</f>
        <v>#REF!</v>
      </c>
      <c r="H915" s="45" t="e">
        <f>PPTO!#REF!/PPTO!G908</f>
        <v>#REF!</v>
      </c>
      <c r="I915" s="45" t="e">
        <f>PPTO!#REF!/PPTO!G908</f>
        <v>#REF!</v>
      </c>
      <c r="J915" s="45" t="e">
        <f>PPTO!#REF!/PPTO!G908</f>
        <v>#REF!</v>
      </c>
      <c r="K915" s="45" t="e">
        <f>PPTO!#REF!/PPTO!G908</f>
        <v>#REF!</v>
      </c>
      <c r="L915" s="45" t="e">
        <f>PPTO!#REF!/PPTO!G908</f>
        <v>#REF!</v>
      </c>
      <c r="M915" s="45" t="e">
        <f>PPTO!#REF!/PPTO!G908</f>
        <v>#REF!</v>
      </c>
      <c r="N915" s="45" t="e">
        <f t="shared" si="14"/>
        <v>#REF!</v>
      </c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</row>
    <row r="916" spans="2:39" x14ac:dyDescent="0.3">
      <c r="B916" s="2" t="s">
        <v>1277</v>
      </c>
      <c r="C916" s="2" t="s">
        <v>1000</v>
      </c>
      <c r="D916" s="45" t="e">
        <f>PPTO!#REF!/PPTO!G909</f>
        <v>#REF!</v>
      </c>
      <c r="E916" s="45" t="e">
        <f>PPTO!#REF!/PPTO!G909</f>
        <v>#REF!</v>
      </c>
      <c r="F916" s="45" t="e">
        <f>PPTO!#REF!/PPTO!G909</f>
        <v>#REF!</v>
      </c>
      <c r="G916" s="45" t="e">
        <f>PPTO!#REF!/PPTO!G909</f>
        <v>#REF!</v>
      </c>
      <c r="H916" s="45" t="e">
        <f>PPTO!#REF!/PPTO!G909</f>
        <v>#REF!</v>
      </c>
      <c r="I916" s="45" t="e">
        <f>PPTO!#REF!/PPTO!G909</f>
        <v>#REF!</v>
      </c>
      <c r="J916" s="45" t="e">
        <f>PPTO!#REF!/PPTO!G909</f>
        <v>#REF!</v>
      </c>
      <c r="K916" s="45" t="e">
        <f>PPTO!#REF!/PPTO!G909</f>
        <v>#REF!</v>
      </c>
      <c r="L916" s="45" t="e">
        <f>PPTO!#REF!/PPTO!G909</f>
        <v>#REF!</v>
      </c>
      <c r="M916" s="45" t="e">
        <f>PPTO!#REF!/PPTO!G909</f>
        <v>#REF!</v>
      </c>
      <c r="N916" s="45" t="e">
        <f t="shared" si="14"/>
        <v>#REF!</v>
      </c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</row>
    <row r="917" spans="2:39" x14ac:dyDescent="0.3">
      <c r="B917" s="2" t="s">
        <v>1278</v>
      </c>
      <c r="C917" s="2" t="s">
        <v>1002</v>
      </c>
      <c r="D917" s="45" t="e">
        <f>PPTO!#REF!/PPTO!G910</f>
        <v>#REF!</v>
      </c>
      <c r="E917" s="45" t="e">
        <f>PPTO!#REF!/PPTO!G910</f>
        <v>#REF!</v>
      </c>
      <c r="F917" s="45" t="e">
        <f>PPTO!#REF!/PPTO!G910</f>
        <v>#REF!</v>
      </c>
      <c r="G917" s="45" t="e">
        <f>PPTO!#REF!/PPTO!G910</f>
        <v>#REF!</v>
      </c>
      <c r="H917" s="45" t="e">
        <f>PPTO!#REF!/PPTO!G910</f>
        <v>#REF!</v>
      </c>
      <c r="I917" s="45" t="e">
        <f>PPTO!#REF!/PPTO!G910</f>
        <v>#REF!</v>
      </c>
      <c r="J917" s="45" t="e">
        <f>PPTO!#REF!/PPTO!G910</f>
        <v>#REF!</v>
      </c>
      <c r="K917" s="45" t="e">
        <f>PPTO!#REF!/PPTO!G910</f>
        <v>#REF!</v>
      </c>
      <c r="L917" s="45" t="e">
        <f>PPTO!#REF!/PPTO!G910</f>
        <v>#REF!</v>
      </c>
      <c r="M917" s="45" t="e">
        <f>PPTO!#REF!/PPTO!G910</f>
        <v>#REF!</v>
      </c>
      <c r="N917" s="45" t="e">
        <f t="shared" si="14"/>
        <v>#REF!</v>
      </c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</row>
    <row r="918" spans="2:39" x14ac:dyDescent="0.3">
      <c r="B918" s="16" t="s">
        <v>1279</v>
      </c>
      <c r="C918" s="16" t="s">
        <v>1004</v>
      </c>
      <c r="D918" s="47" t="e">
        <f>PPTO!#REF!/PPTO!G911</f>
        <v>#REF!</v>
      </c>
      <c r="E918" s="47" t="e">
        <f>PPTO!#REF!/PPTO!G911</f>
        <v>#REF!</v>
      </c>
      <c r="F918" s="47" t="e">
        <f>PPTO!#REF!/PPTO!G911</f>
        <v>#REF!</v>
      </c>
      <c r="G918" s="47" t="e">
        <f>PPTO!#REF!/PPTO!G911</f>
        <v>#REF!</v>
      </c>
      <c r="H918" s="47" t="e">
        <f>PPTO!#REF!/PPTO!G911</f>
        <v>#REF!</v>
      </c>
      <c r="I918" s="47" t="e">
        <f>PPTO!#REF!/PPTO!G911</f>
        <v>#REF!</v>
      </c>
      <c r="J918" s="47" t="e">
        <f>PPTO!#REF!/PPTO!G911</f>
        <v>#REF!</v>
      </c>
      <c r="K918" s="47" t="e">
        <f>PPTO!#REF!/PPTO!G911</f>
        <v>#REF!</v>
      </c>
      <c r="L918" s="47" t="e">
        <f>PPTO!#REF!/PPTO!G911</f>
        <v>#REF!</v>
      </c>
      <c r="M918" s="47" t="e">
        <f>PPTO!#REF!/PPTO!G911</f>
        <v>#REF!</v>
      </c>
      <c r="N918" s="47" t="e">
        <f t="shared" si="14"/>
        <v>#REF!</v>
      </c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</row>
    <row r="919" spans="2:39" x14ac:dyDescent="0.3">
      <c r="B919" s="2" t="s">
        <v>1280</v>
      </c>
      <c r="C919" s="2" t="s">
        <v>1087</v>
      </c>
      <c r="D919" s="45" t="e">
        <f>PPTO!#REF!/PPTO!G912</f>
        <v>#REF!</v>
      </c>
      <c r="E919" s="45" t="e">
        <f>PPTO!#REF!/PPTO!G912</f>
        <v>#REF!</v>
      </c>
      <c r="F919" s="45" t="e">
        <f>PPTO!#REF!/PPTO!G912</f>
        <v>#REF!</v>
      </c>
      <c r="G919" s="45" t="e">
        <f>PPTO!#REF!/PPTO!G912</f>
        <v>#REF!</v>
      </c>
      <c r="H919" s="45" t="e">
        <f>PPTO!#REF!/PPTO!G912</f>
        <v>#REF!</v>
      </c>
      <c r="I919" s="45" t="e">
        <f>PPTO!#REF!/PPTO!G912</f>
        <v>#REF!</v>
      </c>
      <c r="J919" s="45" t="e">
        <f>PPTO!#REF!/PPTO!G912</f>
        <v>#REF!</v>
      </c>
      <c r="K919" s="45" t="e">
        <f>PPTO!#REF!/PPTO!G912</f>
        <v>#REF!</v>
      </c>
      <c r="L919" s="45" t="e">
        <f>PPTO!#REF!/PPTO!G912</f>
        <v>#REF!</v>
      </c>
      <c r="M919" s="45" t="e">
        <f>PPTO!#REF!/PPTO!G912</f>
        <v>#REF!</v>
      </c>
      <c r="N919" s="45" t="e">
        <f t="shared" si="14"/>
        <v>#REF!</v>
      </c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</row>
    <row r="920" spans="2:39" x14ac:dyDescent="0.3">
      <c r="B920" s="2" t="s">
        <v>1281</v>
      </c>
      <c r="C920" s="2" t="s">
        <v>1133</v>
      </c>
      <c r="D920" s="45" t="e">
        <f>PPTO!#REF!/PPTO!G913</f>
        <v>#REF!</v>
      </c>
      <c r="E920" s="45" t="e">
        <f>PPTO!#REF!/PPTO!G913</f>
        <v>#REF!</v>
      </c>
      <c r="F920" s="45" t="e">
        <f>PPTO!#REF!/PPTO!G913</f>
        <v>#REF!</v>
      </c>
      <c r="G920" s="45" t="e">
        <f>PPTO!#REF!/PPTO!G913</f>
        <v>#REF!</v>
      </c>
      <c r="H920" s="45" t="e">
        <f>PPTO!#REF!/PPTO!G913</f>
        <v>#REF!</v>
      </c>
      <c r="I920" s="45" t="e">
        <f>PPTO!#REF!/PPTO!G913</f>
        <v>#REF!</v>
      </c>
      <c r="J920" s="45" t="e">
        <f>PPTO!#REF!/PPTO!G913</f>
        <v>#REF!</v>
      </c>
      <c r="K920" s="45" t="e">
        <f>PPTO!#REF!/PPTO!G913</f>
        <v>#REF!</v>
      </c>
      <c r="L920" s="45" t="e">
        <f>PPTO!#REF!/PPTO!G913</f>
        <v>#REF!</v>
      </c>
      <c r="M920" s="45" t="e">
        <f>PPTO!#REF!/PPTO!G913</f>
        <v>#REF!</v>
      </c>
      <c r="N920" s="45" t="e">
        <f t="shared" si="14"/>
        <v>#REF!</v>
      </c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</row>
    <row r="921" spans="2:39" x14ac:dyDescent="0.3">
      <c r="B921" s="2" t="s">
        <v>1282</v>
      </c>
      <c r="C921" s="2" t="s">
        <v>1095</v>
      </c>
      <c r="D921" s="45" t="e">
        <f>PPTO!#REF!/PPTO!G914</f>
        <v>#REF!</v>
      </c>
      <c r="E921" s="45" t="e">
        <f>PPTO!#REF!/PPTO!G914</f>
        <v>#REF!</v>
      </c>
      <c r="F921" s="45" t="e">
        <f>PPTO!#REF!/PPTO!G914</f>
        <v>#REF!</v>
      </c>
      <c r="G921" s="45" t="e">
        <f>PPTO!#REF!/PPTO!G914</f>
        <v>#REF!</v>
      </c>
      <c r="H921" s="45" t="e">
        <f>PPTO!#REF!/PPTO!G914</f>
        <v>#REF!</v>
      </c>
      <c r="I921" s="45" t="e">
        <f>PPTO!#REF!/PPTO!G914</f>
        <v>#REF!</v>
      </c>
      <c r="J921" s="45" t="e">
        <f>PPTO!#REF!/PPTO!G914</f>
        <v>#REF!</v>
      </c>
      <c r="K921" s="45" t="e">
        <f>PPTO!#REF!/PPTO!G914</f>
        <v>#REF!</v>
      </c>
      <c r="L921" s="45" t="e">
        <f>PPTO!#REF!/PPTO!G914</f>
        <v>#REF!</v>
      </c>
      <c r="M921" s="45" t="e">
        <f>PPTO!#REF!/PPTO!G914</f>
        <v>#REF!</v>
      </c>
      <c r="N921" s="45" t="e">
        <f t="shared" si="14"/>
        <v>#REF!</v>
      </c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</row>
    <row r="922" spans="2:39" x14ac:dyDescent="0.3">
      <c r="B922" s="2" t="s">
        <v>1283</v>
      </c>
      <c r="C922" s="2" t="s">
        <v>1097</v>
      </c>
      <c r="D922" s="45" t="e">
        <f>PPTO!#REF!/PPTO!G915</f>
        <v>#REF!</v>
      </c>
      <c r="E922" s="45" t="e">
        <f>PPTO!#REF!/PPTO!G915</f>
        <v>#REF!</v>
      </c>
      <c r="F922" s="45" t="e">
        <f>PPTO!#REF!/PPTO!G915</f>
        <v>#REF!</v>
      </c>
      <c r="G922" s="45" t="e">
        <f>PPTO!#REF!/PPTO!G915</f>
        <v>#REF!</v>
      </c>
      <c r="H922" s="45" t="e">
        <f>PPTO!#REF!/PPTO!G915</f>
        <v>#REF!</v>
      </c>
      <c r="I922" s="45" t="e">
        <f>PPTO!#REF!/PPTO!G915</f>
        <v>#REF!</v>
      </c>
      <c r="J922" s="45" t="e">
        <f>PPTO!#REF!/PPTO!G915</f>
        <v>#REF!</v>
      </c>
      <c r="K922" s="45" t="e">
        <f>PPTO!#REF!/PPTO!G915</f>
        <v>#REF!</v>
      </c>
      <c r="L922" s="45" t="e">
        <f>PPTO!#REF!/PPTO!G915</f>
        <v>#REF!</v>
      </c>
      <c r="M922" s="45" t="e">
        <f>PPTO!#REF!/PPTO!G915</f>
        <v>#REF!</v>
      </c>
      <c r="N922" s="45" t="e">
        <f t="shared" si="14"/>
        <v>#REF!</v>
      </c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</row>
    <row r="923" spans="2:39" x14ac:dyDescent="0.3">
      <c r="B923" s="2" t="s">
        <v>1284</v>
      </c>
      <c r="C923" s="2" t="s">
        <v>1137</v>
      </c>
      <c r="D923" s="45" t="e">
        <f>PPTO!#REF!/PPTO!G916</f>
        <v>#REF!</v>
      </c>
      <c r="E923" s="45" t="e">
        <f>PPTO!#REF!/PPTO!G916</f>
        <v>#REF!</v>
      </c>
      <c r="F923" s="45" t="e">
        <f>PPTO!#REF!/PPTO!G916</f>
        <v>#REF!</v>
      </c>
      <c r="G923" s="45" t="e">
        <f>PPTO!#REF!/PPTO!G916</f>
        <v>#REF!</v>
      </c>
      <c r="H923" s="45" t="e">
        <f>PPTO!#REF!/PPTO!G916</f>
        <v>#REF!</v>
      </c>
      <c r="I923" s="45" t="e">
        <f>PPTO!#REF!/PPTO!G916</f>
        <v>#REF!</v>
      </c>
      <c r="J923" s="45" t="e">
        <f>PPTO!#REF!/PPTO!G916</f>
        <v>#REF!</v>
      </c>
      <c r="K923" s="45" t="e">
        <f>PPTO!#REF!/PPTO!G916</f>
        <v>#REF!</v>
      </c>
      <c r="L923" s="45" t="e">
        <f>PPTO!#REF!/PPTO!G916</f>
        <v>#REF!</v>
      </c>
      <c r="M923" s="45" t="e">
        <f>PPTO!#REF!/PPTO!G916</f>
        <v>#REF!</v>
      </c>
      <c r="N923" s="45" t="e">
        <f t="shared" si="14"/>
        <v>#REF!</v>
      </c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</row>
    <row r="924" spans="2:39" x14ac:dyDescent="0.3">
      <c r="B924" s="2" t="s">
        <v>1285</v>
      </c>
      <c r="C924" s="2" t="s">
        <v>1105</v>
      </c>
      <c r="D924" s="45" t="e">
        <f>PPTO!#REF!/PPTO!G917</f>
        <v>#REF!</v>
      </c>
      <c r="E924" s="45" t="e">
        <f>PPTO!#REF!/PPTO!G917</f>
        <v>#REF!</v>
      </c>
      <c r="F924" s="45" t="e">
        <f>PPTO!#REF!/PPTO!G917</f>
        <v>#REF!</v>
      </c>
      <c r="G924" s="45" t="e">
        <f>PPTO!#REF!/PPTO!G917</f>
        <v>#REF!</v>
      </c>
      <c r="H924" s="45" t="e">
        <f>PPTO!#REF!/PPTO!G917</f>
        <v>#REF!</v>
      </c>
      <c r="I924" s="45" t="e">
        <f>PPTO!#REF!/PPTO!G917</f>
        <v>#REF!</v>
      </c>
      <c r="J924" s="45" t="e">
        <f>PPTO!#REF!/PPTO!G917</f>
        <v>#REF!</v>
      </c>
      <c r="K924" s="45" t="e">
        <f>PPTO!#REF!/PPTO!G917</f>
        <v>#REF!</v>
      </c>
      <c r="L924" s="45" t="e">
        <f>PPTO!#REF!/PPTO!G917</f>
        <v>#REF!</v>
      </c>
      <c r="M924" s="45" t="e">
        <f>PPTO!#REF!/PPTO!G917</f>
        <v>#REF!</v>
      </c>
      <c r="N924" s="45" t="e">
        <f t="shared" si="14"/>
        <v>#REF!</v>
      </c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</row>
    <row r="925" spans="2:39" x14ac:dyDescent="0.3">
      <c r="B925" s="2" t="s">
        <v>1286</v>
      </c>
      <c r="C925" s="2" t="s">
        <v>1140</v>
      </c>
      <c r="D925" s="45" t="e">
        <f>PPTO!#REF!/PPTO!G918</f>
        <v>#REF!</v>
      </c>
      <c r="E925" s="45" t="e">
        <f>PPTO!#REF!/PPTO!G918</f>
        <v>#REF!</v>
      </c>
      <c r="F925" s="45" t="e">
        <f>PPTO!#REF!/PPTO!G918</f>
        <v>#REF!</v>
      </c>
      <c r="G925" s="45" t="e">
        <f>PPTO!#REF!/PPTO!G918</f>
        <v>#REF!</v>
      </c>
      <c r="H925" s="45" t="e">
        <f>PPTO!#REF!/PPTO!G918</f>
        <v>#REF!</v>
      </c>
      <c r="I925" s="45" t="e">
        <f>PPTO!#REF!/PPTO!G918</f>
        <v>#REF!</v>
      </c>
      <c r="J925" s="45" t="e">
        <f>PPTO!#REF!/PPTO!G918</f>
        <v>#REF!</v>
      </c>
      <c r="K925" s="45" t="e">
        <f>PPTO!#REF!/PPTO!G918</f>
        <v>#REF!</v>
      </c>
      <c r="L925" s="45" t="e">
        <f>PPTO!#REF!/PPTO!G918</f>
        <v>#REF!</v>
      </c>
      <c r="M925" s="45" t="e">
        <f>PPTO!#REF!/PPTO!G918</f>
        <v>#REF!</v>
      </c>
      <c r="N925" s="45" t="e">
        <f t="shared" si="14"/>
        <v>#REF!</v>
      </c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</row>
    <row r="926" spans="2:39" x14ac:dyDescent="0.3">
      <c r="B926" s="16" t="s">
        <v>1287</v>
      </c>
      <c r="C926" s="16" t="s">
        <v>1142</v>
      </c>
      <c r="D926" s="47" t="e">
        <f>PPTO!#REF!/PPTO!G919</f>
        <v>#REF!</v>
      </c>
      <c r="E926" s="47" t="e">
        <f>PPTO!#REF!/PPTO!G919</f>
        <v>#REF!</v>
      </c>
      <c r="F926" s="47" t="e">
        <f>PPTO!#REF!/PPTO!G919</f>
        <v>#REF!</v>
      </c>
      <c r="G926" s="47" t="e">
        <f>PPTO!#REF!/PPTO!G919</f>
        <v>#REF!</v>
      </c>
      <c r="H926" s="47" t="e">
        <f>PPTO!#REF!/PPTO!G919</f>
        <v>#REF!</v>
      </c>
      <c r="I926" s="47" t="e">
        <f>PPTO!#REF!/PPTO!G919</f>
        <v>#REF!</v>
      </c>
      <c r="J926" s="47" t="e">
        <f>PPTO!#REF!/PPTO!G919</f>
        <v>#REF!</v>
      </c>
      <c r="K926" s="47" t="e">
        <f>PPTO!#REF!/PPTO!G919</f>
        <v>#REF!</v>
      </c>
      <c r="L926" s="47" t="e">
        <f>PPTO!#REF!/PPTO!G919</f>
        <v>#REF!</v>
      </c>
      <c r="M926" s="47" t="e">
        <f>PPTO!#REF!/PPTO!G919</f>
        <v>#REF!</v>
      </c>
      <c r="N926" s="47" t="e">
        <f t="shared" si="14"/>
        <v>#REF!</v>
      </c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</row>
    <row r="927" spans="2:39" x14ac:dyDescent="0.3">
      <c r="B927" s="2" t="s">
        <v>1288</v>
      </c>
      <c r="C927" s="2" t="s">
        <v>1144</v>
      </c>
      <c r="D927" s="45" t="e">
        <f>PPTO!#REF!/PPTO!G920</f>
        <v>#REF!</v>
      </c>
      <c r="E927" s="45" t="e">
        <f>PPTO!#REF!/PPTO!G920</f>
        <v>#REF!</v>
      </c>
      <c r="F927" s="45" t="e">
        <f>PPTO!#REF!/PPTO!G920</f>
        <v>#REF!</v>
      </c>
      <c r="G927" s="45" t="e">
        <f>PPTO!#REF!/PPTO!G920</f>
        <v>#REF!</v>
      </c>
      <c r="H927" s="45" t="e">
        <f>PPTO!#REF!/PPTO!G920</f>
        <v>#REF!</v>
      </c>
      <c r="I927" s="45" t="e">
        <f>PPTO!#REF!/PPTO!G920</f>
        <v>#REF!</v>
      </c>
      <c r="J927" s="45" t="e">
        <f>PPTO!#REF!/PPTO!G920</f>
        <v>#REF!</v>
      </c>
      <c r="K927" s="45" t="e">
        <f>PPTO!#REF!/PPTO!G920</f>
        <v>#REF!</v>
      </c>
      <c r="L927" s="45" t="e">
        <f>PPTO!#REF!/PPTO!G920</f>
        <v>#REF!</v>
      </c>
      <c r="M927" s="45" t="e">
        <f>PPTO!#REF!/PPTO!G920</f>
        <v>#REF!</v>
      </c>
      <c r="N927" s="45" t="e">
        <f t="shared" si="14"/>
        <v>#REF!</v>
      </c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</row>
    <row r="928" spans="2:39" x14ac:dyDescent="0.3">
      <c r="B928" s="16" t="s">
        <v>1289</v>
      </c>
      <c r="C928" s="16" t="s">
        <v>1146</v>
      </c>
      <c r="D928" s="47" t="e">
        <f>PPTO!#REF!/PPTO!G921</f>
        <v>#REF!</v>
      </c>
      <c r="E928" s="47" t="e">
        <f>PPTO!#REF!/PPTO!G921</f>
        <v>#REF!</v>
      </c>
      <c r="F928" s="47" t="e">
        <f>PPTO!#REF!/PPTO!G921</f>
        <v>#REF!</v>
      </c>
      <c r="G928" s="47" t="e">
        <f>PPTO!#REF!/PPTO!G921</f>
        <v>#REF!</v>
      </c>
      <c r="H928" s="47" t="e">
        <f>PPTO!#REF!/PPTO!G921</f>
        <v>#REF!</v>
      </c>
      <c r="I928" s="47" t="e">
        <f>PPTO!#REF!/PPTO!G921</f>
        <v>#REF!</v>
      </c>
      <c r="J928" s="47" t="e">
        <f>PPTO!#REF!/PPTO!G921</f>
        <v>#REF!</v>
      </c>
      <c r="K928" s="47" t="e">
        <f>PPTO!#REF!/PPTO!G921</f>
        <v>#REF!</v>
      </c>
      <c r="L928" s="47" t="e">
        <f>PPTO!#REF!/PPTO!G921</f>
        <v>#REF!</v>
      </c>
      <c r="M928" s="47" t="e">
        <f>PPTO!#REF!/PPTO!G921</f>
        <v>#REF!</v>
      </c>
      <c r="N928" s="47" t="e">
        <f t="shared" si="14"/>
        <v>#REF!</v>
      </c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</row>
    <row r="929" spans="2:39" x14ac:dyDescent="0.3">
      <c r="B929" s="2" t="s">
        <v>1290</v>
      </c>
      <c r="C929" s="2" t="s">
        <v>1148</v>
      </c>
      <c r="D929" s="45" t="e">
        <f>PPTO!#REF!/PPTO!G922</f>
        <v>#REF!</v>
      </c>
      <c r="E929" s="45" t="e">
        <f>PPTO!#REF!/PPTO!G922</f>
        <v>#REF!</v>
      </c>
      <c r="F929" s="45" t="e">
        <f>PPTO!#REF!/PPTO!G922</f>
        <v>#REF!</v>
      </c>
      <c r="G929" s="45" t="e">
        <f>PPTO!#REF!/PPTO!G922</f>
        <v>#REF!</v>
      </c>
      <c r="H929" s="45" t="e">
        <f>PPTO!#REF!/PPTO!G922</f>
        <v>#REF!</v>
      </c>
      <c r="I929" s="45" t="e">
        <f>PPTO!#REF!/PPTO!G922</f>
        <v>#REF!</v>
      </c>
      <c r="J929" s="45" t="e">
        <f>PPTO!#REF!/PPTO!G922</f>
        <v>#REF!</v>
      </c>
      <c r="K929" s="45" t="e">
        <f>PPTO!#REF!/PPTO!G922</f>
        <v>#REF!</v>
      </c>
      <c r="L929" s="45" t="e">
        <f>PPTO!#REF!/PPTO!G922</f>
        <v>#REF!</v>
      </c>
      <c r="M929" s="45" t="e">
        <f>PPTO!#REF!/PPTO!G922</f>
        <v>#REF!</v>
      </c>
      <c r="N929" s="45" t="e">
        <f t="shared" si="14"/>
        <v>#REF!</v>
      </c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</row>
    <row r="930" spans="2:39" x14ac:dyDescent="0.3">
      <c r="B930" s="2" t="s">
        <v>1291</v>
      </c>
      <c r="C930" s="2" t="s">
        <v>1052</v>
      </c>
      <c r="D930" s="45" t="e">
        <f>PPTO!#REF!/PPTO!G923</f>
        <v>#REF!</v>
      </c>
      <c r="E930" s="45" t="e">
        <f>PPTO!#REF!/PPTO!G923</f>
        <v>#REF!</v>
      </c>
      <c r="F930" s="45" t="e">
        <f>PPTO!#REF!/PPTO!G923</f>
        <v>#REF!</v>
      </c>
      <c r="G930" s="45" t="e">
        <f>PPTO!#REF!/PPTO!G923</f>
        <v>#REF!</v>
      </c>
      <c r="H930" s="45" t="e">
        <f>PPTO!#REF!/PPTO!G923</f>
        <v>#REF!</v>
      </c>
      <c r="I930" s="45" t="e">
        <f>PPTO!#REF!/PPTO!G923</f>
        <v>#REF!</v>
      </c>
      <c r="J930" s="45" t="e">
        <f>PPTO!#REF!/PPTO!G923</f>
        <v>#REF!</v>
      </c>
      <c r="K930" s="45" t="e">
        <f>PPTO!#REF!/PPTO!G923</f>
        <v>#REF!</v>
      </c>
      <c r="L930" s="45" t="e">
        <f>PPTO!#REF!/PPTO!G923</f>
        <v>#REF!</v>
      </c>
      <c r="M930" s="45" t="e">
        <f>PPTO!#REF!/PPTO!G923</f>
        <v>#REF!</v>
      </c>
      <c r="N930" s="45" t="e">
        <f t="shared" si="14"/>
        <v>#REF!</v>
      </c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</row>
    <row r="931" spans="2:39" x14ac:dyDescent="0.3">
      <c r="B931" s="2" t="s">
        <v>1292</v>
      </c>
      <c r="C931" s="2" t="s">
        <v>1054</v>
      </c>
      <c r="D931" s="45" t="e">
        <f>PPTO!#REF!/PPTO!G924</f>
        <v>#REF!</v>
      </c>
      <c r="E931" s="45" t="e">
        <f>PPTO!#REF!/PPTO!G924</f>
        <v>#REF!</v>
      </c>
      <c r="F931" s="45" t="e">
        <f>PPTO!#REF!/PPTO!G924</f>
        <v>#REF!</v>
      </c>
      <c r="G931" s="45" t="e">
        <f>PPTO!#REF!/PPTO!G924</f>
        <v>#REF!</v>
      </c>
      <c r="H931" s="45" t="e">
        <f>PPTO!#REF!/PPTO!G924</f>
        <v>#REF!</v>
      </c>
      <c r="I931" s="45" t="e">
        <f>PPTO!#REF!/PPTO!G924</f>
        <v>#REF!</v>
      </c>
      <c r="J931" s="45" t="e">
        <f>PPTO!#REF!/PPTO!G924</f>
        <v>#REF!</v>
      </c>
      <c r="K931" s="45" t="e">
        <f>PPTO!#REF!/PPTO!G924</f>
        <v>#REF!</v>
      </c>
      <c r="L931" s="45" t="e">
        <f>PPTO!#REF!/PPTO!G924</f>
        <v>#REF!</v>
      </c>
      <c r="M931" s="45" t="e">
        <f>PPTO!#REF!/PPTO!G924</f>
        <v>#REF!</v>
      </c>
      <c r="N931" s="45" t="e">
        <f t="shared" si="14"/>
        <v>#REF!</v>
      </c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</row>
    <row r="932" spans="2:39" x14ac:dyDescent="0.3">
      <c r="B932" s="2" t="s">
        <v>1293</v>
      </c>
      <c r="C932" s="2" t="s">
        <v>1058</v>
      </c>
      <c r="D932" s="45" t="e">
        <f>PPTO!#REF!/PPTO!G925</f>
        <v>#REF!</v>
      </c>
      <c r="E932" s="45" t="e">
        <f>PPTO!#REF!/PPTO!G925</f>
        <v>#REF!</v>
      </c>
      <c r="F932" s="45" t="e">
        <f>PPTO!#REF!/PPTO!G925</f>
        <v>#REF!</v>
      </c>
      <c r="G932" s="45" t="e">
        <f>PPTO!#REF!/PPTO!G925</f>
        <v>#REF!</v>
      </c>
      <c r="H932" s="45" t="e">
        <f>PPTO!#REF!/PPTO!G925</f>
        <v>#REF!</v>
      </c>
      <c r="I932" s="45" t="e">
        <f>PPTO!#REF!/PPTO!G925</f>
        <v>#REF!</v>
      </c>
      <c r="J932" s="45" t="e">
        <f>PPTO!#REF!/PPTO!G925</f>
        <v>#REF!</v>
      </c>
      <c r="K932" s="45" t="e">
        <f>PPTO!#REF!/PPTO!G925</f>
        <v>#REF!</v>
      </c>
      <c r="L932" s="45" t="e">
        <f>PPTO!#REF!/PPTO!G925</f>
        <v>#REF!</v>
      </c>
      <c r="M932" s="45" t="e">
        <f>PPTO!#REF!/PPTO!G925</f>
        <v>#REF!</v>
      </c>
      <c r="N932" s="45" t="e">
        <f t="shared" si="14"/>
        <v>#REF!</v>
      </c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</row>
    <row r="933" spans="2:39" x14ac:dyDescent="0.3">
      <c r="B933" s="2" t="s">
        <v>1294</v>
      </c>
      <c r="C933" s="2" t="s">
        <v>1062</v>
      </c>
      <c r="D933" s="45" t="e">
        <f>PPTO!#REF!/PPTO!G926</f>
        <v>#REF!</v>
      </c>
      <c r="E933" s="45" t="e">
        <f>PPTO!#REF!/PPTO!G926</f>
        <v>#REF!</v>
      </c>
      <c r="F933" s="45" t="e">
        <f>PPTO!#REF!/PPTO!G926</f>
        <v>#REF!</v>
      </c>
      <c r="G933" s="45" t="e">
        <f>PPTO!#REF!/PPTO!G926</f>
        <v>#REF!</v>
      </c>
      <c r="H933" s="45" t="e">
        <f>PPTO!#REF!/PPTO!G926</f>
        <v>#REF!</v>
      </c>
      <c r="I933" s="45" t="e">
        <f>PPTO!#REF!/PPTO!G926</f>
        <v>#REF!</v>
      </c>
      <c r="J933" s="45" t="e">
        <f>PPTO!#REF!/PPTO!G926</f>
        <v>#REF!</v>
      </c>
      <c r="K933" s="45" t="e">
        <f>PPTO!#REF!/PPTO!G926</f>
        <v>#REF!</v>
      </c>
      <c r="L933" s="45" t="e">
        <f>PPTO!#REF!/PPTO!G926</f>
        <v>#REF!</v>
      </c>
      <c r="M933" s="45" t="e">
        <f>PPTO!#REF!/PPTO!G926</f>
        <v>#REF!</v>
      </c>
      <c r="N933" s="45" t="e">
        <f t="shared" si="14"/>
        <v>#REF!</v>
      </c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</row>
    <row r="934" spans="2:39" x14ac:dyDescent="0.3">
      <c r="B934" s="2" t="s">
        <v>1295</v>
      </c>
      <c r="C934" s="2" t="s">
        <v>1154</v>
      </c>
      <c r="D934" s="45" t="e">
        <f>PPTO!#REF!/PPTO!G927</f>
        <v>#REF!</v>
      </c>
      <c r="E934" s="45" t="e">
        <f>PPTO!#REF!/PPTO!G927</f>
        <v>#REF!</v>
      </c>
      <c r="F934" s="45" t="e">
        <f>PPTO!#REF!/PPTO!G927</f>
        <v>#REF!</v>
      </c>
      <c r="G934" s="45" t="e">
        <f>PPTO!#REF!/PPTO!G927</f>
        <v>#REF!</v>
      </c>
      <c r="H934" s="45" t="e">
        <f>PPTO!#REF!/PPTO!G927</f>
        <v>#REF!</v>
      </c>
      <c r="I934" s="45" t="e">
        <f>PPTO!#REF!/PPTO!G927</f>
        <v>#REF!</v>
      </c>
      <c r="J934" s="45" t="e">
        <f>PPTO!#REF!/PPTO!G927</f>
        <v>#REF!</v>
      </c>
      <c r="K934" s="45" t="e">
        <f>PPTO!#REF!/PPTO!G927</f>
        <v>#REF!</v>
      </c>
      <c r="L934" s="45" t="e">
        <f>PPTO!#REF!/PPTO!G927</f>
        <v>#REF!</v>
      </c>
      <c r="M934" s="45" t="e">
        <f>PPTO!#REF!/PPTO!G927</f>
        <v>#REF!</v>
      </c>
      <c r="N934" s="45" t="e">
        <f t="shared" si="14"/>
        <v>#REF!</v>
      </c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</row>
    <row r="935" spans="2:39" x14ac:dyDescent="0.3">
      <c r="B935" s="2" t="s">
        <v>1296</v>
      </c>
      <c r="C935" s="2" t="s">
        <v>1156</v>
      </c>
      <c r="D935" s="45" t="e">
        <f>PPTO!#REF!/PPTO!G928</f>
        <v>#REF!</v>
      </c>
      <c r="E935" s="45" t="e">
        <f>PPTO!#REF!/PPTO!G928</f>
        <v>#REF!</v>
      </c>
      <c r="F935" s="45" t="e">
        <f>PPTO!#REF!/PPTO!G928</f>
        <v>#REF!</v>
      </c>
      <c r="G935" s="45" t="e">
        <f>PPTO!#REF!/PPTO!G928</f>
        <v>#REF!</v>
      </c>
      <c r="H935" s="45" t="e">
        <f>PPTO!#REF!/PPTO!G928</f>
        <v>#REF!</v>
      </c>
      <c r="I935" s="45" t="e">
        <f>PPTO!#REF!/PPTO!G928</f>
        <v>#REF!</v>
      </c>
      <c r="J935" s="45" t="e">
        <f>PPTO!#REF!/PPTO!G928</f>
        <v>#REF!</v>
      </c>
      <c r="K935" s="45" t="e">
        <f>PPTO!#REF!/PPTO!G928</f>
        <v>#REF!</v>
      </c>
      <c r="L935" s="45" t="e">
        <f>PPTO!#REF!/PPTO!G928</f>
        <v>#REF!</v>
      </c>
      <c r="M935" s="45" t="e">
        <f>PPTO!#REF!/PPTO!G928</f>
        <v>#REF!</v>
      </c>
      <c r="N935" s="45" t="e">
        <f t="shared" si="14"/>
        <v>#REF!</v>
      </c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</row>
    <row r="936" spans="2:39" x14ac:dyDescent="0.3">
      <c r="B936" s="2" t="s">
        <v>1297</v>
      </c>
      <c r="C936" s="2" t="s">
        <v>1105</v>
      </c>
      <c r="D936" s="45" t="e">
        <f>PPTO!#REF!/PPTO!G929</f>
        <v>#REF!</v>
      </c>
      <c r="E936" s="45" t="e">
        <f>PPTO!#REF!/PPTO!G929</f>
        <v>#REF!</v>
      </c>
      <c r="F936" s="45" t="e">
        <f>PPTO!#REF!/PPTO!G929</f>
        <v>#REF!</v>
      </c>
      <c r="G936" s="45" t="e">
        <f>PPTO!#REF!/PPTO!G929</f>
        <v>#REF!</v>
      </c>
      <c r="H936" s="45" t="e">
        <f>PPTO!#REF!/PPTO!G929</f>
        <v>#REF!</v>
      </c>
      <c r="I936" s="45" t="e">
        <f>PPTO!#REF!/PPTO!G929</f>
        <v>#REF!</v>
      </c>
      <c r="J936" s="45" t="e">
        <f>PPTO!#REF!/PPTO!G929</f>
        <v>#REF!</v>
      </c>
      <c r="K936" s="45" t="e">
        <f>PPTO!#REF!/PPTO!G929</f>
        <v>#REF!</v>
      </c>
      <c r="L936" s="45" t="e">
        <f>PPTO!#REF!/PPTO!G929</f>
        <v>#REF!</v>
      </c>
      <c r="M936" s="45" t="e">
        <f>PPTO!#REF!/PPTO!G929</f>
        <v>#REF!</v>
      </c>
      <c r="N936" s="45" t="e">
        <f t="shared" si="14"/>
        <v>#REF!</v>
      </c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</row>
    <row r="937" spans="2:39" x14ac:dyDescent="0.3">
      <c r="B937" s="2" t="s">
        <v>1298</v>
      </c>
      <c r="C937" s="2" t="s">
        <v>1159</v>
      </c>
      <c r="D937" s="45" t="e">
        <f>PPTO!#REF!/PPTO!G930</f>
        <v>#REF!</v>
      </c>
      <c r="E937" s="45" t="e">
        <f>PPTO!#REF!/PPTO!G930</f>
        <v>#REF!</v>
      </c>
      <c r="F937" s="45" t="e">
        <f>PPTO!#REF!/PPTO!G930</f>
        <v>#REF!</v>
      </c>
      <c r="G937" s="45" t="e">
        <f>PPTO!#REF!/PPTO!G930</f>
        <v>#REF!</v>
      </c>
      <c r="H937" s="45" t="e">
        <f>PPTO!#REF!/PPTO!G930</f>
        <v>#REF!</v>
      </c>
      <c r="I937" s="45" t="e">
        <f>PPTO!#REF!/PPTO!G930</f>
        <v>#REF!</v>
      </c>
      <c r="J937" s="45" t="e">
        <f>PPTO!#REF!/PPTO!G930</f>
        <v>#REF!</v>
      </c>
      <c r="K937" s="45" t="e">
        <f>PPTO!#REF!/PPTO!G930</f>
        <v>#REF!</v>
      </c>
      <c r="L937" s="45" t="e">
        <f>PPTO!#REF!/PPTO!G930</f>
        <v>#REF!</v>
      </c>
      <c r="M937" s="45" t="e">
        <f>PPTO!#REF!/PPTO!G930</f>
        <v>#REF!</v>
      </c>
      <c r="N937" s="45" t="e">
        <f t="shared" si="14"/>
        <v>#REF!</v>
      </c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</row>
    <row r="938" spans="2:39" x14ac:dyDescent="0.3">
      <c r="B938" s="16" t="s">
        <v>1299</v>
      </c>
      <c r="C938" s="16" t="s">
        <v>886</v>
      </c>
      <c r="D938" s="47" t="e">
        <f>PPTO!#REF!/PPTO!G931</f>
        <v>#REF!</v>
      </c>
      <c r="E938" s="47" t="e">
        <f>PPTO!#REF!/PPTO!G931</f>
        <v>#REF!</v>
      </c>
      <c r="F938" s="47" t="e">
        <f>PPTO!#REF!/PPTO!G931</f>
        <v>#REF!</v>
      </c>
      <c r="G938" s="47" t="e">
        <f>PPTO!#REF!/PPTO!G931</f>
        <v>#REF!</v>
      </c>
      <c r="H938" s="47" t="e">
        <f>PPTO!#REF!/PPTO!G931</f>
        <v>#REF!</v>
      </c>
      <c r="I938" s="47" t="e">
        <f>PPTO!#REF!/PPTO!G931</f>
        <v>#REF!</v>
      </c>
      <c r="J938" s="47" t="e">
        <f>PPTO!#REF!/PPTO!G931</f>
        <v>#REF!</v>
      </c>
      <c r="K938" s="47" t="e">
        <f>PPTO!#REF!/PPTO!G931</f>
        <v>#REF!</v>
      </c>
      <c r="L938" s="47" t="e">
        <f>PPTO!#REF!/PPTO!G931</f>
        <v>#REF!</v>
      </c>
      <c r="M938" s="47" t="e">
        <f>PPTO!#REF!/PPTO!G931</f>
        <v>#REF!</v>
      </c>
      <c r="N938" s="47" t="e">
        <f t="shared" si="14"/>
        <v>#REF!</v>
      </c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</row>
    <row r="939" spans="2:39" x14ac:dyDescent="0.3">
      <c r="B939" s="16" t="s">
        <v>1300</v>
      </c>
      <c r="C939" s="16" t="s">
        <v>888</v>
      </c>
      <c r="D939" s="47" t="e">
        <f>PPTO!#REF!/PPTO!G932</f>
        <v>#REF!</v>
      </c>
      <c r="E939" s="47" t="e">
        <f>PPTO!#REF!/PPTO!G932</f>
        <v>#REF!</v>
      </c>
      <c r="F939" s="47" t="e">
        <f>PPTO!#REF!/PPTO!G932</f>
        <v>#REF!</v>
      </c>
      <c r="G939" s="47" t="e">
        <f>PPTO!#REF!/PPTO!G932</f>
        <v>#REF!</v>
      </c>
      <c r="H939" s="47" t="e">
        <f>PPTO!#REF!/PPTO!G932</f>
        <v>#REF!</v>
      </c>
      <c r="I939" s="47" t="e">
        <f>PPTO!#REF!/PPTO!G932</f>
        <v>#REF!</v>
      </c>
      <c r="J939" s="47" t="e">
        <f>PPTO!#REF!/PPTO!G932</f>
        <v>#REF!</v>
      </c>
      <c r="K939" s="47" t="e">
        <f>PPTO!#REF!/PPTO!G932</f>
        <v>#REF!</v>
      </c>
      <c r="L939" s="47" t="e">
        <f>PPTO!#REF!/PPTO!G932</f>
        <v>#REF!</v>
      </c>
      <c r="M939" s="47" t="e">
        <f>PPTO!#REF!/PPTO!G932</f>
        <v>#REF!</v>
      </c>
      <c r="N939" s="47" t="e">
        <f t="shared" si="14"/>
        <v>#REF!</v>
      </c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</row>
    <row r="940" spans="2:39" x14ac:dyDescent="0.3">
      <c r="B940" s="2" t="s">
        <v>1301</v>
      </c>
      <c r="C940" s="2" t="s">
        <v>890</v>
      </c>
      <c r="D940" s="45" t="e">
        <f>PPTO!#REF!/PPTO!G933</f>
        <v>#REF!</v>
      </c>
      <c r="E940" s="45" t="e">
        <f>PPTO!#REF!/PPTO!G933</f>
        <v>#REF!</v>
      </c>
      <c r="F940" s="45" t="e">
        <f>PPTO!#REF!/PPTO!G933</f>
        <v>#REF!</v>
      </c>
      <c r="G940" s="45" t="e">
        <f>PPTO!#REF!/PPTO!G933</f>
        <v>#REF!</v>
      </c>
      <c r="H940" s="45" t="e">
        <f>PPTO!#REF!/PPTO!G933</f>
        <v>#REF!</v>
      </c>
      <c r="I940" s="45" t="e">
        <f>PPTO!#REF!/PPTO!G933</f>
        <v>#REF!</v>
      </c>
      <c r="J940" s="45" t="e">
        <f>PPTO!#REF!/PPTO!G933</f>
        <v>#REF!</v>
      </c>
      <c r="K940" s="45" t="e">
        <f>PPTO!#REF!/PPTO!G933</f>
        <v>#REF!</v>
      </c>
      <c r="L940" s="45" t="e">
        <f>PPTO!#REF!/PPTO!G933</f>
        <v>#REF!</v>
      </c>
      <c r="M940" s="45" t="e">
        <f>PPTO!#REF!/PPTO!G933</f>
        <v>#REF!</v>
      </c>
      <c r="N940" s="45" t="e">
        <f t="shared" si="14"/>
        <v>#REF!</v>
      </c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</row>
    <row r="941" spans="2:39" x14ac:dyDescent="0.3">
      <c r="B941" s="2" t="s">
        <v>1302</v>
      </c>
      <c r="C941" s="2" t="s">
        <v>892</v>
      </c>
      <c r="D941" s="45" t="e">
        <f>PPTO!#REF!/PPTO!G934</f>
        <v>#REF!</v>
      </c>
      <c r="E941" s="45" t="e">
        <f>PPTO!#REF!/PPTO!G934</f>
        <v>#REF!</v>
      </c>
      <c r="F941" s="45" t="e">
        <f>PPTO!#REF!/PPTO!G934</f>
        <v>#REF!</v>
      </c>
      <c r="G941" s="45" t="e">
        <f>PPTO!#REF!/PPTO!G934</f>
        <v>#REF!</v>
      </c>
      <c r="H941" s="45" t="e">
        <f>PPTO!#REF!/PPTO!G934</f>
        <v>#REF!</v>
      </c>
      <c r="I941" s="45" t="e">
        <f>PPTO!#REF!/PPTO!G934</f>
        <v>#REF!</v>
      </c>
      <c r="J941" s="45" t="e">
        <f>PPTO!#REF!/PPTO!G934</f>
        <v>#REF!</v>
      </c>
      <c r="K941" s="45" t="e">
        <f>PPTO!#REF!/PPTO!G934</f>
        <v>#REF!</v>
      </c>
      <c r="L941" s="45" t="e">
        <f>PPTO!#REF!/PPTO!G934</f>
        <v>#REF!</v>
      </c>
      <c r="M941" s="45" t="e">
        <f>PPTO!#REF!/PPTO!G934</f>
        <v>#REF!</v>
      </c>
      <c r="N941" s="45" t="e">
        <f t="shared" si="14"/>
        <v>#REF!</v>
      </c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</row>
    <row r="942" spans="2:39" x14ac:dyDescent="0.3">
      <c r="B942" s="2" t="s">
        <v>1303</v>
      </c>
      <c r="C942" s="2" t="s">
        <v>894</v>
      </c>
      <c r="D942" s="45" t="e">
        <f>PPTO!#REF!/PPTO!G935</f>
        <v>#REF!</v>
      </c>
      <c r="E942" s="45" t="e">
        <f>PPTO!#REF!/PPTO!G935</f>
        <v>#REF!</v>
      </c>
      <c r="F942" s="45" t="e">
        <f>PPTO!#REF!/PPTO!G935</f>
        <v>#REF!</v>
      </c>
      <c r="G942" s="45" t="e">
        <f>PPTO!#REF!/PPTO!G935</f>
        <v>#REF!</v>
      </c>
      <c r="H942" s="45" t="e">
        <f>PPTO!#REF!/PPTO!G935</f>
        <v>#REF!</v>
      </c>
      <c r="I942" s="45" t="e">
        <f>PPTO!#REF!/PPTO!G935</f>
        <v>#REF!</v>
      </c>
      <c r="J942" s="45" t="e">
        <f>PPTO!#REF!/PPTO!G935</f>
        <v>#REF!</v>
      </c>
      <c r="K942" s="45" t="e">
        <f>PPTO!#REF!/PPTO!G935</f>
        <v>#REF!</v>
      </c>
      <c r="L942" s="45" t="e">
        <f>PPTO!#REF!/PPTO!G935</f>
        <v>#REF!</v>
      </c>
      <c r="M942" s="45" t="e">
        <f>PPTO!#REF!/PPTO!G935</f>
        <v>#REF!</v>
      </c>
      <c r="N942" s="45" t="e">
        <f t="shared" si="14"/>
        <v>#REF!</v>
      </c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</row>
    <row r="943" spans="2:39" x14ac:dyDescent="0.3">
      <c r="B943" s="2" t="s">
        <v>1304</v>
      </c>
      <c r="C943" s="2" t="s">
        <v>896</v>
      </c>
      <c r="D943" s="45" t="e">
        <f>PPTO!#REF!/PPTO!G936</f>
        <v>#REF!</v>
      </c>
      <c r="E943" s="45" t="e">
        <f>PPTO!#REF!/PPTO!G936</f>
        <v>#REF!</v>
      </c>
      <c r="F943" s="45" t="e">
        <f>PPTO!#REF!/PPTO!G936</f>
        <v>#REF!</v>
      </c>
      <c r="G943" s="45" t="e">
        <f>PPTO!#REF!/PPTO!G936</f>
        <v>#REF!</v>
      </c>
      <c r="H943" s="45" t="e">
        <f>PPTO!#REF!/PPTO!G936</f>
        <v>#REF!</v>
      </c>
      <c r="I943" s="45" t="e">
        <f>PPTO!#REF!/PPTO!G936</f>
        <v>#REF!</v>
      </c>
      <c r="J943" s="45" t="e">
        <f>PPTO!#REF!/PPTO!G936</f>
        <v>#REF!</v>
      </c>
      <c r="K943" s="45" t="e">
        <f>PPTO!#REF!/PPTO!G936</f>
        <v>#REF!</v>
      </c>
      <c r="L943" s="45" t="e">
        <f>PPTO!#REF!/PPTO!G936</f>
        <v>#REF!</v>
      </c>
      <c r="M943" s="45" t="e">
        <f>PPTO!#REF!/PPTO!G936</f>
        <v>#REF!</v>
      </c>
      <c r="N943" s="45" t="e">
        <f t="shared" si="14"/>
        <v>#REF!</v>
      </c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</row>
    <row r="944" spans="2:39" x14ac:dyDescent="0.3">
      <c r="B944" s="16" t="s">
        <v>1305</v>
      </c>
      <c r="C944" s="16" t="s">
        <v>902</v>
      </c>
      <c r="D944" s="47" t="e">
        <f>PPTO!#REF!/PPTO!G937</f>
        <v>#REF!</v>
      </c>
      <c r="E944" s="47" t="e">
        <f>PPTO!#REF!/PPTO!G937</f>
        <v>#REF!</v>
      </c>
      <c r="F944" s="47" t="e">
        <f>PPTO!#REF!/PPTO!G937</f>
        <v>#REF!</v>
      </c>
      <c r="G944" s="47" t="e">
        <f>PPTO!#REF!/PPTO!G937</f>
        <v>#REF!</v>
      </c>
      <c r="H944" s="47" t="e">
        <f>PPTO!#REF!/PPTO!G937</f>
        <v>#REF!</v>
      </c>
      <c r="I944" s="47" t="e">
        <f>PPTO!#REF!/PPTO!G937</f>
        <v>#REF!</v>
      </c>
      <c r="J944" s="47" t="e">
        <f>PPTO!#REF!/PPTO!G937</f>
        <v>#REF!</v>
      </c>
      <c r="K944" s="47" t="e">
        <f>PPTO!#REF!/PPTO!G937</f>
        <v>#REF!</v>
      </c>
      <c r="L944" s="47" t="e">
        <f>PPTO!#REF!/PPTO!G937</f>
        <v>#REF!</v>
      </c>
      <c r="M944" s="47" t="e">
        <f>PPTO!#REF!/PPTO!G937</f>
        <v>#REF!</v>
      </c>
      <c r="N944" s="47" t="e">
        <f t="shared" si="14"/>
        <v>#REF!</v>
      </c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</row>
    <row r="945" spans="2:39" x14ac:dyDescent="0.3">
      <c r="B945" s="2" t="s">
        <v>1306</v>
      </c>
      <c r="C945" s="2" t="s">
        <v>1170</v>
      </c>
      <c r="D945" s="45" t="e">
        <f>PPTO!#REF!/PPTO!G938</f>
        <v>#REF!</v>
      </c>
      <c r="E945" s="45" t="e">
        <f>PPTO!#REF!/PPTO!G938</f>
        <v>#REF!</v>
      </c>
      <c r="F945" s="45" t="e">
        <f>PPTO!#REF!/PPTO!G938</f>
        <v>#REF!</v>
      </c>
      <c r="G945" s="45" t="e">
        <f>PPTO!#REF!/PPTO!G938</f>
        <v>#REF!</v>
      </c>
      <c r="H945" s="45" t="e">
        <f>PPTO!#REF!/PPTO!G938</f>
        <v>#REF!</v>
      </c>
      <c r="I945" s="45" t="e">
        <f>PPTO!#REF!/PPTO!G938</f>
        <v>#REF!</v>
      </c>
      <c r="J945" s="45" t="e">
        <f>PPTO!#REF!/PPTO!G938</f>
        <v>#REF!</v>
      </c>
      <c r="K945" s="45" t="e">
        <f>PPTO!#REF!/PPTO!G938</f>
        <v>#REF!</v>
      </c>
      <c r="L945" s="45" t="e">
        <f>PPTO!#REF!/PPTO!G938</f>
        <v>#REF!</v>
      </c>
      <c r="M945" s="45" t="e">
        <f>PPTO!#REF!/PPTO!G938</f>
        <v>#REF!</v>
      </c>
      <c r="N945" s="45" t="e">
        <f t="shared" si="14"/>
        <v>#REF!</v>
      </c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</row>
    <row r="946" spans="2:39" x14ac:dyDescent="0.3">
      <c r="B946" s="2" t="s">
        <v>1307</v>
      </c>
      <c r="C946" s="2" t="s">
        <v>1174</v>
      </c>
      <c r="D946" s="45" t="e">
        <f>PPTO!#REF!/PPTO!G939</f>
        <v>#REF!</v>
      </c>
      <c r="E946" s="45" t="e">
        <f>PPTO!#REF!/PPTO!G939</f>
        <v>#REF!</v>
      </c>
      <c r="F946" s="45" t="e">
        <f>PPTO!#REF!/PPTO!G939</f>
        <v>#REF!</v>
      </c>
      <c r="G946" s="45" t="e">
        <f>PPTO!#REF!/PPTO!G939</f>
        <v>#REF!</v>
      </c>
      <c r="H946" s="45" t="e">
        <f>PPTO!#REF!/PPTO!G939</f>
        <v>#REF!</v>
      </c>
      <c r="I946" s="45" t="e">
        <f>PPTO!#REF!/PPTO!G939</f>
        <v>#REF!</v>
      </c>
      <c r="J946" s="45" t="e">
        <f>PPTO!#REF!/PPTO!G939</f>
        <v>#REF!</v>
      </c>
      <c r="K946" s="45" t="e">
        <f>PPTO!#REF!/PPTO!G939</f>
        <v>#REF!</v>
      </c>
      <c r="L946" s="45" t="e">
        <f>PPTO!#REF!/PPTO!G939</f>
        <v>#REF!</v>
      </c>
      <c r="M946" s="45" t="e">
        <f>PPTO!#REF!/PPTO!G939</f>
        <v>#REF!</v>
      </c>
      <c r="N946" s="45" t="e">
        <f t="shared" si="14"/>
        <v>#REF!</v>
      </c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</row>
    <row r="947" spans="2:39" x14ac:dyDescent="0.3">
      <c r="B947" s="2" t="s">
        <v>1308</v>
      </c>
      <c r="C947" s="2" t="s">
        <v>1309</v>
      </c>
      <c r="D947" s="45" t="e">
        <f>PPTO!#REF!/PPTO!G940</f>
        <v>#REF!</v>
      </c>
      <c r="E947" s="45" t="e">
        <f>PPTO!#REF!/PPTO!G940</f>
        <v>#REF!</v>
      </c>
      <c r="F947" s="45" t="e">
        <f>PPTO!#REF!/PPTO!G940</f>
        <v>#REF!</v>
      </c>
      <c r="G947" s="45" t="e">
        <f>PPTO!#REF!/PPTO!G940</f>
        <v>#REF!</v>
      </c>
      <c r="H947" s="45" t="e">
        <f>PPTO!#REF!/PPTO!G940</f>
        <v>#REF!</v>
      </c>
      <c r="I947" s="45" t="e">
        <f>PPTO!#REF!/PPTO!G940</f>
        <v>#REF!</v>
      </c>
      <c r="J947" s="45" t="e">
        <f>PPTO!#REF!/PPTO!G940</f>
        <v>#REF!</v>
      </c>
      <c r="K947" s="45" t="e">
        <f>PPTO!#REF!/PPTO!G940</f>
        <v>#REF!</v>
      </c>
      <c r="L947" s="45" t="e">
        <f>PPTO!#REF!/PPTO!G940</f>
        <v>#REF!</v>
      </c>
      <c r="M947" s="45" t="e">
        <f>PPTO!#REF!/PPTO!G940</f>
        <v>#REF!</v>
      </c>
      <c r="N947" s="45" t="e">
        <f t="shared" si="14"/>
        <v>#REF!</v>
      </c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</row>
    <row r="948" spans="2:39" x14ac:dyDescent="0.3">
      <c r="B948" s="2" t="s">
        <v>1310</v>
      </c>
      <c r="C948" s="2" t="s">
        <v>1311</v>
      </c>
      <c r="D948" s="45" t="e">
        <f>PPTO!#REF!/PPTO!G941</f>
        <v>#REF!</v>
      </c>
      <c r="E948" s="45" t="e">
        <f>PPTO!#REF!/PPTO!G941</f>
        <v>#REF!</v>
      </c>
      <c r="F948" s="45" t="e">
        <f>PPTO!#REF!/PPTO!G941</f>
        <v>#REF!</v>
      </c>
      <c r="G948" s="45" t="e">
        <f>PPTO!#REF!/PPTO!G941</f>
        <v>#REF!</v>
      </c>
      <c r="H948" s="45" t="e">
        <f>PPTO!#REF!/PPTO!G941</f>
        <v>#REF!</v>
      </c>
      <c r="I948" s="45" t="e">
        <f>PPTO!#REF!/PPTO!G941</f>
        <v>#REF!</v>
      </c>
      <c r="J948" s="45" t="e">
        <f>PPTO!#REF!/PPTO!G941</f>
        <v>#REF!</v>
      </c>
      <c r="K948" s="45" t="e">
        <f>PPTO!#REF!/PPTO!G941</f>
        <v>#REF!</v>
      </c>
      <c r="L948" s="45" t="e">
        <f>PPTO!#REF!/PPTO!G941</f>
        <v>#REF!</v>
      </c>
      <c r="M948" s="45" t="e">
        <f>PPTO!#REF!/PPTO!G941</f>
        <v>#REF!</v>
      </c>
      <c r="N948" s="45" t="e">
        <f t="shared" si="14"/>
        <v>#REF!</v>
      </c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</row>
    <row r="949" spans="2:39" x14ac:dyDescent="0.3">
      <c r="B949" s="2" t="s">
        <v>1312</v>
      </c>
      <c r="C949" s="2" t="s">
        <v>930</v>
      </c>
      <c r="D949" s="45" t="e">
        <f>PPTO!#REF!/PPTO!G942</f>
        <v>#REF!</v>
      </c>
      <c r="E949" s="45" t="e">
        <f>PPTO!#REF!/PPTO!G942</f>
        <v>#REF!</v>
      </c>
      <c r="F949" s="45" t="e">
        <f>PPTO!#REF!/PPTO!G942</f>
        <v>#REF!</v>
      </c>
      <c r="G949" s="45" t="e">
        <f>PPTO!#REF!/PPTO!G942</f>
        <v>#REF!</v>
      </c>
      <c r="H949" s="45" t="e">
        <f>PPTO!#REF!/PPTO!G942</f>
        <v>#REF!</v>
      </c>
      <c r="I949" s="45" t="e">
        <f>PPTO!#REF!/PPTO!G942</f>
        <v>#REF!</v>
      </c>
      <c r="J949" s="45" t="e">
        <f>PPTO!#REF!/PPTO!G942</f>
        <v>#REF!</v>
      </c>
      <c r="K949" s="45" t="e">
        <f>PPTO!#REF!/PPTO!G942</f>
        <v>#REF!</v>
      </c>
      <c r="L949" s="45" t="e">
        <f>PPTO!#REF!/PPTO!G942</f>
        <v>#REF!</v>
      </c>
      <c r="M949" s="45" t="e">
        <f>PPTO!#REF!/PPTO!G942</f>
        <v>#REF!</v>
      </c>
      <c r="N949" s="45" t="e">
        <f t="shared" si="14"/>
        <v>#REF!</v>
      </c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</row>
    <row r="950" spans="2:39" x14ac:dyDescent="0.3">
      <c r="B950" s="2" t="s">
        <v>1313</v>
      </c>
      <c r="C950" s="2" t="s">
        <v>932</v>
      </c>
      <c r="D950" s="45" t="e">
        <f>PPTO!#REF!/PPTO!G943</f>
        <v>#REF!</v>
      </c>
      <c r="E950" s="45" t="e">
        <f>PPTO!#REF!/PPTO!G943</f>
        <v>#REF!</v>
      </c>
      <c r="F950" s="45" t="e">
        <f>PPTO!#REF!/PPTO!G943</f>
        <v>#REF!</v>
      </c>
      <c r="G950" s="45" t="e">
        <f>PPTO!#REF!/PPTO!G943</f>
        <v>#REF!</v>
      </c>
      <c r="H950" s="45" t="e">
        <f>PPTO!#REF!/PPTO!G943</f>
        <v>#REF!</v>
      </c>
      <c r="I950" s="45" t="e">
        <f>PPTO!#REF!/PPTO!G943</f>
        <v>#REF!</v>
      </c>
      <c r="J950" s="45" t="e">
        <f>PPTO!#REF!/PPTO!G943</f>
        <v>#REF!</v>
      </c>
      <c r="K950" s="45" t="e">
        <f>PPTO!#REF!/PPTO!G943</f>
        <v>#REF!</v>
      </c>
      <c r="L950" s="45" t="e">
        <f>PPTO!#REF!/PPTO!G943</f>
        <v>#REF!</v>
      </c>
      <c r="M950" s="45" t="e">
        <f>PPTO!#REF!/PPTO!G943</f>
        <v>#REF!</v>
      </c>
      <c r="N950" s="45" t="e">
        <f t="shared" si="14"/>
        <v>#REF!</v>
      </c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</row>
    <row r="951" spans="2:39" x14ac:dyDescent="0.3">
      <c r="B951" s="2" t="s">
        <v>1314</v>
      </c>
      <c r="C951" s="2" t="s">
        <v>934</v>
      </c>
      <c r="D951" s="45" t="e">
        <f>PPTO!#REF!/PPTO!G944</f>
        <v>#REF!</v>
      </c>
      <c r="E951" s="45" t="e">
        <f>PPTO!#REF!/PPTO!G944</f>
        <v>#REF!</v>
      </c>
      <c r="F951" s="45" t="e">
        <f>PPTO!#REF!/PPTO!G944</f>
        <v>#REF!</v>
      </c>
      <c r="G951" s="45" t="e">
        <f>PPTO!#REF!/PPTO!G944</f>
        <v>#REF!</v>
      </c>
      <c r="H951" s="45" t="e">
        <f>PPTO!#REF!/PPTO!G944</f>
        <v>#REF!</v>
      </c>
      <c r="I951" s="45" t="e">
        <f>PPTO!#REF!/PPTO!G944</f>
        <v>#REF!</v>
      </c>
      <c r="J951" s="45" t="e">
        <f>PPTO!#REF!/PPTO!G944</f>
        <v>#REF!</v>
      </c>
      <c r="K951" s="45" t="e">
        <f>PPTO!#REF!/PPTO!G944</f>
        <v>#REF!</v>
      </c>
      <c r="L951" s="45" t="e">
        <f>PPTO!#REF!/PPTO!G944</f>
        <v>#REF!</v>
      </c>
      <c r="M951" s="45" t="e">
        <f>PPTO!#REF!/PPTO!G944</f>
        <v>#REF!</v>
      </c>
      <c r="N951" s="45" t="e">
        <f t="shared" si="14"/>
        <v>#REF!</v>
      </c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</row>
    <row r="952" spans="2:39" x14ac:dyDescent="0.3">
      <c r="B952" s="2" t="s">
        <v>1315</v>
      </c>
      <c r="C952" s="2" t="s">
        <v>1184</v>
      </c>
      <c r="D952" s="45" t="e">
        <f>PPTO!#REF!/PPTO!G945</f>
        <v>#REF!</v>
      </c>
      <c r="E952" s="45" t="e">
        <f>PPTO!#REF!/PPTO!G945</f>
        <v>#REF!</v>
      </c>
      <c r="F952" s="45" t="e">
        <f>PPTO!#REF!/PPTO!G945</f>
        <v>#REF!</v>
      </c>
      <c r="G952" s="45" t="e">
        <f>PPTO!#REF!/PPTO!G945</f>
        <v>#REF!</v>
      </c>
      <c r="H952" s="45" t="e">
        <f>PPTO!#REF!/PPTO!G945</f>
        <v>#REF!</v>
      </c>
      <c r="I952" s="45" t="e">
        <f>PPTO!#REF!/PPTO!G945</f>
        <v>#REF!</v>
      </c>
      <c r="J952" s="45" t="e">
        <f>PPTO!#REF!/PPTO!G945</f>
        <v>#REF!</v>
      </c>
      <c r="K952" s="45" t="e">
        <f>PPTO!#REF!/PPTO!G945</f>
        <v>#REF!</v>
      </c>
      <c r="L952" s="45" t="e">
        <f>PPTO!#REF!/PPTO!G945</f>
        <v>#REF!</v>
      </c>
      <c r="M952" s="45" t="e">
        <f>PPTO!#REF!/PPTO!G945</f>
        <v>#REF!</v>
      </c>
      <c r="N952" s="45" t="e">
        <f t="shared" si="14"/>
        <v>#REF!</v>
      </c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</row>
    <row r="953" spans="2:39" x14ac:dyDescent="0.3">
      <c r="B953" s="2" t="s">
        <v>1316</v>
      </c>
      <c r="C953" s="2" t="s">
        <v>1186</v>
      </c>
      <c r="D953" s="45" t="e">
        <f>PPTO!#REF!/PPTO!G946</f>
        <v>#REF!</v>
      </c>
      <c r="E953" s="45" t="e">
        <f>PPTO!#REF!/PPTO!G946</f>
        <v>#REF!</v>
      </c>
      <c r="F953" s="45" t="e">
        <f>PPTO!#REF!/PPTO!G946</f>
        <v>#REF!</v>
      </c>
      <c r="G953" s="45" t="e">
        <f>PPTO!#REF!/PPTO!G946</f>
        <v>#REF!</v>
      </c>
      <c r="H953" s="45" t="e">
        <f>PPTO!#REF!/PPTO!G946</f>
        <v>#REF!</v>
      </c>
      <c r="I953" s="45" t="e">
        <f>PPTO!#REF!/PPTO!G946</f>
        <v>#REF!</v>
      </c>
      <c r="J953" s="45" t="e">
        <f>PPTO!#REF!/PPTO!G946</f>
        <v>#REF!</v>
      </c>
      <c r="K953" s="45" t="e">
        <f>PPTO!#REF!/PPTO!G946</f>
        <v>#REF!</v>
      </c>
      <c r="L953" s="45" t="e">
        <f>PPTO!#REF!/PPTO!G946</f>
        <v>#REF!</v>
      </c>
      <c r="M953" s="45" t="e">
        <f>PPTO!#REF!/PPTO!G946</f>
        <v>#REF!</v>
      </c>
      <c r="N953" s="45" t="e">
        <f t="shared" si="14"/>
        <v>#REF!</v>
      </c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</row>
    <row r="954" spans="2:39" x14ac:dyDescent="0.3">
      <c r="B954" s="2" t="s">
        <v>1317</v>
      </c>
      <c r="C954" s="2" t="s">
        <v>1192</v>
      </c>
      <c r="D954" s="45" t="e">
        <f>PPTO!#REF!/PPTO!G947</f>
        <v>#REF!</v>
      </c>
      <c r="E954" s="45" t="e">
        <f>PPTO!#REF!/PPTO!G947</f>
        <v>#REF!</v>
      </c>
      <c r="F954" s="45" t="e">
        <f>PPTO!#REF!/PPTO!G947</f>
        <v>#REF!</v>
      </c>
      <c r="G954" s="45" t="e">
        <f>PPTO!#REF!/PPTO!G947</f>
        <v>#REF!</v>
      </c>
      <c r="H954" s="45" t="e">
        <f>PPTO!#REF!/PPTO!G947</f>
        <v>#REF!</v>
      </c>
      <c r="I954" s="45" t="e">
        <f>PPTO!#REF!/PPTO!G947</f>
        <v>#REF!</v>
      </c>
      <c r="J954" s="45" t="e">
        <f>PPTO!#REF!/PPTO!G947</f>
        <v>#REF!</v>
      </c>
      <c r="K954" s="45" t="e">
        <f>PPTO!#REF!/PPTO!G947</f>
        <v>#REF!</v>
      </c>
      <c r="L954" s="45" t="e">
        <f>PPTO!#REF!/PPTO!G947</f>
        <v>#REF!</v>
      </c>
      <c r="M954" s="45" t="e">
        <f>PPTO!#REF!/PPTO!G947</f>
        <v>#REF!</v>
      </c>
      <c r="N954" s="45" t="e">
        <f t="shared" si="14"/>
        <v>#REF!</v>
      </c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</row>
    <row r="955" spans="2:39" x14ac:dyDescent="0.3">
      <c r="B955" s="2" t="s">
        <v>1318</v>
      </c>
      <c r="C955" s="2" t="s">
        <v>1194</v>
      </c>
      <c r="D955" s="45" t="e">
        <f>PPTO!#REF!/PPTO!G948</f>
        <v>#REF!</v>
      </c>
      <c r="E955" s="45" t="e">
        <f>PPTO!#REF!/PPTO!G948</f>
        <v>#REF!</v>
      </c>
      <c r="F955" s="45" t="e">
        <f>PPTO!#REF!/PPTO!G948</f>
        <v>#REF!</v>
      </c>
      <c r="G955" s="45" t="e">
        <f>PPTO!#REF!/PPTO!G948</f>
        <v>#REF!</v>
      </c>
      <c r="H955" s="45" t="e">
        <f>PPTO!#REF!/PPTO!G948</f>
        <v>#REF!</v>
      </c>
      <c r="I955" s="45" t="e">
        <f>PPTO!#REF!/PPTO!G948</f>
        <v>#REF!</v>
      </c>
      <c r="J955" s="45" t="e">
        <f>PPTO!#REF!/PPTO!G948</f>
        <v>#REF!</v>
      </c>
      <c r="K955" s="45" t="e">
        <f>PPTO!#REF!/PPTO!G948</f>
        <v>#REF!</v>
      </c>
      <c r="L955" s="45" t="e">
        <f>PPTO!#REF!/PPTO!G948</f>
        <v>#REF!</v>
      </c>
      <c r="M955" s="45" t="e">
        <f>PPTO!#REF!/PPTO!G948</f>
        <v>#REF!</v>
      </c>
      <c r="N955" s="45" t="e">
        <f t="shared" si="14"/>
        <v>#REF!</v>
      </c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</row>
    <row r="956" spans="2:39" x14ac:dyDescent="0.3">
      <c r="B956" s="2" t="s">
        <v>1319</v>
      </c>
      <c r="C956" s="2" t="s">
        <v>1200</v>
      </c>
      <c r="D956" s="45" t="e">
        <f>PPTO!#REF!/PPTO!G949</f>
        <v>#REF!</v>
      </c>
      <c r="E956" s="45" t="e">
        <f>PPTO!#REF!/PPTO!G949</f>
        <v>#REF!</v>
      </c>
      <c r="F956" s="45" t="e">
        <f>PPTO!#REF!/PPTO!G949</f>
        <v>#REF!</v>
      </c>
      <c r="G956" s="45" t="e">
        <f>PPTO!#REF!/PPTO!G949</f>
        <v>#REF!</v>
      </c>
      <c r="H956" s="45" t="e">
        <f>PPTO!#REF!/PPTO!G949</f>
        <v>#REF!</v>
      </c>
      <c r="I956" s="45" t="e">
        <f>PPTO!#REF!/PPTO!G949</f>
        <v>#REF!</v>
      </c>
      <c r="J956" s="45" t="e">
        <f>PPTO!#REF!/PPTO!G949</f>
        <v>#REF!</v>
      </c>
      <c r="K956" s="45" t="e">
        <f>PPTO!#REF!/PPTO!G949</f>
        <v>#REF!</v>
      </c>
      <c r="L956" s="45" t="e">
        <f>PPTO!#REF!/PPTO!G949</f>
        <v>#REF!</v>
      </c>
      <c r="M956" s="45" t="e">
        <f>PPTO!#REF!/PPTO!G949</f>
        <v>#REF!</v>
      </c>
      <c r="N956" s="45" t="e">
        <f t="shared" si="14"/>
        <v>#REF!</v>
      </c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</row>
    <row r="957" spans="2:39" x14ac:dyDescent="0.3">
      <c r="B957" s="2" t="s">
        <v>1320</v>
      </c>
      <c r="C957" s="2" t="s">
        <v>1202</v>
      </c>
      <c r="D957" s="45" t="e">
        <f>PPTO!#REF!/PPTO!G950</f>
        <v>#REF!</v>
      </c>
      <c r="E957" s="45" t="e">
        <f>PPTO!#REF!/PPTO!G950</f>
        <v>#REF!</v>
      </c>
      <c r="F957" s="45" t="e">
        <f>PPTO!#REF!/PPTO!G950</f>
        <v>#REF!</v>
      </c>
      <c r="G957" s="45" t="e">
        <f>PPTO!#REF!/PPTO!G950</f>
        <v>#REF!</v>
      </c>
      <c r="H957" s="45" t="e">
        <f>PPTO!#REF!/PPTO!G950</f>
        <v>#REF!</v>
      </c>
      <c r="I957" s="45" t="e">
        <f>PPTO!#REF!/PPTO!G950</f>
        <v>#REF!</v>
      </c>
      <c r="J957" s="45" t="e">
        <f>PPTO!#REF!/PPTO!G950</f>
        <v>#REF!</v>
      </c>
      <c r="K957" s="45" t="e">
        <f>PPTO!#REF!/PPTO!G950</f>
        <v>#REF!</v>
      </c>
      <c r="L957" s="45" t="e">
        <f>PPTO!#REF!/PPTO!G950</f>
        <v>#REF!</v>
      </c>
      <c r="M957" s="45" t="e">
        <f>PPTO!#REF!/PPTO!G950</f>
        <v>#REF!</v>
      </c>
      <c r="N957" s="45" t="e">
        <f t="shared" si="14"/>
        <v>#REF!</v>
      </c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</row>
    <row r="958" spans="2:39" x14ac:dyDescent="0.3">
      <c r="B958" s="2" t="s">
        <v>1321</v>
      </c>
      <c r="C958" s="2" t="s">
        <v>1208</v>
      </c>
      <c r="D958" s="45" t="e">
        <f>PPTO!#REF!/PPTO!G951</f>
        <v>#REF!</v>
      </c>
      <c r="E958" s="45" t="e">
        <f>PPTO!#REF!/PPTO!G951</f>
        <v>#REF!</v>
      </c>
      <c r="F958" s="45" t="e">
        <f>PPTO!#REF!/PPTO!G951</f>
        <v>#REF!</v>
      </c>
      <c r="G958" s="45" t="e">
        <f>PPTO!#REF!/PPTO!G951</f>
        <v>#REF!</v>
      </c>
      <c r="H958" s="45" t="e">
        <f>PPTO!#REF!/PPTO!G951</f>
        <v>#REF!</v>
      </c>
      <c r="I958" s="45" t="e">
        <f>PPTO!#REF!/PPTO!G951</f>
        <v>#REF!</v>
      </c>
      <c r="J958" s="45" t="e">
        <f>PPTO!#REF!/PPTO!G951</f>
        <v>#REF!</v>
      </c>
      <c r="K958" s="45" t="e">
        <f>PPTO!#REF!/PPTO!G951</f>
        <v>#REF!</v>
      </c>
      <c r="L958" s="45" t="e">
        <f>PPTO!#REF!/PPTO!G951</f>
        <v>#REF!</v>
      </c>
      <c r="M958" s="45" t="e">
        <f>PPTO!#REF!/PPTO!G951</f>
        <v>#REF!</v>
      </c>
      <c r="N958" s="45" t="e">
        <f t="shared" si="14"/>
        <v>#REF!</v>
      </c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</row>
    <row r="959" spans="2:39" x14ac:dyDescent="0.3">
      <c r="B959" s="2" t="s">
        <v>1322</v>
      </c>
      <c r="C959" s="2" t="s">
        <v>1212</v>
      </c>
      <c r="D959" s="45" t="e">
        <f>PPTO!#REF!/PPTO!G952</f>
        <v>#REF!</v>
      </c>
      <c r="E959" s="45" t="e">
        <f>PPTO!#REF!/PPTO!G952</f>
        <v>#REF!</v>
      </c>
      <c r="F959" s="45" t="e">
        <f>PPTO!#REF!/PPTO!G952</f>
        <v>#REF!</v>
      </c>
      <c r="G959" s="45" t="e">
        <f>PPTO!#REF!/PPTO!G952</f>
        <v>#REF!</v>
      </c>
      <c r="H959" s="45" t="e">
        <f>PPTO!#REF!/PPTO!G952</f>
        <v>#REF!</v>
      </c>
      <c r="I959" s="45" t="e">
        <f>PPTO!#REF!/PPTO!G952</f>
        <v>#REF!</v>
      </c>
      <c r="J959" s="45" t="e">
        <f>PPTO!#REF!/PPTO!G952</f>
        <v>#REF!</v>
      </c>
      <c r="K959" s="45" t="e">
        <f>PPTO!#REF!/PPTO!G952</f>
        <v>#REF!</v>
      </c>
      <c r="L959" s="45" t="e">
        <f>PPTO!#REF!/PPTO!G952</f>
        <v>#REF!</v>
      </c>
      <c r="M959" s="45" t="e">
        <f>PPTO!#REF!/PPTO!G952</f>
        <v>#REF!</v>
      </c>
      <c r="N959" s="45" t="e">
        <f t="shared" si="14"/>
        <v>#REF!</v>
      </c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</row>
    <row r="960" spans="2:39" x14ac:dyDescent="0.3">
      <c r="B960" s="2" t="s">
        <v>1323</v>
      </c>
      <c r="C960" s="2" t="s">
        <v>1324</v>
      </c>
      <c r="D960" s="45" t="e">
        <f>PPTO!#REF!/PPTO!G953</f>
        <v>#REF!</v>
      </c>
      <c r="E960" s="45" t="e">
        <f>PPTO!#REF!/PPTO!G953</f>
        <v>#REF!</v>
      </c>
      <c r="F960" s="45" t="e">
        <f>PPTO!#REF!/PPTO!G953</f>
        <v>#REF!</v>
      </c>
      <c r="G960" s="45" t="e">
        <f>PPTO!#REF!/PPTO!G953</f>
        <v>#REF!</v>
      </c>
      <c r="H960" s="45" t="e">
        <f>PPTO!#REF!/PPTO!G953</f>
        <v>#REF!</v>
      </c>
      <c r="I960" s="45" t="e">
        <f>PPTO!#REF!/PPTO!G953</f>
        <v>#REF!</v>
      </c>
      <c r="J960" s="45" t="e">
        <f>PPTO!#REF!/PPTO!G953</f>
        <v>#REF!</v>
      </c>
      <c r="K960" s="45" t="e">
        <f>PPTO!#REF!/PPTO!G953</f>
        <v>#REF!</v>
      </c>
      <c r="L960" s="45" t="e">
        <f>PPTO!#REF!/PPTO!G953</f>
        <v>#REF!</v>
      </c>
      <c r="M960" s="45" t="e">
        <f>PPTO!#REF!/PPTO!G953</f>
        <v>#REF!</v>
      </c>
      <c r="N960" s="45" t="e">
        <f t="shared" si="14"/>
        <v>#REF!</v>
      </c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</row>
    <row r="961" spans="2:39" x14ac:dyDescent="0.3">
      <c r="B961" s="2" t="s">
        <v>1325</v>
      </c>
      <c r="C961" s="2" t="s">
        <v>1326</v>
      </c>
      <c r="D961" s="45" t="e">
        <f>PPTO!#REF!/PPTO!G954</f>
        <v>#REF!</v>
      </c>
      <c r="E961" s="45" t="e">
        <f>PPTO!#REF!/PPTO!G954</f>
        <v>#REF!</v>
      </c>
      <c r="F961" s="45" t="e">
        <f>PPTO!#REF!/PPTO!G954</f>
        <v>#REF!</v>
      </c>
      <c r="G961" s="45" t="e">
        <f>PPTO!#REF!/PPTO!G954</f>
        <v>#REF!</v>
      </c>
      <c r="H961" s="45" t="e">
        <f>PPTO!#REF!/PPTO!G954</f>
        <v>#REF!</v>
      </c>
      <c r="I961" s="45" t="e">
        <f>PPTO!#REF!/PPTO!G954</f>
        <v>#REF!</v>
      </c>
      <c r="J961" s="45" t="e">
        <f>PPTO!#REF!/PPTO!G954</f>
        <v>#REF!</v>
      </c>
      <c r="K961" s="45" t="e">
        <f>PPTO!#REF!/PPTO!G954</f>
        <v>#REF!</v>
      </c>
      <c r="L961" s="45" t="e">
        <f>PPTO!#REF!/PPTO!G954</f>
        <v>#REF!</v>
      </c>
      <c r="M961" s="45" t="e">
        <f>PPTO!#REF!/PPTO!G954</f>
        <v>#REF!</v>
      </c>
      <c r="N961" s="45" t="e">
        <f t="shared" si="14"/>
        <v>#REF!</v>
      </c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</row>
    <row r="962" spans="2:39" x14ac:dyDescent="0.3">
      <c r="B962" s="2" t="s">
        <v>1327</v>
      </c>
      <c r="C962" s="2" t="s">
        <v>992</v>
      </c>
      <c r="D962" s="45" t="e">
        <f>PPTO!#REF!/PPTO!G955</f>
        <v>#REF!</v>
      </c>
      <c r="E962" s="45" t="e">
        <f>PPTO!#REF!/PPTO!G955</f>
        <v>#REF!</v>
      </c>
      <c r="F962" s="45" t="e">
        <f>PPTO!#REF!/PPTO!G955</f>
        <v>#REF!</v>
      </c>
      <c r="G962" s="45" t="e">
        <f>PPTO!#REF!/PPTO!G955</f>
        <v>#REF!</v>
      </c>
      <c r="H962" s="45" t="e">
        <f>PPTO!#REF!/PPTO!G955</f>
        <v>#REF!</v>
      </c>
      <c r="I962" s="45" t="e">
        <f>PPTO!#REF!/PPTO!G955</f>
        <v>#REF!</v>
      </c>
      <c r="J962" s="45" t="e">
        <f>PPTO!#REF!/PPTO!G955</f>
        <v>#REF!</v>
      </c>
      <c r="K962" s="45" t="e">
        <f>PPTO!#REF!/PPTO!G955</f>
        <v>#REF!</v>
      </c>
      <c r="L962" s="45" t="e">
        <f>PPTO!#REF!/PPTO!G955</f>
        <v>#REF!</v>
      </c>
      <c r="M962" s="45" t="e">
        <f>PPTO!#REF!/PPTO!G955</f>
        <v>#REF!</v>
      </c>
      <c r="N962" s="45" t="e">
        <f t="shared" si="14"/>
        <v>#REF!</v>
      </c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</row>
    <row r="963" spans="2:39" x14ac:dyDescent="0.3">
      <c r="B963" s="2" t="s">
        <v>1328</v>
      </c>
      <c r="C963" s="2" t="s">
        <v>994</v>
      </c>
      <c r="D963" s="45" t="e">
        <f>PPTO!#REF!/PPTO!G956</f>
        <v>#REF!</v>
      </c>
      <c r="E963" s="45" t="e">
        <f>PPTO!#REF!/PPTO!G956</f>
        <v>#REF!</v>
      </c>
      <c r="F963" s="45" t="e">
        <f>PPTO!#REF!/PPTO!G956</f>
        <v>#REF!</v>
      </c>
      <c r="G963" s="45" t="e">
        <f>PPTO!#REF!/PPTO!G956</f>
        <v>#REF!</v>
      </c>
      <c r="H963" s="45" t="e">
        <f>PPTO!#REF!/PPTO!G956</f>
        <v>#REF!</v>
      </c>
      <c r="I963" s="45" t="e">
        <f>PPTO!#REF!/PPTO!G956</f>
        <v>#REF!</v>
      </c>
      <c r="J963" s="45" t="e">
        <f>PPTO!#REF!/PPTO!G956</f>
        <v>#REF!</v>
      </c>
      <c r="K963" s="45" t="e">
        <f>PPTO!#REF!/PPTO!G956</f>
        <v>#REF!</v>
      </c>
      <c r="L963" s="45" t="e">
        <f>PPTO!#REF!/PPTO!G956</f>
        <v>#REF!</v>
      </c>
      <c r="M963" s="45" t="e">
        <f>PPTO!#REF!/PPTO!G956</f>
        <v>#REF!</v>
      </c>
      <c r="N963" s="45" t="e">
        <f t="shared" si="14"/>
        <v>#REF!</v>
      </c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</row>
    <row r="964" spans="2:39" x14ac:dyDescent="0.3">
      <c r="B964" s="2" t="s">
        <v>1329</v>
      </c>
      <c r="C964" s="2" t="s">
        <v>996</v>
      </c>
      <c r="D964" s="45" t="e">
        <f>PPTO!#REF!/PPTO!G957</f>
        <v>#REF!</v>
      </c>
      <c r="E964" s="45" t="e">
        <f>PPTO!#REF!/PPTO!G957</f>
        <v>#REF!</v>
      </c>
      <c r="F964" s="45" t="e">
        <f>PPTO!#REF!/PPTO!G957</f>
        <v>#REF!</v>
      </c>
      <c r="G964" s="45" t="e">
        <f>PPTO!#REF!/PPTO!G957</f>
        <v>#REF!</v>
      </c>
      <c r="H964" s="45" t="e">
        <f>PPTO!#REF!/PPTO!G957</f>
        <v>#REF!</v>
      </c>
      <c r="I964" s="45" t="e">
        <f>PPTO!#REF!/PPTO!G957</f>
        <v>#REF!</v>
      </c>
      <c r="J964" s="45" t="e">
        <f>PPTO!#REF!/PPTO!G957</f>
        <v>#REF!</v>
      </c>
      <c r="K964" s="45" t="e">
        <f>PPTO!#REF!/PPTO!G957</f>
        <v>#REF!</v>
      </c>
      <c r="L964" s="45" t="e">
        <f>PPTO!#REF!/PPTO!G957</f>
        <v>#REF!</v>
      </c>
      <c r="M964" s="45" t="e">
        <f>PPTO!#REF!/PPTO!G957</f>
        <v>#REF!</v>
      </c>
      <c r="N964" s="45" t="e">
        <f t="shared" si="14"/>
        <v>#REF!</v>
      </c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</row>
    <row r="965" spans="2:39" x14ac:dyDescent="0.3">
      <c r="B965" s="2" t="s">
        <v>1330</v>
      </c>
      <c r="C965" s="2" t="s">
        <v>998</v>
      </c>
      <c r="D965" s="45" t="e">
        <f>PPTO!#REF!/PPTO!G958</f>
        <v>#REF!</v>
      </c>
      <c r="E965" s="45" t="e">
        <f>PPTO!#REF!/PPTO!G958</f>
        <v>#REF!</v>
      </c>
      <c r="F965" s="45" t="e">
        <f>PPTO!#REF!/PPTO!G958</f>
        <v>#REF!</v>
      </c>
      <c r="G965" s="45" t="e">
        <f>PPTO!#REF!/PPTO!G958</f>
        <v>#REF!</v>
      </c>
      <c r="H965" s="45" t="e">
        <f>PPTO!#REF!/PPTO!G958</f>
        <v>#REF!</v>
      </c>
      <c r="I965" s="45" t="e">
        <f>PPTO!#REF!/PPTO!G958</f>
        <v>#REF!</v>
      </c>
      <c r="J965" s="45" t="e">
        <f>PPTO!#REF!/PPTO!G958</f>
        <v>#REF!</v>
      </c>
      <c r="K965" s="45" t="e">
        <f>PPTO!#REF!/PPTO!G958</f>
        <v>#REF!</v>
      </c>
      <c r="L965" s="45" t="e">
        <f>PPTO!#REF!/PPTO!G958</f>
        <v>#REF!</v>
      </c>
      <c r="M965" s="45" t="e">
        <f>PPTO!#REF!/PPTO!G958</f>
        <v>#REF!</v>
      </c>
      <c r="N965" s="45" t="e">
        <f t="shared" si="14"/>
        <v>#REF!</v>
      </c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</row>
    <row r="966" spans="2:39" x14ac:dyDescent="0.3">
      <c r="B966" s="2" t="s">
        <v>1331</v>
      </c>
      <c r="C966" s="2" t="s">
        <v>1000</v>
      </c>
      <c r="D966" s="45" t="e">
        <f>PPTO!#REF!/PPTO!G959</f>
        <v>#REF!</v>
      </c>
      <c r="E966" s="45" t="e">
        <f>PPTO!#REF!/PPTO!G959</f>
        <v>#REF!</v>
      </c>
      <c r="F966" s="45" t="e">
        <f>PPTO!#REF!/PPTO!G959</f>
        <v>#REF!</v>
      </c>
      <c r="G966" s="45" t="e">
        <f>PPTO!#REF!/PPTO!G959</f>
        <v>#REF!</v>
      </c>
      <c r="H966" s="45" t="e">
        <f>PPTO!#REF!/PPTO!G959</f>
        <v>#REF!</v>
      </c>
      <c r="I966" s="45" t="e">
        <f>PPTO!#REF!/PPTO!G959</f>
        <v>#REF!</v>
      </c>
      <c r="J966" s="45" t="e">
        <f>PPTO!#REF!/PPTO!G959</f>
        <v>#REF!</v>
      </c>
      <c r="K966" s="45" t="e">
        <f>PPTO!#REF!/PPTO!G959</f>
        <v>#REF!</v>
      </c>
      <c r="L966" s="45" t="e">
        <f>PPTO!#REF!/PPTO!G959</f>
        <v>#REF!</v>
      </c>
      <c r="M966" s="45" t="e">
        <f>PPTO!#REF!/PPTO!G959</f>
        <v>#REF!</v>
      </c>
      <c r="N966" s="45" t="e">
        <f t="shared" si="14"/>
        <v>#REF!</v>
      </c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</row>
    <row r="967" spans="2:39" x14ac:dyDescent="0.3">
      <c r="B967" s="2" t="s">
        <v>1332</v>
      </c>
      <c r="C967" s="2" t="s">
        <v>1002</v>
      </c>
      <c r="D967" s="45" t="e">
        <f>PPTO!#REF!/PPTO!G960</f>
        <v>#REF!</v>
      </c>
      <c r="E967" s="45" t="e">
        <f>PPTO!#REF!/PPTO!G960</f>
        <v>#REF!</v>
      </c>
      <c r="F967" s="45" t="e">
        <f>PPTO!#REF!/PPTO!G960</f>
        <v>#REF!</v>
      </c>
      <c r="G967" s="45" t="e">
        <f>PPTO!#REF!/PPTO!G960</f>
        <v>#REF!</v>
      </c>
      <c r="H967" s="45" t="e">
        <f>PPTO!#REF!/PPTO!G960</f>
        <v>#REF!</v>
      </c>
      <c r="I967" s="45" t="e">
        <f>PPTO!#REF!/PPTO!G960</f>
        <v>#REF!</v>
      </c>
      <c r="J967" s="45" t="e">
        <f>PPTO!#REF!/PPTO!G960</f>
        <v>#REF!</v>
      </c>
      <c r="K967" s="45" t="e">
        <f>PPTO!#REF!/PPTO!G960</f>
        <v>#REF!</v>
      </c>
      <c r="L967" s="45" t="e">
        <f>PPTO!#REF!/PPTO!G960</f>
        <v>#REF!</v>
      </c>
      <c r="M967" s="45" t="e">
        <f>PPTO!#REF!/PPTO!G960</f>
        <v>#REF!</v>
      </c>
      <c r="N967" s="45" t="e">
        <f t="shared" si="14"/>
        <v>#REF!</v>
      </c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</row>
    <row r="968" spans="2:39" x14ac:dyDescent="0.3">
      <c r="B968" s="16" t="s">
        <v>1333</v>
      </c>
      <c r="C968" s="16" t="s">
        <v>1004</v>
      </c>
      <c r="D968" s="47" t="e">
        <f>PPTO!#REF!/PPTO!G961</f>
        <v>#REF!</v>
      </c>
      <c r="E968" s="47" t="e">
        <f>PPTO!#REF!/PPTO!G961</f>
        <v>#REF!</v>
      </c>
      <c r="F968" s="47" t="e">
        <f>PPTO!#REF!/PPTO!G961</f>
        <v>#REF!</v>
      </c>
      <c r="G968" s="47" t="e">
        <f>PPTO!#REF!/PPTO!G961</f>
        <v>#REF!</v>
      </c>
      <c r="H968" s="47" t="e">
        <f>PPTO!#REF!/PPTO!G961</f>
        <v>#REF!</v>
      </c>
      <c r="I968" s="47" t="e">
        <f>PPTO!#REF!/PPTO!G961</f>
        <v>#REF!</v>
      </c>
      <c r="J968" s="47" t="e">
        <f>PPTO!#REF!/PPTO!G961</f>
        <v>#REF!</v>
      </c>
      <c r="K968" s="47" t="e">
        <f>PPTO!#REF!/PPTO!G961</f>
        <v>#REF!</v>
      </c>
      <c r="L968" s="47" t="e">
        <f>PPTO!#REF!/PPTO!G961</f>
        <v>#REF!</v>
      </c>
      <c r="M968" s="47" t="e">
        <f>PPTO!#REF!/PPTO!G961</f>
        <v>#REF!</v>
      </c>
      <c r="N968" s="47" t="e">
        <f t="shared" si="14"/>
        <v>#REF!</v>
      </c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</row>
    <row r="969" spans="2:39" x14ac:dyDescent="0.3">
      <c r="B969" s="2" t="s">
        <v>1334</v>
      </c>
      <c r="C969" s="2" t="s">
        <v>1227</v>
      </c>
      <c r="D969" s="45" t="e">
        <f>PPTO!#REF!/PPTO!G962</f>
        <v>#REF!</v>
      </c>
      <c r="E969" s="45" t="e">
        <f>PPTO!#REF!/PPTO!G962</f>
        <v>#REF!</v>
      </c>
      <c r="F969" s="45" t="e">
        <f>PPTO!#REF!/PPTO!G962</f>
        <v>#REF!</v>
      </c>
      <c r="G969" s="45" t="e">
        <f>PPTO!#REF!/PPTO!G962</f>
        <v>#REF!</v>
      </c>
      <c r="H969" s="45" t="e">
        <f>PPTO!#REF!/PPTO!G962</f>
        <v>#REF!</v>
      </c>
      <c r="I969" s="45" t="e">
        <f>PPTO!#REF!/PPTO!G962</f>
        <v>#REF!</v>
      </c>
      <c r="J969" s="45" t="e">
        <f>PPTO!#REF!/PPTO!G962</f>
        <v>#REF!</v>
      </c>
      <c r="K969" s="45" t="e">
        <f>PPTO!#REF!/PPTO!G962</f>
        <v>#REF!</v>
      </c>
      <c r="L969" s="45" t="e">
        <f>PPTO!#REF!/PPTO!G962</f>
        <v>#REF!</v>
      </c>
      <c r="M969" s="45" t="e">
        <f>PPTO!#REF!/PPTO!G962</f>
        <v>#REF!</v>
      </c>
      <c r="N969" s="45" t="e">
        <f t="shared" si="14"/>
        <v>#REF!</v>
      </c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</row>
    <row r="970" spans="2:39" x14ac:dyDescent="0.3">
      <c r="B970" s="2" t="s">
        <v>1335</v>
      </c>
      <c r="C970" s="2" t="s">
        <v>1229</v>
      </c>
      <c r="D970" s="45" t="e">
        <f>PPTO!#REF!/PPTO!G963</f>
        <v>#REF!</v>
      </c>
      <c r="E970" s="45" t="e">
        <f>PPTO!#REF!/PPTO!G963</f>
        <v>#REF!</v>
      </c>
      <c r="F970" s="45" t="e">
        <f>PPTO!#REF!/PPTO!G963</f>
        <v>#REF!</v>
      </c>
      <c r="G970" s="45" t="e">
        <f>PPTO!#REF!/PPTO!G963</f>
        <v>#REF!</v>
      </c>
      <c r="H970" s="45" t="e">
        <f>PPTO!#REF!/PPTO!G963</f>
        <v>#REF!</v>
      </c>
      <c r="I970" s="45" t="e">
        <f>PPTO!#REF!/PPTO!G963</f>
        <v>#REF!</v>
      </c>
      <c r="J970" s="45" t="e">
        <f>PPTO!#REF!/PPTO!G963</f>
        <v>#REF!</v>
      </c>
      <c r="K970" s="45" t="e">
        <f>PPTO!#REF!/PPTO!G963</f>
        <v>#REF!</v>
      </c>
      <c r="L970" s="45" t="e">
        <f>PPTO!#REF!/PPTO!G963</f>
        <v>#REF!</v>
      </c>
      <c r="M970" s="45" t="e">
        <f>PPTO!#REF!/PPTO!G963</f>
        <v>#REF!</v>
      </c>
      <c r="N970" s="45" t="e">
        <f t="shared" si="14"/>
        <v>#REF!</v>
      </c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</row>
    <row r="971" spans="2:39" x14ac:dyDescent="0.3">
      <c r="B971" s="2" t="s">
        <v>1336</v>
      </c>
      <c r="C971" s="2" t="s">
        <v>1235</v>
      </c>
      <c r="D971" s="45" t="e">
        <f>PPTO!#REF!/PPTO!G964</f>
        <v>#REF!</v>
      </c>
      <c r="E971" s="45" t="e">
        <f>PPTO!#REF!/PPTO!G964</f>
        <v>#REF!</v>
      </c>
      <c r="F971" s="45" t="e">
        <f>PPTO!#REF!/PPTO!G964</f>
        <v>#REF!</v>
      </c>
      <c r="G971" s="45" t="e">
        <f>PPTO!#REF!/PPTO!G964</f>
        <v>#REF!</v>
      </c>
      <c r="H971" s="45" t="e">
        <f>PPTO!#REF!/PPTO!G964</f>
        <v>#REF!</v>
      </c>
      <c r="I971" s="45" t="e">
        <f>PPTO!#REF!/PPTO!G964</f>
        <v>#REF!</v>
      </c>
      <c r="J971" s="45" t="e">
        <f>PPTO!#REF!/PPTO!G964</f>
        <v>#REF!</v>
      </c>
      <c r="K971" s="45" t="e">
        <f>PPTO!#REF!/PPTO!G964</f>
        <v>#REF!</v>
      </c>
      <c r="L971" s="45" t="e">
        <f>PPTO!#REF!/PPTO!G964</f>
        <v>#REF!</v>
      </c>
      <c r="M971" s="45" t="e">
        <f>PPTO!#REF!/PPTO!G964</f>
        <v>#REF!</v>
      </c>
      <c r="N971" s="45" t="e">
        <f t="shared" ref="N971:N1034" si="15">SUM(D971:M971)</f>
        <v>#REF!</v>
      </c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</row>
    <row r="972" spans="2:39" x14ac:dyDescent="0.3">
      <c r="B972" s="2" t="s">
        <v>1337</v>
      </c>
      <c r="C972" s="2" t="s">
        <v>1237</v>
      </c>
      <c r="D972" s="45" t="e">
        <f>PPTO!#REF!/PPTO!G965</f>
        <v>#REF!</v>
      </c>
      <c r="E972" s="45" t="e">
        <f>PPTO!#REF!/PPTO!G965</f>
        <v>#REF!</v>
      </c>
      <c r="F972" s="45" t="e">
        <f>PPTO!#REF!/PPTO!G965</f>
        <v>#REF!</v>
      </c>
      <c r="G972" s="45" t="e">
        <f>PPTO!#REF!/PPTO!G965</f>
        <v>#REF!</v>
      </c>
      <c r="H972" s="45" t="e">
        <f>PPTO!#REF!/PPTO!G965</f>
        <v>#REF!</v>
      </c>
      <c r="I972" s="45" t="e">
        <f>PPTO!#REF!/PPTO!G965</f>
        <v>#REF!</v>
      </c>
      <c r="J972" s="45" t="e">
        <f>PPTO!#REF!/PPTO!G965</f>
        <v>#REF!</v>
      </c>
      <c r="K972" s="45" t="e">
        <f>PPTO!#REF!/PPTO!G965</f>
        <v>#REF!</v>
      </c>
      <c r="L972" s="45" t="e">
        <f>PPTO!#REF!/PPTO!G965</f>
        <v>#REF!</v>
      </c>
      <c r="M972" s="45" t="e">
        <f>PPTO!#REF!/PPTO!G965</f>
        <v>#REF!</v>
      </c>
      <c r="N972" s="45" t="e">
        <f t="shared" si="15"/>
        <v>#REF!</v>
      </c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</row>
    <row r="973" spans="2:39" x14ac:dyDescent="0.3">
      <c r="B973" s="2" t="s">
        <v>1338</v>
      </c>
      <c r="C973" s="2" t="s">
        <v>1243</v>
      </c>
      <c r="D973" s="45" t="e">
        <f>PPTO!#REF!/PPTO!G966</f>
        <v>#REF!</v>
      </c>
      <c r="E973" s="45" t="e">
        <f>PPTO!#REF!/PPTO!G966</f>
        <v>#REF!</v>
      </c>
      <c r="F973" s="45" t="e">
        <f>PPTO!#REF!/PPTO!G966</f>
        <v>#REF!</v>
      </c>
      <c r="G973" s="45" t="e">
        <f>PPTO!#REF!/PPTO!G966</f>
        <v>#REF!</v>
      </c>
      <c r="H973" s="45" t="e">
        <f>PPTO!#REF!/PPTO!G966</f>
        <v>#REF!</v>
      </c>
      <c r="I973" s="45" t="e">
        <f>PPTO!#REF!/PPTO!G966</f>
        <v>#REF!</v>
      </c>
      <c r="J973" s="45" t="e">
        <f>PPTO!#REF!/PPTO!G966</f>
        <v>#REF!</v>
      </c>
      <c r="K973" s="45" t="e">
        <f>PPTO!#REF!/PPTO!G966</f>
        <v>#REF!</v>
      </c>
      <c r="L973" s="45" t="e">
        <f>PPTO!#REF!/PPTO!G966</f>
        <v>#REF!</v>
      </c>
      <c r="M973" s="45" t="e">
        <f>PPTO!#REF!/PPTO!G966</f>
        <v>#REF!</v>
      </c>
      <c r="N973" s="45" t="e">
        <f t="shared" si="15"/>
        <v>#REF!</v>
      </c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</row>
    <row r="974" spans="2:39" x14ac:dyDescent="0.3">
      <c r="B974" s="2" t="s">
        <v>1339</v>
      </c>
      <c r="C974" s="2" t="s">
        <v>1245</v>
      </c>
      <c r="D974" s="45" t="e">
        <f>PPTO!#REF!/PPTO!G967</f>
        <v>#REF!</v>
      </c>
      <c r="E974" s="45" t="e">
        <f>PPTO!#REF!/PPTO!G967</f>
        <v>#REF!</v>
      </c>
      <c r="F974" s="45" t="e">
        <f>PPTO!#REF!/PPTO!G967</f>
        <v>#REF!</v>
      </c>
      <c r="G974" s="45" t="e">
        <f>PPTO!#REF!/PPTO!G967</f>
        <v>#REF!</v>
      </c>
      <c r="H974" s="45" t="e">
        <f>PPTO!#REF!/PPTO!G967</f>
        <v>#REF!</v>
      </c>
      <c r="I974" s="45" t="e">
        <f>PPTO!#REF!/PPTO!G967</f>
        <v>#REF!</v>
      </c>
      <c r="J974" s="45" t="e">
        <f>PPTO!#REF!/PPTO!G967</f>
        <v>#REF!</v>
      </c>
      <c r="K974" s="45" t="e">
        <f>PPTO!#REF!/PPTO!G967</f>
        <v>#REF!</v>
      </c>
      <c r="L974" s="45" t="e">
        <f>PPTO!#REF!/PPTO!G967</f>
        <v>#REF!</v>
      </c>
      <c r="M974" s="45" t="e">
        <f>PPTO!#REF!/PPTO!G967</f>
        <v>#REF!</v>
      </c>
      <c r="N974" s="45" t="e">
        <f t="shared" si="15"/>
        <v>#REF!</v>
      </c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</row>
    <row r="975" spans="2:39" x14ac:dyDescent="0.3">
      <c r="B975" s="16" t="s">
        <v>1340</v>
      </c>
      <c r="C975" s="16" t="s">
        <v>1030</v>
      </c>
      <c r="D975" s="47" t="e">
        <f>PPTO!#REF!/PPTO!G968</f>
        <v>#REF!</v>
      </c>
      <c r="E975" s="47" t="e">
        <f>PPTO!#REF!/PPTO!G968</f>
        <v>#REF!</v>
      </c>
      <c r="F975" s="47" t="e">
        <f>PPTO!#REF!/PPTO!G968</f>
        <v>#REF!</v>
      </c>
      <c r="G975" s="47" t="e">
        <f>PPTO!#REF!/PPTO!G968</f>
        <v>#REF!</v>
      </c>
      <c r="H975" s="47" t="e">
        <f>PPTO!#REF!/PPTO!G968</f>
        <v>#REF!</v>
      </c>
      <c r="I975" s="47" t="e">
        <f>PPTO!#REF!/PPTO!G968</f>
        <v>#REF!</v>
      </c>
      <c r="J975" s="47" t="e">
        <f>PPTO!#REF!/PPTO!G968</f>
        <v>#REF!</v>
      </c>
      <c r="K975" s="47" t="e">
        <f>PPTO!#REF!/PPTO!G968</f>
        <v>#REF!</v>
      </c>
      <c r="L975" s="47" t="e">
        <f>PPTO!#REF!/PPTO!G968</f>
        <v>#REF!</v>
      </c>
      <c r="M975" s="47" t="e">
        <f>PPTO!#REF!/PPTO!G968</f>
        <v>#REF!</v>
      </c>
      <c r="N975" s="47" t="e">
        <f t="shared" si="15"/>
        <v>#REF!</v>
      </c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</row>
    <row r="976" spans="2:39" x14ac:dyDescent="0.3">
      <c r="B976" s="2" t="s">
        <v>1341</v>
      </c>
      <c r="C976" s="2" t="s">
        <v>1250</v>
      </c>
      <c r="D976" s="45" t="e">
        <f>PPTO!#REF!/PPTO!G969</f>
        <v>#REF!</v>
      </c>
      <c r="E976" s="45" t="e">
        <f>PPTO!#REF!/PPTO!G969</f>
        <v>#REF!</v>
      </c>
      <c r="F976" s="45" t="e">
        <f>PPTO!#REF!/PPTO!G969</f>
        <v>#REF!</v>
      </c>
      <c r="G976" s="45" t="e">
        <f>PPTO!#REF!/PPTO!G969</f>
        <v>#REF!</v>
      </c>
      <c r="H976" s="45" t="e">
        <f>PPTO!#REF!/PPTO!G969</f>
        <v>#REF!</v>
      </c>
      <c r="I976" s="45" t="e">
        <f>PPTO!#REF!/PPTO!G969</f>
        <v>#REF!</v>
      </c>
      <c r="J976" s="45" t="e">
        <f>PPTO!#REF!/PPTO!G969</f>
        <v>#REF!</v>
      </c>
      <c r="K976" s="45" t="e">
        <f>PPTO!#REF!/PPTO!G969</f>
        <v>#REF!</v>
      </c>
      <c r="L976" s="45" t="e">
        <f>PPTO!#REF!/PPTO!G969</f>
        <v>#REF!</v>
      </c>
      <c r="M976" s="45" t="e">
        <f>PPTO!#REF!/PPTO!G969</f>
        <v>#REF!</v>
      </c>
      <c r="N976" s="45" t="e">
        <f t="shared" si="15"/>
        <v>#REF!</v>
      </c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</row>
    <row r="977" spans="2:39" x14ac:dyDescent="0.3">
      <c r="B977" s="16" t="s">
        <v>1342</v>
      </c>
      <c r="C977" s="16" t="s">
        <v>1343</v>
      </c>
      <c r="D977" s="47" t="e">
        <f>PPTO!#REF!/PPTO!G970</f>
        <v>#REF!</v>
      </c>
      <c r="E977" s="47" t="e">
        <f>PPTO!#REF!/PPTO!G970</f>
        <v>#REF!</v>
      </c>
      <c r="F977" s="47" t="e">
        <f>PPTO!#REF!/PPTO!G970</f>
        <v>#REF!</v>
      </c>
      <c r="G977" s="47" t="e">
        <f>PPTO!#REF!/PPTO!G970</f>
        <v>#REF!</v>
      </c>
      <c r="H977" s="47" t="e">
        <f>PPTO!#REF!/PPTO!G970</f>
        <v>#REF!</v>
      </c>
      <c r="I977" s="47" t="e">
        <f>PPTO!#REF!/PPTO!G970</f>
        <v>#REF!</v>
      </c>
      <c r="J977" s="47" t="e">
        <f>PPTO!#REF!/PPTO!G970</f>
        <v>#REF!</v>
      </c>
      <c r="K977" s="47" t="e">
        <f>PPTO!#REF!/PPTO!G970</f>
        <v>#REF!</v>
      </c>
      <c r="L977" s="47" t="e">
        <f>PPTO!#REF!/PPTO!G970</f>
        <v>#REF!</v>
      </c>
      <c r="M977" s="47" t="e">
        <f>PPTO!#REF!/PPTO!G970</f>
        <v>#REF!</v>
      </c>
      <c r="N977" s="47" t="e">
        <f t="shared" si="15"/>
        <v>#REF!</v>
      </c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</row>
    <row r="978" spans="2:39" x14ac:dyDescent="0.3">
      <c r="B978" s="2" t="s">
        <v>1344</v>
      </c>
      <c r="C978" s="2" t="s">
        <v>1148</v>
      </c>
      <c r="D978" s="45" t="e">
        <f>PPTO!#REF!/PPTO!G971</f>
        <v>#REF!</v>
      </c>
      <c r="E978" s="45" t="e">
        <f>PPTO!#REF!/PPTO!G971</f>
        <v>#REF!</v>
      </c>
      <c r="F978" s="45" t="e">
        <f>PPTO!#REF!/PPTO!G971</f>
        <v>#REF!</v>
      </c>
      <c r="G978" s="45" t="e">
        <f>PPTO!#REF!/PPTO!G971</f>
        <v>#REF!</v>
      </c>
      <c r="H978" s="45" t="e">
        <f>PPTO!#REF!/PPTO!G971</f>
        <v>#REF!</v>
      </c>
      <c r="I978" s="45" t="e">
        <f>PPTO!#REF!/PPTO!G971</f>
        <v>#REF!</v>
      </c>
      <c r="J978" s="45" t="e">
        <f>PPTO!#REF!/PPTO!G971</f>
        <v>#REF!</v>
      </c>
      <c r="K978" s="45" t="e">
        <f>PPTO!#REF!/PPTO!G971</f>
        <v>#REF!</v>
      </c>
      <c r="L978" s="45" t="e">
        <f>PPTO!#REF!/PPTO!G971</f>
        <v>#REF!</v>
      </c>
      <c r="M978" s="45" t="e">
        <f>PPTO!#REF!/PPTO!G971</f>
        <v>#REF!</v>
      </c>
      <c r="N978" s="45" t="e">
        <f t="shared" si="15"/>
        <v>#REF!</v>
      </c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</row>
    <row r="979" spans="2:39" x14ac:dyDescent="0.3">
      <c r="B979" s="2" t="s">
        <v>1345</v>
      </c>
      <c r="C979" s="2" t="s">
        <v>1052</v>
      </c>
      <c r="D979" s="45" t="e">
        <f>PPTO!#REF!/PPTO!G972</f>
        <v>#REF!</v>
      </c>
      <c r="E979" s="45" t="e">
        <f>PPTO!#REF!/PPTO!G972</f>
        <v>#REF!</v>
      </c>
      <c r="F979" s="45" t="e">
        <f>PPTO!#REF!/PPTO!G972</f>
        <v>#REF!</v>
      </c>
      <c r="G979" s="45" t="e">
        <f>PPTO!#REF!/PPTO!G972</f>
        <v>#REF!</v>
      </c>
      <c r="H979" s="45" t="e">
        <f>PPTO!#REF!/PPTO!G972</f>
        <v>#REF!</v>
      </c>
      <c r="I979" s="45" t="e">
        <f>PPTO!#REF!/PPTO!G972</f>
        <v>#REF!</v>
      </c>
      <c r="J979" s="45" t="e">
        <f>PPTO!#REF!/PPTO!G972</f>
        <v>#REF!</v>
      </c>
      <c r="K979" s="45" t="e">
        <f>PPTO!#REF!/PPTO!G972</f>
        <v>#REF!</v>
      </c>
      <c r="L979" s="45" t="e">
        <f>PPTO!#REF!/PPTO!G972</f>
        <v>#REF!</v>
      </c>
      <c r="M979" s="45" t="e">
        <f>PPTO!#REF!/PPTO!G972</f>
        <v>#REF!</v>
      </c>
      <c r="N979" s="45" t="e">
        <f t="shared" si="15"/>
        <v>#REF!</v>
      </c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</row>
    <row r="980" spans="2:39" x14ac:dyDescent="0.3">
      <c r="B980" s="2" t="s">
        <v>1346</v>
      </c>
      <c r="C980" s="2" t="s">
        <v>1054</v>
      </c>
      <c r="D980" s="45" t="e">
        <f>PPTO!#REF!/PPTO!G973</f>
        <v>#REF!</v>
      </c>
      <c r="E980" s="45" t="e">
        <f>PPTO!#REF!/PPTO!G973</f>
        <v>#REF!</v>
      </c>
      <c r="F980" s="45" t="e">
        <f>PPTO!#REF!/PPTO!G973</f>
        <v>#REF!</v>
      </c>
      <c r="G980" s="45" t="e">
        <f>PPTO!#REF!/PPTO!G973</f>
        <v>#REF!</v>
      </c>
      <c r="H980" s="45" t="e">
        <f>PPTO!#REF!/PPTO!G973</f>
        <v>#REF!</v>
      </c>
      <c r="I980" s="45" t="e">
        <f>PPTO!#REF!/PPTO!G973</f>
        <v>#REF!</v>
      </c>
      <c r="J980" s="45" t="e">
        <f>PPTO!#REF!/PPTO!G973</f>
        <v>#REF!</v>
      </c>
      <c r="K980" s="45" t="e">
        <f>PPTO!#REF!/PPTO!G973</f>
        <v>#REF!</v>
      </c>
      <c r="L980" s="45" t="e">
        <f>PPTO!#REF!/PPTO!G973</f>
        <v>#REF!</v>
      </c>
      <c r="M980" s="45" t="e">
        <f>PPTO!#REF!/PPTO!G973</f>
        <v>#REF!</v>
      </c>
      <c r="N980" s="45" t="e">
        <f t="shared" si="15"/>
        <v>#REF!</v>
      </c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</row>
    <row r="981" spans="2:39" x14ac:dyDescent="0.3">
      <c r="B981" s="2" t="s">
        <v>1347</v>
      </c>
      <c r="C981" s="2" t="s">
        <v>1058</v>
      </c>
      <c r="D981" s="45" t="e">
        <f>PPTO!#REF!/PPTO!G974</f>
        <v>#REF!</v>
      </c>
      <c r="E981" s="45" t="e">
        <f>PPTO!#REF!/PPTO!G974</f>
        <v>#REF!</v>
      </c>
      <c r="F981" s="45" t="e">
        <f>PPTO!#REF!/PPTO!G974</f>
        <v>#REF!</v>
      </c>
      <c r="G981" s="45" t="e">
        <f>PPTO!#REF!/PPTO!G974</f>
        <v>#REF!</v>
      </c>
      <c r="H981" s="45" t="e">
        <f>PPTO!#REF!/PPTO!G974</f>
        <v>#REF!</v>
      </c>
      <c r="I981" s="45" t="e">
        <f>PPTO!#REF!/PPTO!G974</f>
        <v>#REF!</v>
      </c>
      <c r="J981" s="45" t="e">
        <f>PPTO!#REF!/PPTO!G974</f>
        <v>#REF!</v>
      </c>
      <c r="K981" s="45" t="e">
        <f>PPTO!#REF!/PPTO!G974</f>
        <v>#REF!</v>
      </c>
      <c r="L981" s="45" t="e">
        <f>PPTO!#REF!/PPTO!G974</f>
        <v>#REF!</v>
      </c>
      <c r="M981" s="45" t="e">
        <f>PPTO!#REF!/PPTO!G974</f>
        <v>#REF!</v>
      </c>
      <c r="N981" s="45" t="e">
        <f t="shared" si="15"/>
        <v>#REF!</v>
      </c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</row>
    <row r="982" spans="2:39" x14ac:dyDescent="0.3">
      <c r="B982" s="2" t="s">
        <v>1348</v>
      </c>
      <c r="C982" s="2" t="s">
        <v>1062</v>
      </c>
      <c r="D982" s="45" t="e">
        <f>PPTO!#REF!/PPTO!G975</f>
        <v>#REF!</v>
      </c>
      <c r="E982" s="45" t="e">
        <f>PPTO!#REF!/PPTO!G975</f>
        <v>#REF!</v>
      </c>
      <c r="F982" s="45" t="e">
        <f>PPTO!#REF!/PPTO!G975</f>
        <v>#REF!</v>
      </c>
      <c r="G982" s="45" t="e">
        <f>PPTO!#REF!/PPTO!G975</f>
        <v>#REF!</v>
      </c>
      <c r="H982" s="45" t="e">
        <f>PPTO!#REF!/PPTO!G975</f>
        <v>#REF!</v>
      </c>
      <c r="I982" s="45" t="e">
        <f>PPTO!#REF!/PPTO!G975</f>
        <v>#REF!</v>
      </c>
      <c r="J982" s="45" t="e">
        <f>PPTO!#REF!/PPTO!G975</f>
        <v>#REF!</v>
      </c>
      <c r="K982" s="45" t="e">
        <f>PPTO!#REF!/PPTO!G975</f>
        <v>#REF!</v>
      </c>
      <c r="L982" s="45" t="e">
        <f>PPTO!#REF!/PPTO!G975</f>
        <v>#REF!</v>
      </c>
      <c r="M982" s="45" t="e">
        <f>PPTO!#REF!/PPTO!G975</f>
        <v>#REF!</v>
      </c>
      <c r="N982" s="45" t="e">
        <f t="shared" si="15"/>
        <v>#REF!</v>
      </c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</row>
    <row r="983" spans="2:39" x14ac:dyDescent="0.3">
      <c r="B983" s="2" t="s">
        <v>1349</v>
      </c>
      <c r="C983" s="2" t="s">
        <v>1154</v>
      </c>
      <c r="D983" s="45" t="e">
        <f>PPTO!#REF!/PPTO!G976</f>
        <v>#REF!</v>
      </c>
      <c r="E983" s="45" t="e">
        <f>PPTO!#REF!/PPTO!G976</f>
        <v>#REF!</v>
      </c>
      <c r="F983" s="45" t="e">
        <f>PPTO!#REF!/PPTO!G976</f>
        <v>#REF!</v>
      </c>
      <c r="G983" s="45" t="e">
        <f>PPTO!#REF!/PPTO!G976</f>
        <v>#REF!</v>
      </c>
      <c r="H983" s="45" t="e">
        <f>PPTO!#REF!/PPTO!G976</f>
        <v>#REF!</v>
      </c>
      <c r="I983" s="45" t="e">
        <f>PPTO!#REF!/PPTO!G976</f>
        <v>#REF!</v>
      </c>
      <c r="J983" s="45" t="e">
        <f>PPTO!#REF!/PPTO!G976</f>
        <v>#REF!</v>
      </c>
      <c r="K983" s="45" t="e">
        <f>PPTO!#REF!/PPTO!G976</f>
        <v>#REF!</v>
      </c>
      <c r="L983" s="45" t="e">
        <f>PPTO!#REF!/PPTO!G976</f>
        <v>#REF!</v>
      </c>
      <c r="M983" s="45" t="e">
        <f>PPTO!#REF!/PPTO!G976</f>
        <v>#REF!</v>
      </c>
      <c r="N983" s="45" t="e">
        <f t="shared" si="15"/>
        <v>#REF!</v>
      </c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</row>
    <row r="984" spans="2:39" x14ac:dyDescent="0.3">
      <c r="B984" s="2" t="s">
        <v>1350</v>
      </c>
      <c r="C984" s="2" t="s">
        <v>1156</v>
      </c>
      <c r="D984" s="45" t="e">
        <f>PPTO!#REF!/PPTO!G977</f>
        <v>#REF!</v>
      </c>
      <c r="E984" s="45" t="e">
        <f>PPTO!#REF!/PPTO!G977</f>
        <v>#REF!</v>
      </c>
      <c r="F984" s="45" t="e">
        <f>PPTO!#REF!/PPTO!G977</f>
        <v>#REF!</v>
      </c>
      <c r="G984" s="45" t="e">
        <f>PPTO!#REF!/PPTO!G977</f>
        <v>#REF!</v>
      </c>
      <c r="H984" s="45" t="e">
        <f>PPTO!#REF!/PPTO!G977</f>
        <v>#REF!</v>
      </c>
      <c r="I984" s="45" t="e">
        <f>PPTO!#REF!/PPTO!G977</f>
        <v>#REF!</v>
      </c>
      <c r="J984" s="45" t="e">
        <f>PPTO!#REF!/PPTO!G977</f>
        <v>#REF!</v>
      </c>
      <c r="K984" s="45" t="e">
        <f>PPTO!#REF!/PPTO!G977</f>
        <v>#REF!</v>
      </c>
      <c r="L984" s="45" t="e">
        <f>PPTO!#REF!/PPTO!G977</f>
        <v>#REF!</v>
      </c>
      <c r="M984" s="45" t="e">
        <f>PPTO!#REF!/PPTO!G977</f>
        <v>#REF!</v>
      </c>
      <c r="N984" s="45" t="e">
        <f t="shared" si="15"/>
        <v>#REF!</v>
      </c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</row>
    <row r="985" spans="2:39" x14ac:dyDescent="0.3">
      <c r="B985" s="2" t="s">
        <v>1351</v>
      </c>
      <c r="C985" s="2" t="s">
        <v>1105</v>
      </c>
      <c r="D985" s="45" t="e">
        <f>PPTO!#REF!/PPTO!G978</f>
        <v>#REF!</v>
      </c>
      <c r="E985" s="45" t="e">
        <f>PPTO!#REF!/PPTO!G978</f>
        <v>#REF!</v>
      </c>
      <c r="F985" s="45" t="e">
        <f>PPTO!#REF!/PPTO!G978</f>
        <v>#REF!</v>
      </c>
      <c r="G985" s="45" t="e">
        <f>PPTO!#REF!/PPTO!G978</f>
        <v>#REF!</v>
      </c>
      <c r="H985" s="45" t="e">
        <f>PPTO!#REF!/PPTO!G978</f>
        <v>#REF!</v>
      </c>
      <c r="I985" s="45" t="e">
        <f>PPTO!#REF!/PPTO!G978</f>
        <v>#REF!</v>
      </c>
      <c r="J985" s="45" t="e">
        <f>PPTO!#REF!/PPTO!G978</f>
        <v>#REF!</v>
      </c>
      <c r="K985" s="45" t="e">
        <f>PPTO!#REF!/PPTO!G978</f>
        <v>#REF!</v>
      </c>
      <c r="L985" s="45" t="e">
        <f>PPTO!#REF!/PPTO!G978</f>
        <v>#REF!</v>
      </c>
      <c r="M985" s="45" t="e">
        <f>PPTO!#REF!/PPTO!G978</f>
        <v>#REF!</v>
      </c>
      <c r="N985" s="45" t="e">
        <f t="shared" si="15"/>
        <v>#REF!</v>
      </c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</row>
    <row r="986" spans="2:39" x14ac:dyDescent="0.3">
      <c r="B986" s="2" t="s">
        <v>1352</v>
      </c>
      <c r="C986" s="2" t="s">
        <v>1159</v>
      </c>
      <c r="D986" s="45" t="e">
        <f>PPTO!#REF!/PPTO!G979</f>
        <v>#REF!</v>
      </c>
      <c r="E986" s="45" t="e">
        <f>PPTO!#REF!/PPTO!G979</f>
        <v>#REF!</v>
      </c>
      <c r="F986" s="45" t="e">
        <f>PPTO!#REF!/PPTO!G979</f>
        <v>#REF!</v>
      </c>
      <c r="G986" s="45" t="e">
        <f>PPTO!#REF!/PPTO!G979</f>
        <v>#REF!</v>
      </c>
      <c r="H986" s="45" t="e">
        <f>PPTO!#REF!/PPTO!G979</f>
        <v>#REF!</v>
      </c>
      <c r="I986" s="45" t="e">
        <f>PPTO!#REF!/PPTO!G979</f>
        <v>#REF!</v>
      </c>
      <c r="J986" s="45" t="e">
        <f>PPTO!#REF!/PPTO!G979</f>
        <v>#REF!</v>
      </c>
      <c r="K986" s="45" t="e">
        <f>PPTO!#REF!/PPTO!G979</f>
        <v>#REF!</v>
      </c>
      <c r="L986" s="45" t="e">
        <f>PPTO!#REF!/PPTO!G979</f>
        <v>#REF!</v>
      </c>
      <c r="M986" s="45" t="e">
        <f>PPTO!#REF!/PPTO!G979</f>
        <v>#REF!</v>
      </c>
      <c r="N986" s="45" t="e">
        <f t="shared" si="15"/>
        <v>#REF!</v>
      </c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</row>
    <row r="987" spans="2:39" x14ac:dyDescent="0.3">
      <c r="B987" s="16" t="s">
        <v>1353</v>
      </c>
      <c r="C987" s="16" t="s">
        <v>1354</v>
      </c>
      <c r="D987" s="47" t="e">
        <f>PPTO!#REF!/PPTO!G980</f>
        <v>#REF!</v>
      </c>
      <c r="E987" s="47" t="e">
        <f>PPTO!#REF!/PPTO!G980</f>
        <v>#REF!</v>
      </c>
      <c r="F987" s="47" t="e">
        <f>PPTO!#REF!/PPTO!G980</f>
        <v>#REF!</v>
      </c>
      <c r="G987" s="47" t="e">
        <f>PPTO!#REF!/PPTO!G980</f>
        <v>#REF!</v>
      </c>
      <c r="H987" s="47" t="e">
        <f>PPTO!#REF!/PPTO!G980</f>
        <v>#REF!</v>
      </c>
      <c r="I987" s="47" t="e">
        <f>PPTO!#REF!/PPTO!G980</f>
        <v>#REF!</v>
      </c>
      <c r="J987" s="47" t="e">
        <f>PPTO!#REF!/PPTO!G980</f>
        <v>#REF!</v>
      </c>
      <c r="K987" s="47" t="e">
        <f>PPTO!#REF!/PPTO!G980</f>
        <v>#REF!</v>
      </c>
      <c r="L987" s="47" t="e">
        <f>PPTO!#REF!/PPTO!G980</f>
        <v>#REF!</v>
      </c>
      <c r="M987" s="47" t="e">
        <f>PPTO!#REF!/PPTO!G980</f>
        <v>#REF!</v>
      </c>
      <c r="N987" s="47" t="e">
        <f t="shared" si="15"/>
        <v>#REF!</v>
      </c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</row>
    <row r="988" spans="2:39" x14ac:dyDescent="0.3">
      <c r="B988" s="16" t="s">
        <v>1355</v>
      </c>
      <c r="C988" s="16" t="s">
        <v>1115</v>
      </c>
      <c r="D988" s="47" t="e">
        <f>PPTO!#REF!/PPTO!G981</f>
        <v>#REF!</v>
      </c>
      <c r="E988" s="47" t="e">
        <f>PPTO!#REF!/PPTO!G981</f>
        <v>#REF!</v>
      </c>
      <c r="F988" s="47" t="e">
        <f>PPTO!#REF!/PPTO!G981</f>
        <v>#REF!</v>
      </c>
      <c r="G988" s="47" t="e">
        <f>PPTO!#REF!/PPTO!G981</f>
        <v>#REF!</v>
      </c>
      <c r="H988" s="47" t="e">
        <f>PPTO!#REF!/PPTO!G981</f>
        <v>#REF!</v>
      </c>
      <c r="I988" s="47" t="e">
        <f>PPTO!#REF!/PPTO!G981</f>
        <v>#REF!</v>
      </c>
      <c r="J988" s="47" t="e">
        <f>PPTO!#REF!/PPTO!G981</f>
        <v>#REF!</v>
      </c>
      <c r="K988" s="47" t="e">
        <f>PPTO!#REF!/PPTO!G981</f>
        <v>#REF!</v>
      </c>
      <c r="L988" s="47" t="e">
        <f>PPTO!#REF!/PPTO!G981</f>
        <v>#REF!</v>
      </c>
      <c r="M988" s="47" t="e">
        <f>PPTO!#REF!/PPTO!G981</f>
        <v>#REF!</v>
      </c>
      <c r="N988" s="47" t="e">
        <f t="shared" si="15"/>
        <v>#REF!</v>
      </c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</row>
    <row r="989" spans="2:39" x14ac:dyDescent="0.3">
      <c r="B989" s="16" t="s">
        <v>1356</v>
      </c>
      <c r="C989" s="16" t="s">
        <v>888</v>
      </c>
      <c r="D989" s="47" t="e">
        <f>PPTO!#REF!/PPTO!G982</f>
        <v>#REF!</v>
      </c>
      <c r="E989" s="47" t="e">
        <f>PPTO!#REF!/PPTO!G982</f>
        <v>#REF!</v>
      </c>
      <c r="F989" s="47" t="e">
        <f>PPTO!#REF!/PPTO!G982</f>
        <v>#REF!</v>
      </c>
      <c r="G989" s="47" t="e">
        <f>PPTO!#REF!/PPTO!G982</f>
        <v>#REF!</v>
      </c>
      <c r="H989" s="47" t="e">
        <f>PPTO!#REF!/PPTO!G982</f>
        <v>#REF!</v>
      </c>
      <c r="I989" s="47" t="e">
        <f>PPTO!#REF!/PPTO!G982</f>
        <v>#REF!</v>
      </c>
      <c r="J989" s="47" t="e">
        <f>PPTO!#REF!/PPTO!G982</f>
        <v>#REF!</v>
      </c>
      <c r="K989" s="47" t="e">
        <f>PPTO!#REF!/PPTO!G982</f>
        <v>#REF!</v>
      </c>
      <c r="L989" s="47" t="e">
        <f>PPTO!#REF!/PPTO!G982</f>
        <v>#REF!</v>
      </c>
      <c r="M989" s="47" t="e">
        <f>PPTO!#REF!/PPTO!G982</f>
        <v>#REF!</v>
      </c>
      <c r="N989" s="47" t="e">
        <f t="shared" si="15"/>
        <v>#REF!</v>
      </c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</row>
    <row r="990" spans="2:39" x14ac:dyDescent="0.3">
      <c r="B990" s="2" t="s">
        <v>1357</v>
      </c>
      <c r="C990" s="2" t="s">
        <v>1071</v>
      </c>
      <c r="D990" s="45" t="e">
        <f>PPTO!#REF!/PPTO!G983</f>
        <v>#REF!</v>
      </c>
      <c r="E990" s="45" t="e">
        <f>PPTO!#REF!/PPTO!G983</f>
        <v>#REF!</v>
      </c>
      <c r="F990" s="45" t="e">
        <f>PPTO!#REF!/PPTO!G983</f>
        <v>#REF!</v>
      </c>
      <c r="G990" s="45" t="e">
        <f>PPTO!#REF!/PPTO!G983</f>
        <v>#REF!</v>
      </c>
      <c r="H990" s="45" t="e">
        <f>PPTO!#REF!/PPTO!G983</f>
        <v>#REF!</v>
      </c>
      <c r="I990" s="45" t="e">
        <f>PPTO!#REF!/PPTO!G983</f>
        <v>#REF!</v>
      </c>
      <c r="J990" s="45" t="e">
        <f>PPTO!#REF!/PPTO!G983</f>
        <v>#REF!</v>
      </c>
      <c r="K990" s="45" t="e">
        <f>PPTO!#REF!/PPTO!G983</f>
        <v>#REF!</v>
      </c>
      <c r="L990" s="45" t="e">
        <f>PPTO!#REF!/PPTO!G983</f>
        <v>#REF!</v>
      </c>
      <c r="M990" s="45" t="e">
        <f>PPTO!#REF!/PPTO!G983</f>
        <v>#REF!</v>
      </c>
      <c r="N990" s="45" t="e">
        <f t="shared" si="15"/>
        <v>#REF!</v>
      </c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</row>
    <row r="991" spans="2:39" x14ac:dyDescent="0.3">
      <c r="B991" s="2" t="s">
        <v>1358</v>
      </c>
      <c r="C991" s="2" t="s">
        <v>894</v>
      </c>
      <c r="D991" s="45" t="e">
        <f>PPTO!#REF!/PPTO!G984</f>
        <v>#REF!</v>
      </c>
      <c r="E991" s="45" t="e">
        <f>PPTO!#REF!/PPTO!G984</f>
        <v>#REF!</v>
      </c>
      <c r="F991" s="45" t="e">
        <f>PPTO!#REF!/PPTO!G984</f>
        <v>#REF!</v>
      </c>
      <c r="G991" s="45" t="e">
        <f>PPTO!#REF!/PPTO!G984</f>
        <v>#REF!</v>
      </c>
      <c r="H991" s="45" t="e">
        <f>PPTO!#REF!/PPTO!G984</f>
        <v>#REF!</v>
      </c>
      <c r="I991" s="45" t="e">
        <f>PPTO!#REF!/PPTO!G984</f>
        <v>#REF!</v>
      </c>
      <c r="J991" s="45" t="e">
        <f>PPTO!#REF!/PPTO!G984</f>
        <v>#REF!</v>
      </c>
      <c r="K991" s="45" t="e">
        <f>PPTO!#REF!/PPTO!G984</f>
        <v>#REF!</v>
      </c>
      <c r="L991" s="45" t="e">
        <f>PPTO!#REF!/PPTO!G984</f>
        <v>#REF!</v>
      </c>
      <c r="M991" s="45" t="e">
        <f>PPTO!#REF!/PPTO!G984</f>
        <v>#REF!</v>
      </c>
      <c r="N991" s="45" t="e">
        <f t="shared" si="15"/>
        <v>#REF!</v>
      </c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</row>
    <row r="992" spans="2:39" x14ac:dyDescent="0.3">
      <c r="B992" s="2" t="s">
        <v>1359</v>
      </c>
      <c r="C992" s="2" t="s">
        <v>896</v>
      </c>
      <c r="D992" s="45" t="e">
        <f>PPTO!#REF!/PPTO!G985</f>
        <v>#REF!</v>
      </c>
      <c r="E992" s="45" t="e">
        <f>PPTO!#REF!/PPTO!G985</f>
        <v>#REF!</v>
      </c>
      <c r="F992" s="45" t="e">
        <f>PPTO!#REF!/PPTO!G985</f>
        <v>#REF!</v>
      </c>
      <c r="G992" s="45" t="e">
        <f>PPTO!#REF!/PPTO!G985</f>
        <v>#REF!</v>
      </c>
      <c r="H992" s="45" t="e">
        <f>PPTO!#REF!/PPTO!G985</f>
        <v>#REF!</v>
      </c>
      <c r="I992" s="45" t="e">
        <f>PPTO!#REF!/PPTO!G985</f>
        <v>#REF!</v>
      </c>
      <c r="J992" s="45" t="e">
        <f>PPTO!#REF!/PPTO!G985</f>
        <v>#REF!</v>
      </c>
      <c r="K992" s="45" t="e">
        <f>PPTO!#REF!/PPTO!G985</f>
        <v>#REF!</v>
      </c>
      <c r="L992" s="45" t="e">
        <f>PPTO!#REF!/PPTO!G985</f>
        <v>#REF!</v>
      </c>
      <c r="M992" s="45" t="e">
        <f>PPTO!#REF!/PPTO!G985</f>
        <v>#REF!</v>
      </c>
      <c r="N992" s="45" t="e">
        <f t="shared" si="15"/>
        <v>#REF!</v>
      </c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</row>
    <row r="993" spans="2:39" x14ac:dyDescent="0.3">
      <c r="B993" s="16" t="s">
        <v>1360</v>
      </c>
      <c r="C993" s="16" t="s">
        <v>902</v>
      </c>
      <c r="D993" s="47" t="e">
        <f>PPTO!#REF!/PPTO!G986</f>
        <v>#REF!</v>
      </c>
      <c r="E993" s="47" t="e">
        <f>PPTO!#REF!/PPTO!G986</f>
        <v>#REF!</v>
      </c>
      <c r="F993" s="47" t="e">
        <f>PPTO!#REF!/PPTO!G986</f>
        <v>#REF!</v>
      </c>
      <c r="G993" s="47" t="e">
        <f>PPTO!#REF!/PPTO!G986</f>
        <v>#REF!</v>
      </c>
      <c r="H993" s="47" t="e">
        <f>PPTO!#REF!/PPTO!G986</f>
        <v>#REF!</v>
      </c>
      <c r="I993" s="47" t="e">
        <f>PPTO!#REF!/PPTO!G986</f>
        <v>#REF!</v>
      </c>
      <c r="J993" s="47" t="e">
        <f>PPTO!#REF!/PPTO!G986</f>
        <v>#REF!</v>
      </c>
      <c r="K993" s="47" t="e">
        <f>PPTO!#REF!/PPTO!G986</f>
        <v>#REF!</v>
      </c>
      <c r="L993" s="47" t="e">
        <f>PPTO!#REF!/PPTO!G986</f>
        <v>#REF!</v>
      </c>
      <c r="M993" s="47" t="e">
        <f>PPTO!#REF!/PPTO!G986</f>
        <v>#REF!</v>
      </c>
      <c r="N993" s="47" t="e">
        <f t="shared" si="15"/>
        <v>#REF!</v>
      </c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</row>
    <row r="994" spans="2:39" x14ac:dyDescent="0.3">
      <c r="B994" s="2" t="s">
        <v>1361</v>
      </c>
      <c r="C994" s="2" t="s">
        <v>1122</v>
      </c>
      <c r="D994" s="45" t="e">
        <f>PPTO!#REF!/PPTO!G987</f>
        <v>#REF!</v>
      </c>
      <c r="E994" s="45" t="e">
        <f>PPTO!#REF!/PPTO!G987</f>
        <v>#REF!</v>
      </c>
      <c r="F994" s="45" t="e">
        <f>PPTO!#REF!/PPTO!G987</f>
        <v>#REF!</v>
      </c>
      <c r="G994" s="45" t="e">
        <f>PPTO!#REF!/PPTO!G987</f>
        <v>#REF!</v>
      </c>
      <c r="H994" s="45" t="e">
        <f>PPTO!#REF!/PPTO!G987</f>
        <v>#REF!</v>
      </c>
      <c r="I994" s="45" t="e">
        <f>PPTO!#REF!/PPTO!G987</f>
        <v>#REF!</v>
      </c>
      <c r="J994" s="45" t="e">
        <f>PPTO!#REF!/PPTO!G987</f>
        <v>#REF!</v>
      </c>
      <c r="K994" s="45" t="e">
        <f>PPTO!#REF!/PPTO!G987</f>
        <v>#REF!</v>
      </c>
      <c r="L994" s="45" t="e">
        <f>PPTO!#REF!/PPTO!G987</f>
        <v>#REF!</v>
      </c>
      <c r="M994" s="45" t="e">
        <f>PPTO!#REF!/PPTO!G987</f>
        <v>#REF!</v>
      </c>
      <c r="N994" s="45" t="e">
        <f t="shared" si="15"/>
        <v>#REF!</v>
      </c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</row>
    <row r="995" spans="2:39" x14ac:dyDescent="0.3">
      <c r="B995" s="2" t="s">
        <v>1362</v>
      </c>
      <c r="C995" s="2" t="s">
        <v>1054</v>
      </c>
      <c r="D995" s="45" t="e">
        <f>PPTO!#REF!/PPTO!G988</f>
        <v>#REF!</v>
      </c>
      <c r="E995" s="45" t="e">
        <f>PPTO!#REF!/PPTO!G988</f>
        <v>#REF!</v>
      </c>
      <c r="F995" s="45" t="e">
        <f>PPTO!#REF!/PPTO!G988</f>
        <v>#REF!</v>
      </c>
      <c r="G995" s="45" t="e">
        <f>PPTO!#REF!/PPTO!G988</f>
        <v>#REF!</v>
      </c>
      <c r="H995" s="45" t="e">
        <f>PPTO!#REF!/PPTO!G988</f>
        <v>#REF!</v>
      </c>
      <c r="I995" s="45" t="e">
        <f>PPTO!#REF!/PPTO!G988</f>
        <v>#REF!</v>
      </c>
      <c r="J995" s="45" t="e">
        <f>PPTO!#REF!/PPTO!G988</f>
        <v>#REF!</v>
      </c>
      <c r="K995" s="45" t="e">
        <f>PPTO!#REF!/PPTO!G988</f>
        <v>#REF!</v>
      </c>
      <c r="L995" s="45" t="e">
        <f>PPTO!#REF!/PPTO!G988</f>
        <v>#REF!</v>
      </c>
      <c r="M995" s="45" t="e">
        <f>PPTO!#REF!/PPTO!G988</f>
        <v>#REF!</v>
      </c>
      <c r="N995" s="45" t="e">
        <f t="shared" si="15"/>
        <v>#REF!</v>
      </c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</row>
    <row r="996" spans="2:39" x14ac:dyDescent="0.3">
      <c r="B996" s="2" t="s">
        <v>1363</v>
      </c>
      <c r="C996" s="2" t="s">
        <v>992</v>
      </c>
      <c r="D996" s="45" t="e">
        <f>PPTO!#REF!/PPTO!G989</f>
        <v>#REF!</v>
      </c>
      <c r="E996" s="45" t="e">
        <f>PPTO!#REF!/PPTO!G989</f>
        <v>#REF!</v>
      </c>
      <c r="F996" s="45" t="e">
        <f>PPTO!#REF!/PPTO!G989</f>
        <v>#REF!</v>
      </c>
      <c r="G996" s="45" t="e">
        <f>PPTO!#REF!/PPTO!G989</f>
        <v>#REF!</v>
      </c>
      <c r="H996" s="45" t="e">
        <f>PPTO!#REF!/PPTO!G989</f>
        <v>#REF!</v>
      </c>
      <c r="I996" s="45" t="e">
        <f>PPTO!#REF!/PPTO!G989</f>
        <v>#REF!</v>
      </c>
      <c r="J996" s="45" t="e">
        <f>PPTO!#REF!/PPTO!G989</f>
        <v>#REF!</v>
      </c>
      <c r="K996" s="45" t="e">
        <f>PPTO!#REF!/PPTO!G989</f>
        <v>#REF!</v>
      </c>
      <c r="L996" s="45" t="e">
        <f>PPTO!#REF!/PPTO!G989</f>
        <v>#REF!</v>
      </c>
      <c r="M996" s="45" t="e">
        <f>PPTO!#REF!/PPTO!G989</f>
        <v>#REF!</v>
      </c>
      <c r="N996" s="45" t="e">
        <f t="shared" si="15"/>
        <v>#REF!</v>
      </c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</row>
    <row r="997" spans="2:39" x14ac:dyDescent="0.3">
      <c r="B997" s="2" t="s">
        <v>1364</v>
      </c>
      <c r="C997" s="2" t="s">
        <v>1080</v>
      </c>
      <c r="D997" s="45" t="e">
        <f>PPTO!#REF!/PPTO!G990</f>
        <v>#REF!</v>
      </c>
      <c r="E997" s="45" t="e">
        <f>PPTO!#REF!/PPTO!G990</f>
        <v>#REF!</v>
      </c>
      <c r="F997" s="45" t="e">
        <f>PPTO!#REF!/PPTO!G990</f>
        <v>#REF!</v>
      </c>
      <c r="G997" s="45" t="e">
        <f>PPTO!#REF!/PPTO!G990</f>
        <v>#REF!</v>
      </c>
      <c r="H997" s="45" t="e">
        <f>PPTO!#REF!/PPTO!G990</f>
        <v>#REF!</v>
      </c>
      <c r="I997" s="45" t="e">
        <f>PPTO!#REF!/PPTO!G990</f>
        <v>#REF!</v>
      </c>
      <c r="J997" s="45" t="e">
        <f>PPTO!#REF!/PPTO!G990</f>
        <v>#REF!</v>
      </c>
      <c r="K997" s="45" t="e">
        <f>PPTO!#REF!/PPTO!G990</f>
        <v>#REF!</v>
      </c>
      <c r="L997" s="45" t="e">
        <f>PPTO!#REF!/PPTO!G990</f>
        <v>#REF!</v>
      </c>
      <c r="M997" s="45" t="e">
        <f>PPTO!#REF!/PPTO!G990</f>
        <v>#REF!</v>
      </c>
      <c r="N997" s="45" t="e">
        <f t="shared" si="15"/>
        <v>#REF!</v>
      </c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</row>
    <row r="998" spans="2:39" x14ac:dyDescent="0.3">
      <c r="B998" s="2" t="s">
        <v>1365</v>
      </c>
      <c r="C998" s="2" t="s">
        <v>996</v>
      </c>
      <c r="D998" s="45" t="e">
        <f>PPTO!#REF!/PPTO!G991</f>
        <v>#REF!</v>
      </c>
      <c r="E998" s="45" t="e">
        <f>PPTO!#REF!/PPTO!G991</f>
        <v>#REF!</v>
      </c>
      <c r="F998" s="45" t="e">
        <f>PPTO!#REF!/PPTO!G991</f>
        <v>#REF!</v>
      </c>
      <c r="G998" s="45" t="e">
        <f>PPTO!#REF!/PPTO!G991</f>
        <v>#REF!</v>
      </c>
      <c r="H998" s="45" t="e">
        <f>PPTO!#REF!/PPTO!G991</f>
        <v>#REF!</v>
      </c>
      <c r="I998" s="45" t="e">
        <f>PPTO!#REF!/PPTO!G991</f>
        <v>#REF!</v>
      </c>
      <c r="J998" s="45" t="e">
        <f>PPTO!#REF!/PPTO!G991</f>
        <v>#REF!</v>
      </c>
      <c r="K998" s="45" t="e">
        <f>PPTO!#REF!/PPTO!G991</f>
        <v>#REF!</v>
      </c>
      <c r="L998" s="45" t="e">
        <f>PPTO!#REF!/PPTO!G991</f>
        <v>#REF!</v>
      </c>
      <c r="M998" s="45" t="e">
        <f>PPTO!#REF!/PPTO!G991</f>
        <v>#REF!</v>
      </c>
      <c r="N998" s="45" t="e">
        <f t="shared" si="15"/>
        <v>#REF!</v>
      </c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</row>
    <row r="999" spans="2:39" x14ac:dyDescent="0.3">
      <c r="B999" s="2" t="s">
        <v>1366</v>
      </c>
      <c r="C999" s="2" t="s">
        <v>998</v>
      </c>
      <c r="D999" s="45" t="e">
        <f>PPTO!#REF!/PPTO!G992</f>
        <v>#REF!</v>
      </c>
      <c r="E999" s="45" t="e">
        <f>PPTO!#REF!/PPTO!G992</f>
        <v>#REF!</v>
      </c>
      <c r="F999" s="45" t="e">
        <f>PPTO!#REF!/PPTO!G992</f>
        <v>#REF!</v>
      </c>
      <c r="G999" s="45" t="e">
        <f>PPTO!#REF!/PPTO!G992</f>
        <v>#REF!</v>
      </c>
      <c r="H999" s="45" t="e">
        <f>PPTO!#REF!/PPTO!G992</f>
        <v>#REF!</v>
      </c>
      <c r="I999" s="45" t="e">
        <f>PPTO!#REF!/PPTO!G992</f>
        <v>#REF!</v>
      </c>
      <c r="J999" s="45" t="e">
        <f>PPTO!#REF!/PPTO!G992</f>
        <v>#REF!</v>
      </c>
      <c r="K999" s="45" t="e">
        <f>PPTO!#REF!/PPTO!G992</f>
        <v>#REF!</v>
      </c>
      <c r="L999" s="45" t="e">
        <f>PPTO!#REF!/PPTO!G992</f>
        <v>#REF!</v>
      </c>
      <c r="M999" s="45" t="e">
        <f>PPTO!#REF!/PPTO!G992</f>
        <v>#REF!</v>
      </c>
      <c r="N999" s="45" t="e">
        <f t="shared" si="15"/>
        <v>#REF!</v>
      </c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</row>
    <row r="1000" spans="2:39" x14ac:dyDescent="0.3">
      <c r="B1000" s="2" t="s">
        <v>1367</v>
      </c>
      <c r="C1000" s="2" t="s">
        <v>1000</v>
      </c>
      <c r="D1000" s="45" t="e">
        <f>PPTO!#REF!/PPTO!G993</f>
        <v>#REF!</v>
      </c>
      <c r="E1000" s="45" t="e">
        <f>PPTO!#REF!/PPTO!G993</f>
        <v>#REF!</v>
      </c>
      <c r="F1000" s="45" t="e">
        <f>PPTO!#REF!/PPTO!G993</f>
        <v>#REF!</v>
      </c>
      <c r="G1000" s="45" t="e">
        <f>PPTO!#REF!/PPTO!G993</f>
        <v>#REF!</v>
      </c>
      <c r="H1000" s="45" t="e">
        <f>PPTO!#REF!/PPTO!G993</f>
        <v>#REF!</v>
      </c>
      <c r="I1000" s="45" t="e">
        <f>PPTO!#REF!/PPTO!G993</f>
        <v>#REF!</v>
      </c>
      <c r="J1000" s="45" t="e">
        <f>PPTO!#REF!/PPTO!G993</f>
        <v>#REF!</v>
      </c>
      <c r="K1000" s="45" t="e">
        <f>PPTO!#REF!/PPTO!G993</f>
        <v>#REF!</v>
      </c>
      <c r="L1000" s="45" t="e">
        <f>PPTO!#REF!/PPTO!G993</f>
        <v>#REF!</v>
      </c>
      <c r="M1000" s="45" t="e">
        <f>PPTO!#REF!/PPTO!G993</f>
        <v>#REF!</v>
      </c>
      <c r="N1000" s="45" t="e">
        <f t="shared" si="15"/>
        <v>#REF!</v>
      </c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</row>
    <row r="1001" spans="2:39" x14ac:dyDescent="0.3">
      <c r="B1001" s="2" t="s">
        <v>1368</v>
      </c>
      <c r="C1001" s="2" t="s">
        <v>1002</v>
      </c>
      <c r="D1001" s="45" t="e">
        <f>PPTO!#REF!/PPTO!G994</f>
        <v>#REF!</v>
      </c>
      <c r="E1001" s="45" t="e">
        <f>PPTO!#REF!/PPTO!G994</f>
        <v>#REF!</v>
      </c>
      <c r="F1001" s="45" t="e">
        <f>PPTO!#REF!/PPTO!G994</f>
        <v>#REF!</v>
      </c>
      <c r="G1001" s="45" t="e">
        <f>PPTO!#REF!/PPTO!G994</f>
        <v>#REF!</v>
      </c>
      <c r="H1001" s="45" t="e">
        <f>PPTO!#REF!/PPTO!G994</f>
        <v>#REF!</v>
      </c>
      <c r="I1001" s="45" t="e">
        <f>PPTO!#REF!/PPTO!G994</f>
        <v>#REF!</v>
      </c>
      <c r="J1001" s="45" t="e">
        <f>PPTO!#REF!/PPTO!G994</f>
        <v>#REF!</v>
      </c>
      <c r="K1001" s="45" t="e">
        <f>PPTO!#REF!/PPTO!G994</f>
        <v>#REF!</v>
      </c>
      <c r="L1001" s="45" t="e">
        <f>PPTO!#REF!/PPTO!G994</f>
        <v>#REF!</v>
      </c>
      <c r="M1001" s="45" t="e">
        <f>PPTO!#REF!/PPTO!G994</f>
        <v>#REF!</v>
      </c>
      <c r="N1001" s="45" t="e">
        <f t="shared" si="15"/>
        <v>#REF!</v>
      </c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</row>
    <row r="1002" spans="2:39" x14ac:dyDescent="0.3">
      <c r="B1002" s="16" t="s">
        <v>1369</v>
      </c>
      <c r="C1002" s="16" t="s">
        <v>1004</v>
      </c>
      <c r="D1002" s="47" t="e">
        <f>PPTO!#REF!/PPTO!G995</f>
        <v>#REF!</v>
      </c>
      <c r="E1002" s="47" t="e">
        <f>PPTO!#REF!/PPTO!G995</f>
        <v>#REF!</v>
      </c>
      <c r="F1002" s="47" t="e">
        <f>PPTO!#REF!/PPTO!G995</f>
        <v>#REF!</v>
      </c>
      <c r="G1002" s="47" t="e">
        <f>PPTO!#REF!/PPTO!G995</f>
        <v>#REF!</v>
      </c>
      <c r="H1002" s="47" t="e">
        <f>PPTO!#REF!/PPTO!G995</f>
        <v>#REF!</v>
      </c>
      <c r="I1002" s="47" t="e">
        <f>PPTO!#REF!/PPTO!G995</f>
        <v>#REF!</v>
      </c>
      <c r="J1002" s="47" t="e">
        <f>PPTO!#REF!/PPTO!G995</f>
        <v>#REF!</v>
      </c>
      <c r="K1002" s="47" t="e">
        <f>PPTO!#REF!/PPTO!G995</f>
        <v>#REF!</v>
      </c>
      <c r="L1002" s="47" t="e">
        <f>PPTO!#REF!/PPTO!G995</f>
        <v>#REF!</v>
      </c>
      <c r="M1002" s="47" t="e">
        <f>PPTO!#REF!/PPTO!G995</f>
        <v>#REF!</v>
      </c>
      <c r="N1002" s="47" t="e">
        <f t="shared" si="15"/>
        <v>#REF!</v>
      </c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</row>
    <row r="1003" spans="2:39" x14ac:dyDescent="0.3">
      <c r="B1003" s="2" t="s">
        <v>1370</v>
      </c>
      <c r="C1003" s="2" t="s">
        <v>1087</v>
      </c>
      <c r="D1003" s="45" t="e">
        <f>PPTO!#REF!/PPTO!G996</f>
        <v>#REF!</v>
      </c>
      <c r="E1003" s="45" t="e">
        <f>PPTO!#REF!/PPTO!G996</f>
        <v>#REF!</v>
      </c>
      <c r="F1003" s="45" t="e">
        <f>PPTO!#REF!/PPTO!G996</f>
        <v>#REF!</v>
      </c>
      <c r="G1003" s="45" t="e">
        <f>PPTO!#REF!/PPTO!G996</f>
        <v>#REF!</v>
      </c>
      <c r="H1003" s="45" t="e">
        <f>PPTO!#REF!/PPTO!G996</f>
        <v>#REF!</v>
      </c>
      <c r="I1003" s="45" t="e">
        <f>PPTO!#REF!/PPTO!G996</f>
        <v>#REF!</v>
      </c>
      <c r="J1003" s="45" t="e">
        <f>PPTO!#REF!/PPTO!G996</f>
        <v>#REF!</v>
      </c>
      <c r="K1003" s="45" t="e">
        <f>PPTO!#REF!/PPTO!G996</f>
        <v>#REF!</v>
      </c>
      <c r="L1003" s="45" t="e">
        <f>PPTO!#REF!/PPTO!G996</f>
        <v>#REF!</v>
      </c>
      <c r="M1003" s="45" t="e">
        <f>PPTO!#REF!/PPTO!G996</f>
        <v>#REF!</v>
      </c>
      <c r="N1003" s="45" t="e">
        <f t="shared" si="15"/>
        <v>#REF!</v>
      </c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</row>
    <row r="1004" spans="2:39" x14ac:dyDescent="0.3">
      <c r="B1004" s="2" t="s">
        <v>1371</v>
      </c>
      <c r="C1004" s="2" t="s">
        <v>1133</v>
      </c>
      <c r="D1004" s="45" t="e">
        <f>PPTO!#REF!/PPTO!G997</f>
        <v>#REF!</v>
      </c>
      <c r="E1004" s="45" t="e">
        <f>PPTO!#REF!/PPTO!G997</f>
        <v>#REF!</v>
      </c>
      <c r="F1004" s="45" t="e">
        <f>PPTO!#REF!/PPTO!G997</f>
        <v>#REF!</v>
      </c>
      <c r="G1004" s="45" t="e">
        <f>PPTO!#REF!/PPTO!G997</f>
        <v>#REF!</v>
      </c>
      <c r="H1004" s="45" t="e">
        <f>PPTO!#REF!/PPTO!G997</f>
        <v>#REF!</v>
      </c>
      <c r="I1004" s="45" t="e">
        <f>PPTO!#REF!/PPTO!G997</f>
        <v>#REF!</v>
      </c>
      <c r="J1004" s="45" t="e">
        <f>PPTO!#REF!/PPTO!G997</f>
        <v>#REF!</v>
      </c>
      <c r="K1004" s="45" t="e">
        <f>PPTO!#REF!/PPTO!G997</f>
        <v>#REF!</v>
      </c>
      <c r="L1004" s="45" t="e">
        <f>PPTO!#REF!/PPTO!G997</f>
        <v>#REF!</v>
      </c>
      <c r="M1004" s="45" t="e">
        <f>PPTO!#REF!/PPTO!G997</f>
        <v>#REF!</v>
      </c>
      <c r="N1004" s="45" t="e">
        <f t="shared" si="15"/>
        <v>#REF!</v>
      </c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</row>
    <row r="1005" spans="2:39" x14ac:dyDescent="0.3">
      <c r="B1005" s="2" t="s">
        <v>1372</v>
      </c>
      <c r="C1005" s="2" t="s">
        <v>1095</v>
      </c>
      <c r="D1005" s="45" t="e">
        <f>PPTO!#REF!/PPTO!G998</f>
        <v>#REF!</v>
      </c>
      <c r="E1005" s="45" t="e">
        <f>PPTO!#REF!/PPTO!G998</f>
        <v>#REF!</v>
      </c>
      <c r="F1005" s="45" t="e">
        <f>PPTO!#REF!/PPTO!G998</f>
        <v>#REF!</v>
      </c>
      <c r="G1005" s="45" t="e">
        <f>PPTO!#REF!/PPTO!G998</f>
        <v>#REF!</v>
      </c>
      <c r="H1005" s="45" t="e">
        <f>PPTO!#REF!/PPTO!G998</f>
        <v>#REF!</v>
      </c>
      <c r="I1005" s="45" t="e">
        <f>PPTO!#REF!/PPTO!G998</f>
        <v>#REF!</v>
      </c>
      <c r="J1005" s="45" t="e">
        <f>PPTO!#REF!/PPTO!G998</f>
        <v>#REF!</v>
      </c>
      <c r="K1005" s="45" t="e">
        <f>PPTO!#REF!/PPTO!G998</f>
        <v>#REF!</v>
      </c>
      <c r="L1005" s="45" t="e">
        <f>PPTO!#REF!/PPTO!G998</f>
        <v>#REF!</v>
      </c>
      <c r="M1005" s="45" t="e">
        <f>PPTO!#REF!/PPTO!G998</f>
        <v>#REF!</v>
      </c>
      <c r="N1005" s="45" t="e">
        <f t="shared" si="15"/>
        <v>#REF!</v>
      </c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</row>
    <row r="1006" spans="2:39" x14ac:dyDescent="0.3">
      <c r="B1006" s="2" t="s">
        <v>1373</v>
      </c>
      <c r="C1006" s="2" t="s">
        <v>1097</v>
      </c>
      <c r="D1006" s="45" t="e">
        <f>PPTO!#REF!/PPTO!G999</f>
        <v>#REF!</v>
      </c>
      <c r="E1006" s="45" t="e">
        <f>PPTO!#REF!/PPTO!G999</f>
        <v>#REF!</v>
      </c>
      <c r="F1006" s="45" t="e">
        <f>PPTO!#REF!/PPTO!G999</f>
        <v>#REF!</v>
      </c>
      <c r="G1006" s="45" t="e">
        <f>PPTO!#REF!/PPTO!G999</f>
        <v>#REF!</v>
      </c>
      <c r="H1006" s="45" t="e">
        <f>PPTO!#REF!/PPTO!G999</f>
        <v>#REF!</v>
      </c>
      <c r="I1006" s="45" t="e">
        <f>PPTO!#REF!/PPTO!G999</f>
        <v>#REF!</v>
      </c>
      <c r="J1006" s="45" t="e">
        <f>PPTO!#REF!/PPTO!G999</f>
        <v>#REF!</v>
      </c>
      <c r="K1006" s="45" t="e">
        <f>PPTO!#REF!/PPTO!G999</f>
        <v>#REF!</v>
      </c>
      <c r="L1006" s="45" t="e">
        <f>PPTO!#REF!/PPTO!G999</f>
        <v>#REF!</v>
      </c>
      <c r="M1006" s="45" t="e">
        <f>PPTO!#REF!/PPTO!G999</f>
        <v>#REF!</v>
      </c>
      <c r="N1006" s="45" t="e">
        <f t="shared" si="15"/>
        <v>#REF!</v>
      </c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</row>
    <row r="1007" spans="2:39" x14ac:dyDescent="0.3">
      <c r="B1007" s="2" t="s">
        <v>1374</v>
      </c>
      <c r="C1007" s="2" t="s">
        <v>1137</v>
      </c>
      <c r="D1007" s="45" t="e">
        <f>PPTO!#REF!/PPTO!G1000</f>
        <v>#REF!</v>
      </c>
      <c r="E1007" s="45" t="e">
        <f>PPTO!#REF!/PPTO!G1000</f>
        <v>#REF!</v>
      </c>
      <c r="F1007" s="45" t="e">
        <f>PPTO!#REF!/PPTO!G1000</f>
        <v>#REF!</v>
      </c>
      <c r="G1007" s="45" t="e">
        <f>PPTO!#REF!/PPTO!G1000</f>
        <v>#REF!</v>
      </c>
      <c r="H1007" s="45" t="e">
        <f>PPTO!#REF!/PPTO!G1000</f>
        <v>#REF!</v>
      </c>
      <c r="I1007" s="45" t="e">
        <f>PPTO!#REF!/PPTO!G1000</f>
        <v>#REF!</v>
      </c>
      <c r="J1007" s="45" t="e">
        <f>PPTO!#REF!/PPTO!G1000</f>
        <v>#REF!</v>
      </c>
      <c r="K1007" s="45" t="e">
        <f>PPTO!#REF!/PPTO!G1000</f>
        <v>#REF!</v>
      </c>
      <c r="L1007" s="45" t="e">
        <f>PPTO!#REF!/PPTO!G1000</f>
        <v>#REF!</v>
      </c>
      <c r="M1007" s="45" t="e">
        <f>PPTO!#REF!/PPTO!G1000</f>
        <v>#REF!</v>
      </c>
      <c r="N1007" s="45" t="e">
        <f t="shared" si="15"/>
        <v>#REF!</v>
      </c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</row>
    <row r="1008" spans="2:39" x14ac:dyDescent="0.3">
      <c r="B1008" s="2" t="s">
        <v>1375</v>
      </c>
      <c r="C1008" s="2" t="s">
        <v>1105</v>
      </c>
      <c r="D1008" s="45" t="e">
        <f>PPTO!#REF!/PPTO!G1001</f>
        <v>#REF!</v>
      </c>
      <c r="E1008" s="45" t="e">
        <f>PPTO!#REF!/PPTO!G1001</f>
        <v>#REF!</v>
      </c>
      <c r="F1008" s="45" t="e">
        <f>PPTO!#REF!/PPTO!G1001</f>
        <v>#REF!</v>
      </c>
      <c r="G1008" s="45" t="e">
        <f>PPTO!#REF!/PPTO!G1001</f>
        <v>#REF!</v>
      </c>
      <c r="H1008" s="45" t="e">
        <f>PPTO!#REF!/PPTO!G1001</f>
        <v>#REF!</v>
      </c>
      <c r="I1008" s="45" t="e">
        <f>PPTO!#REF!/PPTO!G1001</f>
        <v>#REF!</v>
      </c>
      <c r="J1008" s="45" t="e">
        <f>PPTO!#REF!/PPTO!G1001</f>
        <v>#REF!</v>
      </c>
      <c r="K1008" s="45" t="e">
        <f>PPTO!#REF!/PPTO!G1001</f>
        <v>#REF!</v>
      </c>
      <c r="L1008" s="45" t="e">
        <f>PPTO!#REF!/PPTO!G1001</f>
        <v>#REF!</v>
      </c>
      <c r="M1008" s="45" t="e">
        <f>PPTO!#REF!/PPTO!G1001</f>
        <v>#REF!</v>
      </c>
      <c r="N1008" s="45" t="e">
        <f t="shared" si="15"/>
        <v>#REF!</v>
      </c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</row>
    <row r="1009" spans="2:39" x14ac:dyDescent="0.3">
      <c r="B1009" s="2" t="s">
        <v>1376</v>
      </c>
      <c r="C1009" s="2" t="s">
        <v>1140</v>
      </c>
      <c r="D1009" s="45" t="e">
        <f>PPTO!#REF!/PPTO!G1002</f>
        <v>#REF!</v>
      </c>
      <c r="E1009" s="45" t="e">
        <f>PPTO!#REF!/PPTO!G1002</f>
        <v>#REF!</v>
      </c>
      <c r="F1009" s="45" t="e">
        <f>PPTO!#REF!/PPTO!G1002</f>
        <v>#REF!</v>
      </c>
      <c r="G1009" s="45" t="e">
        <f>PPTO!#REF!/PPTO!G1002</f>
        <v>#REF!</v>
      </c>
      <c r="H1009" s="45" t="e">
        <f>PPTO!#REF!/PPTO!G1002</f>
        <v>#REF!</v>
      </c>
      <c r="I1009" s="45" t="e">
        <f>PPTO!#REF!/PPTO!G1002</f>
        <v>#REF!</v>
      </c>
      <c r="J1009" s="45" t="e">
        <f>PPTO!#REF!/PPTO!G1002</f>
        <v>#REF!</v>
      </c>
      <c r="K1009" s="45" t="e">
        <f>PPTO!#REF!/PPTO!G1002</f>
        <v>#REF!</v>
      </c>
      <c r="L1009" s="45" t="e">
        <f>PPTO!#REF!/PPTO!G1002</f>
        <v>#REF!</v>
      </c>
      <c r="M1009" s="45" t="e">
        <f>PPTO!#REF!/PPTO!G1002</f>
        <v>#REF!</v>
      </c>
      <c r="N1009" s="45" t="e">
        <f t="shared" si="15"/>
        <v>#REF!</v>
      </c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</row>
    <row r="1010" spans="2:39" x14ac:dyDescent="0.3">
      <c r="B1010" s="16" t="s">
        <v>1377</v>
      </c>
      <c r="C1010" s="16" t="s">
        <v>1142</v>
      </c>
      <c r="D1010" s="47" t="e">
        <f>PPTO!#REF!/PPTO!G1003</f>
        <v>#REF!</v>
      </c>
      <c r="E1010" s="47" t="e">
        <f>PPTO!#REF!/PPTO!G1003</f>
        <v>#REF!</v>
      </c>
      <c r="F1010" s="47" t="e">
        <f>PPTO!#REF!/PPTO!G1003</f>
        <v>#REF!</v>
      </c>
      <c r="G1010" s="47" t="e">
        <f>PPTO!#REF!/PPTO!G1003</f>
        <v>#REF!</v>
      </c>
      <c r="H1010" s="47" t="e">
        <f>PPTO!#REF!/PPTO!G1003</f>
        <v>#REF!</v>
      </c>
      <c r="I1010" s="47" t="e">
        <f>PPTO!#REF!/PPTO!G1003</f>
        <v>#REF!</v>
      </c>
      <c r="J1010" s="47" t="e">
        <f>PPTO!#REF!/PPTO!G1003</f>
        <v>#REF!</v>
      </c>
      <c r="K1010" s="47" t="e">
        <f>PPTO!#REF!/PPTO!G1003</f>
        <v>#REF!</v>
      </c>
      <c r="L1010" s="47" t="e">
        <f>PPTO!#REF!/PPTO!G1003</f>
        <v>#REF!</v>
      </c>
      <c r="M1010" s="47" t="e">
        <f>PPTO!#REF!/PPTO!G1003</f>
        <v>#REF!</v>
      </c>
      <c r="N1010" s="47" t="e">
        <f t="shared" si="15"/>
        <v>#REF!</v>
      </c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</row>
    <row r="1011" spans="2:39" x14ac:dyDescent="0.3">
      <c r="B1011" s="2" t="s">
        <v>1378</v>
      </c>
      <c r="C1011" s="2" t="s">
        <v>1144</v>
      </c>
      <c r="D1011" s="45" t="e">
        <f>PPTO!#REF!/PPTO!G1004</f>
        <v>#REF!</v>
      </c>
      <c r="E1011" s="45" t="e">
        <f>PPTO!#REF!/PPTO!G1004</f>
        <v>#REF!</v>
      </c>
      <c r="F1011" s="45" t="e">
        <f>PPTO!#REF!/PPTO!G1004</f>
        <v>#REF!</v>
      </c>
      <c r="G1011" s="45" t="e">
        <f>PPTO!#REF!/PPTO!G1004</f>
        <v>#REF!</v>
      </c>
      <c r="H1011" s="45" t="e">
        <f>PPTO!#REF!/PPTO!G1004</f>
        <v>#REF!</v>
      </c>
      <c r="I1011" s="45" t="e">
        <f>PPTO!#REF!/PPTO!G1004</f>
        <v>#REF!</v>
      </c>
      <c r="J1011" s="45" t="e">
        <f>PPTO!#REF!/PPTO!G1004</f>
        <v>#REF!</v>
      </c>
      <c r="K1011" s="45" t="e">
        <f>PPTO!#REF!/PPTO!G1004</f>
        <v>#REF!</v>
      </c>
      <c r="L1011" s="45" t="e">
        <f>PPTO!#REF!/PPTO!G1004</f>
        <v>#REF!</v>
      </c>
      <c r="M1011" s="45" t="e">
        <f>PPTO!#REF!/PPTO!G1004</f>
        <v>#REF!</v>
      </c>
      <c r="N1011" s="45" t="e">
        <f t="shared" si="15"/>
        <v>#REF!</v>
      </c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</row>
    <row r="1012" spans="2:39" x14ac:dyDescent="0.3">
      <c r="B1012" s="16" t="s">
        <v>1379</v>
      </c>
      <c r="C1012" s="16" t="s">
        <v>1146</v>
      </c>
      <c r="D1012" s="47" t="e">
        <f>PPTO!#REF!/PPTO!G1005</f>
        <v>#REF!</v>
      </c>
      <c r="E1012" s="47" t="e">
        <f>PPTO!#REF!/PPTO!G1005</f>
        <v>#REF!</v>
      </c>
      <c r="F1012" s="47" t="e">
        <f>PPTO!#REF!/PPTO!G1005</f>
        <v>#REF!</v>
      </c>
      <c r="G1012" s="47" t="e">
        <f>PPTO!#REF!/PPTO!G1005</f>
        <v>#REF!</v>
      </c>
      <c r="H1012" s="47" t="e">
        <f>PPTO!#REF!/PPTO!G1005</f>
        <v>#REF!</v>
      </c>
      <c r="I1012" s="47" t="e">
        <f>PPTO!#REF!/PPTO!G1005</f>
        <v>#REF!</v>
      </c>
      <c r="J1012" s="47" t="e">
        <f>PPTO!#REF!/PPTO!G1005</f>
        <v>#REF!</v>
      </c>
      <c r="K1012" s="47" t="e">
        <f>PPTO!#REF!/PPTO!G1005</f>
        <v>#REF!</v>
      </c>
      <c r="L1012" s="47" t="e">
        <f>PPTO!#REF!/PPTO!G1005</f>
        <v>#REF!</v>
      </c>
      <c r="M1012" s="47" t="e">
        <f>PPTO!#REF!/PPTO!G1005</f>
        <v>#REF!</v>
      </c>
      <c r="N1012" s="47" t="e">
        <f t="shared" si="15"/>
        <v>#REF!</v>
      </c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</row>
    <row r="1013" spans="2:39" x14ac:dyDescent="0.3">
      <c r="B1013" s="2" t="s">
        <v>1380</v>
      </c>
      <c r="C1013" s="2" t="s">
        <v>1148</v>
      </c>
      <c r="D1013" s="45" t="e">
        <f>PPTO!#REF!/PPTO!G1006</f>
        <v>#REF!</v>
      </c>
      <c r="E1013" s="45" t="e">
        <f>PPTO!#REF!/PPTO!G1006</f>
        <v>#REF!</v>
      </c>
      <c r="F1013" s="45" t="e">
        <f>PPTO!#REF!/PPTO!G1006</f>
        <v>#REF!</v>
      </c>
      <c r="G1013" s="45" t="e">
        <f>PPTO!#REF!/PPTO!G1006</f>
        <v>#REF!</v>
      </c>
      <c r="H1013" s="45" t="e">
        <f>PPTO!#REF!/PPTO!G1006</f>
        <v>#REF!</v>
      </c>
      <c r="I1013" s="45" t="e">
        <f>PPTO!#REF!/PPTO!G1006</f>
        <v>#REF!</v>
      </c>
      <c r="J1013" s="45" t="e">
        <f>PPTO!#REF!/PPTO!G1006</f>
        <v>#REF!</v>
      </c>
      <c r="K1013" s="45" t="e">
        <f>PPTO!#REF!/PPTO!G1006</f>
        <v>#REF!</v>
      </c>
      <c r="L1013" s="45" t="e">
        <f>PPTO!#REF!/PPTO!G1006</f>
        <v>#REF!</v>
      </c>
      <c r="M1013" s="45" t="e">
        <f>PPTO!#REF!/PPTO!G1006</f>
        <v>#REF!</v>
      </c>
      <c r="N1013" s="45" t="e">
        <f t="shared" si="15"/>
        <v>#REF!</v>
      </c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</row>
    <row r="1014" spans="2:39" x14ac:dyDescent="0.3">
      <c r="B1014" s="2" t="s">
        <v>1381</v>
      </c>
      <c r="C1014" s="2" t="s">
        <v>1052</v>
      </c>
      <c r="D1014" s="45" t="e">
        <f>PPTO!#REF!/PPTO!G1007</f>
        <v>#REF!</v>
      </c>
      <c r="E1014" s="45" t="e">
        <f>PPTO!#REF!/PPTO!G1007</f>
        <v>#REF!</v>
      </c>
      <c r="F1014" s="45" t="e">
        <f>PPTO!#REF!/PPTO!G1007</f>
        <v>#REF!</v>
      </c>
      <c r="G1014" s="45" t="e">
        <f>PPTO!#REF!/PPTO!G1007</f>
        <v>#REF!</v>
      </c>
      <c r="H1014" s="45" t="e">
        <f>PPTO!#REF!/PPTO!G1007</f>
        <v>#REF!</v>
      </c>
      <c r="I1014" s="45" t="e">
        <f>PPTO!#REF!/PPTO!G1007</f>
        <v>#REF!</v>
      </c>
      <c r="J1014" s="45" t="e">
        <f>PPTO!#REF!/PPTO!G1007</f>
        <v>#REF!</v>
      </c>
      <c r="K1014" s="45" t="e">
        <f>PPTO!#REF!/PPTO!G1007</f>
        <v>#REF!</v>
      </c>
      <c r="L1014" s="45" t="e">
        <f>PPTO!#REF!/PPTO!G1007</f>
        <v>#REF!</v>
      </c>
      <c r="M1014" s="45" t="e">
        <f>PPTO!#REF!/PPTO!G1007</f>
        <v>#REF!</v>
      </c>
      <c r="N1014" s="45" t="e">
        <f t="shared" si="15"/>
        <v>#REF!</v>
      </c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</row>
    <row r="1015" spans="2:39" x14ac:dyDescent="0.3">
      <c r="B1015" s="2" t="s">
        <v>1382</v>
      </c>
      <c r="C1015" s="2" t="s">
        <v>1054</v>
      </c>
      <c r="D1015" s="45" t="e">
        <f>PPTO!#REF!/PPTO!G1008</f>
        <v>#REF!</v>
      </c>
      <c r="E1015" s="45" t="e">
        <f>PPTO!#REF!/PPTO!G1008</f>
        <v>#REF!</v>
      </c>
      <c r="F1015" s="45" t="e">
        <f>PPTO!#REF!/PPTO!G1008</f>
        <v>#REF!</v>
      </c>
      <c r="G1015" s="45" t="e">
        <f>PPTO!#REF!/PPTO!G1008</f>
        <v>#REF!</v>
      </c>
      <c r="H1015" s="45" t="e">
        <f>PPTO!#REF!/PPTO!G1008</f>
        <v>#REF!</v>
      </c>
      <c r="I1015" s="45" t="e">
        <f>PPTO!#REF!/PPTO!G1008</f>
        <v>#REF!</v>
      </c>
      <c r="J1015" s="45" t="e">
        <f>PPTO!#REF!/PPTO!G1008</f>
        <v>#REF!</v>
      </c>
      <c r="K1015" s="45" t="e">
        <f>PPTO!#REF!/PPTO!G1008</f>
        <v>#REF!</v>
      </c>
      <c r="L1015" s="45" t="e">
        <f>PPTO!#REF!/PPTO!G1008</f>
        <v>#REF!</v>
      </c>
      <c r="M1015" s="45" t="e">
        <f>PPTO!#REF!/PPTO!G1008</f>
        <v>#REF!</v>
      </c>
      <c r="N1015" s="45" t="e">
        <f t="shared" si="15"/>
        <v>#REF!</v>
      </c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</row>
    <row r="1016" spans="2:39" x14ac:dyDescent="0.3">
      <c r="B1016" s="2" t="s">
        <v>1383</v>
      </c>
      <c r="C1016" s="2" t="s">
        <v>1058</v>
      </c>
      <c r="D1016" s="45" t="e">
        <f>PPTO!#REF!/PPTO!G1009</f>
        <v>#REF!</v>
      </c>
      <c r="E1016" s="45" t="e">
        <f>PPTO!#REF!/PPTO!G1009</f>
        <v>#REF!</v>
      </c>
      <c r="F1016" s="45" t="e">
        <f>PPTO!#REF!/PPTO!G1009</f>
        <v>#REF!</v>
      </c>
      <c r="G1016" s="45" t="e">
        <f>PPTO!#REF!/PPTO!G1009</f>
        <v>#REF!</v>
      </c>
      <c r="H1016" s="45" t="e">
        <f>PPTO!#REF!/PPTO!G1009</f>
        <v>#REF!</v>
      </c>
      <c r="I1016" s="45" t="e">
        <f>PPTO!#REF!/PPTO!G1009</f>
        <v>#REF!</v>
      </c>
      <c r="J1016" s="45" t="e">
        <f>PPTO!#REF!/PPTO!G1009</f>
        <v>#REF!</v>
      </c>
      <c r="K1016" s="45" t="e">
        <f>PPTO!#REF!/PPTO!G1009</f>
        <v>#REF!</v>
      </c>
      <c r="L1016" s="45" t="e">
        <f>PPTO!#REF!/PPTO!G1009</f>
        <v>#REF!</v>
      </c>
      <c r="M1016" s="45" t="e">
        <f>PPTO!#REF!/PPTO!G1009</f>
        <v>#REF!</v>
      </c>
      <c r="N1016" s="45" t="e">
        <f t="shared" si="15"/>
        <v>#REF!</v>
      </c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</row>
    <row r="1017" spans="2:39" x14ac:dyDescent="0.3">
      <c r="B1017" s="2" t="s">
        <v>1384</v>
      </c>
      <c r="C1017" s="2" t="s">
        <v>1062</v>
      </c>
      <c r="D1017" s="45" t="e">
        <f>PPTO!#REF!/PPTO!G1010</f>
        <v>#REF!</v>
      </c>
      <c r="E1017" s="45" t="e">
        <f>PPTO!#REF!/PPTO!G1010</f>
        <v>#REF!</v>
      </c>
      <c r="F1017" s="45" t="e">
        <f>PPTO!#REF!/PPTO!G1010</f>
        <v>#REF!</v>
      </c>
      <c r="G1017" s="45" t="e">
        <f>PPTO!#REF!/PPTO!G1010</f>
        <v>#REF!</v>
      </c>
      <c r="H1017" s="45" t="e">
        <f>PPTO!#REF!/PPTO!G1010</f>
        <v>#REF!</v>
      </c>
      <c r="I1017" s="45" t="e">
        <f>PPTO!#REF!/PPTO!G1010</f>
        <v>#REF!</v>
      </c>
      <c r="J1017" s="45" t="e">
        <f>PPTO!#REF!/PPTO!G1010</f>
        <v>#REF!</v>
      </c>
      <c r="K1017" s="45" t="e">
        <f>PPTO!#REF!/PPTO!G1010</f>
        <v>#REF!</v>
      </c>
      <c r="L1017" s="45" t="e">
        <f>PPTO!#REF!/PPTO!G1010</f>
        <v>#REF!</v>
      </c>
      <c r="M1017" s="45" t="e">
        <f>PPTO!#REF!/PPTO!G1010</f>
        <v>#REF!</v>
      </c>
      <c r="N1017" s="45" t="e">
        <f t="shared" si="15"/>
        <v>#REF!</v>
      </c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</row>
    <row r="1018" spans="2:39" x14ac:dyDescent="0.3">
      <c r="B1018" s="2" t="s">
        <v>1385</v>
      </c>
      <c r="C1018" s="2" t="s">
        <v>1154</v>
      </c>
      <c r="D1018" s="45" t="e">
        <f>PPTO!#REF!/PPTO!G1011</f>
        <v>#REF!</v>
      </c>
      <c r="E1018" s="45" t="e">
        <f>PPTO!#REF!/PPTO!G1011</f>
        <v>#REF!</v>
      </c>
      <c r="F1018" s="45" t="e">
        <f>PPTO!#REF!/PPTO!G1011</f>
        <v>#REF!</v>
      </c>
      <c r="G1018" s="45" t="e">
        <f>PPTO!#REF!/PPTO!G1011</f>
        <v>#REF!</v>
      </c>
      <c r="H1018" s="45" t="e">
        <f>PPTO!#REF!/PPTO!G1011</f>
        <v>#REF!</v>
      </c>
      <c r="I1018" s="45" t="e">
        <f>PPTO!#REF!/PPTO!G1011</f>
        <v>#REF!</v>
      </c>
      <c r="J1018" s="45" t="e">
        <f>PPTO!#REF!/PPTO!G1011</f>
        <v>#REF!</v>
      </c>
      <c r="K1018" s="45" t="e">
        <f>PPTO!#REF!/PPTO!G1011</f>
        <v>#REF!</v>
      </c>
      <c r="L1018" s="45" t="e">
        <f>PPTO!#REF!/PPTO!G1011</f>
        <v>#REF!</v>
      </c>
      <c r="M1018" s="45" t="e">
        <f>PPTO!#REF!/PPTO!G1011</f>
        <v>#REF!</v>
      </c>
      <c r="N1018" s="45" t="e">
        <f t="shared" si="15"/>
        <v>#REF!</v>
      </c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</row>
    <row r="1019" spans="2:39" x14ac:dyDescent="0.3">
      <c r="B1019" s="2" t="s">
        <v>1386</v>
      </c>
      <c r="C1019" s="2" t="s">
        <v>1156</v>
      </c>
      <c r="D1019" s="45" t="e">
        <f>PPTO!#REF!/PPTO!G1012</f>
        <v>#REF!</v>
      </c>
      <c r="E1019" s="45" t="e">
        <f>PPTO!#REF!/PPTO!G1012</f>
        <v>#REF!</v>
      </c>
      <c r="F1019" s="45" t="e">
        <f>PPTO!#REF!/PPTO!G1012</f>
        <v>#REF!</v>
      </c>
      <c r="G1019" s="45" t="e">
        <f>PPTO!#REF!/PPTO!G1012</f>
        <v>#REF!</v>
      </c>
      <c r="H1019" s="45" t="e">
        <f>PPTO!#REF!/PPTO!G1012</f>
        <v>#REF!</v>
      </c>
      <c r="I1019" s="45" t="e">
        <f>PPTO!#REF!/PPTO!G1012</f>
        <v>#REF!</v>
      </c>
      <c r="J1019" s="45" t="e">
        <f>PPTO!#REF!/PPTO!G1012</f>
        <v>#REF!</v>
      </c>
      <c r="K1019" s="45" t="e">
        <f>PPTO!#REF!/PPTO!G1012</f>
        <v>#REF!</v>
      </c>
      <c r="L1019" s="45" t="e">
        <f>PPTO!#REF!/PPTO!G1012</f>
        <v>#REF!</v>
      </c>
      <c r="M1019" s="45" t="e">
        <f>PPTO!#REF!/PPTO!G1012</f>
        <v>#REF!</v>
      </c>
      <c r="N1019" s="45" t="e">
        <f t="shared" si="15"/>
        <v>#REF!</v>
      </c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</row>
    <row r="1020" spans="2:39" x14ac:dyDescent="0.3">
      <c r="B1020" s="2" t="s">
        <v>1387</v>
      </c>
      <c r="C1020" s="2" t="s">
        <v>1105</v>
      </c>
      <c r="D1020" s="45" t="e">
        <f>PPTO!#REF!/PPTO!G1013</f>
        <v>#REF!</v>
      </c>
      <c r="E1020" s="45" t="e">
        <f>PPTO!#REF!/PPTO!G1013</f>
        <v>#REF!</v>
      </c>
      <c r="F1020" s="45" t="e">
        <f>PPTO!#REF!/PPTO!G1013</f>
        <v>#REF!</v>
      </c>
      <c r="G1020" s="45" t="e">
        <f>PPTO!#REF!/PPTO!G1013</f>
        <v>#REF!</v>
      </c>
      <c r="H1020" s="45" t="e">
        <f>PPTO!#REF!/PPTO!G1013</f>
        <v>#REF!</v>
      </c>
      <c r="I1020" s="45" t="e">
        <f>PPTO!#REF!/PPTO!G1013</f>
        <v>#REF!</v>
      </c>
      <c r="J1020" s="45" t="e">
        <f>PPTO!#REF!/PPTO!G1013</f>
        <v>#REF!</v>
      </c>
      <c r="K1020" s="45" t="e">
        <f>PPTO!#REF!/PPTO!G1013</f>
        <v>#REF!</v>
      </c>
      <c r="L1020" s="45" t="e">
        <f>PPTO!#REF!/PPTO!G1013</f>
        <v>#REF!</v>
      </c>
      <c r="M1020" s="45" t="e">
        <f>PPTO!#REF!/PPTO!G1013</f>
        <v>#REF!</v>
      </c>
      <c r="N1020" s="45" t="e">
        <f t="shared" si="15"/>
        <v>#REF!</v>
      </c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</row>
    <row r="1021" spans="2:39" x14ac:dyDescent="0.3">
      <c r="B1021" s="2" t="s">
        <v>1388</v>
      </c>
      <c r="C1021" s="2" t="s">
        <v>1159</v>
      </c>
      <c r="D1021" s="45" t="e">
        <f>PPTO!#REF!/PPTO!G1014</f>
        <v>#REF!</v>
      </c>
      <c r="E1021" s="45" t="e">
        <f>PPTO!#REF!/PPTO!G1014</f>
        <v>#REF!</v>
      </c>
      <c r="F1021" s="45" t="e">
        <f>PPTO!#REF!/PPTO!G1014</f>
        <v>#REF!</v>
      </c>
      <c r="G1021" s="45" t="e">
        <f>PPTO!#REF!/PPTO!G1014</f>
        <v>#REF!</v>
      </c>
      <c r="H1021" s="45" t="e">
        <f>PPTO!#REF!/PPTO!G1014</f>
        <v>#REF!</v>
      </c>
      <c r="I1021" s="45" t="e">
        <f>PPTO!#REF!/PPTO!G1014</f>
        <v>#REF!</v>
      </c>
      <c r="J1021" s="45" t="e">
        <f>PPTO!#REF!/PPTO!G1014</f>
        <v>#REF!</v>
      </c>
      <c r="K1021" s="45" t="e">
        <f>PPTO!#REF!/PPTO!G1014</f>
        <v>#REF!</v>
      </c>
      <c r="L1021" s="45" t="e">
        <f>PPTO!#REF!/PPTO!G1014</f>
        <v>#REF!</v>
      </c>
      <c r="M1021" s="45" t="e">
        <f>PPTO!#REF!/PPTO!G1014</f>
        <v>#REF!</v>
      </c>
      <c r="N1021" s="45" t="e">
        <f t="shared" si="15"/>
        <v>#REF!</v>
      </c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</row>
    <row r="1022" spans="2:39" x14ac:dyDescent="0.3">
      <c r="B1022" s="16" t="s">
        <v>1389</v>
      </c>
      <c r="C1022" s="16" t="s">
        <v>886</v>
      </c>
      <c r="D1022" s="47" t="e">
        <f>PPTO!#REF!/PPTO!G1015</f>
        <v>#REF!</v>
      </c>
      <c r="E1022" s="47" t="e">
        <f>PPTO!#REF!/PPTO!G1015</f>
        <v>#REF!</v>
      </c>
      <c r="F1022" s="47" t="e">
        <f>PPTO!#REF!/PPTO!G1015</f>
        <v>#REF!</v>
      </c>
      <c r="G1022" s="47" t="e">
        <f>PPTO!#REF!/PPTO!G1015</f>
        <v>#REF!</v>
      </c>
      <c r="H1022" s="47" t="e">
        <f>PPTO!#REF!/PPTO!G1015</f>
        <v>#REF!</v>
      </c>
      <c r="I1022" s="47" t="e">
        <f>PPTO!#REF!/PPTO!G1015</f>
        <v>#REF!</v>
      </c>
      <c r="J1022" s="47" t="e">
        <f>PPTO!#REF!/PPTO!G1015</f>
        <v>#REF!</v>
      </c>
      <c r="K1022" s="47" t="e">
        <f>PPTO!#REF!/PPTO!G1015</f>
        <v>#REF!</v>
      </c>
      <c r="L1022" s="47" t="e">
        <f>PPTO!#REF!/PPTO!G1015</f>
        <v>#REF!</v>
      </c>
      <c r="M1022" s="47" t="e">
        <f>PPTO!#REF!/PPTO!G1015</f>
        <v>#REF!</v>
      </c>
      <c r="N1022" s="47" t="e">
        <f t="shared" si="15"/>
        <v>#REF!</v>
      </c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</row>
    <row r="1023" spans="2:39" x14ac:dyDescent="0.3">
      <c r="B1023" s="16" t="s">
        <v>1390</v>
      </c>
      <c r="C1023" s="16" t="s">
        <v>888</v>
      </c>
      <c r="D1023" s="47" t="e">
        <f>PPTO!#REF!/PPTO!G1016</f>
        <v>#REF!</v>
      </c>
      <c r="E1023" s="47" t="e">
        <f>PPTO!#REF!/PPTO!G1016</f>
        <v>#REF!</v>
      </c>
      <c r="F1023" s="47" t="e">
        <f>PPTO!#REF!/PPTO!G1016</f>
        <v>#REF!</v>
      </c>
      <c r="G1023" s="47" t="e">
        <f>PPTO!#REF!/PPTO!G1016</f>
        <v>#REF!</v>
      </c>
      <c r="H1023" s="47" t="e">
        <f>PPTO!#REF!/PPTO!G1016</f>
        <v>#REF!</v>
      </c>
      <c r="I1023" s="47" t="e">
        <f>PPTO!#REF!/PPTO!G1016</f>
        <v>#REF!</v>
      </c>
      <c r="J1023" s="47" t="e">
        <f>PPTO!#REF!/PPTO!G1016</f>
        <v>#REF!</v>
      </c>
      <c r="K1023" s="47" t="e">
        <f>PPTO!#REF!/PPTO!G1016</f>
        <v>#REF!</v>
      </c>
      <c r="L1023" s="47" t="e">
        <f>PPTO!#REF!/PPTO!G1016</f>
        <v>#REF!</v>
      </c>
      <c r="M1023" s="47" t="e">
        <f>PPTO!#REF!/PPTO!G1016</f>
        <v>#REF!</v>
      </c>
      <c r="N1023" s="47" t="e">
        <f t="shared" si="15"/>
        <v>#REF!</v>
      </c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</row>
    <row r="1024" spans="2:39" x14ac:dyDescent="0.3">
      <c r="B1024" s="2" t="s">
        <v>1391</v>
      </c>
      <c r="C1024" s="2" t="s">
        <v>890</v>
      </c>
      <c r="D1024" s="45" t="e">
        <f>PPTO!#REF!/PPTO!G1017</f>
        <v>#REF!</v>
      </c>
      <c r="E1024" s="45" t="e">
        <f>PPTO!#REF!/PPTO!G1017</f>
        <v>#REF!</v>
      </c>
      <c r="F1024" s="45" t="e">
        <f>PPTO!#REF!/PPTO!G1017</f>
        <v>#REF!</v>
      </c>
      <c r="G1024" s="45" t="e">
        <f>PPTO!#REF!/PPTO!G1017</f>
        <v>#REF!</v>
      </c>
      <c r="H1024" s="45" t="e">
        <f>PPTO!#REF!/PPTO!G1017</f>
        <v>#REF!</v>
      </c>
      <c r="I1024" s="45" t="e">
        <f>PPTO!#REF!/PPTO!G1017</f>
        <v>#REF!</v>
      </c>
      <c r="J1024" s="45" t="e">
        <f>PPTO!#REF!/PPTO!G1017</f>
        <v>#REF!</v>
      </c>
      <c r="K1024" s="45" t="e">
        <f>PPTO!#REF!/PPTO!G1017</f>
        <v>#REF!</v>
      </c>
      <c r="L1024" s="45" t="e">
        <f>PPTO!#REF!/PPTO!G1017</f>
        <v>#REF!</v>
      </c>
      <c r="M1024" s="45" t="e">
        <f>PPTO!#REF!/PPTO!G1017</f>
        <v>#REF!</v>
      </c>
      <c r="N1024" s="45" t="e">
        <f t="shared" si="15"/>
        <v>#REF!</v>
      </c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</row>
    <row r="1025" spans="2:39" x14ac:dyDescent="0.3">
      <c r="B1025" s="2" t="s">
        <v>1392</v>
      </c>
      <c r="C1025" s="2" t="s">
        <v>892</v>
      </c>
      <c r="D1025" s="45" t="e">
        <f>PPTO!#REF!/PPTO!G1018</f>
        <v>#REF!</v>
      </c>
      <c r="E1025" s="45" t="e">
        <f>PPTO!#REF!/PPTO!G1018</f>
        <v>#REF!</v>
      </c>
      <c r="F1025" s="45" t="e">
        <f>PPTO!#REF!/PPTO!G1018</f>
        <v>#REF!</v>
      </c>
      <c r="G1025" s="45" t="e">
        <f>PPTO!#REF!/PPTO!G1018</f>
        <v>#REF!</v>
      </c>
      <c r="H1025" s="45" t="e">
        <f>PPTO!#REF!/PPTO!G1018</f>
        <v>#REF!</v>
      </c>
      <c r="I1025" s="45" t="e">
        <f>PPTO!#REF!/PPTO!G1018</f>
        <v>#REF!</v>
      </c>
      <c r="J1025" s="45" t="e">
        <f>PPTO!#REF!/PPTO!G1018</f>
        <v>#REF!</v>
      </c>
      <c r="K1025" s="45" t="e">
        <f>PPTO!#REF!/PPTO!G1018</f>
        <v>#REF!</v>
      </c>
      <c r="L1025" s="45" t="e">
        <f>PPTO!#REF!/PPTO!G1018</f>
        <v>#REF!</v>
      </c>
      <c r="M1025" s="45" t="e">
        <f>PPTO!#REF!/PPTO!G1018</f>
        <v>#REF!</v>
      </c>
      <c r="N1025" s="45" t="e">
        <f t="shared" si="15"/>
        <v>#REF!</v>
      </c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</row>
    <row r="1026" spans="2:39" x14ac:dyDescent="0.3">
      <c r="B1026" s="2" t="s">
        <v>1393</v>
      </c>
      <c r="C1026" s="2" t="s">
        <v>894</v>
      </c>
      <c r="D1026" s="45" t="e">
        <f>PPTO!#REF!/PPTO!G1019</f>
        <v>#REF!</v>
      </c>
      <c r="E1026" s="45" t="e">
        <f>PPTO!#REF!/PPTO!G1019</f>
        <v>#REF!</v>
      </c>
      <c r="F1026" s="45" t="e">
        <f>PPTO!#REF!/PPTO!G1019</f>
        <v>#REF!</v>
      </c>
      <c r="G1026" s="45" t="e">
        <f>PPTO!#REF!/PPTO!G1019</f>
        <v>#REF!</v>
      </c>
      <c r="H1026" s="45" t="e">
        <f>PPTO!#REF!/PPTO!G1019</f>
        <v>#REF!</v>
      </c>
      <c r="I1026" s="45" t="e">
        <f>PPTO!#REF!/PPTO!G1019</f>
        <v>#REF!</v>
      </c>
      <c r="J1026" s="45" t="e">
        <f>PPTO!#REF!/PPTO!G1019</f>
        <v>#REF!</v>
      </c>
      <c r="K1026" s="45" t="e">
        <f>PPTO!#REF!/PPTO!G1019</f>
        <v>#REF!</v>
      </c>
      <c r="L1026" s="45" t="e">
        <f>PPTO!#REF!/PPTO!G1019</f>
        <v>#REF!</v>
      </c>
      <c r="M1026" s="45" t="e">
        <f>PPTO!#REF!/PPTO!G1019</f>
        <v>#REF!</v>
      </c>
      <c r="N1026" s="45" t="e">
        <f t="shared" si="15"/>
        <v>#REF!</v>
      </c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</row>
    <row r="1027" spans="2:39" x14ac:dyDescent="0.3">
      <c r="B1027" s="2" t="s">
        <v>1394</v>
      </c>
      <c r="C1027" s="2" t="s">
        <v>896</v>
      </c>
      <c r="D1027" s="45" t="e">
        <f>PPTO!#REF!/PPTO!G1020</f>
        <v>#REF!</v>
      </c>
      <c r="E1027" s="45" t="e">
        <f>PPTO!#REF!/PPTO!G1020</f>
        <v>#REF!</v>
      </c>
      <c r="F1027" s="45" t="e">
        <f>PPTO!#REF!/PPTO!G1020</f>
        <v>#REF!</v>
      </c>
      <c r="G1027" s="45" t="e">
        <f>PPTO!#REF!/PPTO!G1020</f>
        <v>#REF!</v>
      </c>
      <c r="H1027" s="45" t="e">
        <f>PPTO!#REF!/PPTO!G1020</f>
        <v>#REF!</v>
      </c>
      <c r="I1027" s="45" t="e">
        <f>PPTO!#REF!/PPTO!G1020</f>
        <v>#REF!</v>
      </c>
      <c r="J1027" s="45" t="e">
        <f>PPTO!#REF!/PPTO!G1020</f>
        <v>#REF!</v>
      </c>
      <c r="K1027" s="45" t="e">
        <f>PPTO!#REF!/PPTO!G1020</f>
        <v>#REF!</v>
      </c>
      <c r="L1027" s="45" t="e">
        <f>PPTO!#REF!/PPTO!G1020</f>
        <v>#REF!</v>
      </c>
      <c r="M1027" s="45" t="e">
        <f>PPTO!#REF!/PPTO!G1020</f>
        <v>#REF!</v>
      </c>
      <c r="N1027" s="45" t="e">
        <f t="shared" si="15"/>
        <v>#REF!</v>
      </c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</row>
    <row r="1028" spans="2:39" x14ac:dyDescent="0.3">
      <c r="B1028" s="16" t="s">
        <v>1395</v>
      </c>
      <c r="C1028" s="16" t="s">
        <v>902</v>
      </c>
      <c r="D1028" s="47" t="e">
        <f>PPTO!#REF!/PPTO!G1021</f>
        <v>#REF!</v>
      </c>
      <c r="E1028" s="47" t="e">
        <f>PPTO!#REF!/PPTO!G1021</f>
        <v>#REF!</v>
      </c>
      <c r="F1028" s="47" t="e">
        <f>PPTO!#REF!/PPTO!G1021</f>
        <v>#REF!</v>
      </c>
      <c r="G1028" s="47" t="e">
        <f>PPTO!#REF!/PPTO!G1021</f>
        <v>#REF!</v>
      </c>
      <c r="H1028" s="47" t="e">
        <f>PPTO!#REF!/PPTO!G1021</f>
        <v>#REF!</v>
      </c>
      <c r="I1028" s="47" t="e">
        <f>PPTO!#REF!/PPTO!G1021</f>
        <v>#REF!</v>
      </c>
      <c r="J1028" s="47" t="e">
        <f>PPTO!#REF!/PPTO!G1021</f>
        <v>#REF!</v>
      </c>
      <c r="K1028" s="47" t="e">
        <f>PPTO!#REF!/PPTO!G1021</f>
        <v>#REF!</v>
      </c>
      <c r="L1028" s="47" t="e">
        <f>PPTO!#REF!/PPTO!G1021</f>
        <v>#REF!</v>
      </c>
      <c r="M1028" s="47" t="e">
        <f>PPTO!#REF!/PPTO!G1021</f>
        <v>#REF!</v>
      </c>
      <c r="N1028" s="47" t="e">
        <f t="shared" si="15"/>
        <v>#REF!</v>
      </c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</row>
    <row r="1029" spans="2:39" x14ac:dyDescent="0.3">
      <c r="B1029" s="2" t="s">
        <v>1396</v>
      </c>
      <c r="C1029" s="2" t="s">
        <v>1397</v>
      </c>
      <c r="D1029" s="45" t="e">
        <f>PPTO!#REF!/PPTO!G1022</f>
        <v>#REF!</v>
      </c>
      <c r="E1029" s="45" t="e">
        <f>PPTO!#REF!/PPTO!G1022</f>
        <v>#REF!</v>
      </c>
      <c r="F1029" s="45" t="e">
        <f>PPTO!#REF!/PPTO!G1022</f>
        <v>#REF!</v>
      </c>
      <c r="G1029" s="45" t="e">
        <f>PPTO!#REF!/PPTO!G1022</f>
        <v>#REF!</v>
      </c>
      <c r="H1029" s="45" t="e">
        <f>PPTO!#REF!/PPTO!G1022</f>
        <v>#REF!</v>
      </c>
      <c r="I1029" s="45" t="e">
        <f>PPTO!#REF!/PPTO!G1022</f>
        <v>#REF!</v>
      </c>
      <c r="J1029" s="45" t="e">
        <f>PPTO!#REF!/PPTO!G1022</f>
        <v>#REF!</v>
      </c>
      <c r="K1029" s="45" t="e">
        <f>PPTO!#REF!/PPTO!G1022</f>
        <v>#REF!</v>
      </c>
      <c r="L1029" s="45" t="e">
        <f>PPTO!#REF!/PPTO!G1022</f>
        <v>#REF!</v>
      </c>
      <c r="M1029" s="45" t="e">
        <f>PPTO!#REF!/PPTO!G1022</f>
        <v>#REF!</v>
      </c>
      <c r="N1029" s="45" t="e">
        <f t="shared" si="15"/>
        <v>#REF!</v>
      </c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</row>
    <row r="1030" spans="2:39" x14ac:dyDescent="0.3">
      <c r="B1030" s="2" t="s">
        <v>1398</v>
      </c>
      <c r="C1030" s="2" t="s">
        <v>1168</v>
      </c>
      <c r="D1030" s="45" t="e">
        <f>PPTO!#REF!/PPTO!G1023</f>
        <v>#REF!</v>
      </c>
      <c r="E1030" s="45" t="e">
        <f>PPTO!#REF!/PPTO!G1023</f>
        <v>#REF!</v>
      </c>
      <c r="F1030" s="45" t="e">
        <f>PPTO!#REF!/PPTO!G1023</f>
        <v>#REF!</v>
      </c>
      <c r="G1030" s="45" t="e">
        <f>PPTO!#REF!/PPTO!G1023</f>
        <v>#REF!</v>
      </c>
      <c r="H1030" s="45" t="e">
        <f>PPTO!#REF!/PPTO!G1023</f>
        <v>#REF!</v>
      </c>
      <c r="I1030" s="45" t="e">
        <f>PPTO!#REF!/PPTO!G1023</f>
        <v>#REF!</v>
      </c>
      <c r="J1030" s="45" t="e">
        <f>PPTO!#REF!/PPTO!G1023</f>
        <v>#REF!</v>
      </c>
      <c r="K1030" s="45" t="e">
        <f>PPTO!#REF!/PPTO!G1023</f>
        <v>#REF!</v>
      </c>
      <c r="L1030" s="45" t="e">
        <f>PPTO!#REF!/PPTO!G1023</f>
        <v>#REF!</v>
      </c>
      <c r="M1030" s="45" t="e">
        <f>PPTO!#REF!/PPTO!G1023</f>
        <v>#REF!</v>
      </c>
      <c r="N1030" s="45" t="e">
        <f t="shared" si="15"/>
        <v>#REF!</v>
      </c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</row>
    <row r="1031" spans="2:39" x14ac:dyDescent="0.3">
      <c r="B1031" s="2" t="s">
        <v>1399</v>
      </c>
      <c r="C1031" s="2" t="s">
        <v>1170</v>
      </c>
      <c r="D1031" s="45" t="e">
        <f>PPTO!#REF!/PPTO!G1024</f>
        <v>#REF!</v>
      </c>
      <c r="E1031" s="45" t="e">
        <f>PPTO!#REF!/PPTO!G1024</f>
        <v>#REF!</v>
      </c>
      <c r="F1031" s="45" t="e">
        <f>PPTO!#REF!/PPTO!G1024</f>
        <v>#REF!</v>
      </c>
      <c r="G1031" s="45" t="e">
        <f>PPTO!#REF!/PPTO!G1024</f>
        <v>#REF!</v>
      </c>
      <c r="H1031" s="45" t="e">
        <f>PPTO!#REF!/PPTO!G1024</f>
        <v>#REF!</v>
      </c>
      <c r="I1031" s="45" t="e">
        <f>PPTO!#REF!/PPTO!G1024</f>
        <v>#REF!</v>
      </c>
      <c r="J1031" s="45" t="e">
        <f>PPTO!#REF!/PPTO!G1024</f>
        <v>#REF!</v>
      </c>
      <c r="K1031" s="45" t="e">
        <f>PPTO!#REF!/PPTO!G1024</f>
        <v>#REF!</v>
      </c>
      <c r="L1031" s="45" t="e">
        <f>PPTO!#REF!/PPTO!G1024</f>
        <v>#REF!</v>
      </c>
      <c r="M1031" s="45" t="e">
        <f>PPTO!#REF!/PPTO!G1024</f>
        <v>#REF!</v>
      </c>
      <c r="N1031" s="45" t="e">
        <f t="shared" si="15"/>
        <v>#REF!</v>
      </c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</row>
    <row r="1032" spans="2:39" x14ac:dyDescent="0.3">
      <c r="B1032" s="2" t="s">
        <v>1400</v>
      </c>
      <c r="C1032" s="2" t="s">
        <v>1174</v>
      </c>
      <c r="D1032" s="45" t="e">
        <f>PPTO!#REF!/PPTO!G1025</f>
        <v>#REF!</v>
      </c>
      <c r="E1032" s="45" t="e">
        <f>PPTO!#REF!/PPTO!G1025</f>
        <v>#REF!</v>
      </c>
      <c r="F1032" s="45" t="e">
        <f>PPTO!#REF!/PPTO!G1025</f>
        <v>#REF!</v>
      </c>
      <c r="G1032" s="45" t="e">
        <f>PPTO!#REF!/PPTO!G1025</f>
        <v>#REF!</v>
      </c>
      <c r="H1032" s="45" t="e">
        <f>PPTO!#REF!/PPTO!G1025</f>
        <v>#REF!</v>
      </c>
      <c r="I1032" s="45" t="e">
        <f>PPTO!#REF!/PPTO!G1025</f>
        <v>#REF!</v>
      </c>
      <c r="J1032" s="45" t="e">
        <f>PPTO!#REF!/PPTO!G1025</f>
        <v>#REF!</v>
      </c>
      <c r="K1032" s="45" t="e">
        <f>PPTO!#REF!/PPTO!G1025</f>
        <v>#REF!</v>
      </c>
      <c r="L1032" s="45" t="e">
        <f>PPTO!#REF!/PPTO!G1025</f>
        <v>#REF!</v>
      </c>
      <c r="M1032" s="45" t="e">
        <f>PPTO!#REF!/PPTO!G1025</f>
        <v>#REF!</v>
      </c>
      <c r="N1032" s="45" t="e">
        <f t="shared" si="15"/>
        <v>#REF!</v>
      </c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</row>
    <row r="1033" spans="2:39" x14ac:dyDescent="0.3">
      <c r="B1033" s="2" t="s">
        <v>1401</v>
      </c>
      <c r="C1033" s="2" t="s">
        <v>1309</v>
      </c>
      <c r="D1033" s="45" t="e">
        <f>PPTO!#REF!/PPTO!G1026</f>
        <v>#REF!</v>
      </c>
      <c r="E1033" s="45" t="e">
        <f>PPTO!#REF!/PPTO!G1026</f>
        <v>#REF!</v>
      </c>
      <c r="F1033" s="45" t="e">
        <f>PPTO!#REF!/PPTO!G1026</f>
        <v>#REF!</v>
      </c>
      <c r="G1033" s="45" t="e">
        <f>PPTO!#REF!/PPTO!G1026</f>
        <v>#REF!</v>
      </c>
      <c r="H1033" s="45" t="e">
        <f>PPTO!#REF!/PPTO!G1026</f>
        <v>#REF!</v>
      </c>
      <c r="I1033" s="45" t="e">
        <f>PPTO!#REF!/PPTO!G1026</f>
        <v>#REF!</v>
      </c>
      <c r="J1033" s="45" t="e">
        <f>PPTO!#REF!/PPTO!G1026</f>
        <v>#REF!</v>
      </c>
      <c r="K1033" s="45" t="e">
        <f>PPTO!#REF!/PPTO!G1026</f>
        <v>#REF!</v>
      </c>
      <c r="L1033" s="45" t="e">
        <f>PPTO!#REF!/PPTO!G1026</f>
        <v>#REF!</v>
      </c>
      <c r="M1033" s="45" t="e">
        <f>PPTO!#REF!/PPTO!G1026</f>
        <v>#REF!</v>
      </c>
      <c r="N1033" s="45" t="e">
        <f t="shared" si="15"/>
        <v>#REF!</v>
      </c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</row>
    <row r="1034" spans="2:39" x14ac:dyDescent="0.3">
      <c r="B1034" s="2" t="s">
        <v>1402</v>
      </c>
      <c r="C1034" s="2" t="s">
        <v>904</v>
      </c>
      <c r="D1034" s="45" t="e">
        <f>PPTO!#REF!/PPTO!G1027</f>
        <v>#REF!</v>
      </c>
      <c r="E1034" s="45" t="e">
        <f>PPTO!#REF!/PPTO!G1027</f>
        <v>#REF!</v>
      </c>
      <c r="F1034" s="45" t="e">
        <f>PPTO!#REF!/PPTO!G1027</f>
        <v>#REF!</v>
      </c>
      <c r="G1034" s="45" t="e">
        <f>PPTO!#REF!/PPTO!G1027</f>
        <v>#REF!</v>
      </c>
      <c r="H1034" s="45" t="e">
        <f>PPTO!#REF!/PPTO!G1027</f>
        <v>#REF!</v>
      </c>
      <c r="I1034" s="45" t="e">
        <f>PPTO!#REF!/PPTO!G1027</f>
        <v>#REF!</v>
      </c>
      <c r="J1034" s="45" t="e">
        <f>PPTO!#REF!/PPTO!G1027</f>
        <v>#REF!</v>
      </c>
      <c r="K1034" s="45" t="e">
        <f>PPTO!#REF!/PPTO!G1027</f>
        <v>#REF!</v>
      </c>
      <c r="L1034" s="45" t="e">
        <f>PPTO!#REF!/PPTO!G1027</f>
        <v>#REF!</v>
      </c>
      <c r="M1034" s="45" t="e">
        <f>PPTO!#REF!/PPTO!G1027</f>
        <v>#REF!</v>
      </c>
      <c r="N1034" s="45" t="e">
        <f t="shared" si="15"/>
        <v>#REF!</v>
      </c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</row>
    <row r="1035" spans="2:39" x14ac:dyDescent="0.3">
      <c r="B1035" s="2" t="s">
        <v>1403</v>
      </c>
      <c r="C1035" s="2" t="s">
        <v>906</v>
      </c>
      <c r="D1035" s="45" t="e">
        <f>PPTO!#REF!/PPTO!G1028</f>
        <v>#REF!</v>
      </c>
      <c r="E1035" s="45" t="e">
        <f>PPTO!#REF!/PPTO!G1028</f>
        <v>#REF!</v>
      </c>
      <c r="F1035" s="45" t="e">
        <f>PPTO!#REF!/PPTO!G1028</f>
        <v>#REF!</v>
      </c>
      <c r="G1035" s="45" t="e">
        <f>PPTO!#REF!/PPTO!G1028</f>
        <v>#REF!</v>
      </c>
      <c r="H1035" s="45" t="e">
        <f>PPTO!#REF!/PPTO!G1028</f>
        <v>#REF!</v>
      </c>
      <c r="I1035" s="45" t="e">
        <f>PPTO!#REF!/PPTO!G1028</f>
        <v>#REF!</v>
      </c>
      <c r="J1035" s="45" t="e">
        <f>PPTO!#REF!/PPTO!G1028</f>
        <v>#REF!</v>
      </c>
      <c r="K1035" s="45" t="e">
        <f>PPTO!#REF!/PPTO!G1028</f>
        <v>#REF!</v>
      </c>
      <c r="L1035" s="45" t="e">
        <f>PPTO!#REF!/PPTO!G1028</f>
        <v>#REF!</v>
      </c>
      <c r="M1035" s="45" t="e">
        <f>PPTO!#REF!/PPTO!G1028</f>
        <v>#REF!</v>
      </c>
      <c r="N1035" s="45" t="e">
        <f t="shared" ref="N1035:N1098" si="16">SUM(D1035:M1035)</f>
        <v>#REF!</v>
      </c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</row>
    <row r="1036" spans="2:39" x14ac:dyDescent="0.3">
      <c r="B1036" s="2" t="s">
        <v>1404</v>
      </c>
      <c r="C1036" s="2" t="s">
        <v>1405</v>
      </c>
      <c r="D1036" s="45" t="e">
        <f>PPTO!#REF!/PPTO!G1029</f>
        <v>#REF!</v>
      </c>
      <c r="E1036" s="45" t="e">
        <f>PPTO!#REF!/PPTO!G1029</f>
        <v>#REF!</v>
      </c>
      <c r="F1036" s="45" t="e">
        <f>PPTO!#REF!/PPTO!G1029</f>
        <v>#REF!</v>
      </c>
      <c r="G1036" s="45" t="e">
        <f>PPTO!#REF!/PPTO!G1029</f>
        <v>#REF!</v>
      </c>
      <c r="H1036" s="45" t="e">
        <f>PPTO!#REF!/PPTO!G1029</f>
        <v>#REF!</v>
      </c>
      <c r="I1036" s="45" t="e">
        <f>PPTO!#REF!/PPTO!G1029</f>
        <v>#REF!</v>
      </c>
      <c r="J1036" s="45" t="e">
        <f>PPTO!#REF!/PPTO!G1029</f>
        <v>#REF!</v>
      </c>
      <c r="K1036" s="45" t="e">
        <f>PPTO!#REF!/PPTO!G1029</f>
        <v>#REF!</v>
      </c>
      <c r="L1036" s="45" t="e">
        <f>PPTO!#REF!/PPTO!G1029</f>
        <v>#REF!</v>
      </c>
      <c r="M1036" s="45" t="e">
        <f>PPTO!#REF!/PPTO!G1029</f>
        <v>#REF!</v>
      </c>
      <c r="N1036" s="45" t="e">
        <f t="shared" si="16"/>
        <v>#REF!</v>
      </c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</row>
    <row r="1037" spans="2:39" x14ac:dyDescent="0.3">
      <c r="B1037" s="2" t="s">
        <v>1406</v>
      </c>
      <c r="C1037" s="2" t="s">
        <v>1407</v>
      </c>
      <c r="D1037" s="45" t="e">
        <f>PPTO!#REF!/PPTO!G1030</f>
        <v>#REF!</v>
      </c>
      <c r="E1037" s="45" t="e">
        <f>PPTO!#REF!/PPTO!G1030</f>
        <v>#REF!</v>
      </c>
      <c r="F1037" s="45" t="e">
        <f>PPTO!#REF!/PPTO!G1030</f>
        <v>#REF!</v>
      </c>
      <c r="G1037" s="45" t="e">
        <f>PPTO!#REF!/PPTO!G1030</f>
        <v>#REF!</v>
      </c>
      <c r="H1037" s="45" t="e">
        <f>PPTO!#REF!/PPTO!G1030</f>
        <v>#REF!</v>
      </c>
      <c r="I1037" s="45" t="e">
        <f>PPTO!#REF!/PPTO!G1030</f>
        <v>#REF!</v>
      </c>
      <c r="J1037" s="45" t="e">
        <f>PPTO!#REF!/PPTO!G1030</f>
        <v>#REF!</v>
      </c>
      <c r="K1037" s="45" t="e">
        <f>PPTO!#REF!/PPTO!G1030</f>
        <v>#REF!</v>
      </c>
      <c r="L1037" s="45" t="e">
        <f>PPTO!#REF!/PPTO!G1030</f>
        <v>#REF!</v>
      </c>
      <c r="M1037" s="45" t="e">
        <f>PPTO!#REF!/PPTO!G1030</f>
        <v>#REF!</v>
      </c>
      <c r="N1037" s="45" t="e">
        <f t="shared" si="16"/>
        <v>#REF!</v>
      </c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</row>
    <row r="1038" spans="2:39" x14ac:dyDescent="0.3">
      <c r="B1038" s="2" t="s">
        <v>1408</v>
      </c>
      <c r="C1038" s="2" t="s">
        <v>1409</v>
      </c>
      <c r="D1038" s="45" t="e">
        <f>PPTO!#REF!/PPTO!G1031</f>
        <v>#REF!</v>
      </c>
      <c r="E1038" s="45" t="e">
        <f>PPTO!#REF!/PPTO!G1031</f>
        <v>#REF!</v>
      </c>
      <c r="F1038" s="45" t="e">
        <f>PPTO!#REF!/PPTO!G1031</f>
        <v>#REF!</v>
      </c>
      <c r="G1038" s="45" t="e">
        <f>PPTO!#REF!/PPTO!G1031</f>
        <v>#REF!</v>
      </c>
      <c r="H1038" s="45" t="e">
        <f>PPTO!#REF!/PPTO!G1031</f>
        <v>#REF!</v>
      </c>
      <c r="I1038" s="45" t="e">
        <f>PPTO!#REF!/PPTO!G1031</f>
        <v>#REF!</v>
      </c>
      <c r="J1038" s="45" t="e">
        <f>PPTO!#REF!/PPTO!G1031</f>
        <v>#REF!</v>
      </c>
      <c r="K1038" s="45" t="e">
        <f>PPTO!#REF!/PPTO!G1031</f>
        <v>#REF!</v>
      </c>
      <c r="L1038" s="45" t="e">
        <f>PPTO!#REF!/PPTO!G1031</f>
        <v>#REF!</v>
      </c>
      <c r="M1038" s="45" t="e">
        <f>PPTO!#REF!/PPTO!G1031</f>
        <v>#REF!</v>
      </c>
      <c r="N1038" s="45" t="e">
        <f t="shared" si="16"/>
        <v>#REF!</v>
      </c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</row>
    <row r="1039" spans="2:39" x14ac:dyDescent="0.3">
      <c r="B1039" s="2" t="s">
        <v>1410</v>
      </c>
      <c r="C1039" s="2" t="s">
        <v>1411</v>
      </c>
      <c r="D1039" s="45" t="e">
        <f>PPTO!#REF!/PPTO!G1032</f>
        <v>#REF!</v>
      </c>
      <c r="E1039" s="45" t="e">
        <f>PPTO!#REF!/PPTO!G1032</f>
        <v>#REF!</v>
      </c>
      <c r="F1039" s="45" t="e">
        <f>PPTO!#REF!/PPTO!G1032</f>
        <v>#REF!</v>
      </c>
      <c r="G1039" s="45" t="e">
        <f>PPTO!#REF!/PPTO!G1032</f>
        <v>#REF!</v>
      </c>
      <c r="H1039" s="45" t="e">
        <f>PPTO!#REF!/PPTO!G1032</f>
        <v>#REF!</v>
      </c>
      <c r="I1039" s="45" t="e">
        <f>PPTO!#REF!/PPTO!G1032</f>
        <v>#REF!</v>
      </c>
      <c r="J1039" s="45" t="e">
        <f>PPTO!#REF!/PPTO!G1032</f>
        <v>#REF!</v>
      </c>
      <c r="K1039" s="45" t="e">
        <f>PPTO!#REF!/PPTO!G1032</f>
        <v>#REF!</v>
      </c>
      <c r="L1039" s="45" t="e">
        <f>PPTO!#REF!/PPTO!G1032</f>
        <v>#REF!</v>
      </c>
      <c r="M1039" s="45" t="e">
        <f>PPTO!#REF!/PPTO!G1032</f>
        <v>#REF!</v>
      </c>
      <c r="N1039" s="45" t="e">
        <f t="shared" si="16"/>
        <v>#REF!</v>
      </c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</row>
    <row r="1040" spans="2:39" x14ac:dyDescent="0.3">
      <c r="B1040" s="2" t="s">
        <v>1412</v>
      </c>
      <c r="C1040" s="2" t="s">
        <v>1413</v>
      </c>
      <c r="D1040" s="45" t="e">
        <f>PPTO!#REF!/PPTO!G1033</f>
        <v>#REF!</v>
      </c>
      <c r="E1040" s="45" t="e">
        <f>PPTO!#REF!/PPTO!G1033</f>
        <v>#REF!</v>
      </c>
      <c r="F1040" s="45" t="e">
        <f>PPTO!#REF!/PPTO!G1033</f>
        <v>#REF!</v>
      </c>
      <c r="G1040" s="45" t="e">
        <f>PPTO!#REF!/PPTO!G1033</f>
        <v>#REF!</v>
      </c>
      <c r="H1040" s="45" t="e">
        <f>PPTO!#REF!/PPTO!G1033</f>
        <v>#REF!</v>
      </c>
      <c r="I1040" s="45" t="e">
        <f>PPTO!#REF!/PPTO!G1033</f>
        <v>#REF!</v>
      </c>
      <c r="J1040" s="45" t="e">
        <f>PPTO!#REF!/PPTO!G1033</f>
        <v>#REF!</v>
      </c>
      <c r="K1040" s="45" t="e">
        <f>PPTO!#REF!/PPTO!G1033</f>
        <v>#REF!</v>
      </c>
      <c r="L1040" s="45" t="e">
        <f>PPTO!#REF!/PPTO!G1033</f>
        <v>#REF!</v>
      </c>
      <c r="M1040" s="45" t="e">
        <f>PPTO!#REF!/PPTO!G1033</f>
        <v>#REF!</v>
      </c>
      <c r="N1040" s="45" t="e">
        <f t="shared" si="16"/>
        <v>#REF!</v>
      </c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</row>
    <row r="1041" spans="2:39" x14ac:dyDescent="0.3">
      <c r="B1041" s="2" t="s">
        <v>1414</v>
      </c>
      <c r="C1041" s="2" t="s">
        <v>930</v>
      </c>
      <c r="D1041" s="45" t="e">
        <f>PPTO!#REF!/PPTO!G1034</f>
        <v>#REF!</v>
      </c>
      <c r="E1041" s="45" t="e">
        <f>PPTO!#REF!/PPTO!G1034</f>
        <v>#REF!</v>
      </c>
      <c r="F1041" s="45" t="e">
        <f>PPTO!#REF!/PPTO!G1034</f>
        <v>#REF!</v>
      </c>
      <c r="G1041" s="45" t="e">
        <f>PPTO!#REF!/PPTO!G1034</f>
        <v>#REF!</v>
      </c>
      <c r="H1041" s="45" t="e">
        <f>PPTO!#REF!/PPTO!G1034</f>
        <v>#REF!</v>
      </c>
      <c r="I1041" s="45" t="e">
        <f>PPTO!#REF!/PPTO!G1034</f>
        <v>#REF!</v>
      </c>
      <c r="J1041" s="45" t="e">
        <f>PPTO!#REF!/PPTO!G1034</f>
        <v>#REF!</v>
      </c>
      <c r="K1041" s="45" t="e">
        <f>PPTO!#REF!/PPTO!G1034</f>
        <v>#REF!</v>
      </c>
      <c r="L1041" s="45" t="e">
        <f>PPTO!#REF!/PPTO!G1034</f>
        <v>#REF!</v>
      </c>
      <c r="M1041" s="45" t="e">
        <f>PPTO!#REF!/PPTO!G1034</f>
        <v>#REF!</v>
      </c>
      <c r="N1041" s="45" t="e">
        <f t="shared" si="16"/>
        <v>#REF!</v>
      </c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</row>
    <row r="1042" spans="2:39" x14ac:dyDescent="0.3">
      <c r="B1042" s="2" t="s">
        <v>1415</v>
      </c>
      <c r="C1042" s="2" t="s">
        <v>932</v>
      </c>
      <c r="D1042" s="45" t="e">
        <f>PPTO!#REF!/PPTO!G1035</f>
        <v>#REF!</v>
      </c>
      <c r="E1042" s="45" t="e">
        <f>PPTO!#REF!/PPTO!G1035</f>
        <v>#REF!</v>
      </c>
      <c r="F1042" s="45" t="e">
        <f>PPTO!#REF!/PPTO!G1035</f>
        <v>#REF!</v>
      </c>
      <c r="G1042" s="45" t="e">
        <f>PPTO!#REF!/PPTO!G1035</f>
        <v>#REF!</v>
      </c>
      <c r="H1042" s="45" t="e">
        <f>PPTO!#REF!/PPTO!G1035</f>
        <v>#REF!</v>
      </c>
      <c r="I1042" s="45" t="e">
        <f>PPTO!#REF!/PPTO!G1035</f>
        <v>#REF!</v>
      </c>
      <c r="J1042" s="45" t="e">
        <f>PPTO!#REF!/PPTO!G1035</f>
        <v>#REF!</v>
      </c>
      <c r="K1042" s="45" t="e">
        <f>PPTO!#REF!/PPTO!G1035</f>
        <v>#REF!</v>
      </c>
      <c r="L1042" s="45" t="e">
        <f>PPTO!#REF!/PPTO!G1035</f>
        <v>#REF!</v>
      </c>
      <c r="M1042" s="45" t="e">
        <f>PPTO!#REF!/PPTO!G1035</f>
        <v>#REF!</v>
      </c>
      <c r="N1042" s="45" t="e">
        <f t="shared" si="16"/>
        <v>#REF!</v>
      </c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</row>
    <row r="1043" spans="2:39" x14ac:dyDescent="0.3">
      <c r="B1043" s="2" t="s">
        <v>1416</v>
      </c>
      <c r="C1043" s="2" t="s">
        <v>934</v>
      </c>
      <c r="D1043" s="45" t="e">
        <f>PPTO!#REF!/PPTO!G1036</f>
        <v>#REF!</v>
      </c>
      <c r="E1043" s="45" t="e">
        <f>PPTO!#REF!/PPTO!G1036</f>
        <v>#REF!</v>
      </c>
      <c r="F1043" s="45" t="e">
        <f>PPTO!#REF!/PPTO!G1036</f>
        <v>#REF!</v>
      </c>
      <c r="G1043" s="45" t="e">
        <f>PPTO!#REF!/PPTO!G1036</f>
        <v>#REF!</v>
      </c>
      <c r="H1043" s="45" t="e">
        <f>PPTO!#REF!/PPTO!G1036</f>
        <v>#REF!</v>
      </c>
      <c r="I1043" s="45" t="e">
        <f>PPTO!#REF!/PPTO!G1036</f>
        <v>#REF!</v>
      </c>
      <c r="J1043" s="45" t="e">
        <f>PPTO!#REF!/PPTO!G1036</f>
        <v>#REF!</v>
      </c>
      <c r="K1043" s="45" t="e">
        <f>PPTO!#REF!/PPTO!G1036</f>
        <v>#REF!</v>
      </c>
      <c r="L1043" s="45" t="e">
        <f>PPTO!#REF!/PPTO!G1036</f>
        <v>#REF!</v>
      </c>
      <c r="M1043" s="45" t="e">
        <f>PPTO!#REF!/PPTO!G1036</f>
        <v>#REF!</v>
      </c>
      <c r="N1043" s="45" t="e">
        <f t="shared" si="16"/>
        <v>#REF!</v>
      </c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</row>
    <row r="1044" spans="2:39" x14ac:dyDescent="0.3">
      <c r="B1044" s="2" t="s">
        <v>1417</v>
      </c>
      <c r="C1044" s="2" t="s">
        <v>936</v>
      </c>
      <c r="D1044" s="45" t="e">
        <f>PPTO!#REF!/PPTO!G1037</f>
        <v>#REF!</v>
      </c>
      <c r="E1044" s="45" t="e">
        <f>PPTO!#REF!/PPTO!G1037</f>
        <v>#REF!</v>
      </c>
      <c r="F1044" s="45" t="e">
        <f>PPTO!#REF!/PPTO!G1037</f>
        <v>#REF!</v>
      </c>
      <c r="G1044" s="45" t="e">
        <f>PPTO!#REF!/PPTO!G1037</f>
        <v>#REF!</v>
      </c>
      <c r="H1044" s="45" t="e">
        <f>PPTO!#REF!/PPTO!G1037</f>
        <v>#REF!</v>
      </c>
      <c r="I1044" s="45" t="e">
        <f>PPTO!#REF!/PPTO!G1037</f>
        <v>#REF!</v>
      </c>
      <c r="J1044" s="45" t="e">
        <f>PPTO!#REF!/PPTO!G1037</f>
        <v>#REF!</v>
      </c>
      <c r="K1044" s="45" t="e">
        <f>PPTO!#REF!/PPTO!G1037</f>
        <v>#REF!</v>
      </c>
      <c r="L1044" s="45" t="e">
        <f>PPTO!#REF!/PPTO!G1037</f>
        <v>#REF!</v>
      </c>
      <c r="M1044" s="45" t="e">
        <f>PPTO!#REF!/PPTO!G1037</f>
        <v>#REF!</v>
      </c>
      <c r="N1044" s="45" t="e">
        <f t="shared" si="16"/>
        <v>#REF!</v>
      </c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</row>
    <row r="1045" spans="2:39" x14ac:dyDescent="0.3">
      <c r="B1045" s="2" t="s">
        <v>1418</v>
      </c>
      <c r="C1045" s="2" t="s">
        <v>938</v>
      </c>
      <c r="D1045" s="45" t="e">
        <f>PPTO!#REF!/PPTO!G1038</f>
        <v>#REF!</v>
      </c>
      <c r="E1045" s="45" t="e">
        <f>PPTO!#REF!/PPTO!G1038</f>
        <v>#REF!</v>
      </c>
      <c r="F1045" s="45" t="e">
        <f>PPTO!#REF!/PPTO!G1038</f>
        <v>#REF!</v>
      </c>
      <c r="G1045" s="45" t="e">
        <f>PPTO!#REF!/PPTO!G1038</f>
        <v>#REF!</v>
      </c>
      <c r="H1045" s="45" t="e">
        <f>PPTO!#REF!/PPTO!G1038</f>
        <v>#REF!</v>
      </c>
      <c r="I1045" s="45" t="e">
        <f>PPTO!#REF!/PPTO!G1038</f>
        <v>#REF!</v>
      </c>
      <c r="J1045" s="45" t="e">
        <f>PPTO!#REF!/PPTO!G1038</f>
        <v>#REF!</v>
      </c>
      <c r="K1045" s="45" t="e">
        <f>PPTO!#REF!/PPTO!G1038</f>
        <v>#REF!</v>
      </c>
      <c r="L1045" s="45" t="e">
        <f>PPTO!#REF!/PPTO!G1038</f>
        <v>#REF!</v>
      </c>
      <c r="M1045" s="45" t="e">
        <f>PPTO!#REF!/PPTO!G1038</f>
        <v>#REF!</v>
      </c>
      <c r="N1045" s="45" t="e">
        <f t="shared" si="16"/>
        <v>#REF!</v>
      </c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</row>
    <row r="1046" spans="2:39" x14ac:dyDescent="0.3">
      <c r="B1046" s="2" t="s">
        <v>1419</v>
      </c>
      <c r="C1046" s="2" t="s">
        <v>1420</v>
      </c>
      <c r="D1046" s="45" t="e">
        <f>PPTO!#REF!/PPTO!G1039</f>
        <v>#REF!</v>
      </c>
      <c r="E1046" s="45" t="e">
        <f>PPTO!#REF!/PPTO!G1039</f>
        <v>#REF!</v>
      </c>
      <c r="F1046" s="45" t="e">
        <f>PPTO!#REF!/PPTO!G1039</f>
        <v>#REF!</v>
      </c>
      <c r="G1046" s="45" t="e">
        <f>PPTO!#REF!/PPTO!G1039</f>
        <v>#REF!</v>
      </c>
      <c r="H1046" s="45" t="e">
        <f>PPTO!#REF!/PPTO!G1039</f>
        <v>#REF!</v>
      </c>
      <c r="I1046" s="45" t="e">
        <f>PPTO!#REF!/PPTO!G1039</f>
        <v>#REF!</v>
      </c>
      <c r="J1046" s="45" t="e">
        <f>PPTO!#REF!/PPTO!G1039</f>
        <v>#REF!</v>
      </c>
      <c r="K1046" s="45" t="e">
        <f>PPTO!#REF!/PPTO!G1039</f>
        <v>#REF!</v>
      </c>
      <c r="L1046" s="45" t="e">
        <f>PPTO!#REF!/PPTO!G1039</f>
        <v>#REF!</v>
      </c>
      <c r="M1046" s="45" t="e">
        <f>PPTO!#REF!/PPTO!G1039</f>
        <v>#REF!</v>
      </c>
      <c r="N1046" s="45" t="e">
        <f t="shared" si="16"/>
        <v>#REF!</v>
      </c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</row>
    <row r="1047" spans="2:39" x14ac:dyDescent="0.3">
      <c r="B1047" s="2" t="s">
        <v>1421</v>
      </c>
      <c r="C1047" s="2" t="s">
        <v>1182</v>
      </c>
      <c r="D1047" s="45" t="e">
        <f>PPTO!#REF!/PPTO!G1040</f>
        <v>#REF!</v>
      </c>
      <c r="E1047" s="45" t="e">
        <f>PPTO!#REF!/PPTO!G1040</f>
        <v>#REF!</v>
      </c>
      <c r="F1047" s="45" t="e">
        <f>PPTO!#REF!/PPTO!G1040</f>
        <v>#REF!</v>
      </c>
      <c r="G1047" s="45" t="e">
        <f>PPTO!#REF!/PPTO!G1040</f>
        <v>#REF!</v>
      </c>
      <c r="H1047" s="45" t="e">
        <f>PPTO!#REF!/PPTO!G1040</f>
        <v>#REF!</v>
      </c>
      <c r="I1047" s="45" t="e">
        <f>PPTO!#REF!/PPTO!G1040</f>
        <v>#REF!</v>
      </c>
      <c r="J1047" s="45" t="e">
        <f>PPTO!#REF!/PPTO!G1040</f>
        <v>#REF!</v>
      </c>
      <c r="K1047" s="45" t="e">
        <f>PPTO!#REF!/PPTO!G1040</f>
        <v>#REF!</v>
      </c>
      <c r="L1047" s="45" t="e">
        <f>PPTO!#REF!/PPTO!G1040</f>
        <v>#REF!</v>
      </c>
      <c r="M1047" s="45" t="e">
        <f>PPTO!#REF!/PPTO!G1040</f>
        <v>#REF!</v>
      </c>
      <c r="N1047" s="45" t="e">
        <f t="shared" si="16"/>
        <v>#REF!</v>
      </c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</row>
    <row r="1048" spans="2:39" x14ac:dyDescent="0.3">
      <c r="B1048" s="2" t="s">
        <v>1422</v>
      </c>
      <c r="C1048" s="2" t="s">
        <v>1184</v>
      </c>
      <c r="D1048" s="45" t="e">
        <f>PPTO!#REF!/PPTO!G1041</f>
        <v>#REF!</v>
      </c>
      <c r="E1048" s="45" t="e">
        <f>PPTO!#REF!/PPTO!G1041</f>
        <v>#REF!</v>
      </c>
      <c r="F1048" s="45" t="e">
        <f>PPTO!#REF!/PPTO!G1041</f>
        <v>#REF!</v>
      </c>
      <c r="G1048" s="45" t="e">
        <f>PPTO!#REF!/PPTO!G1041</f>
        <v>#REF!</v>
      </c>
      <c r="H1048" s="45" t="e">
        <f>PPTO!#REF!/PPTO!G1041</f>
        <v>#REF!</v>
      </c>
      <c r="I1048" s="45" t="e">
        <f>PPTO!#REF!/PPTO!G1041</f>
        <v>#REF!</v>
      </c>
      <c r="J1048" s="45" t="e">
        <f>PPTO!#REF!/PPTO!G1041</f>
        <v>#REF!</v>
      </c>
      <c r="K1048" s="45" t="e">
        <f>PPTO!#REF!/PPTO!G1041</f>
        <v>#REF!</v>
      </c>
      <c r="L1048" s="45" t="e">
        <f>PPTO!#REF!/PPTO!G1041</f>
        <v>#REF!</v>
      </c>
      <c r="M1048" s="45" t="e">
        <f>PPTO!#REF!/PPTO!G1041</f>
        <v>#REF!</v>
      </c>
      <c r="N1048" s="45" t="e">
        <f t="shared" si="16"/>
        <v>#REF!</v>
      </c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</row>
    <row r="1049" spans="2:39" x14ac:dyDescent="0.3">
      <c r="B1049" s="2" t="s">
        <v>1423</v>
      </c>
      <c r="C1049" s="2" t="s">
        <v>1186</v>
      </c>
      <c r="D1049" s="45" t="e">
        <f>PPTO!#REF!/PPTO!G1042</f>
        <v>#REF!</v>
      </c>
      <c r="E1049" s="45" t="e">
        <f>PPTO!#REF!/PPTO!G1042</f>
        <v>#REF!</v>
      </c>
      <c r="F1049" s="45" t="e">
        <f>PPTO!#REF!/PPTO!G1042</f>
        <v>#REF!</v>
      </c>
      <c r="G1049" s="45" t="e">
        <f>PPTO!#REF!/PPTO!G1042</f>
        <v>#REF!</v>
      </c>
      <c r="H1049" s="45" t="e">
        <f>PPTO!#REF!/PPTO!G1042</f>
        <v>#REF!</v>
      </c>
      <c r="I1049" s="45" t="e">
        <f>PPTO!#REF!/PPTO!G1042</f>
        <v>#REF!</v>
      </c>
      <c r="J1049" s="45" t="e">
        <f>PPTO!#REF!/PPTO!G1042</f>
        <v>#REF!</v>
      </c>
      <c r="K1049" s="45" t="e">
        <f>PPTO!#REF!/PPTO!G1042</f>
        <v>#REF!</v>
      </c>
      <c r="L1049" s="45" t="e">
        <f>PPTO!#REF!/PPTO!G1042</f>
        <v>#REF!</v>
      </c>
      <c r="M1049" s="45" t="e">
        <f>PPTO!#REF!/PPTO!G1042</f>
        <v>#REF!</v>
      </c>
      <c r="N1049" s="45" t="e">
        <f t="shared" si="16"/>
        <v>#REF!</v>
      </c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</row>
    <row r="1050" spans="2:39" x14ac:dyDescent="0.3">
      <c r="B1050" s="2" t="s">
        <v>1424</v>
      </c>
      <c r="C1050" s="2" t="s">
        <v>942</v>
      </c>
      <c r="D1050" s="45" t="e">
        <f>PPTO!#REF!/PPTO!G1043</f>
        <v>#REF!</v>
      </c>
      <c r="E1050" s="45" t="e">
        <f>PPTO!#REF!/PPTO!G1043</f>
        <v>#REF!</v>
      </c>
      <c r="F1050" s="45" t="e">
        <f>PPTO!#REF!/PPTO!G1043</f>
        <v>#REF!</v>
      </c>
      <c r="G1050" s="45" t="e">
        <f>PPTO!#REF!/PPTO!G1043</f>
        <v>#REF!</v>
      </c>
      <c r="H1050" s="45" t="e">
        <f>PPTO!#REF!/PPTO!G1043</f>
        <v>#REF!</v>
      </c>
      <c r="I1050" s="45" t="e">
        <f>PPTO!#REF!/PPTO!G1043</f>
        <v>#REF!</v>
      </c>
      <c r="J1050" s="45" t="e">
        <f>PPTO!#REF!/PPTO!G1043</f>
        <v>#REF!</v>
      </c>
      <c r="K1050" s="45" t="e">
        <f>PPTO!#REF!/PPTO!G1043</f>
        <v>#REF!</v>
      </c>
      <c r="L1050" s="45" t="e">
        <f>PPTO!#REF!/PPTO!G1043</f>
        <v>#REF!</v>
      </c>
      <c r="M1050" s="45" t="e">
        <f>PPTO!#REF!/PPTO!G1043</f>
        <v>#REF!</v>
      </c>
      <c r="N1050" s="45" t="e">
        <f t="shared" si="16"/>
        <v>#REF!</v>
      </c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</row>
    <row r="1051" spans="2:39" x14ac:dyDescent="0.3">
      <c r="B1051" s="2" t="s">
        <v>1425</v>
      </c>
      <c r="C1051" s="2" t="s">
        <v>1426</v>
      </c>
      <c r="D1051" s="45" t="e">
        <f>PPTO!#REF!/PPTO!G1044</f>
        <v>#REF!</v>
      </c>
      <c r="E1051" s="45" t="e">
        <f>PPTO!#REF!/PPTO!G1044</f>
        <v>#REF!</v>
      </c>
      <c r="F1051" s="45" t="e">
        <f>PPTO!#REF!/PPTO!G1044</f>
        <v>#REF!</v>
      </c>
      <c r="G1051" s="45" t="e">
        <f>PPTO!#REF!/PPTO!G1044</f>
        <v>#REF!</v>
      </c>
      <c r="H1051" s="45" t="e">
        <f>PPTO!#REF!/PPTO!G1044</f>
        <v>#REF!</v>
      </c>
      <c r="I1051" s="45" t="e">
        <f>PPTO!#REF!/PPTO!G1044</f>
        <v>#REF!</v>
      </c>
      <c r="J1051" s="45" t="e">
        <f>PPTO!#REF!/PPTO!G1044</f>
        <v>#REF!</v>
      </c>
      <c r="K1051" s="45" t="e">
        <f>PPTO!#REF!/PPTO!G1044</f>
        <v>#REF!</v>
      </c>
      <c r="L1051" s="45" t="e">
        <f>PPTO!#REF!/PPTO!G1044</f>
        <v>#REF!</v>
      </c>
      <c r="M1051" s="45" t="e">
        <f>PPTO!#REF!/PPTO!G1044</f>
        <v>#REF!</v>
      </c>
      <c r="N1051" s="45" t="e">
        <f t="shared" si="16"/>
        <v>#REF!</v>
      </c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</row>
    <row r="1052" spans="2:39" x14ac:dyDescent="0.3">
      <c r="B1052" s="2" t="s">
        <v>1427</v>
      </c>
      <c r="C1052" s="2" t="s">
        <v>1428</v>
      </c>
      <c r="D1052" s="45" t="e">
        <f>PPTO!#REF!/PPTO!G1045</f>
        <v>#REF!</v>
      </c>
      <c r="E1052" s="45" t="e">
        <f>PPTO!#REF!/PPTO!G1045</f>
        <v>#REF!</v>
      </c>
      <c r="F1052" s="45" t="e">
        <f>PPTO!#REF!/PPTO!G1045</f>
        <v>#REF!</v>
      </c>
      <c r="G1052" s="45" t="e">
        <f>PPTO!#REF!/PPTO!G1045</f>
        <v>#REF!</v>
      </c>
      <c r="H1052" s="45" t="e">
        <f>PPTO!#REF!/PPTO!G1045</f>
        <v>#REF!</v>
      </c>
      <c r="I1052" s="45" t="e">
        <f>PPTO!#REF!/PPTO!G1045</f>
        <v>#REF!</v>
      </c>
      <c r="J1052" s="45" t="e">
        <f>PPTO!#REF!/PPTO!G1045</f>
        <v>#REF!</v>
      </c>
      <c r="K1052" s="45" t="e">
        <f>PPTO!#REF!/PPTO!G1045</f>
        <v>#REF!</v>
      </c>
      <c r="L1052" s="45" t="e">
        <f>PPTO!#REF!/PPTO!G1045</f>
        <v>#REF!</v>
      </c>
      <c r="M1052" s="45" t="e">
        <f>PPTO!#REF!/PPTO!G1045</f>
        <v>#REF!</v>
      </c>
      <c r="N1052" s="45" t="e">
        <f t="shared" si="16"/>
        <v>#REF!</v>
      </c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</row>
    <row r="1053" spans="2:39" x14ac:dyDescent="0.3">
      <c r="B1053" s="2" t="s">
        <v>1429</v>
      </c>
      <c r="C1053" s="2" t="s">
        <v>1430</v>
      </c>
      <c r="D1053" s="45" t="e">
        <f>PPTO!#REF!/PPTO!G1046</f>
        <v>#REF!</v>
      </c>
      <c r="E1053" s="45" t="e">
        <f>PPTO!#REF!/PPTO!G1046</f>
        <v>#REF!</v>
      </c>
      <c r="F1053" s="45" t="e">
        <f>PPTO!#REF!/PPTO!G1046</f>
        <v>#REF!</v>
      </c>
      <c r="G1053" s="45" t="e">
        <f>PPTO!#REF!/PPTO!G1046</f>
        <v>#REF!</v>
      </c>
      <c r="H1053" s="45" t="e">
        <f>PPTO!#REF!/PPTO!G1046</f>
        <v>#REF!</v>
      </c>
      <c r="I1053" s="45" t="e">
        <f>PPTO!#REF!/PPTO!G1046</f>
        <v>#REF!</v>
      </c>
      <c r="J1053" s="45" t="e">
        <f>PPTO!#REF!/PPTO!G1046</f>
        <v>#REF!</v>
      </c>
      <c r="K1053" s="45" t="e">
        <f>PPTO!#REF!/PPTO!G1046</f>
        <v>#REF!</v>
      </c>
      <c r="L1053" s="45" t="e">
        <f>PPTO!#REF!/PPTO!G1046</f>
        <v>#REF!</v>
      </c>
      <c r="M1053" s="45" t="e">
        <f>PPTO!#REF!/PPTO!G1046</f>
        <v>#REF!</v>
      </c>
      <c r="N1053" s="45" t="e">
        <f t="shared" si="16"/>
        <v>#REF!</v>
      </c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</row>
    <row r="1054" spans="2:39" x14ac:dyDescent="0.3">
      <c r="B1054" s="2" t="s">
        <v>1431</v>
      </c>
      <c r="C1054" s="2" t="s">
        <v>1190</v>
      </c>
      <c r="D1054" s="45" t="e">
        <f>PPTO!#REF!/PPTO!G1047</f>
        <v>#REF!</v>
      </c>
      <c r="E1054" s="45" t="e">
        <f>PPTO!#REF!/PPTO!G1047</f>
        <v>#REF!</v>
      </c>
      <c r="F1054" s="45" t="e">
        <f>PPTO!#REF!/PPTO!G1047</f>
        <v>#REF!</v>
      </c>
      <c r="G1054" s="45" t="e">
        <f>PPTO!#REF!/PPTO!G1047</f>
        <v>#REF!</v>
      </c>
      <c r="H1054" s="45" t="e">
        <f>PPTO!#REF!/PPTO!G1047</f>
        <v>#REF!</v>
      </c>
      <c r="I1054" s="45" t="e">
        <f>PPTO!#REF!/PPTO!G1047</f>
        <v>#REF!</v>
      </c>
      <c r="J1054" s="45" t="e">
        <f>PPTO!#REF!/PPTO!G1047</f>
        <v>#REF!</v>
      </c>
      <c r="K1054" s="45" t="e">
        <f>PPTO!#REF!/PPTO!G1047</f>
        <v>#REF!</v>
      </c>
      <c r="L1054" s="45" t="e">
        <f>PPTO!#REF!/PPTO!G1047</f>
        <v>#REF!</v>
      </c>
      <c r="M1054" s="45" t="e">
        <f>PPTO!#REF!/PPTO!G1047</f>
        <v>#REF!</v>
      </c>
      <c r="N1054" s="45" t="e">
        <f t="shared" si="16"/>
        <v>#REF!</v>
      </c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</row>
    <row r="1055" spans="2:39" x14ac:dyDescent="0.3">
      <c r="B1055" s="2" t="s">
        <v>1432</v>
      </c>
      <c r="C1055" s="2" t="s">
        <v>1192</v>
      </c>
      <c r="D1055" s="45" t="e">
        <f>PPTO!#REF!/PPTO!G1048</f>
        <v>#REF!</v>
      </c>
      <c r="E1055" s="45" t="e">
        <f>PPTO!#REF!/PPTO!G1048</f>
        <v>#REF!</v>
      </c>
      <c r="F1055" s="45" t="e">
        <f>PPTO!#REF!/PPTO!G1048</f>
        <v>#REF!</v>
      </c>
      <c r="G1055" s="45" t="e">
        <f>PPTO!#REF!/PPTO!G1048</f>
        <v>#REF!</v>
      </c>
      <c r="H1055" s="45" t="e">
        <f>PPTO!#REF!/PPTO!G1048</f>
        <v>#REF!</v>
      </c>
      <c r="I1055" s="45" t="e">
        <f>PPTO!#REF!/PPTO!G1048</f>
        <v>#REF!</v>
      </c>
      <c r="J1055" s="45" t="e">
        <f>PPTO!#REF!/PPTO!G1048</f>
        <v>#REF!</v>
      </c>
      <c r="K1055" s="45" t="e">
        <f>PPTO!#REF!/PPTO!G1048</f>
        <v>#REF!</v>
      </c>
      <c r="L1055" s="45" t="e">
        <f>PPTO!#REF!/PPTO!G1048</f>
        <v>#REF!</v>
      </c>
      <c r="M1055" s="45" t="e">
        <f>PPTO!#REF!/PPTO!G1048</f>
        <v>#REF!</v>
      </c>
      <c r="N1055" s="45" t="e">
        <f t="shared" si="16"/>
        <v>#REF!</v>
      </c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</row>
    <row r="1056" spans="2:39" x14ac:dyDescent="0.3">
      <c r="B1056" s="2" t="s">
        <v>1433</v>
      </c>
      <c r="C1056" s="2" t="s">
        <v>1194</v>
      </c>
      <c r="D1056" s="45" t="e">
        <f>PPTO!#REF!/PPTO!G1049</f>
        <v>#REF!</v>
      </c>
      <c r="E1056" s="45" t="e">
        <f>PPTO!#REF!/PPTO!G1049</f>
        <v>#REF!</v>
      </c>
      <c r="F1056" s="45" t="e">
        <f>PPTO!#REF!/PPTO!G1049</f>
        <v>#REF!</v>
      </c>
      <c r="G1056" s="45" t="e">
        <f>PPTO!#REF!/PPTO!G1049</f>
        <v>#REF!</v>
      </c>
      <c r="H1056" s="45" t="e">
        <f>PPTO!#REF!/PPTO!G1049</f>
        <v>#REF!</v>
      </c>
      <c r="I1056" s="45" t="e">
        <f>PPTO!#REF!/PPTO!G1049</f>
        <v>#REF!</v>
      </c>
      <c r="J1056" s="45" t="e">
        <f>PPTO!#REF!/PPTO!G1049</f>
        <v>#REF!</v>
      </c>
      <c r="K1056" s="45" t="e">
        <f>PPTO!#REF!/PPTO!G1049</f>
        <v>#REF!</v>
      </c>
      <c r="L1056" s="45" t="e">
        <f>PPTO!#REF!/PPTO!G1049</f>
        <v>#REF!</v>
      </c>
      <c r="M1056" s="45" t="e">
        <f>PPTO!#REF!/PPTO!G1049</f>
        <v>#REF!</v>
      </c>
      <c r="N1056" s="45" t="e">
        <f t="shared" si="16"/>
        <v>#REF!</v>
      </c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</row>
    <row r="1057" spans="2:39" x14ac:dyDescent="0.3">
      <c r="B1057" s="2" t="s">
        <v>1434</v>
      </c>
      <c r="C1057" s="2" t="s">
        <v>950</v>
      </c>
      <c r="D1057" s="45" t="e">
        <f>PPTO!#REF!/PPTO!G1050</f>
        <v>#REF!</v>
      </c>
      <c r="E1057" s="45" t="e">
        <f>PPTO!#REF!/PPTO!G1050</f>
        <v>#REF!</v>
      </c>
      <c r="F1057" s="45" t="e">
        <f>PPTO!#REF!/PPTO!G1050</f>
        <v>#REF!</v>
      </c>
      <c r="G1057" s="45" t="e">
        <f>PPTO!#REF!/PPTO!G1050</f>
        <v>#REF!</v>
      </c>
      <c r="H1057" s="45" t="e">
        <f>PPTO!#REF!/PPTO!G1050</f>
        <v>#REF!</v>
      </c>
      <c r="I1057" s="45" t="e">
        <f>PPTO!#REF!/PPTO!G1050</f>
        <v>#REF!</v>
      </c>
      <c r="J1057" s="45" t="e">
        <f>PPTO!#REF!/PPTO!G1050</f>
        <v>#REF!</v>
      </c>
      <c r="K1057" s="45" t="e">
        <f>PPTO!#REF!/PPTO!G1050</f>
        <v>#REF!</v>
      </c>
      <c r="L1057" s="45" t="e">
        <f>PPTO!#REF!/PPTO!G1050</f>
        <v>#REF!</v>
      </c>
      <c r="M1057" s="45" t="e">
        <f>PPTO!#REF!/PPTO!G1050</f>
        <v>#REF!</v>
      </c>
      <c r="N1057" s="45" t="e">
        <f t="shared" si="16"/>
        <v>#REF!</v>
      </c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</row>
    <row r="1058" spans="2:39" x14ac:dyDescent="0.3">
      <c r="B1058" s="2" t="s">
        <v>1435</v>
      </c>
      <c r="C1058" s="2" t="s">
        <v>1436</v>
      </c>
      <c r="D1058" s="45" t="e">
        <f>PPTO!#REF!/PPTO!G1051</f>
        <v>#REF!</v>
      </c>
      <c r="E1058" s="45" t="e">
        <f>PPTO!#REF!/PPTO!G1051</f>
        <v>#REF!</v>
      </c>
      <c r="F1058" s="45" t="e">
        <f>PPTO!#REF!/PPTO!G1051</f>
        <v>#REF!</v>
      </c>
      <c r="G1058" s="45" t="e">
        <f>PPTO!#REF!/PPTO!G1051</f>
        <v>#REF!</v>
      </c>
      <c r="H1058" s="45" t="e">
        <f>PPTO!#REF!/PPTO!G1051</f>
        <v>#REF!</v>
      </c>
      <c r="I1058" s="45" t="e">
        <f>PPTO!#REF!/PPTO!G1051</f>
        <v>#REF!</v>
      </c>
      <c r="J1058" s="45" t="e">
        <f>PPTO!#REF!/PPTO!G1051</f>
        <v>#REF!</v>
      </c>
      <c r="K1058" s="45" t="e">
        <f>PPTO!#REF!/PPTO!G1051</f>
        <v>#REF!</v>
      </c>
      <c r="L1058" s="45" t="e">
        <f>PPTO!#REF!/PPTO!G1051</f>
        <v>#REF!</v>
      </c>
      <c r="M1058" s="45" t="e">
        <f>PPTO!#REF!/PPTO!G1051</f>
        <v>#REF!</v>
      </c>
      <c r="N1058" s="45" t="e">
        <f t="shared" si="16"/>
        <v>#REF!</v>
      </c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</row>
    <row r="1059" spans="2:39" x14ac:dyDescent="0.3">
      <c r="B1059" s="2" t="s">
        <v>1437</v>
      </c>
      <c r="C1059" s="2" t="s">
        <v>1438</v>
      </c>
      <c r="D1059" s="45" t="e">
        <f>PPTO!#REF!/PPTO!G1052</f>
        <v>#REF!</v>
      </c>
      <c r="E1059" s="45" t="e">
        <f>PPTO!#REF!/PPTO!G1052</f>
        <v>#REF!</v>
      </c>
      <c r="F1059" s="45" t="e">
        <f>PPTO!#REF!/PPTO!G1052</f>
        <v>#REF!</v>
      </c>
      <c r="G1059" s="45" t="e">
        <f>PPTO!#REF!/PPTO!G1052</f>
        <v>#REF!</v>
      </c>
      <c r="H1059" s="45" t="e">
        <f>PPTO!#REF!/PPTO!G1052</f>
        <v>#REF!</v>
      </c>
      <c r="I1059" s="45" t="e">
        <f>PPTO!#REF!/PPTO!G1052</f>
        <v>#REF!</v>
      </c>
      <c r="J1059" s="45" t="e">
        <f>PPTO!#REF!/PPTO!G1052</f>
        <v>#REF!</v>
      </c>
      <c r="K1059" s="45" t="e">
        <f>PPTO!#REF!/PPTO!G1052</f>
        <v>#REF!</v>
      </c>
      <c r="L1059" s="45" t="e">
        <f>PPTO!#REF!/PPTO!G1052</f>
        <v>#REF!</v>
      </c>
      <c r="M1059" s="45" t="e">
        <f>PPTO!#REF!/PPTO!G1052</f>
        <v>#REF!</v>
      </c>
      <c r="N1059" s="45" t="e">
        <f t="shared" si="16"/>
        <v>#REF!</v>
      </c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</row>
    <row r="1060" spans="2:39" x14ac:dyDescent="0.3">
      <c r="B1060" s="2" t="s">
        <v>1439</v>
      </c>
      <c r="C1060" s="2" t="s">
        <v>1440</v>
      </c>
      <c r="D1060" s="45" t="e">
        <f>PPTO!#REF!/PPTO!G1053</f>
        <v>#REF!</v>
      </c>
      <c r="E1060" s="45" t="e">
        <f>PPTO!#REF!/PPTO!G1053</f>
        <v>#REF!</v>
      </c>
      <c r="F1060" s="45" t="e">
        <f>PPTO!#REF!/PPTO!G1053</f>
        <v>#REF!</v>
      </c>
      <c r="G1060" s="45" t="e">
        <f>PPTO!#REF!/PPTO!G1053</f>
        <v>#REF!</v>
      </c>
      <c r="H1060" s="45" t="e">
        <f>PPTO!#REF!/PPTO!G1053</f>
        <v>#REF!</v>
      </c>
      <c r="I1060" s="45" t="e">
        <f>PPTO!#REF!/PPTO!G1053</f>
        <v>#REF!</v>
      </c>
      <c r="J1060" s="45" t="e">
        <f>PPTO!#REF!/PPTO!G1053</f>
        <v>#REF!</v>
      </c>
      <c r="K1060" s="45" t="e">
        <f>PPTO!#REF!/PPTO!G1053</f>
        <v>#REF!</v>
      </c>
      <c r="L1060" s="45" t="e">
        <f>PPTO!#REF!/PPTO!G1053</f>
        <v>#REF!</v>
      </c>
      <c r="M1060" s="45" t="e">
        <f>PPTO!#REF!/PPTO!G1053</f>
        <v>#REF!</v>
      </c>
      <c r="N1060" s="45" t="e">
        <f t="shared" si="16"/>
        <v>#REF!</v>
      </c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</row>
    <row r="1061" spans="2:39" x14ac:dyDescent="0.3">
      <c r="B1061" s="2" t="s">
        <v>1441</v>
      </c>
      <c r="C1061" s="2" t="s">
        <v>1198</v>
      </c>
      <c r="D1061" s="45" t="e">
        <f>PPTO!#REF!/PPTO!G1054</f>
        <v>#REF!</v>
      </c>
      <c r="E1061" s="45" t="e">
        <f>PPTO!#REF!/PPTO!G1054</f>
        <v>#REF!</v>
      </c>
      <c r="F1061" s="45" t="e">
        <f>PPTO!#REF!/PPTO!G1054</f>
        <v>#REF!</v>
      </c>
      <c r="G1061" s="45" t="e">
        <f>PPTO!#REF!/PPTO!G1054</f>
        <v>#REF!</v>
      </c>
      <c r="H1061" s="45" t="e">
        <f>PPTO!#REF!/PPTO!G1054</f>
        <v>#REF!</v>
      </c>
      <c r="I1061" s="45" t="e">
        <f>PPTO!#REF!/PPTO!G1054</f>
        <v>#REF!</v>
      </c>
      <c r="J1061" s="45" t="e">
        <f>PPTO!#REF!/PPTO!G1054</f>
        <v>#REF!</v>
      </c>
      <c r="K1061" s="45" t="e">
        <f>PPTO!#REF!/PPTO!G1054</f>
        <v>#REF!</v>
      </c>
      <c r="L1061" s="45" t="e">
        <f>PPTO!#REF!/PPTO!G1054</f>
        <v>#REF!</v>
      </c>
      <c r="M1061" s="45" t="e">
        <f>PPTO!#REF!/PPTO!G1054</f>
        <v>#REF!</v>
      </c>
      <c r="N1061" s="45" t="e">
        <f t="shared" si="16"/>
        <v>#REF!</v>
      </c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</row>
    <row r="1062" spans="2:39" x14ac:dyDescent="0.3">
      <c r="B1062" s="2" t="s">
        <v>1442</v>
      </c>
      <c r="C1062" s="2" t="s">
        <v>1200</v>
      </c>
      <c r="D1062" s="45" t="e">
        <f>PPTO!#REF!/PPTO!G1055</f>
        <v>#REF!</v>
      </c>
      <c r="E1062" s="45" t="e">
        <f>PPTO!#REF!/PPTO!G1055</f>
        <v>#REF!</v>
      </c>
      <c r="F1062" s="45" t="e">
        <f>PPTO!#REF!/PPTO!G1055</f>
        <v>#REF!</v>
      </c>
      <c r="G1062" s="45" t="e">
        <f>PPTO!#REF!/PPTO!G1055</f>
        <v>#REF!</v>
      </c>
      <c r="H1062" s="45" t="e">
        <f>PPTO!#REF!/PPTO!G1055</f>
        <v>#REF!</v>
      </c>
      <c r="I1062" s="45" t="e">
        <f>PPTO!#REF!/PPTO!G1055</f>
        <v>#REF!</v>
      </c>
      <c r="J1062" s="45" t="e">
        <f>PPTO!#REF!/PPTO!G1055</f>
        <v>#REF!</v>
      </c>
      <c r="K1062" s="45" t="e">
        <f>PPTO!#REF!/PPTO!G1055</f>
        <v>#REF!</v>
      </c>
      <c r="L1062" s="45" t="e">
        <f>PPTO!#REF!/PPTO!G1055</f>
        <v>#REF!</v>
      </c>
      <c r="M1062" s="45" t="e">
        <f>PPTO!#REF!/PPTO!G1055</f>
        <v>#REF!</v>
      </c>
      <c r="N1062" s="45" t="e">
        <f t="shared" si="16"/>
        <v>#REF!</v>
      </c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</row>
    <row r="1063" spans="2:39" x14ac:dyDescent="0.3">
      <c r="B1063" s="2" t="s">
        <v>1443</v>
      </c>
      <c r="C1063" s="2" t="s">
        <v>1202</v>
      </c>
      <c r="D1063" s="45" t="e">
        <f>PPTO!#REF!/PPTO!G1056</f>
        <v>#REF!</v>
      </c>
      <c r="E1063" s="45" t="e">
        <f>PPTO!#REF!/PPTO!G1056</f>
        <v>#REF!</v>
      </c>
      <c r="F1063" s="45" t="e">
        <f>PPTO!#REF!/PPTO!G1056</f>
        <v>#REF!</v>
      </c>
      <c r="G1063" s="45" t="e">
        <f>PPTO!#REF!/PPTO!G1056</f>
        <v>#REF!</v>
      </c>
      <c r="H1063" s="45" t="e">
        <f>PPTO!#REF!/PPTO!G1056</f>
        <v>#REF!</v>
      </c>
      <c r="I1063" s="45" t="e">
        <f>PPTO!#REF!/PPTO!G1056</f>
        <v>#REF!</v>
      </c>
      <c r="J1063" s="45" t="e">
        <f>PPTO!#REF!/PPTO!G1056</f>
        <v>#REF!</v>
      </c>
      <c r="K1063" s="45" t="e">
        <f>PPTO!#REF!/PPTO!G1056</f>
        <v>#REF!</v>
      </c>
      <c r="L1063" s="45" t="e">
        <f>PPTO!#REF!/PPTO!G1056</f>
        <v>#REF!</v>
      </c>
      <c r="M1063" s="45" t="e">
        <f>PPTO!#REF!/PPTO!G1056</f>
        <v>#REF!</v>
      </c>
      <c r="N1063" s="45" t="e">
        <f t="shared" si="16"/>
        <v>#REF!</v>
      </c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</row>
    <row r="1064" spans="2:39" x14ac:dyDescent="0.3">
      <c r="B1064" s="2" t="s">
        <v>1444</v>
      </c>
      <c r="C1064" s="2" t="s">
        <v>958</v>
      </c>
      <c r="D1064" s="45" t="e">
        <f>PPTO!#REF!/PPTO!G1057</f>
        <v>#REF!</v>
      </c>
      <c r="E1064" s="45" t="e">
        <f>PPTO!#REF!/PPTO!G1057</f>
        <v>#REF!</v>
      </c>
      <c r="F1064" s="45" t="e">
        <f>PPTO!#REF!/PPTO!G1057</f>
        <v>#REF!</v>
      </c>
      <c r="G1064" s="45" t="e">
        <f>PPTO!#REF!/PPTO!G1057</f>
        <v>#REF!</v>
      </c>
      <c r="H1064" s="45" t="e">
        <f>PPTO!#REF!/PPTO!G1057</f>
        <v>#REF!</v>
      </c>
      <c r="I1064" s="45" t="e">
        <f>PPTO!#REF!/PPTO!G1057</f>
        <v>#REF!</v>
      </c>
      <c r="J1064" s="45" t="e">
        <f>PPTO!#REF!/PPTO!G1057</f>
        <v>#REF!</v>
      </c>
      <c r="K1064" s="45" t="e">
        <f>PPTO!#REF!/PPTO!G1057</f>
        <v>#REF!</v>
      </c>
      <c r="L1064" s="45" t="e">
        <f>PPTO!#REF!/PPTO!G1057</f>
        <v>#REF!</v>
      </c>
      <c r="M1064" s="45" t="e">
        <f>PPTO!#REF!/PPTO!G1057</f>
        <v>#REF!</v>
      </c>
      <c r="N1064" s="45" t="e">
        <f t="shared" si="16"/>
        <v>#REF!</v>
      </c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</row>
    <row r="1065" spans="2:39" x14ac:dyDescent="0.3">
      <c r="B1065" s="2" t="s">
        <v>1445</v>
      </c>
      <c r="C1065" s="2" t="s">
        <v>1446</v>
      </c>
      <c r="D1065" s="45" t="e">
        <f>PPTO!#REF!/PPTO!G1058</f>
        <v>#REF!</v>
      </c>
      <c r="E1065" s="45" t="e">
        <f>PPTO!#REF!/PPTO!G1058</f>
        <v>#REF!</v>
      </c>
      <c r="F1065" s="45" t="e">
        <f>PPTO!#REF!/PPTO!G1058</f>
        <v>#REF!</v>
      </c>
      <c r="G1065" s="45" t="e">
        <f>PPTO!#REF!/PPTO!G1058</f>
        <v>#REF!</v>
      </c>
      <c r="H1065" s="45" t="e">
        <f>PPTO!#REF!/PPTO!G1058</f>
        <v>#REF!</v>
      </c>
      <c r="I1065" s="45" t="e">
        <f>PPTO!#REF!/PPTO!G1058</f>
        <v>#REF!</v>
      </c>
      <c r="J1065" s="45" t="e">
        <f>PPTO!#REF!/PPTO!G1058</f>
        <v>#REF!</v>
      </c>
      <c r="K1065" s="45" t="e">
        <f>PPTO!#REF!/PPTO!G1058</f>
        <v>#REF!</v>
      </c>
      <c r="L1065" s="45" t="e">
        <f>PPTO!#REF!/PPTO!G1058</f>
        <v>#REF!</v>
      </c>
      <c r="M1065" s="45" t="e">
        <f>PPTO!#REF!/PPTO!G1058</f>
        <v>#REF!</v>
      </c>
      <c r="N1065" s="45" t="e">
        <f t="shared" si="16"/>
        <v>#REF!</v>
      </c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</row>
    <row r="1066" spans="2:39" x14ac:dyDescent="0.3">
      <c r="B1066" s="2" t="s">
        <v>1447</v>
      </c>
      <c r="C1066" s="2" t="s">
        <v>1448</v>
      </c>
      <c r="D1066" s="45" t="e">
        <f>PPTO!#REF!/PPTO!G1059</f>
        <v>#REF!</v>
      </c>
      <c r="E1066" s="45" t="e">
        <f>PPTO!#REF!/PPTO!G1059</f>
        <v>#REF!</v>
      </c>
      <c r="F1066" s="45" t="e">
        <f>PPTO!#REF!/PPTO!G1059</f>
        <v>#REF!</v>
      </c>
      <c r="G1066" s="45" t="e">
        <f>PPTO!#REF!/PPTO!G1059</f>
        <v>#REF!</v>
      </c>
      <c r="H1066" s="45" t="e">
        <f>PPTO!#REF!/PPTO!G1059</f>
        <v>#REF!</v>
      </c>
      <c r="I1066" s="45" t="e">
        <f>PPTO!#REF!/PPTO!G1059</f>
        <v>#REF!</v>
      </c>
      <c r="J1066" s="45" t="e">
        <f>PPTO!#REF!/PPTO!G1059</f>
        <v>#REF!</v>
      </c>
      <c r="K1066" s="45" t="e">
        <f>PPTO!#REF!/PPTO!G1059</f>
        <v>#REF!</v>
      </c>
      <c r="L1066" s="45" t="e">
        <f>PPTO!#REF!/PPTO!G1059</f>
        <v>#REF!</v>
      </c>
      <c r="M1066" s="45" t="e">
        <f>PPTO!#REF!/PPTO!G1059</f>
        <v>#REF!</v>
      </c>
      <c r="N1066" s="45" t="e">
        <f t="shared" si="16"/>
        <v>#REF!</v>
      </c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</row>
    <row r="1067" spans="2:39" x14ac:dyDescent="0.3">
      <c r="B1067" s="2" t="s">
        <v>1449</v>
      </c>
      <c r="C1067" s="2" t="s">
        <v>1450</v>
      </c>
      <c r="D1067" s="45" t="e">
        <f>PPTO!#REF!/PPTO!G1060</f>
        <v>#REF!</v>
      </c>
      <c r="E1067" s="45" t="e">
        <f>PPTO!#REF!/PPTO!G1060</f>
        <v>#REF!</v>
      </c>
      <c r="F1067" s="45" t="e">
        <f>PPTO!#REF!/PPTO!G1060</f>
        <v>#REF!</v>
      </c>
      <c r="G1067" s="45" t="e">
        <f>PPTO!#REF!/PPTO!G1060</f>
        <v>#REF!</v>
      </c>
      <c r="H1067" s="45" t="e">
        <f>PPTO!#REF!/PPTO!G1060</f>
        <v>#REF!</v>
      </c>
      <c r="I1067" s="45" t="e">
        <f>PPTO!#REF!/PPTO!G1060</f>
        <v>#REF!</v>
      </c>
      <c r="J1067" s="45" t="e">
        <f>PPTO!#REF!/PPTO!G1060</f>
        <v>#REF!</v>
      </c>
      <c r="K1067" s="45" t="e">
        <f>PPTO!#REF!/PPTO!G1060</f>
        <v>#REF!</v>
      </c>
      <c r="L1067" s="45" t="e">
        <f>PPTO!#REF!/PPTO!G1060</f>
        <v>#REF!</v>
      </c>
      <c r="M1067" s="45" t="e">
        <f>PPTO!#REF!/PPTO!G1060</f>
        <v>#REF!</v>
      </c>
      <c r="N1067" s="45" t="e">
        <f t="shared" si="16"/>
        <v>#REF!</v>
      </c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</row>
    <row r="1068" spans="2:39" x14ac:dyDescent="0.3">
      <c r="B1068" s="2" t="s">
        <v>1451</v>
      </c>
      <c r="C1068" s="2" t="s">
        <v>1206</v>
      </c>
      <c r="D1068" s="45" t="e">
        <f>PPTO!#REF!/PPTO!G1061</f>
        <v>#REF!</v>
      </c>
      <c r="E1068" s="45" t="e">
        <f>PPTO!#REF!/PPTO!G1061</f>
        <v>#REF!</v>
      </c>
      <c r="F1068" s="45" t="e">
        <f>PPTO!#REF!/PPTO!G1061</f>
        <v>#REF!</v>
      </c>
      <c r="G1068" s="45" t="e">
        <f>PPTO!#REF!/PPTO!G1061</f>
        <v>#REF!</v>
      </c>
      <c r="H1068" s="45" t="e">
        <f>PPTO!#REF!/PPTO!G1061</f>
        <v>#REF!</v>
      </c>
      <c r="I1068" s="45" t="e">
        <f>PPTO!#REF!/PPTO!G1061</f>
        <v>#REF!</v>
      </c>
      <c r="J1068" s="45" t="e">
        <f>PPTO!#REF!/PPTO!G1061</f>
        <v>#REF!</v>
      </c>
      <c r="K1068" s="45" t="e">
        <f>PPTO!#REF!/PPTO!G1061</f>
        <v>#REF!</v>
      </c>
      <c r="L1068" s="45" t="e">
        <f>PPTO!#REF!/PPTO!G1061</f>
        <v>#REF!</v>
      </c>
      <c r="M1068" s="45" t="e">
        <f>PPTO!#REF!/PPTO!G1061</f>
        <v>#REF!</v>
      </c>
      <c r="N1068" s="45" t="e">
        <f t="shared" si="16"/>
        <v>#REF!</v>
      </c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</row>
    <row r="1069" spans="2:39" x14ac:dyDescent="0.3">
      <c r="B1069" s="2" t="s">
        <v>1452</v>
      </c>
      <c r="C1069" s="2" t="s">
        <v>1208</v>
      </c>
      <c r="D1069" s="45" t="e">
        <f>PPTO!#REF!/PPTO!G1062</f>
        <v>#REF!</v>
      </c>
      <c r="E1069" s="45" t="e">
        <f>PPTO!#REF!/PPTO!G1062</f>
        <v>#REF!</v>
      </c>
      <c r="F1069" s="45" t="e">
        <f>PPTO!#REF!/PPTO!G1062</f>
        <v>#REF!</v>
      </c>
      <c r="G1069" s="45" t="e">
        <f>PPTO!#REF!/PPTO!G1062</f>
        <v>#REF!</v>
      </c>
      <c r="H1069" s="45" t="e">
        <f>PPTO!#REF!/PPTO!G1062</f>
        <v>#REF!</v>
      </c>
      <c r="I1069" s="45" t="e">
        <f>PPTO!#REF!/PPTO!G1062</f>
        <v>#REF!</v>
      </c>
      <c r="J1069" s="45" t="e">
        <f>PPTO!#REF!/PPTO!G1062</f>
        <v>#REF!</v>
      </c>
      <c r="K1069" s="45" t="e">
        <f>PPTO!#REF!/PPTO!G1062</f>
        <v>#REF!</v>
      </c>
      <c r="L1069" s="45" t="e">
        <f>PPTO!#REF!/PPTO!G1062</f>
        <v>#REF!</v>
      </c>
      <c r="M1069" s="45" t="e">
        <f>PPTO!#REF!/PPTO!G1062</f>
        <v>#REF!</v>
      </c>
      <c r="N1069" s="45" t="e">
        <f t="shared" si="16"/>
        <v>#REF!</v>
      </c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</row>
    <row r="1070" spans="2:39" x14ac:dyDescent="0.3">
      <c r="B1070" s="2" t="s">
        <v>1453</v>
      </c>
      <c r="C1070" s="2" t="s">
        <v>1210</v>
      </c>
      <c r="D1070" s="45" t="e">
        <f>PPTO!#REF!/PPTO!G1063</f>
        <v>#REF!</v>
      </c>
      <c r="E1070" s="45" t="e">
        <f>PPTO!#REF!/PPTO!G1063</f>
        <v>#REF!</v>
      </c>
      <c r="F1070" s="45" t="e">
        <f>PPTO!#REF!/PPTO!G1063</f>
        <v>#REF!</v>
      </c>
      <c r="G1070" s="45" t="e">
        <f>PPTO!#REF!/PPTO!G1063</f>
        <v>#REF!</v>
      </c>
      <c r="H1070" s="45" t="e">
        <f>PPTO!#REF!/PPTO!G1063</f>
        <v>#REF!</v>
      </c>
      <c r="I1070" s="45" t="e">
        <f>PPTO!#REF!/PPTO!G1063</f>
        <v>#REF!</v>
      </c>
      <c r="J1070" s="45" t="e">
        <f>PPTO!#REF!/PPTO!G1063</f>
        <v>#REF!</v>
      </c>
      <c r="K1070" s="45" t="e">
        <f>PPTO!#REF!/PPTO!G1063</f>
        <v>#REF!</v>
      </c>
      <c r="L1070" s="45" t="e">
        <f>PPTO!#REF!/PPTO!G1063</f>
        <v>#REF!</v>
      </c>
      <c r="M1070" s="45" t="e">
        <f>PPTO!#REF!/PPTO!G1063</f>
        <v>#REF!</v>
      </c>
      <c r="N1070" s="45" t="e">
        <f t="shared" si="16"/>
        <v>#REF!</v>
      </c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</row>
    <row r="1071" spans="2:39" x14ac:dyDescent="0.3">
      <c r="B1071" s="2" t="s">
        <v>1454</v>
      </c>
      <c r="C1071" s="2" t="s">
        <v>1212</v>
      </c>
      <c r="D1071" s="45" t="e">
        <f>PPTO!#REF!/PPTO!G1064</f>
        <v>#REF!</v>
      </c>
      <c r="E1071" s="45" t="e">
        <f>PPTO!#REF!/PPTO!G1064</f>
        <v>#REF!</v>
      </c>
      <c r="F1071" s="45" t="e">
        <f>PPTO!#REF!/PPTO!G1064</f>
        <v>#REF!</v>
      </c>
      <c r="G1071" s="45" t="e">
        <f>PPTO!#REF!/PPTO!G1064</f>
        <v>#REF!</v>
      </c>
      <c r="H1071" s="45" t="e">
        <f>PPTO!#REF!/PPTO!G1064</f>
        <v>#REF!</v>
      </c>
      <c r="I1071" s="45" t="e">
        <f>PPTO!#REF!/PPTO!G1064</f>
        <v>#REF!</v>
      </c>
      <c r="J1071" s="45" t="e">
        <f>PPTO!#REF!/PPTO!G1064</f>
        <v>#REF!</v>
      </c>
      <c r="K1071" s="45" t="e">
        <f>PPTO!#REF!/PPTO!G1064</f>
        <v>#REF!</v>
      </c>
      <c r="L1071" s="45" t="e">
        <f>PPTO!#REF!/PPTO!G1064</f>
        <v>#REF!</v>
      </c>
      <c r="M1071" s="45" t="e">
        <f>PPTO!#REF!/PPTO!G1064</f>
        <v>#REF!</v>
      </c>
      <c r="N1071" s="45" t="e">
        <f t="shared" si="16"/>
        <v>#REF!</v>
      </c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</row>
    <row r="1072" spans="2:39" x14ac:dyDescent="0.3">
      <c r="B1072" s="2" t="s">
        <v>1455</v>
      </c>
      <c r="C1072" s="2" t="s">
        <v>1324</v>
      </c>
      <c r="D1072" s="45" t="e">
        <f>PPTO!#REF!/PPTO!G1065</f>
        <v>#REF!</v>
      </c>
      <c r="E1072" s="45" t="e">
        <f>PPTO!#REF!/PPTO!G1065</f>
        <v>#REF!</v>
      </c>
      <c r="F1072" s="45" t="e">
        <f>PPTO!#REF!/PPTO!G1065</f>
        <v>#REF!</v>
      </c>
      <c r="G1072" s="45" t="e">
        <f>PPTO!#REF!/PPTO!G1065</f>
        <v>#REF!</v>
      </c>
      <c r="H1072" s="45" t="e">
        <f>PPTO!#REF!/PPTO!G1065</f>
        <v>#REF!</v>
      </c>
      <c r="I1072" s="45" t="e">
        <f>PPTO!#REF!/PPTO!G1065</f>
        <v>#REF!</v>
      </c>
      <c r="J1072" s="45" t="e">
        <f>PPTO!#REF!/PPTO!G1065</f>
        <v>#REF!</v>
      </c>
      <c r="K1072" s="45" t="e">
        <f>PPTO!#REF!/PPTO!G1065</f>
        <v>#REF!</v>
      </c>
      <c r="L1072" s="45" t="e">
        <f>PPTO!#REF!/PPTO!G1065</f>
        <v>#REF!</v>
      </c>
      <c r="M1072" s="45" t="e">
        <f>PPTO!#REF!/PPTO!G1065</f>
        <v>#REF!</v>
      </c>
      <c r="N1072" s="45" t="e">
        <f t="shared" si="16"/>
        <v>#REF!</v>
      </c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</row>
    <row r="1073" spans="2:39" x14ac:dyDescent="0.3">
      <c r="B1073" s="2" t="s">
        <v>1456</v>
      </c>
      <c r="C1073" s="2" t="s">
        <v>966</v>
      </c>
      <c r="D1073" s="45" t="e">
        <f>PPTO!#REF!/PPTO!G1066</f>
        <v>#REF!</v>
      </c>
      <c r="E1073" s="45" t="e">
        <f>PPTO!#REF!/PPTO!G1066</f>
        <v>#REF!</v>
      </c>
      <c r="F1073" s="45" t="e">
        <f>PPTO!#REF!/PPTO!G1066</f>
        <v>#REF!</v>
      </c>
      <c r="G1073" s="45" t="e">
        <f>PPTO!#REF!/PPTO!G1066</f>
        <v>#REF!</v>
      </c>
      <c r="H1073" s="45" t="e">
        <f>PPTO!#REF!/PPTO!G1066</f>
        <v>#REF!</v>
      </c>
      <c r="I1073" s="45" t="e">
        <f>PPTO!#REF!/PPTO!G1066</f>
        <v>#REF!</v>
      </c>
      <c r="J1073" s="45" t="e">
        <f>PPTO!#REF!/PPTO!G1066</f>
        <v>#REF!</v>
      </c>
      <c r="K1073" s="45" t="e">
        <f>PPTO!#REF!/PPTO!G1066</f>
        <v>#REF!</v>
      </c>
      <c r="L1073" s="45" t="e">
        <f>PPTO!#REF!/PPTO!G1066</f>
        <v>#REF!</v>
      </c>
      <c r="M1073" s="45" t="e">
        <f>PPTO!#REF!/PPTO!G1066</f>
        <v>#REF!</v>
      </c>
      <c r="N1073" s="45" t="e">
        <f t="shared" si="16"/>
        <v>#REF!</v>
      </c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</row>
    <row r="1074" spans="2:39" x14ac:dyDescent="0.3">
      <c r="B1074" s="2" t="s">
        <v>1457</v>
      </c>
      <c r="C1074" s="2" t="s">
        <v>968</v>
      </c>
      <c r="D1074" s="45" t="e">
        <f>PPTO!#REF!/PPTO!G1067</f>
        <v>#REF!</v>
      </c>
      <c r="E1074" s="45" t="e">
        <f>PPTO!#REF!/PPTO!G1067</f>
        <v>#REF!</v>
      </c>
      <c r="F1074" s="45" t="e">
        <f>PPTO!#REF!/PPTO!G1067</f>
        <v>#REF!</v>
      </c>
      <c r="G1074" s="45" t="e">
        <f>PPTO!#REF!/PPTO!G1067</f>
        <v>#REF!</v>
      </c>
      <c r="H1074" s="45" t="e">
        <f>PPTO!#REF!/PPTO!G1067</f>
        <v>#REF!</v>
      </c>
      <c r="I1074" s="45" t="e">
        <f>PPTO!#REF!/PPTO!G1067</f>
        <v>#REF!</v>
      </c>
      <c r="J1074" s="45" t="e">
        <f>PPTO!#REF!/PPTO!G1067</f>
        <v>#REF!</v>
      </c>
      <c r="K1074" s="45" t="e">
        <f>PPTO!#REF!/PPTO!G1067</f>
        <v>#REF!</v>
      </c>
      <c r="L1074" s="45" t="e">
        <f>PPTO!#REF!/PPTO!G1067</f>
        <v>#REF!</v>
      </c>
      <c r="M1074" s="45" t="e">
        <f>PPTO!#REF!/PPTO!G1067</f>
        <v>#REF!</v>
      </c>
      <c r="N1074" s="45" t="e">
        <f t="shared" si="16"/>
        <v>#REF!</v>
      </c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</row>
    <row r="1075" spans="2:39" x14ac:dyDescent="0.3">
      <c r="B1075" s="2" t="s">
        <v>1458</v>
      </c>
      <c r="C1075" s="2" t="s">
        <v>1459</v>
      </c>
      <c r="D1075" s="45" t="e">
        <f>PPTO!#REF!/PPTO!G1068</f>
        <v>#REF!</v>
      </c>
      <c r="E1075" s="45" t="e">
        <f>PPTO!#REF!/PPTO!G1068</f>
        <v>#REF!</v>
      </c>
      <c r="F1075" s="45" t="e">
        <f>PPTO!#REF!/PPTO!G1068</f>
        <v>#REF!</v>
      </c>
      <c r="G1075" s="45" t="e">
        <f>PPTO!#REF!/PPTO!G1068</f>
        <v>#REF!</v>
      </c>
      <c r="H1075" s="45" t="e">
        <f>PPTO!#REF!/PPTO!G1068</f>
        <v>#REF!</v>
      </c>
      <c r="I1075" s="45" t="e">
        <f>PPTO!#REF!/PPTO!G1068</f>
        <v>#REF!</v>
      </c>
      <c r="J1075" s="45" t="e">
        <f>PPTO!#REF!/PPTO!G1068</f>
        <v>#REF!</v>
      </c>
      <c r="K1075" s="45" t="e">
        <f>PPTO!#REF!/PPTO!G1068</f>
        <v>#REF!</v>
      </c>
      <c r="L1075" s="45" t="e">
        <f>PPTO!#REF!/PPTO!G1068</f>
        <v>#REF!</v>
      </c>
      <c r="M1075" s="45" t="e">
        <f>PPTO!#REF!/PPTO!G1068</f>
        <v>#REF!</v>
      </c>
      <c r="N1075" s="45" t="e">
        <f t="shared" si="16"/>
        <v>#REF!</v>
      </c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</row>
    <row r="1076" spans="2:39" x14ac:dyDescent="0.3">
      <c r="B1076" s="2" t="s">
        <v>1460</v>
      </c>
      <c r="C1076" s="2" t="s">
        <v>1461</v>
      </c>
      <c r="D1076" s="45" t="e">
        <f>PPTO!#REF!/PPTO!G1069</f>
        <v>#REF!</v>
      </c>
      <c r="E1076" s="45" t="e">
        <f>PPTO!#REF!/PPTO!G1069</f>
        <v>#REF!</v>
      </c>
      <c r="F1076" s="45" t="e">
        <f>PPTO!#REF!/PPTO!G1069</f>
        <v>#REF!</v>
      </c>
      <c r="G1076" s="45" t="e">
        <f>PPTO!#REF!/PPTO!G1069</f>
        <v>#REF!</v>
      </c>
      <c r="H1076" s="45" t="e">
        <f>PPTO!#REF!/PPTO!G1069</f>
        <v>#REF!</v>
      </c>
      <c r="I1076" s="45" t="e">
        <f>PPTO!#REF!/PPTO!G1069</f>
        <v>#REF!</v>
      </c>
      <c r="J1076" s="45" t="e">
        <f>PPTO!#REF!/PPTO!G1069</f>
        <v>#REF!</v>
      </c>
      <c r="K1076" s="45" t="e">
        <f>PPTO!#REF!/PPTO!G1069</f>
        <v>#REF!</v>
      </c>
      <c r="L1076" s="45" t="e">
        <f>PPTO!#REF!/PPTO!G1069</f>
        <v>#REF!</v>
      </c>
      <c r="M1076" s="45" t="e">
        <f>PPTO!#REF!/PPTO!G1069</f>
        <v>#REF!</v>
      </c>
      <c r="N1076" s="45" t="e">
        <f t="shared" si="16"/>
        <v>#REF!</v>
      </c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</row>
    <row r="1077" spans="2:39" x14ac:dyDescent="0.3">
      <c r="B1077" s="2" t="s">
        <v>1462</v>
      </c>
      <c r="C1077" s="2" t="s">
        <v>1463</v>
      </c>
      <c r="D1077" s="45" t="e">
        <f>PPTO!#REF!/PPTO!G1070</f>
        <v>#REF!</v>
      </c>
      <c r="E1077" s="45" t="e">
        <f>PPTO!#REF!/PPTO!G1070</f>
        <v>#REF!</v>
      </c>
      <c r="F1077" s="45" t="e">
        <f>PPTO!#REF!/PPTO!G1070</f>
        <v>#REF!</v>
      </c>
      <c r="G1077" s="45" t="e">
        <f>PPTO!#REF!/PPTO!G1070</f>
        <v>#REF!</v>
      </c>
      <c r="H1077" s="45" t="e">
        <f>PPTO!#REF!/PPTO!G1070</f>
        <v>#REF!</v>
      </c>
      <c r="I1077" s="45" t="e">
        <f>PPTO!#REF!/PPTO!G1070</f>
        <v>#REF!</v>
      </c>
      <c r="J1077" s="45" t="e">
        <f>PPTO!#REF!/PPTO!G1070</f>
        <v>#REF!</v>
      </c>
      <c r="K1077" s="45" t="e">
        <f>PPTO!#REF!/PPTO!G1070</f>
        <v>#REF!</v>
      </c>
      <c r="L1077" s="45" t="e">
        <f>PPTO!#REF!/PPTO!G1070</f>
        <v>#REF!</v>
      </c>
      <c r="M1077" s="45" t="e">
        <f>PPTO!#REF!/PPTO!G1070</f>
        <v>#REF!</v>
      </c>
      <c r="N1077" s="45" t="e">
        <f t="shared" si="16"/>
        <v>#REF!</v>
      </c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</row>
    <row r="1078" spans="2:39" x14ac:dyDescent="0.3">
      <c r="B1078" s="2" t="s">
        <v>1464</v>
      </c>
      <c r="C1078" s="2" t="s">
        <v>1465</v>
      </c>
      <c r="D1078" s="45" t="e">
        <f>PPTO!#REF!/PPTO!G1071</f>
        <v>#REF!</v>
      </c>
      <c r="E1078" s="45" t="e">
        <f>PPTO!#REF!/PPTO!G1071</f>
        <v>#REF!</v>
      </c>
      <c r="F1078" s="45" t="e">
        <f>PPTO!#REF!/PPTO!G1071</f>
        <v>#REF!</v>
      </c>
      <c r="G1078" s="45" t="e">
        <f>PPTO!#REF!/PPTO!G1071</f>
        <v>#REF!</v>
      </c>
      <c r="H1078" s="45" t="e">
        <f>PPTO!#REF!/PPTO!G1071</f>
        <v>#REF!</v>
      </c>
      <c r="I1078" s="45" t="e">
        <f>PPTO!#REF!/PPTO!G1071</f>
        <v>#REF!</v>
      </c>
      <c r="J1078" s="45" t="e">
        <f>PPTO!#REF!/PPTO!G1071</f>
        <v>#REF!</v>
      </c>
      <c r="K1078" s="45" t="e">
        <f>PPTO!#REF!/PPTO!G1071</f>
        <v>#REF!</v>
      </c>
      <c r="L1078" s="45" t="e">
        <f>PPTO!#REF!/PPTO!G1071</f>
        <v>#REF!</v>
      </c>
      <c r="M1078" s="45" t="e">
        <f>PPTO!#REF!/PPTO!G1071</f>
        <v>#REF!</v>
      </c>
      <c r="N1078" s="45" t="e">
        <f t="shared" si="16"/>
        <v>#REF!</v>
      </c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</row>
    <row r="1079" spans="2:39" x14ac:dyDescent="0.3">
      <c r="B1079" s="2" t="s">
        <v>1466</v>
      </c>
      <c r="C1079" s="2" t="s">
        <v>1467</v>
      </c>
      <c r="D1079" s="45" t="e">
        <f>PPTO!#REF!/PPTO!G1072</f>
        <v>#REF!</v>
      </c>
      <c r="E1079" s="45" t="e">
        <f>PPTO!#REF!/PPTO!G1072</f>
        <v>#REF!</v>
      </c>
      <c r="F1079" s="45" t="e">
        <f>PPTO!#REF!/PPTO!G1072</f>
        <v>#REF!</v>
      </c>
      <c r="G1079" s="45" t="e">
        <f>PPTO!#REF!/PPTO!G1072</f>
        <v>#REF!</v>
      </c>
      <c r="H1079" s="45" t="e">
        <f>PPTO!#REF!/PPTO!G1072</f>
        <v>#REF!</v>
      </c>
      <c r="I1079" s="45" t="e">
        <f>PPTO!#REF!/PPTO!G1072</f>
        <v>#REF!</v>
      </c>
      <c r="J1079" s="45" t="e">
        <f>PPTO!#REF!/PPTO!G1072</f>
        <v>#REF!</v>
      </c>
      <c r="K1079" s="45" t="e">
        <f>PPTO!#REF!/PPTO!G1072</f>
        <v>#REF!</v>
      </c>
      <c r="L1079" s="45" t="e">
        <f>PPTO!#REF!/PPTO!G1072</f>
        <v>#REF!</v>
      </c>
      <c r="M1079" s="45" t="e">
        <f>PPTO!#REF!/PPTO!G1072</f>
        <v>#REF!</v>
      </c>
      <c r="N1079" s="45" t="e">
        <f t="shared" si="16"/>
        <v>#REF!</v>
      </c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</row>
    <row r="1080" spans="2:39" x14ac:dyDescent="0.3">
      <c r="B1080" s="2" t="s">
        <v>1468</v>
      </c>
      <c r="C1080" s="2" t="s">
        <v>992</v>
      </c>
      <c r="D1080" s="45" t="e">
        <f>PPTO!#REF!/PPTO!G1073</f>
        <v>#REF!</v>
      </c>
      <c r="E1080" s="45" t="e">
        <f>PPTO!#REF!/PPTO!G1073</f>
        <v>#REF!</v>
      </c>
      <c r="F1080" s="45" t="e">
        <f>PPTO!#REF!/PPTO!G1073</f>
        <v>#REF!</v>
      </c>
      <c r="G1080" s="45" t="e">
        <f>PPTO!#REF!/PPTO!G1073</f>
        <v>#REF!</v>
      </c>
      <c r="H1080" s="45" t="e">
        <f>PPTO!#REF!/PPTO!G1073</f>
        <v>#REF!</v>
      </c>
      <c r="I1080" s="45" t="e">
        <f>PPTO!#REF!/PPTO!G1073</f>
        <v>#REF!</v>
      </c>
      <c r="J1080" s="45" t="e">
        <f>PPTO!#REF!/PPTO!G1073</f>
        <v>#REF!</v>
      </c>
      <c r="K1080" s="45" t="e">
        <f>PPTO!#REF!/PPTO!G1073</f>
        <v>#REF!</v>
      </c>
      <c r="L1080" s="45" t="e">
        <f>PPTO!#REF!/PPTO!G1073</f>
        <v>#REF!</v>
      </c>
      <c r="M1080" s="45" t="e">
        <f>PPTO!#REF!/PPTO!G1073</f>
        <v>#REF!</v>
      </c>
      <c r="N1080" s="45" t="e">
        <f t="shared" si="16"/>
        <v>#REF!</v>
      </c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</row>
    <row r="1081" spans="2:39" x14ac:dyDescent="0.3">
      <c r="B1081" s="2" t="s">
        <v>1469</v>
      </c>
      <c r="C1081" s="2" t="s">
        <v>994</v>
      </c>
      <c r="D1081" s="45" t="e">
        <f>PPTO!#REF!/PPTO!G1074</f>
        <v>#REF!</v>
      </c>
      <c r="E1081" s="45" t="e">
        <f>PPTO!#REF!/PPTO!G1074</f>
        <v>#REF!</v>
      </c>
      <c r="F1081" s="45" t="e">
        <f>PPTO!#REF!/PPTO!G1074</f>
        <v>#REF!</v>
      </c>
      <c r="G1081" s="45" t="e">
        <f>PPTO!#REF!/PPTO!G1074</f>
        <v>#REF!</v>
      </c>
      <c r="H1081" s="45" t="e">
        <f>PPTO!#REF!/PPTO!G1074</f>
        <v>#REF!</v>
      </c>
      <c r="I1081" s="45" t="e">
        <f>PPTO!#REF!/PPTO!G1074</f>
        <v>#REF!</v>
      </c>
      <c r="J1081" s="45" t="e">
        <f>PPTO!#REF!/PPTO!G1074</f>
        <v>#REF!</v>
      </c>
      <c r="K1081" s="45" t="e">
        <f>PPTO!#REF!/PPTO!G1074</f>
        <v>#REF!</v>
      </c>
      <c r="L1081" s="45" t="e">
        <f>PPTO!#REF!/PPTO!G1074</f>
        <v>#REF!</v>
      </c>
      <c r="M1081" s="45" t="e">
        <f>PPTO!#REF!/PPTO!G1074</f>
        <v>#REF!</v>
      </c>
      <c r="N1081" s="45" t="e">
        <f t="shared" si="16"/>
        <v>#REF!</v>
      </c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</row>
    <row r="1082" spans="2:39" x14ac:dyDescent="0.3">
      <c r="B1082" s="2" t="s">
        <v>1470</v>
      </c>
      <c r="C1082" s="2" t="s">
        <v>996</v>
      </c>
      <c r="D1082" s="45" t="e">
        <f>PPTO!#REF!/PPTO!G1075</f>
        <v>#REF!</v>
      </c>
      <c r="E1082" s="45" t="e">
        <f>PPTO!#REF!/PPTO!G1075</f>
        <v>#REF!</v>
      </c>
      <c r="F1082" s="45" t="e">
        <f>PPTO!#REF!/PPTO!G1075</f>
        <v>#REF!</v>
      </c>
      <c r="G1082" s="45" t="e">
        <f>PPTO!#REF!/PPTO!G1075</f>
        <v>#REF!</v>
      </c>
      <c r="H1082" s="45" t="e">
        <f>PPTO!#REF!/PPTO!G1075</f>
        <v>#REF!</v>
      </c>
      <c r="I1082" s="45" t="e">
        <f>PPTO!#REF!/PPTO!G1075</f>
        <v>#REF!</v>
      </c>
      <c r="J1082" s="45" t="e">
        <f>PPTO!#REF!/PPTO!G1075</f>
        <v>#REF!</v>
      </c>
      <c r="K1082" s="45" t="e">
        <f>PPTO!#REF!/PPTO!G1075</f>
        <v>#REF!</v>
      </c>
      <c r="L1082" s="45" t="e">
        <f>PPTO!#REF!/PPTO!G1075</f>
        <v>#REF!</v>
      </c>
      <c r="M1082" s="45" t="e">
        <f>PPTO!#REF!/PPTO!G1075</f>
        <v>#REF!</v>
      </c>
      <c r="N1082" s="45" t="e">
        <f t="shared" si="16"/>
        <v>#REF!</v>
      </c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</row>
    <row r="1083" spans="2:39" x14ac:dyDescent="0.3">
      <c r="B1083" s="2" t="s">
        <v>1471</v>
      </c>
      <c r="C1083" s="2" t="s">
        <v>998</v>
      </c>
      <c r="D1083" s="45" t="e">
        <f>PPTO!#REF!/PPTO!G1076</f>
        <v>#REF!</v>
      </c>
      <c r="E1083" s="45" t="e">
        <f>PPTO!#REF!/PPTO!G1076</f>
        <v>#REF!</v>
      </c>
      <c r="F1083" s="45" t="e">
        <f>PPTO!#REF!/PPTO!G1076</f>
        <v>#REF!</v>
      </c>
      <c r="G1083" s="45" t="e">
        <f>PPTO!#REF!/PPTO!G1076</f>
        <v>#REF!</v>
      </c>
      <c r="H1083" s="45" t="e">
        <f>PPTO!#REF!/PPTO!G1076</f>
        <v>#REF!</v>
      </c>
      <c r="I1083" s="45" t="e">
        <f>PPTO!#REF!/PPTO!G1076</f>
        <v>#REF!</v>
      </c>
      <c r="J1083" s="45" t="e">
        <f>PPTO!#REF!/PPTO!G1076</f>
        <v>#REF!</v>
      </c>
      <c r="K1083" s="45" t="e">
        <f>PPTO!#REF!/PPTO!G1076</f>
        <v>#REF!</v>
      </c>
      <c r="L1083" s="45" t="e">
        <f>PPTO!#REF!/PPTO!G1076</f>
        <v>#REF!</v>
      </c>
      <c r="M1083" s="45" t="e">
        <f>PPTO!#REF!/PPTO!G1076</f>
        <v>#REF!</v>
      </c>
      <c r="N1083" s="45" t="e">
        <f t="shared" si="16"/>
        <v>#REF!</v>
      </c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</row>
    <row r="1084" spans="2:39" x14ac:dyDescent="0.3">
      <c r="B1084" s="2" t="s">
        <v>1472</v>
      </c>
      <c r="C1084" s="2" t="s">
        <v>1000</v>
      </c>
      <c r="D1084" s="45" t="e">
        <f>PPTO!#REF!/PPTO!G1077</f>
        <v>#REF!</v>
      </c>
      <c r="E1084" s="45" t="e">
        <f>PPTO!#REF!/PPTO!G1077</f>
        <v>#REF!</v>
      </c>
      <c r="F1084" s="45" t="e">
        <f>PPTO!#REF!/PPTO!G1077</f>
        <v>#REF!</v>
      </c>
      <c r="G1084" s="45" t="e">
        <f>PPTO!#REF!/PPTO!G1077</f>
        <v>#REF!</v>
      </c>
      <c r="H1084" s="45" t="e">
        <f>PPTO!#REF!/PPTO!G1077</f>
        <v>#REF!</v>
      </c>
      <c r="I1084" s="45" t="e">
        <f>PPTO!#REF!/PPTO!G1077</f>
        <v>#REF!</v>
      </c>
      <c r="J1084" s="45" t="e">
        <f>PPTO!#REF!/PPTO!G1077</f>
        <v>#REF!</v>
      </c>
      <c r="K1084" s="45" t="e">
        <f>PPTO!#REF!/PPTO!G1077</f>
        <v>#REF!</v>
      </c>
      <c r="L1084" s="45" t="e">
        <f>PPTO!#REF!/PPTO!G1077</f>
        <v>#REF!</v>
      </c>
      <c r="M1084" s="45" t="e">
        <f>PPTO!#REF!/PPTO!G1077</f>
        <v>#REF!</v>
      </c>
      <c r="N1084" s="45" t="e">
        <f t="shared" si="16"/>
        <v>#REF!</v>
      </c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</row>
    <row r="1085" spans="2:39" x14ac:dyDescent="0.3">
      <c r="B1085" s="2" t="s">
        <v>1473</v>
      </c>
      <c r="C1085" s="2" t="s">
        <v>1002</v>
      </c>
      <c r="D1085" s="45" t="e">
        <f>PPTO!#REF!/PPTO!G1078</f>
        <v>#REF!</v>
      </c>
      <c r="E1085" s="45" t="e">
        <f>PPTO!#REF!/PPTO!G1078</f>
        <v>#REF!</v>
      </c>
      <c r="F1085" s="45" t="e">
        <f>PPTO!#REF!/PPTO!G1078</f>
        <v>#REF!</v>
      </c>
      <c r="G1085" s="45" t="e">
        <f>PPTO!#REF!/PPTO!G1078</f>
        <v>#REF!</v>
      </c>
      <c r="H1085" s="45" t="e">
        <f>PPTO!#REF!/PPTO!G1078</f>
        <v>#REF!</v>
      </c>
      <c r="I1085" s="45" t="e">
        <f>PPTO!#REF!/PPTO!G1078</f>
        <v>#REF!</v>
      </c>
      <c r="J1085" s="45" t="e">
        <f>PPTO!#REF!/PPTO!G1078</f>
        <v>#REF!</v>
      </c>
      <c r="K1085" s="45" t="e">
        <f>PPTO!#REF!/PPTO!G1078</f>
        <v>#REF!</v>
      </c>
      <c r="L1085" s="45" t="e">
        <f>PPTO!#REF!/PPTO!G1078</f>
        <v>#REF!</v>
      </c>
      <c r="M1085" s="45" t="e">
        <f>PPTO!#REF!/PPTO!G1078</f>
        <v>#REF!</v>
      </c>
      <c r="N1085" s="45" t="e">
        <f t="shared" si="16"/>
        <v>#REF!</v>
      </c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</row>
    <row r="1086" spans="2:39" x14ac:dyDescent="0.3">
      <c r="B1086" s="16" t="s">
        <v>1474</v>
      </c>
      <c r="C1086" s="16" t="s">
        <v>1004</v>
      </c>
      <c r="D1086" s="47" t="e">
        <f>PPTO!#REF!/PPTO!G1079</f>
        <v>#REF!</v>
      </c>
      <c r="E1086" s="47" t="e">
        <f>PPTO!#REF!/PPTO!G1079</f>
        <v>#REF!</v>
      </c>
      <c r="F1086" s="47" t="e">
        <f>PPTO!#REF!/PPTO!G1079</f>
        <v>#REF!</v>
      </c>
      <c r="G1086" s="47" t="e">
        <f>PPTO!#REF!/PPTO!G1079</f>
        <v>#REF!</v>
      </c>
      <c r="H1086" s="47" t="e">
        <f>PPTO!#REF!/PPTO!G1079</f>
        <v>#REF!</v>
      </c>
      <c r="I1086" s="47" t="e">
        <f>PPTO!#REF!/PPTO!G1079</f>
        <v>#REF!</v>
      </c>
      <c r="J1086" s="47" t="e">
        <f>PPTO!#REF!/PPTO!G1079</f>
        <v>#REF!</v>
      </c>
      <c r="K1086" s="47" t="e">
        <f>PPTO!#REF!/PPTO!G1079</f>
        <v>#REF!</v>
      </c>
      <c r="L1086" s="47" t="e">
        <f>PPTO!#REF!/PPTO!G1079</f>
        <v>#REF!</v>
      </c>
      <c r="M1086" s="47" t="e">
        <f>PPTO!#REF!/PPTO!G1079</f>
        <v>#REF!</v>
      </c>
      <c r="N1086" s="47" t="e">
        <f t="shared" si="16"/>
        <v>#REF!</v>
      </c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</row>
    <row r="1087" spans="2:39" x14ac:dyDescent="0.3">
      <c r="B1087" s="2" t="s">
        <v>1475</v>
      </c>
      <c r="C1087" s="2" t="s">
        <v>1476</v>
      </c>
      <c r="D1087" s="45" t="e">
        <f>PPTO!#REF!/PPTO!G1080</f>
        <v>#REF!</v>
      </c>
      <c r="E1087" s="45" t="e">
        <f>PPTO!#REF!/PPTO!G1080</f>
        <v>#REF!</v>
      </c>
      <c r="F1087" s="45" t="e">
        <f>PPTO!#REF!/PPTO!G1080</f>
        <v>#REF!</v>
      </c>
      <c r="G1087" s="45" t="e">
        <f>PPTO!#REF!/PPTO!G1080</f>
        <v>#REF!</v>
      </c>
      <c r="H1087" s="45" t="e">
        <f>PPTO!#REF!/PPTO!G1080</f>
        <v>#REF!</v>
      </c>
      <c r="I1087" s="45" t="e">
        <f>PPTO!#REF!/PPTO!G1080</f>
        <v>#REF!</v>
      </c>
      <c r="J1087" s="45" t="e">
        <f>PPTO!#REF!/PPTO!G1080</f>
        <v>#REF!</v>
      </c>
      <c r="K1087" s="45" t="e">
        <f>PPTO!#REF!/PPTO!G1080</f>
        <v>#REF!</v>
      </c>
      <c r="L1087" s="45" t="e">
        <f>PPTO!#REF!/PPTO!G1080</f>
        <v>#REF!</v>
      </c>
      <c r="M1087" s="45" t="e">
        <f>PPTO!#REF!/PPTO!G1080</f>
        <v>#REF!</v>
      </c>
      <c r="N1087" s="45" t="e">
        <f t="shared" si="16"/>
        <v>#REF!</v>
      </c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</row>
    <row r="1088" spans="2:39" x14ac:dyDescent="0.3">
      <c r="B1088" s="2" t="s">
        <v>1477</v>
      </c>
      <c r="C1088" s="2" t="s">
        <v>1225</v>
      </c>
      <c r="D1088" s="45" t="e">
        <f>PPTO!#REF!/PPTO!G1081</f>
        <v>#REF!</v>
      </c>
      <c r="E1088" s="45" t="e">
        <f>PPTO!#REF!/PPTO!G1081</f>
        <v>#REF!</v>
      </c>
      <c r="F1088" s="45" t="e">
        <f>PPTO!#REF!/PPTO!G1081</f>
        <v>#REF!</v>
      </c>
      <c r="G1088" s="45" t="e">
        <f>PPTO!#REF!/PPTO!G1081</f>
        <v>#REF!</v>
      </c>
      <c r="H1088" s="45" t="e">
        <f>PPTO!#REF!/PPTO!G1081</f>
        <v>#REF!</v>
      </c>
      <c r="I1088" s="45" t="e">
        <f>PPTO!#REF!/PPTO!G1081</f>
        <v>#REF!</v>
      </c>
      <c r="J1088" s="45" t="e">
        <f>PPTO!#REF!/PPTO!G1081</f>
        <v>#REF!</v>
      </c>
      <c r="K1088" s="45" t="e">
        <f>PPTO!#REF!/PPTO!G1081</f>
        <v>#REF!</v>
      </c>
      <c r="L1088" s="45" t="e">
        <f>PPTO!#REF!/PPTO!G1081</f>
        <v>#REF!</v>
      </c>
      <c r="M1088" s="45" t="e">
        <f>PPTO!#REF!/PPTO!G1081</f>
        <v>#REF!</v>
      </c>
      <c r="N1088" s="45" t="e">
        <f t="shared" si="16"/>
        <v>#REF!</v>
      </c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</row>
    <row r="1089" spans="2:39" x14ac:dyDescent="0.3">
      <c r="B1089" s="2" t="s">
        <v>1478</v>
      </c>
      <c r="C1089" s="2" t="s">
        <v>1227</v>
      </c>
      <c r="D1089" s="45" t="e">
        <f>PPTO!#REF!/PPTO!G1082</f>
        <v>#REF!</v>
      </c>
      <c r="E1089" s="45" t="e">
        <f>PPTO!#REF!/PPTO!G1082</f>
        <v>#REF!</v>
      </c>
      <c r="F1089" s="45" t="e">
        <f>PPTO!#REF!/PPTO!G1082</f>
        <v>#REF!</v>
      </c>
      <c r="G1089" s="45" t="e">
        <f>PPTO!#REF!/PPTO!G1082</f>
        <v>#REF!</v>
      </c>
      <c r="H1089" s="45" t="e">
        <f>PPTO!#REF!/PPTO!G1082</f>
        <v>#REF!</v>
      </c>
      <c r="I1089" s="45" t="e">
        <f>PPTO!#REF!/PPTO!G1082</f>
        <v>#REF!</v>
      </c>
      <c r="J1089" s="45" t="e">
        <f>PPTO!#REF!/PPTO!G1082</f>
        <v>#REF!</v>
      </c>
      <c r="K1089" s="45" t="e">
        <f>PPTO!#REF!/PPTO!G1082</f>
        <v>#REF!</v>
      </c>
      <c r="L1089" s="45" t="e">
        <f>PPTO!#REF!/PPTO!G1082</f>
        <v>#REF!</v>
      </c>
      <c r="M1089" s="45" t="e">
        <f>PPTO!#REF!/PPTO!G1082</f>
        <v>#REF!</v>
      </c>
      <c r="N1089" s="45" t="e">
        <f t="shared" si="16"/>
        <v>#REF!</v>
      </c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</row>
    <row r="1090" spans="2:39" x14ac:dyDescent="0.3">
      <c r="B1090" s="2" t="s">
        <v>1479</v>
      </c>
      <c r="C1090" s="2" t="s">
        <v>1229</v>
      </c>
      <c r="D1090" s="45" t="e">
        <f>PPTO!#REF!/PPTO!G1083</f>
        <v>#REF!</v>
      </c>
      <c r="E1090" s="45" t="e">
        <f>PPTO!#REF!/PPTO!G1083</f>
        <v>#REF!</v>
      </c>
      <c r="F1090" s="45" t="e">
        <f>PPTO!#REF!/PPTO!G1083</f>
        <v>#REF!</v>
      </c>
      <c r="G1090" s="45" t="e">
        <f>PPTO!#REF!/PPTO!G1083</f>
        <v>#REF!</v>
      </c>
      <c r="H1090" s="45" t="e">
        <f>PPTO!#REF!/PPTO!G1083</f>
        <v>#REF!</v>
      </c>
      <c r="I1090" s="45" t="e">
        <f>PPTO!#REF!/PPTO!G1083</f>
        <v>#REF!</v>
      </c>
      <c r="J1090" s="45" t="e">
        <f>PPTO!#REF!/PPTO!G1083</f>
        <v>#REF!</v>
      </c>
      <c r="K1090" s="45" t="e">
        <f>PPTO!#REF!/PPTO!G1083</f>
        <v>#REF!</v>
      </c>
      <c r="L1090" s="45" t="e">
        <f>PPTO!#REF!/PPTO!G1083</f>
        <v>#REF!</v>
      </c>
      <c r="M1090" s="45" t="e">
        <f>PPTO!#REF!/PPTO!G1083</f>
        <v>#REF!</v>
      </c>
      <c r="N1090" s="45" t="e">
        <f t="shared" si="16"/>
        <v>#REF!</v>
      </c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</row>
    <row r="1091" spans="2:39" x14ac:dyDescent="0.3">
      <c r="B1091" s="2" t="s">
        <v>1480</v>
      </c>
      <c r="C1091" s="2" t="s">
        <v>1006</v>
      </c>
      <c r="D1091" s="45" t="e">
        <f>PPTO!#REF!/PPTO!G1084</f>
        <v>#REF!</v>
      </c>
      <c r="E1091" s="45" t="e">
        <f>PPTO!#REF!/PPTO!G1084</f>
        <v>#REF!</v>
      </c>
      <c r="F1091" s="45" t="e">
        <f>PPTO!#REF!/PPTO!G1084</f>
        <v>#REF!</v>
      </c>
      <c r="G1091" s="45" t="e">
        <f>PPTO!#REF!/PPTO!G1084</f>
        <v>#REF!</v>
      </c>
      <c r="H1091" s="45" t="e">
        <f>PPTO!#REF!/PPTO!G1084</f>
        <v>#REF!</v>
      </c>
      <c r="I1091" s="45" t="e">
        <f>PPTO!#REF!/PPTO!G1084</f>
        <v>#REF!</v>
      </c>
      <c r="J1091" s="45" t="e">
        <f>PPTO!#REF!/PPTO!G1084</f>
        <v>#REF!</v>
      </c>
      <c r="K1091" s="45" t="e">
        <f>PPTO!#REF!/PPTO!G1084</f>
        <v>#REF!</v>
      </c>
      <c r="L1091" s="45" t="e">
        <f>PPTO!#REF!/PPTO!G1084</f>
        <v>#REF!</v>
      </c>
      <c r="M1091" s="45" t="e">
        <f>PPTO!#REF!/PPTO!G1084</f>
        <v>#REF!</v>
      </c>
      <c r="N1091" s="45" t="e">
        <f t="shared" si="16"/>
        <v>#REF!</v>
      </c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</row>
    <row r="1092" spans="2:39" x14ac:dyDescent="0.3">
      <c r="B1092" s="2" t="s">
        <v>1481</v>
      </c>
      <c r="C1092" s="2" t="s">
        <v>1482</v>
      </c>
      <c r="D1092" s="45" t="e">
        <f>PPTO!#REF!/PPTO!G1085</f>
        <v>#REF!</v>
      </c>
      <c r="E1092" s="45" t="e">
        <f>PPTO!#REF!/PPTO!G1085</f>
        <v>#REF!</v>
      </c>
      <c r="F1092" s="45" t="e">
        <f>PPTO!#REF!/PPTO!G1085</f>
        <v>#REF!</v>
      </c>
      <c r="G1092" s="45" t="e">
        <f>PPTO!#REF!/PPTO!G1085</f>
        <v>#REF!</v>
      </c>
      <c r="H1092" s="45" t="e">
        <f>PPTO!#REF!/PPTO!G1085</f>
        <v>#REF!</v>
      </c>
      <c r="I1092" s="45" t="e">
        <f>PPTO!#REF!/PPTO!G1085</f>
        <v>#REF!</v>
      </c>
      <c r="J1092" s="45" t="e">
        <f>PPTO!#REF!/PPTO!G1085</f>
        <v>#REF!</v>
      </c>
      <c r="K1092" s="45" t="e">
        <f>PPTO!#REF!/PPTO!G1085</f>
        <v>#REF!</v>
      </c>
      <c r="L1092" s="45" t="e">
        <f>PPTO!#REF!/PPTO!G1085</f>
        <v>#REF!</v>
      </c>
      <c r="M1092" s="45" t="e">
        <f>PPTO!#REF!/PPTO!G1085</f>
        <v>#REF!</v>
      </c>
      <c r="N1092" s="45" t="e">
        <f t="shared" si="16"/>
        <v>#REF!</v>
      </c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</row>
    <row r="1093" spans="2:39" x14ac:dyDescent="0.3">
      <c r="B1093" s="2" t="s">
        <v>1483</v>
      </c>
      <c r="C1093" s="2" t="s">
        <v>1484</v>
      </c>
      <c r="D1093" s="45" t="e">
        <f>PPTO!#REF!/PPTO!G1086</f>
        <v>#REF!</v>
      </c>
      <c r="E1093" s="45" t="e">
        <f>PPTO!#REF!/PPTO!G1086</f>
        <v>#REF!</v>
      </c>
      <c r="F1093" s="45" t="e">
        <f>PPTO!#REF!/PPTO!G1086</f>
        <v>#REF!</v>
      </c>
      <c r="G1093" s="45" t="e">
        <f>PPTO!#REF!/PPTO!G1086</f>
        <v>#REF!</v>
      </c>
      <c r="H1093" s="45" t="e">
        <f>PPTO!#REF!/PPTO!G1086</f>
        <v>#REF!</v>
      </c>
      <c r="I1093" s="45" t="e">
        <f>PPTO!#REF!/PPTO!G1086</f>
        <v>#REF!</v>
      </c>
      <c r="J1093" s="45" t="e">
        <f>PPTO!#REF!/PPTO!G1086</f>
        <v>#REF!</v>
      </c>
      <c r="K1093" s="45" t="e">
        <f>PPTO!#REF!/PPTO!G1086</f>
        <v>#REF!</v>
      </c>
      <c r="L1093" s="45" t="e">
        <f>PPTO!#REF!/PPTO!G1086</f>
        <v>#REF!</v>
      </c>
      <c r="M1093" s="45" t="e">
        <f>PPTO!#REF!/PPTO!G1086</f>
        <v>#REF!</v>
      </c>
      <c r="N1093" s="45" t="e">
        <f t="shared" si="16"/>
        <v>#REF!</v>
      </c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</row>
    <row r="1094" spans="2:39" x14ac:dyDescent="0.3">
      <c r="B1094" s="2" t="s">
        <v>1485</v>
      </c>
      <c r="C1094" s="2" t="s">
        <v>1486</v>
      </c>
      <c r="D1094" s="45" t="e">
        <f>PPTO!#REF!/PPTO!G1087</f>
        <v>#REF!</v>
      </c>
      <c r="E1094" s="45" t="e">
        <f>PPTO!#REF!/PPTO!G1087</f>
        <v>#REF!</v>
      </c>
      <c r="F1094" s="45" t="e">
        <f>PPTO!#REF!/PPTO!G1087</f>
        <v>#REF!</v>
      </c>
      <c r="G1094" s="45" t="e">
        <f>PPTO!#REF!/PPTO!G1087</f>
        <v>#REF!</v>
      </c>
      <c r="H1094" s="45" t="e">
        <f>PPTO!#REF!/PPTO!G1087</f>
        <v>#REF!</v>
      </c>
      <c r="I1094" s="45" t="e">
        <f>PPTO!#REF!/PPTO!G1087</f>
        <v>#REF!</v>
      </c>
      <c r="J1094" s="45" t="e">
        <f>PPTO!#REF!/PPTO!G1087</f>
        <v>#REF!</v>
      </c>
      <c r="K1094" s="45" t="e">
        <f>PPTO!#REF!/PPTO!G1087</f>
        <v>#REF!</v>
      </c>
      <c r="L1094" s="45" t="e">
        <f>PPTO!#REF!/PPTO!G1087</f>
        <v>#REF!</v>
      </c>
      <c r="M1094" s="45" t="e">
        <f>PPTO!#REF!/PPTO!G1087</f>
        <v>#REF!</v>
      </c>
      <c r="N1094" s="45" t="e">
        <f t="shared" si="16"/>
        <v>#REF!</v>
      </c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</row>
    <row r="1095" spans="2:39" x14ac:dyDescent="0.3">
      <c r="B1095" s="2" t="s">
        <v>1487</v>
      </c>
      <c r="C1095" s="2" t="s">
        <v>1233</v>
      </c>
      <c r="D1095" s="45" t="e">
        <f>PPTO!#REF!/PPTO!G1088</f>
        <v>#REF!</v>
      </c>
      <c r="E1095" s="45" t="e">
        <f>PPTO!#REF!/PPTO!G1088</f>
        <v>#REF!</v>
      </c>
      <c r="F1095" s="45" t="e">
        <f>PPTO!#REF!/PPTO!G1088</f>
        <v>#REF!</v>
      </c>
      <c r="G1095" s="45" t="e">
        <f>PPTO!#REF!/PPTO!G1088</f>
        <v>#REF!</v>
      </c>
      <c r="H1095" s="45" t="e">
        <f>PPTO!#REF!/PPTO!G1088</f>
        <v>#REF!</v>
      </c>
      <c r="I1095" s="45" t="e">
        <f>PPTO!#REF!/PPTO!G1088</f>
        <v>#REF!</v>
      </c>
      <c r="J1095" s="45" t="e">
        <f>PPTO!#REF!/PPTO!G1088</f>
        <v>#REF!</v>
      </c>
      <c r="K1095" s="45" t="e">
        <f>PPTO!#REF!/PPTO!G1088</f>
        <v>#REF!</v>
      </c>
      <c r="L1095" s="45" t="e">
        <f>PPTO!#REF!/PPTO!G1088</f>
        <v>#REF!</v>
      </c>
      <c r="M1095" s="45" t="e">
        <f>PPTO!#REF!/PPTO!G1088</f>
        <v>#REF!</v>
      </c>
      <c r="N1095" s="45" t="e">
        <f t="shared" si="16"/>
        <v>#REF!</v>
      </c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</row>
    <row r="1096" spans="2:39" x14ac:dyDescent="0.3">
      <c r="B1096" s="2" t="s">
        <v>1488</v>
      </c>
      <c r="C1096" s="2" t="s">
        <v>1235</v>
      </c>
      <c r="D1096" s="45" t="e">
        <f>PPTO!#REF!/PPTO!G1089</f>
        <v>#REF!</v>
      </c>
      <c r="E1096" s="45" t="e">
        <f>PPTO!#REF!/PPTO!G1089</f>
        <v>#REF!</v>
      </c>
      <c r="F1096" s="45" t="e">
        <f>PPTO!#REF!/PPTO!G1089</f>
        <v>#REF!</v>
      </c>
      <c r="G1096" s="45" t="e">
        <f>PPTO!#REF!/PPTO!G1089</f>
        <v>#REF!</v>
      </c>
      <c r="H1096" s="45" t="e">
        <f>PPTO!#REF!/PPTO!G1089</f>
        <v>#REF!</v>
      </c>
      <c r="I1096" s="45" t="e">
        <f>PPTO!#REF!/PPTO!G1089</f>
        <v>#REF!</v>
      </c>
      <c r="J1096" s="45" t="e">
        <f>PPTO!#REF!/PPTO!G1089</f>
        <v>#REF!</v>
      </c>
      <c r="K1096" s="45" t="e">
        <f>PPTO!#REF!/PPTO!G1089</f>
        <v>#REF!</v>
      </c>
      <c r="L1096" s="45" t="e">
        <f>PPTO!#REF!/PPTO!G1089</f>
        <v>#REF!</v>
      </c>
      <c r="M1096" s="45" t="e">
        <f>PPTO!#REF!/PPTO!G1089</f>
        <v>#REF!</v>
      </c>
      <c r="N1096" s="45" t="e">
        <f t="shared" si="16"/>
        <v>#REF!</v>
      </c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</row>
    <row r="1097" spans="2:39" x14ac:dyDescent="0.3">
      <c r="B1097" s="2" t="s">
        <v>1489</v>
      </c>
      <c r="C1097" s="2" t="s">
        <v>1237</v>
      </c>
      <c r="D1097" s="45" t="e">
        <f>PPTO!#REF!/PPTO!G1090</f>
        <v>#REF!</v>
      </c>
      <c r="E1097" s="45" t="e">
        <f>PPTO!#REF!/PPTO!G1090</f>
        <v>#REF!</v>
      </c>
      <c r="F1097" s="45" t="e">
        <f>PPTO!#REF!/PPTO!G1090</f>
        <v>#REF!</v>
      </c>
      <c r="G1097" s="45" t="e">
        <f>PPTO!#REF!/PPTO!G1090</f>
        <v>#REF!</v>
      </c>
      <c r="H1097" s="45" t="e">
        <f>PPTO!#REF!/PPTO!G1090</f>
        <v>#REF!</v>
      </c>
      <c r="I1097" s="45" t="e">
        <f>PPTO!#REF!/PPTO!G1090</f>
        <v>#REF!</v>
      </c>
      <c r="J1097" s="45" t="e">
        <f>PPTO!#REF!/PPTO!G1090</f>
        <v>#REF!</v>
      </c>
      <c r="K1097" s="45" t="e">
        <f>PPTO!#REF!/PPTO!G1090</f>
        <v>#REF!</v>
      </c>
      <c r="L1097" s="45" t="e">
        <f>PPTO!#REF!/PPTO!G1090</f>
        <v>#REF!</v>
      </c>
      <c r="M1097" s="45" t="e">
        <f>PPTO!#REF!/PPTO!G1090</f>
        <v>#REF!</v>
      </c>
      <c r="N1097" s="45" t="e">
        <f t="shared" si="16"/>
        <v>#REF!</v>
      </c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</row>
    <row r="1098" spans="2:39" x14ac:dyDescent="0.3">
      <c r="B1098" s="2" t="s">
        <v>1490</v>
      </c>
      <c r="C1098" s="2" t="s">
        <v>1014</v>
      </c>
      <c r="D1098" s="45" t="e">
        <f>PPTO!#REF!/PPTO!G1091</f>
        <v>#REF!</v>
      </c>
      <c r="E1098" s="45" t="e">
        <f>PPTO!#REF!/PPTO!G1091</f>
        <v>#REF!</v>
      </c>
      <c r="F1098" s="45" t="e">
        <f>PPTO!#REF!/PPTO!G1091</f>
        <v>#REF!</v>
      </c>
      <c r="G1098" s="45" t="e">
        <f>PPTO!#REF!/PPTO!G1091</f>
        <v>#REF!</v>
      </c>
      <c r="H1098" s="45" t="e">
        <f>PPTO!#REF!/PPTO!G1091</f>
        <v>#REF!</v>
      </c>
      <c r="I1098" s="45" t="e">
        <f>PPTO!#REF!/PPTO!G1091</f>
        <v>#REF!</v>
      </c>
      <c r="J1098" s="45" t="e">
        <f>PPTO!#REF!/PPTO!G1091</f>
        <v>#REF!</v>
      </c>
      <c r="K1098" s="45" t="e">
        <f>PPTO!#REF!/PPTO!G1091</f>
        <v>#REF!</v>
      </c>
      <c r="L1098" s="45" t="e">
        <f>PPTO!#REF!/PPTO!G1091</f>
        <v>#REF!</v>
      </c>
      <c r="M1098" s="45" t="e">
        <f>PPTO!#REF!/PPTO!G1091</f>
        <v>#REF!</v>
      </c>
      <c r="N1098" s="45" t="e">
        <f t="shared" si="16"/>
        <v>#REF!</v>
      </c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</row>
    <row r="1099" spans="2:39" x14ac:dyDescent="0.3">
      <c r="B1099" s="2" t="s">
        <v>1491</v>
      </c>
      <c r="C1099" s="2" t="s">
        <v>1492</v>
      </c>
      <c r="D1099" s="45" t="e">
        <f>PPTO!#REF!/PPTO!G1092</f>
        <v>#REF!</v>
      </c>
      <c r="E1099" s="45" t="e">
        <f>PPTO!#REF!/PPTO!G1092</f>
        <v>#REF!</v>
      </c>
      <c r="F1099" s="45" t="e">
        <f>PPTO!#REF!/PPTO!G1092</f>
        <v>#REF!</v>
      </c>
      <c r="G1099" s="45" t="e">
        <f>PPTO!#REF!/PPTO!G1092</f>
        <v>#REF!</v>
      </c>
      <c r="H1099" s="45" t="e">
        <f>PPTO!#REF!/PPTO!G1092</f>
        <v>#REF!</v>
      </c>
      <c r="I1099" s="45" t="e">
        <f>PPTO!#REF!/PPTO!G1092</f>
        <v>#REF!</v>
      </c>
      <c r="J1099" s="45" t="e">
        <f>PPTO!#REF!/PPTO!G1092</f>
        <v>#REF!</v>
      </c>
      <c r="K1099" s="45" t="e">
        <f>PPTO!#REF!/PPTO!G1092</f>
        <v>#REF!</v>
      </c>
      <c r="L1099" s="45" t="e">
        <f>PPTO!#REF!/PPTO!G1092</f>
        <v>#REF!</v>
      </c>
      <c r="M1099" s="45" t="e">
        <f>PPTO!#REF!/PPTO!G1092</f>
        <v>#REF!</v>
      </c>
      <c r="N1099" s="45" t="e">
        <f t="shared" ref="N1099:N1162" si="17">SUM(D1099:M1099)</f>
        <v>#REF!</v>
      </c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</row>
    <row r="1100" spans="2:39" x14ac:dyDescent="0.3">
      <c r="B1100" s="2" t="s">
        <v>1493</v>
      </c>
      <c r="C1100" s="2" t="s">
        <v>1494</v>
      </c>
      <c r="D1100" s="45" t="e">
        <f>PPTO!#REF!/PPTO!G1093</f>
        <v>#REF!</v>
      </c>
      <c r="E1100" s="45" t="e">
        <f>PPTO!#REF!/PPTO!G1093</f>
        <v>#REF!</v>
      </c>
      <c r="F1100" s="45" t="e">
        <f>PPTO!#REF!/PPTO!G1093</f>
        <v>#REF!</v>
      </c>
      <c r="G1100" s="45" t="e">
        <f>PPTO!#REF!/PPTO!G1093</f>
        <v>#REF!</v>
      </c>
      <c r="H1100" s="45" t="e">
        <f>PPTO!#REF!/PPTO!G1093</f>
        <v>#REF!</v>
      </c>
      <c r="I1100" s="45" t="e">
        <f>PPTO!#REF!/PPTO!G1093</f>
        <v>#REF!</v>
      </c>
      <c r="J1100" s="45" t="e">
        <f>PPTO!#REF!/PPTO!G1093</f>
        <v>#REF!</v>
      </c>
      <c r="K1100" s="45" t="e">
        <f>PPTO!#REF!/PPTO!G1093</f>
        <v>#REF!</v>
      </c>
      <c r="L1100" s="45" t="e">
        <f>PPTO!#REF!/PPTO!G1093</f>
        <v>#REF!</v>
      </c>
      <c r="M1100" s="45" t="e">
        <f>PPTO!#REF!/PPTO!G1093</f>
        <v>#REF!</v>
      </c>
      <c r="N1100" s="45" t="e">
        <f t="shared" si="17"/>
        <v>#REF!</v>
      </c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</row>
    <row r="1101" spans="2:39" x14ac:dyDescent="0.3">
      <c r="B1101" s="2" t="s">
        <v>1495</v>
      </c>
      <c r="C1101" s="2" t="s">
        <v>1496</v>
      </c>
      <c r="D1101" s="45" t="e">
        <f>PPTO!#REF!/PPTO!G1094</f>
        <v>#REF!</v>
      </c>
      <c r="E1101" s="45" t="e">
        <f>PPTO!#REF!/PPTO!G1094</f>
        <v>#REF!</v>
      </c>
      <c r="F1101" s="45" t="e">
        <f>PPTO!#REF!/PPTO!G1094</f>
        <v>#REF!</v>
      </c>
      <c r="G1101" s="45" t="e">
        <f>PPTO!#REF!/PPTO!G1094</f>
        <v>#REF!</v>
      </c>
      <c r="H1101" s="45" t="e">
        <f>PPTO!#REF!/PPTO!G1094</f>
        <v>#REF!</v>
      </c>
      <c r="I1101" s="45" t="e">
        <f>PPTO!#REF!/PPTO!G1094</f>
        <v>#REF!</v>
      </c>
      <c r="J1101" s="45" t="e">
        <f>PPTO!#REF!/PPTO!G1094</f>
        <v>#REF!</v>
      </c>
      <c r="K1101" s="45" t="e">
        <f>PPTO!#REF!/PPTO!G1094</f>
        <v>#REF!</v>
      </c>
      <c r="L1101" s="45" t="e">
        <f>PPTO!#REF!/PPTO!G1094</f>
        <v>#REF!</v>
      </c>
      <c r="M1101" s="45" t="e">
        <f>PPTO!#REF!/PPTO!G1094</f>
        <v>#REF!</v>
      </c>
      <c r="N1101" s="45" t="e">
        <f t="shared" si="17"/>
        <v>#REF!</v>
      </c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</row>
    <row r="1102" spans="2:39" x14ac:dyDescent="0.3">
      <c r="B1102" s="2" t="s">
        <v>1497</v>
      </c>
      <c r="C1102" s="2" t="s">
        <v>1241</v>
      </c>
      <c r="D1102" s="45" t="e">
        <f>PPTO!#REF!/PPTO!G1095</f>
        <v>#REF!</v>
      </c>
      <c r="E1102" s="45" t="e">
        <f>PPTO!#REF!/PPTO!G1095</f>
        <v>#REF!</v>
      </c>
      <c r="F1102" s="45" t="e">
        <f>PPTO!#REF!/PPTO!G1095</f>
        <v>#REF!</v>
      </c>
      <c r="G1102" s="45" t="e">
        <f>PPTO!#REF!/PPTO!G1095</f>
        <v>#REF!</v>
      </c>
      <c r="H1102" s="45" t="e">
        <f>PPTO!#REF!/PPTO!G1095</f>
        <v>#REF!</v>
      </c>
      <c r="I1102" s="45" t="e">
        <f>PPTO!#REF!/PPTO!G1095</f>
        <v>#REF!</v>
      </c>
      <c r="J1102" s="45" t="e">
        <f>PPTO!#REF!/PPTO!G1095</f>
        <v>#REF!</v>
      </c>
      <c r="K1102" s="45" t="e">
        <f>PPTO!#REF!/PPTO!G1095</f>
        <v>#REF!</v>
      </c>
      <c r="L1102" s="45" t="e">
        <f>PPTO!#REF!/PPTO!G1095</f>
        <v>#REF!</v>
      </c>
      <c r="M1102" s="45" t="e">
        <f>PPTO!#REF!/PPTO!G1095</f>
        <v>#REF!</v>
      </c>
      <c r="N1102" s="45" t="e">
        <f t="shared" si="17"/>
        <v>#REF!</v>
      </c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</row>
    <row r="1103" spans="2:39" x14ac:dyDescent="0.3">
      <c r="B1103" s="2" t="s">
        <v>1498</v>
      </c>
      <c r="C1103" s="2" t="s">
        <v>1243</v>
      </c>
      <c r="D1103" s="45" t="e">
        <f>PPTO!#REF!/PPTO!G1096</f>
        <v>#REF!</v>
      </c>
      <c r="E1103" s="45" t="e">
        <f>PPTO!#REF!/PPTO!G1096</f>
        <v>#REF!</v>
      </c>
      <c r="F1103" s="45" t="e">
        <f>PPTO!#REF!/PPTO!G1096</f>
        <v>#REF!</v>
      </c>
      <c r="G1103" s="45" t="e">
        <f>PPTO!#REF!/PPTO!G1096</f>
        <v>#REF!</v>
      </c>
      <c r="H1103" s="45" t="e">
        <f>PPTO!#REF!/PPTO!G1096</f>
        <v>#REF!</v>
      </c>
      <c r="I1103" s="45" t="e">
        <f>PPTO!#REF!/PPTO!G1096</f>
        <v>#REF!</v>
      </c>
      <c r="J1103" s="45" t="e">
        <f>PPTO!#REF!/PPTO!G1096</f>
        <v>#REF!</v>
      </c>
      <c r="K1103" s="45" t="e">
        <f>PPTO!#REF!/PPTO!G1096</f>
        <v>#REF!</v>
      </c>
      <c r="L1103" s="45" t="e">
        <f>PPTO!#REF!/PPTO!G1096</f>
        <v>#REF!</v>
      </c>
      <c r="M1103" s="45" t="e">
        <f>PPTO!#REF!/PPTO!G1096</f>
        <v>#REF!</v>
      </c>
      <c r="N1103" s="45" t="e">
        <f t="shared" si="17"/>
        <v>#REF!</v>
      </c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</row>
    <row r="1104" spans="2:39" x14ac:dyDescent="0.3">
      <c r="B1104" s="2" t="s">
        <v>1499</v>
      </c>
      <c r="C1104" s="2" t="s">
        <v>1245</v>
      </c>
      <c r="D1104" s="45" t="e">
        <f>PPTO!#REF!/PPTO!G1097</f>
        <v>#REF!</v>
      </c>
      <c r="E1104" s="45" t="e">
        <f>PPTO!#REF!/PPTO!G1097</f>
        <v>#REF!</v>
      </c>
      <c r="F1104" s="45" t="e">
        <f>PPTO!#REF!/PPTO!G1097</f>
        <v>#REF!</v>
      </c>
      <c r="G1104" s="45" t="e">
        <f>PPTO!#REF!/PPTO!G1097</f>
        <v>#REF!</v>
      </c>
      <c r="H1104" s="45" t="e">
        <f>PPTO!#REF!/PPTO!G1097</f>
        <v>#REF!</v>
      </c>
      <c r="I1104" s="45" t="e">
        <f>PPTO!#REF!/PPTO!G1097</f>
        <v>#REF!</v>
      </c>
      <c r="J1104" s="45" t="e">
        <f>PPTO!#REF!/PPTO!G1097</f>
        <v>#REF!</v>
      </c>
      <c r="K1104" s="45" t="e">
        <f>PPTO!#REF!/PPTO!G1097</f>
        <v>#REF!</v>
      </c>
      <c r="L1104" s="45" t="e">
        <f>PPTO!#REF!/PPTO!G1097</f>
        <v>#REF!</v>
      </c>
      <c r="M1104" s="45" t="e">
        <f>PPTO!#REF!/PPTO!G1097</f>
        <v>#REF!</v>
      </c>
      <c r="N1104" s="45" t="e">
        <f t="shared" si="17"/>
        <v>#REF!</v>
      </c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</row>
    <row r="1105" spans="2:39" x14ac:dyDescent="0.3">
      <c r="B1105" s="2" t="s">
        <v>1500</v>
      </c>
      <c r="C1105" s="2" t="s">
        <v>1022</v>
      </c>
      <c r="D1105" s="45" t="e">
        <f>PPTO!#REF!/PPTO!G1098</f>
        <v>#REF!</v>
      </c>
      <c r="E1105" s="45" t="e">
        <f>PPTO!#REF!/PPTO!G1098</f>
        <v>#REF!</v>
      </c>
      <c r="F1105" s="45" t="e">
        <f>PPTO!#REF!/PPTO!G1098</f>
        <v>#REF!</v>
      </c>
      <c r="G1105" s="45" t="e">
        <f>PPTO!#REF!/PPTO!G1098</f>
        <v>#REF!</v>
      </c>
      <c r="H1105" s="45" t="e">
        <f>PPTO!#REF!/PPTO!G1098</f>
        <v>#REF!</v>
      </c>
      <c r="I1105" s="45" t="e">
        <f>PPTO!#REF!/PPTO!G1098</f>
        <v>#REF!</v>
      </c>
      <c r="J1105" s="45" t="e">
        <f>PPTO!#REF!/PPTO!G1098</f>
        <v>#REF!</v>
      </c>
      <c r="K1105" s="45" t="e">
        <f>PPTO!#REF!/PPTO!G1098</f>
        <v>#REF!</v>
      </c>
      <c r="L1105" s="45" t="e">
        <f>PPTO!#REF!/PPTO!G1098</f>
        <v>#REF!</v>
      </c>
      <c r="M1105" s="45" t="e">
        <f>PPTO!#REF!/PPTO!G1098</f>
        <v>#REF!</v>
      </c>
      <c r="N1105" s="45" t="e">
        <f t="shared" si="17"/>
        <v>#REF!</v>
      </c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</row>
    <row r="1106" spans="2:39" x14ac:dyDescent="0.3">
      <c r="B1106" s="2" t="s">
        <v>1501</v>
      </c>
      <c r="C1106" s="2" t="s">
        <v>1502</v>
      </c>
      <c r="D1106" s="45" t="e">
        <f>PPTO!#REF!/PPTO!G1099</f>
        <v>#REF!</v>
      </c>
      <c r="E1106" s="45" t="e">
        <f>PPTO!#REF!/PPTO!G1099</f>
        <v>#REF!</v>
      </c>
      <c r="F1106" s="45" t="e">
        <f>PPTO!#REF!/PPTO!G1099</f>
        <v>#REF!</v>
      </c>
      <c r="G1106" s="45" t="e">
        <f>PPTO!#REF!/PPTO!G1099</f>
        <v>#REF!</v>
      </c>
      <c r="H1106" s="45" t="e">
        <f>PPTO!#REF!/PPTO!G1099</f>
        <v>#REF!</v>
      </c>
      <c r="I1106" s="45" t="e">
        <f>PPTO!#REF!/PPTO!G1099</f>
        <v>#REF!</v>
      </c>
      <c r="J1106" s="45" t="e">
        <f>PPTO!#REF!/PPTO!G1099</f>
        <v>#REF!</v>
      </c>
      <c r="K1106" s="45" t="e">
        <f>PPTO!#REF!/PPTO!G1099</f>
        <v>#REF!</v>
      </c>
      <c r="L1106" s="45" t="e">
        <f>PPTO!#REF!/PPTO!G1099</f>
        <v>#REF!</v>
      </c>
      <c r="M1106" s="45" t="e">
        <f>PPTO!#REF!/PPTO!G1099</f>
        <v>#REF!</v>
      </c>
      <c r="N1106" s="45" t="e">
        <f t="shared" si="17"/>
        <v>#REF!</v>
      </c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</row>
    <row r="1107" spans="2:39" x14ac:dyDescent="0.3">
      <c r="B1107" s="2" t="s">
        <v>1503</v>
      </c>
      <c r="C1107" s="2" t="s">
        <v>1504</v>
      </c>
      <c r="D1107" s="45" t="e">
        <f>PPTO!#REF!/PPTO!G1100</f>
        <v>#REF!</v>
      </c>
      <c r="E1107" s="45" t="e">
        <f>PPTO!#REF!/PPTO!G1100</f>
        <v>#REF!</v>
      </c>
      <c r="F1107" s="45" t="e">
        <f>PPTO!#REF!/PPTO!G1100</f>
        <v>#REF!</v>
      </c>
      <c r="G1107" s="45" t="e">
        <f>PPTO!#REF!/PPTO!G1100</f>
        <v>#REF!</v>
      </c>
      <c r="H1107" s="45" t="e">
        <f>PPTO!#REF!/PPTO!G1100</f>
        <v>#REF!</v>
      </c>
      <c r="I1107" s="45" t="e">
        <f>PPTO!#REF!/PPTO!G1100</f>
        <v>#REF!</v>
      </c>
      <c r="J1107" s="45" t="e">
        <f>PPTO!#REF!/PPTO!G1100</f>
        <v>#REF!</v>
      </c>
      <c r="K1107" s="45" t="e">
        <f>PPTO!#REF!/PPTO!G1100</f>
        <v>#REF!</v>
      </c>
      <c r="L1107" s="45" t="e">
        <f>PPTO!#REF!/PPTO!G1100</f>
        <v>#REF!</v>
      </c>
      <c r="M1107" s="45" t="e">
        <f>PPTO!#REF!/PPTO!G1100</f>
        <v>#REF!</v>
      </c>
      <c r="N1107" s="45" t="e">
        <f t="shared" si="17"/>
        <v>#REF!</v>
      </c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</row>
    <row r="1108" spans="2:39" x14ac:dyDescent="0.3">
      <c r="B1108" s="16" t="s">
        <v>1505</v>
      </c>
      <c r="C1108" s="16" t="s">
        <v>1030</v>
      </c>
      <c r="D1108" s="47" t="e">
        <f>PPTO!#REF!/PPTO!G1101</f>
        <v>#REF!</v>
      </c>
      <c r="E1108" s="47" t="e">
        <f>PPTO!#REF!/PPTO!G1101</f>
        <v>#REF!</v>
      </c>
      <c r="F1108" s="47" t="e">
        <f>PPTO!#REF!/PPTO!G1101</f>
        <v>#REF!</v>
      </c>
      <c r="G1108" s="47" t="e">
        <f>PPTO!#REF!/PPTO!G1101</f>
        <v>#REF!</v>
      </c>
      <c r="H1108" s="47" t="e">
        <f>PPTO!#REF!/PPTO!G1101</f>
        <v>#REF!</v>
      </c>
      <c r="I1108" s="47" t="e">
        <f>PPTO!#REF!/PPTO!G1101</f>
        <v>#REF!</v>
      </c>
      <c r="J1108" s="47" t="e">
        <f>PPTO!#REF!/PPTO!G1101</f>
        <v>#REF!</v>
      </c>
      <c r="K1108" s="47" t="e">
        <f>PPTO!#REF!/PPTO!G1101</f>
        <v>#REF!</v>
      </c>
      <c r="L1108" s="47" t="e">
        <f>PPTO!#REF!/PPTO!G1101</f>
        <v>#REF!</v>
      </c>
      <c r="M1108" s="47" t="e">
        <f>PPTO!#REF!/PPTO!G1101</f>
        <v>#REF!</v>
      </c>
      <c r="N1108" s="47" t="e">
        <f t="shared" si="17"/>
        <v>#REF!</v>
      </c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</row>
    <row r="1109" spans="2:39" x14ac:dyDescent="0.3">
      <c r="B1109" s="2" t="s">
        <v>1506</v>
      </c>
      <c r="C1109" s="2" t="s">
        <v>1032</v>
      </c>
      <c r="D1109" s="45" t="e">
        <f>PPTO!#REF!/PPTO!G1102</f>
        <v>#REF!</v>
      </c>
      <c r="E1109" s="45" t="e">
        <f>PPTO!#REF!/PPTO!G1102</f>
        <v>#REF!</v>
      </c>
      <c r="F1109" s="45" t="e">
        <f>PPTO!#REF!/PPTO!G1102</f>
        <v>#REF!</v>
      </c>
      <c r="G1109" s="45" t="e">
        <f>PPTO!#REF!/PPTO!G1102</f>
        <v>#REF!</v>
      </c>
      <c r="H1109" s="45" t="e">
        <f>PPTO!#REF!/PPTO!G1102</f>
        <v>#REF!</v>
      </c>
      <c r="I1109" s="45" t="e">
        <f>PPTO!#REF!/PPTO!G1102</f>
        <v>#REF!</v>
      </c>
      <c r="J1109" s="45" t="e">
        <f>PPTO!#REF!/PPTO!G1102</f>
        <v>#REF!</v>
      </c>
      <c r="K1109" s="45" t="e">
        <f>PPTO!#REF!/PPTO!G1102</f>
        <v>#REF!</v>
      </c>
      <c r="L1109" s="45" t="e">
        <f>PPTO!#REF!/PPTO!G1102</f>
        <v>#REF!</v>
      </c>
      <c r="M1109" s="45" t="e">
        <f>PPTO!#REF!/PPTO!G1102</f>
        <v>#REF!</v>
      </c>
      <c r="N1109" s="45" t="e">
        <f t="shared" si="17"/>
        <v>#REF!</v>
      </c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</row>
    <row r="1110" spans="2:39" x14ac:dyDescent="0.3">
      <c r="B1110" s="2" t="s">
        <v>1507</v>
      </c>
      <c r="C1110" s="2" t="s">
        <v>1036</v>
      </c>
      <c r="D1110" s="45" t="e">
        <f>PPTO!#REF!/PPTO!G1103</f>
        <v>#REF!</v>
      </c>
      <c r="E1110" s="45" t="e">
        <f>PPTO!#REF!/PPTO!G1103</f>
        <v>#REF!</v>
      </c>
      <c r="F1110" s="45" t="e">
        <f>PPTO!#REF!/PPTO!G1103</f>
        <v>#REF!</v>
      </c>
      <c r="G1110" s="45" t="e">
        <f>PPTO!#REF!/PPTO!G1103</f>
        <v>#REF!</v>
      </c>
      <c r="H1110" s="45" t="e">
        <f>PPTO!#REF!/PPTO!G1103</f>
        <v>#REF!</v>
      </c>
      <c r="I1110" s="45" t="e">
        <f>PPTO!#REF!/PPTO!G1103</f>
        <v>#REF!</v>
      </c>
      <c r="J1110" s="45" t="e">
        <f>PPTO!#REF!/PPTO!G1103</f>
        <v>#REF!</v>
      </c>
      <c r="K1110" s="45" t="e">
        <f>PPTO!#REF!/PPTO!G1103</f>
        <v>#REF!</v>
      </c>
      <c r="L1110" s="45" t="e">
        <f>PPTO!#REF!/PPTO!G1103</f>
        <v>#REF!</v>
      </c>
      <c r="M1110" s="45" t="e">
        <f>PPTO!#REF!/PPTO!G1103</f>
        <v>#REF!</v>
      </c>
      <c r="N1110" s="45" t="e">
        <f t="shared" si="17"/>
        <v>#REF!</v>
      </c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</row>
    <row r="1111" spans="2:39" x14ac:dyDescent="0.3">
      <c r="B1111" s="2" t="s">
        <v>1508</v>
      </c>
      <c r="C1111" s="2" t="s">
        <v>1252</v>
      </c>
      <c r="D1111" s="45" t="e">
        <f>PPTO!#REF!/PPTO!G1104</f>
        <v>#REF!</v>
      </c>
      <c r="E1111" s="45" t="e">
        <f>PPTO!#REF!/PPTO!G1104</f>
        <v>#REF!</v>
      </c>
      <c r="F1111" s="45" t="e">
        <f>PPTO!#REF!/PPTO!G1104</f>
        <v>#REF!</v>
      </c>
      <c r="G1111" s="45" t="e">
        <f>PPTO!#REF!/PPTO!G1104</f>
        <v>#REF!</v>
      </c>
      <c r="H1111" s="45" t="e">
        <f>PPTO!#REF!/PPTO!G1104</f>
        <v>#REF!</v>
      </c>
      <c r="I1111" s="45" t="e">
        <f>PPTO!#REF!/PPTO!G1104</f>
        <v>#REF!</v>
      </c>
      <c r="J1111" s="45" t="e">
        <f>PPTO!#REF!/PPTO!G1104</f>
        <v>#REF!</v>
      </c>
      <c r="K1111" s="45" t="e">
        <f>PPTO!#REF!/PPTO!G1104</f>
        <v>#REF!</v>
      </c>
      <c r="L1111" s="45" t="e">
        <f>PPTO!#REF!/PPTO!G1104</f>
        <v>#REF!</v>
      </c>
      <c r="M1111" s="45" t="e">
        <f>PPTO!#REF!/PPTO!G1104</f>
        <v>#REF!</v>
      </c>
      <c r="N1111" s="45" t="e">
        <f t="shared" si="17"/>
        <v>#REF!</v>
      </c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</row>
    <row r="1112" spans="2:39" x14ac:dyDescent="0.3">
      <c r="B1112" s="16" t="s">
        <v>1509</v>
      </c>
      <c r="C1112" s="16" t="s">
        <v>1343</v>
      </c>
      <c r="D1112" s="47" t="e">
        <f>PPTO!#REF!/PPTO!G1105</f>
        <v>#REF!</v>
      </c>
      <c r="E1112" s="47" t="e">
        <f>PPTO!#REF!/PPTO!G1105</f>
        <v>#REF!</v>
      </c>
      <c r="F1112" s="47" t="e">
        <f>PPTO!#REF!/PPTO!G1105</f>
        <v>#REF!</v>
      </c>
      <c r="G1112" s="47" t="e">
        <f>PPTO!#REF!/PPTO!G1105</f>
        <v>#REF!</v>
      </c>
      <c r="H1112" s="47" t="e">
        <f>PPTO!#REF!/PPTO!G1105</f>
        <v>#REF!</v>
      </c>
      <c r="I1112" s="47" t="e">
        <f>PPTO!#REF!/PPTO!G1105</f>
        <v>#REF!</v>
      </c>
      <c r="J1112" s="47" t="e">
        <f>PPTO!#REF!/PPTO!G1105</f>
        <v>#REF!</v>
      </c>
      <c r="K1112" s="47" t="e">
        <f>PPTO!#REF!/PPTO!G1105</f>
        <v>#REF!</v>
      </c>
      <c r="L1112" s="47" t="e">
        <f>PPTO!#REF!/PPTO!G1105</f>
        <v>#REF!</v>
      </c>
      <c r="M1112" s="47" t="e">
        <f>PPTO!#REF!/PPTO!G1105</f>
        <v>#REF!</v>
      </c>
      <c r="N1112" s="47" t="e">
        <f t="shared" si="17"/>
        <v>#REF!</v>
      </c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</row>
    <row r="1113" spans="2:39" x14ac:dyDescent="0.3">
      <c r="B1113" s="2" t="s">
        <v>1510</v>
      </c>
      <c r="C1113" s="2" t="s">
        <v>1148</v>
      </c>
      <c r="D1113" s="45" t="e">
        <f>PPTO!#REF!/PPTO!G1106</f>
        <v>#REF!</v>
      </c>
      <c r="E1113" s="45" t="e">
        <f>PPTO!#REF!/PPTO!G1106</f>
        <v>#REF!</v>
      </c>
      <c r="F1113" s="45" t="e">
        <f>PPTO!#REF!/PPTO!G1106</f>
        <v>#REF!</v>
      </c>
      <c r="G1113" s="45" t="e">
        <f>PPTO!#REF!/PPTO!G1106</f>
        <v>#REF!</v>
      </c>
      <c r="H1113" s="45" t="e">
        <f>PPTO!#REF!/PPTO!G1106</f>
        <v>#REF!</v>
      </c>
      <c r="I1113" s="45" t="e">
        <f>PPTO!#REF!/PPTO!G1106</f>
        <v>#REF!</v>
      </c>
      <c r="J1113" s="45" t="e">
        <f>PPTO!#REF!/PPTO!G1106</f>
        <v>#REF!</v>
      </c>
      <c r="K1113" s="45" t="e">
        <f>PPTO!#REF!/PPTO!G1106</f>
        <v>#REF!</v>
      </c>
      <c r="L1113" s="45" t="e">
        <f>PPTO!#REF!/PPTO!G1106</f>
        <v>#REF!</v>
      </c>
      <c r="M1113" s="45" t="e">
        <f>PPTO!#REF!/PPTO!G1106</f>
        <v>#REF!</v>
      </c>
      <c r="N1113" s="45" t="e">
        <f t="shared" si="17"/>
        <v>#REF!</v>
      </c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</row>
    <row r="1114" spans="2:39" x14ac:dyDescent="0.3">
      <c r="B1114" s="2" t="s">
        <v>1511</v>
      </c>
      <c r="C1114" s="2" t="s">
        <v>1052</v>
      </c>
      <c r="D1114" s="45" t="e">
        <f>PPTO!#REF!/PPTO!G1107</f>
        <v>#REF!</v>
      </c>
      <c r="E1114" s="45" t="e">
        <f>PPTO!#REF!/PPTO!G1107</f>
        <v>#REF!</v>
      </c>
      <c r="F1114" s="45" t="e">
        <f>PPTO!#REF!/PPTO!G1107</f>
        <v>#REF!</v>
      </c>
      <c r="G1114" s="45" t="e">
        <f>PPTO!#REF!/PPTO!G1107</f>
        <v>#REF!</v>
      </c>
      <c r="H1114" s="45" t="e">
        <f>PPTO!#REF!/PPTO!G1107</f>
        <v>#REF!</v>
      </c>
      <c r="I1114" s="45" t="e">
        <f>PPTO!#REF!/PPTO!G1107</f>
        <v>#REF!</v>
      </c>
      <c r="J1114" s="45" t="e">
        <f>PPTO!#REF!/PPTO!G1107</f>
        <v>#REF!</v>
      </c>
      <c r="K1114" s="45" t="e">
        <f>PPTO!#REF!/PPTO!G1107</f>
        <v>#REF!</v>
      </c>
      <c r="L1114" s="45" t="e">
        <f>PPTO!#REF!/PPTO!G1107</f>
        <v>#REF!</v>
      </c>
      <c r="M1114" s="45" t="e">
        <f>PPTO!#REF!/PPTO!G1107</f>
        <v>#REF!</v>
      </c>
      <c r="N1114" s="45" t="e">
        <f t="shared" si="17"/>
        <v>#REF!</v>
      </c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</row>
    <row r="1115" spans="2:39" x14ac:dyDescent="0.3">
      <c r="B1115" s="2" t="s">
        <v>1512</v>
      </c>
      <c r="C1115" s="2" t="s">
        <v>1054</v>
      </c>
      <c r="D1115" s="45" t="e">
        <f>PPTO!#REF!/PPTO!G1108</f>
        <v>#REF!</v>
      </c>
      <c r="E1115" s="45" t="e">
        <f>PPTO!#REF!/PPTO!G1108</f>
        <v>#REF!</v>
      </c>
      <c r="F1115" s="45" t="e">
        <f>PPTO!#REF!/PPTO!G1108</f>
        <v>#REF!</v>
      </c>
      <c r="G1115" s="45" t="e">
        <f>PPTO!#REF!/PPTO!G1108</f>
        <v>#REF!</v>
      </c>
      <c r="H1115" s="45" t="e">
        <f>PPTO!#REF!/PPTO!G1108</f>
        <v>#REF!</v>
      </c>
      <c r="I1115" s="45" t="e">
        <f>PPTO!#REF!/PPTO!G1108</f>
        <v>#REF!</v>
      </c>
      <c r="J1115" s="45" t="e">
        <f>PPTO!#REF!/PPTO!G1108</f>
        <v>#REF!</v>
      </c>
      <c r="K1115" s="45" t="e">
        <f>PPTO!#REF!/PPTO!G1108</f>
        <v>#REF!</v>
      </c>
      <c r="L1115" s="45" t="e">
        <f>PPTO!#REF!/PPTO!G1108</f>
        <v>#REF!</v>
      </c>
      <c r="M1115" s="45" t="e">
        <f>PPTO!#REF!/PPTO!G1108</f>
        <v>#REF!</v>
      </c>
      <c r="N1115" s="45" t="e">
        <f t="shared" si="17"/>
        <v>#REF!</v>
      </c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</row>
    <row r="1116" spans="2:39" x14ac:dyDescent="0.3">
      <c r="B1116" s="2" t="s">
        <v>1513</v>
      </c>
      <c r="C1116" s="2" t="s">
        <v>1058</v>
      </c>
      <c r="D1116" s="45" t="e">
        <f>PPTO!#REF!/PPTO!G1109</f>
        <v>#REF!</v>
      </c>
      <c r="E1116" s="45" t="e">
        <f>PPTO!#REF!/PPTO!G1109</f>
        <v>#REF!</v>
      </c>
      <c r="F1116" s="45" t="e">
        <f>PPTO!#REF!/PPTO!G1109</f>
        <v>#REF!</v>
      </c>
      <c r="G1116" s="45" t="e">
        <f>PPTO!#REF!/PPTO!G1109</f>
        <v>#REF!</v>
      </c>
      <c r="H1116" s="45" t="e">
        <f>PPTO!#REF!/PPTO!G1109</f>
        <v>#REF!</v>
      </c>
      <c r="I1116" s="45" t="e">
        <f>PPTO!#REF!/PPTO!G1109</f>
        <v>#REF!</v>
      </c>
      <c r="J1116" s="45" t="e">
        <f>PPTO!#REF!/PPTO!G1109</f>
        <v>#REF!</v>
      </c>
      <c r="K1116" s="45" t="e">
        <f>PPTO!#REF!/PPTO!G1109</f>
        <v>#REF!</v>
      </c>
      <c r="L1116" s="45" t="e">
        <f>PPTO!#REF!/PPTO!G1109</f>
        <v>#REF!</v>
      </c>
      <c r="M1116" s="45" t="e">
        <f>PPTO!#REF!/PPTO!G1109</f>
        <v>#REF!</v>
      </c>
      <c r="N1116" s="45" t="e">
        <f t="shared" si="17"/>
        <v>#REF!</v>
      </c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</row>
    <row r="1117" spans="2:39" x14ac:dyDescent="0.3">
      <c r="B1117" s="2" t="s">
        <v>1514</v>
      </c>
      <c r="C1117" s="2" t="s">
        <v>1062</v>
      </c>
      <c r="D1117" s="45" t="e">
        <f>PPTO!#REF!/PPTO!G1110</f>
        <v>#REF!</v>
      </c>
      <c r="E1117" s="45" t="e">
        <f>PPTO!#REF!/PPTO!G1110</f>
        <v>#REF!</v>
      </c>
      <c r="F1117" s="45" t="e">
        <f>PPTO!#REF!/PPTO!G1110</f>
        <v>#REF!</v>
      </c>
      <c r="G1117" s="45" t="e">
        <f>PPTO!#REF!/PPTO!G1110</f>
        <v>#REF!</v>
      </c>
      <c r="H1117" s="45" t="e">
        <f>PPTO!#REF!/PPTO!G1110</f>
        <v>#REF!</v>
      </c>
      <c r="I1117" s="45" t="e">
        <f>PPTO!#REF!/PPTO!G1110</f>
        <v>#REF!</v>
      </c>
      <c r="J1117" s="45" t="e">
        <f>PPTO!#REF!/PPTO!G1110</f>
        <v>#REF!</v>
      </c>
      <c r="K1117" s="45" t="e">
        <f>PPTO!#REF!/PPTO!G1110</f>
        <v>#REF!</v>
      </c>
      <c r="L1117" s="45" t="e">
        <f>PPTO!#REF!/PPTO!G1110</f>
        <v>#REF!</v>
      </c>
      <c r="M1117" s="45" t="e">
        <f>PPTO!#REF!/PPTO!G1110</f>
        <v>#REF!</v>
      </c>
      <c r="N1117" s="45" t="e">
        <f t="shared" si="17"/>
        <v>#REF!</v>
      </c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</row>
    <row r="1118" spans="2:39" x14ac:dyDescent="0.3">
      <c r="B1118" s="2" t="s">
        <v>1515</v>
      </c>
      <c r="C1118" s="2" t="s">
        <v>1154</v>
      </c>
      <c r="D1118" s="45" t="e">
        <f>PPTO!#REF!/PPTO!G1111</f>
        <v>#REF!</v>
      </c>
      <c r="E1118" s="45" t="e">
        <f>PPTO!#REF!/PPTO!G1111</f>
        <v>#REF!</v>
      </c>
      <c r="F1118" s="45" t="e">
        <f>PPTO!#REF!/PPTO!G1111</f>
        <v>#REF!</v>
      </c>
      <c r="G1118" s="45" t="e">
        <f>PPTO!#REF!/PPTO!G1111</f>
        <v>#REF!</v>
      </c>
      <c r="H1118" s="45" t="e">
        <f>PPTO!#REF!/PPTO!G1111</f>
        <v>#REF!</v>
      </c>
      <c r="I1118" s="45" t="e">
        <f>PPTO!#REF!/PPTO!G1111</f>
        <v>#REF!</v>
      </c>
      <c r="J1118" s="45" t="e">
        <f>PPTO!#REF!/PPTO!G1111</f>
        <v>#REF!</v>
      </c>
      <c r="K1118" s="45" t="e">
        <f>PPTO!#REF!/PPTO!G1111</f>
        <v>#REF!</v>
      </c>
      <c r="L1118" s="45" t="e">
        <f>PPTO!#REF!/PPTO!G1111</f>
        <v>#REF!</v>
      </c>
      <c r="M1118" s="45" t="e">
        <f>PPTO!#REF!/PPTO!G1111</f>
        <v>#REF!</v>
      </c>
      <c r="N1118" s="45" t="e">
        <f t="shared" si="17"/>
        <v>#REF!</v>
      </c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</row>
    <row r="1119" spans="2:39" x14ac:dyDescent="0.3">
      <c r="B1119" s="2" t="s">
        <v>1516</v>
      </c>
      <c r="C1119" s="2" t="s">
        <v>1156</v>
      </c>
      <c r="D1119" s="45" t="e">
        <f>PPTO!#REF!/PPTO!G1112</f>
        <v>#REF!</v>
      </c>
      <c r="E1119" s="45" t="e">
        <f>PPTO!#REF!/PPTO!G1112</f>
        <v>#REF!</v>
      </c>
      <c r="F1119" s="45" t="e">
        <f>PPTO!#REF!/PPTO!G1112</f>
        <v>#REF!</v>
      </c>
      <c r="G1119" s="45" t="e">
        <f>PPTO!#REF!/PPTO!G1112</f>
        <v>#REF!</v>
      </c>
      <c r="H1119" s="45" t="e">
        <f>PPTO!#REF!/PPTO!G1112</f>
        <v>#REF!</v>
      </c>
      <c r="I1119" s="45" t="e">
        <f>PPTO!#REF!/PPTO!G1112</f>
        <v>#REF!</v>
      </c>
      <c r="J1119" s="45" t="e">
        <f>PPTO!#REF!/PPTO!G1112</f>
        <v>#REF!</v>
      </c>
      <c r="K1119" s="45" t="e">
        <f>PPTO!#REF!/PPTO!G1112</f>
        <v>#REF!</v>
      </c>
      <c r="L1119" s="45" t="e">
        <f>PPTO!#REF!/PPTO!G1112</f>
        <v>#REF!</v>
      </c>
      <c r="M1119" s="45" t="e">
        <f>PPTO!#REF!/PPTO!G1112</f>
        <v>#REF!</v>
      </c>
      <c r="N1119" s="45" t="e">
        <f t="shared" si="17"/>
        <v>#REF!</v>
      </c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</row>
    <row r="1120" spans="2:39" x14ac:dyDescent="0.3">
      <c r="B1120" s="2" t="s">
        <v>1517</v>
      </c>
      <c r="C1120" s="2" t="s">
        <v>1105</v>
      </c>
      <c r="D1120" s="45" t="e">
        <f>PPTO!#REF!/PPTO!G1113</f>
        <v>#REF!</v>
      </c>
      <c r="E1120" s="45" t="e">
        <f>PPTO!#REF!/PPTO!G1113</f>
        <v>#REF!</v>
      </c>
      <c r="F1120" s="45" t="e">
        <f>PPTO!#REF!/PPTO!G1113</f>
        <v>#REF!</v>
      </c>
      <c r="G1120" s="45" t="e">
        <f>PPTO!#REF!/PPTO!G1113</f>
        <v>#REF!</v>
      </c>
      <c r="H1120" s="45" t="e">
        <f>PPTO!#REF!/PPTO!G1113</f>
        <v>#REF!</v>
      </c>
      <c r="I1120" s="45" t="e">
        <f>PPTO!#REF!/PPTO!G1113</f>
        <v>#REF!</v>
      </c>
      <c r="J1120" s="45" t="e">
        <f>PPTO!#REF!/PPTO!G1113</f>
        <v>#REF!</v>
      </c>
      <c r="K1120" s="45" t="e">
        <f>PPTO!#REF!/PPTO!G1113</f>
        <v>#REF!</v>
      </c>
      <c r="L1120" s="45" t="e">
        <f>PPTO!#REF!/PPTO!G1113</f>
        <v>#REF!</v>
      </c>
      <c r="M1120" s="45" t="e">
        <f>PPTO!#REF!/PPTO!G1113</f>
        <v>#REF!</v>
      </c>
      <c r="N1120" s="45" t="e">
        <f t="shared" si="17"/>
        <v>#REF!</v>
      </c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</row>
    <row r="1121" spans="2:39" x14ac:dyDescent="0.3">
      <c r="B1121" s="2" t="s">
        <v>1518</v>
      </c>
      <c r="C1121" s="2" t="s">
        <v>1159</v>
      </c>
      <c r="D1121" s="45" t="e">
        <f>PPTO!#REF!/PPTO!G1114</f>
        <v>#REF!</v>
      </c>
      <c r="E1121" s="45" t="e">
        <f>PPTO!#REF!/PPTO!G1114</f>
        <v>#REF!</v>
      </c>
      <c r="F1121" s="45" t="e">
        <f>PPTO!#REF!/PPTO!G1114</f>
        <v>#REF!</v>
      </c>
      <c r="G1121" s="45" t="e">
        <f>PPTO!#REF!/PPTO!G1114</f>
        <v>#REF!</v>
      </c>
      <c r="H1121" s="45" t="e">
        <f>PPTO!#REF!/PPTO!G1114</f>
        <v>#REF!</v>
      </c>
      <c r="I1121" s="45" t="e">
        <f>PPTO!#REF!/PPTO!G1114</f>
        <v>#REF!</v>
      </c>
      <c r="J1121" s="45" t="e">
        <f>PPTO!#REF!/PPTO!G1114</f>
        <v>#REF!</v>
      </c>
      <c r="K1121" s="45" t="e">
        <f>PPTO!#REF!/PPTO!G1114</f>
        <v>#REF!</v>
      </c>
      <c r="L1121" s="45" t="e">
        <f>PPTO!#REF!/PPTO!G1114</f>
        <v>#REF!</v>
      </c>
      <c r="M1121" s="45" t="e">
        <f>PPTO!#REF!/PPTO!G1114</f>
        <v>#REF!</v>
      </c>
      <c r="N1121" s="45" t="e">
        <f t="shared" si="17"/>
        <v>#REF!</v>
      </c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</row>
    <row r="1122" spans="2:39" x14ac:dyDescent="0.3">
      <c r="B1122" s="16" t="s">
        <v>1519</v>
      </c>
      <c r="C1122" s="16" t="s">
        <v>1520</v>
      </c>
      <c r="D1122" s="47" t="e">
        <f>PPTO!#REF!/PPTO!G1115</f>
        <v>#REF!</v>
      </c>
      <c r="E1122" s="47" t="e">
        <f>PPTO!#REF!/PPTO!G1115</f>
        <v>#REF!</v>
      </c>
      <c r="F1122" s="47" t="e">
        <f>PPTO!#REF!/PPTO!G1115</f>
        <v>#REF!</v>
      </c>
      <c r="G1122" s="47" t="e">
        <f>PPTO!#REF!/PPTO!G1115</f>
        <v>#REF!</v>
      </c>
      <c r="H1122" s="47" t="e">
        <f>PPTO!#REF!/PPTO!G1115</f>
        <v>#REF!</v>
      </c>
      <c r="I1122" s="47" t="e">
        <f>PPTO!#REF!/PPTO!G1115</f>
        <v>#REF!</v>
      </c>
      <c r="J1122" s="47" t="e">
        <f>PPTO!#REF!/PPTO!G1115</f>
        <v>#REF!</v>
      </c>
      <c r="K1122" s="47" t="e">
        <f>PPTO!#REF!/PPTO!G1115</f>
        <v>#REF!</v>
      </c>
      <c r="L1122" s="47" t="e">
        <f>PPTO!#REF!/PPTO!G1115</f>
        <v>#REF!</v>
      </c>
      <c r="M1122" s="47" t="e">
        <f>PPTO!#REF!/PPTO!G1115</f>
        <v>#REF!</v>
      </c>
      <c r="N1122" s="47" t="e">
        <f t="shared" si="17"/>
        <v>#REF!</v>
      </c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</row>
    <row r="1123" spans="2:39" x14ac:dyDescent="0.3">
      <c r="B1123" s="16" t="s">
        <v>1521</v>
      </c>
      <c r="C1123" s="16" t="s">
        <v>1115</v>
      </c>
      <c r="D1123" s="47" t="e">
        <f>PPTO!#REF!/PPTO!G1116</f>
        <v>#REF!</v>
      </c>
      <c r="E1123" s="47" t="e">
        <f>PPTO!#REF!/PPTO!G1116</f>
        <v>#REF!</v>
      </c>
      <c r="F1123" s="47" t="e">
        <f>PPTO!#REF!/PPTO!G1116</f>
        <v>#REF!</v>
      </c>
      <c r="G1123" s="47" t="e">
        <f>PPTO!#REF!/PPTO!G1116</f>
        <v>#REF!</v>
      </c>
      <c r="H1123" s="47" t="e">
        <f>PPTO!#REF!/PPTO!G1116</f>
        <v>#REF!</v>
      </c>
      <c r="I1123" s="47" t="e">
        <f>PPTO!#REF!/PPTO!G1116</f>
        <v>#REF!</v>
      </c>
      <c r="J1123" s="47" t="e">
        <f>PPTO!#REF!/PPTO!G1116</f>
        <v>#REF!</v>
      </c>
      <c r="K1123" s="47" t="e">
        <f>PPTO!#REF!/PPTO!G1116</f>
        <v>#REF!</v>
      </c>
      <c r="L1123" s="47" t="e">
        <f>PPTO!#REF!/PPTO!G1116</f>
        <v>#REF!</v>
      </c>
      <c r="M1123" s="47" t="e">
        <f>PPTO!#REF!/PPTO!G1116</f>
        <v>#REF!</v>
      </c>
      <c r="N1123" s="47" t="e">
        <f t="shared" si="17"/>
        <v>#REF!</v>
      </c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</row>
    <row r="1124" spans="2:39" x14ac:dyDescent="0.3">
      <c r="B1124" s="16" t="s">
        <v>1522</v>
      </c>
      <c r="C1124" s="16" t="s">
        <v>888</v>
      </c>
      <c r="D1124" s="47" t="e">
        <f>PPTO!#REF!/PPTO!G1117</f>
        <v>#REF!</v>
      </c>
      <c r="E1124" s="47" t="e">
        <f>PPTO!#REF!/PPTO!G1117</f>
        <v>#REF!</v>
      </c>
      <c r="F1124" s="47" t="e">
        <f>PPTO!#REF!/PPTO!G1117</f>
        <v>#REF!</v>
      </c>
      <c r="G1124" s="47" t="e">
        <f>PPTO!#REF!/PPTO!G1117</f>
        <v>#REF!</v>
      </c>
      <c r="H1124" s="47" t="e">
        <f>PPTO!#REF!/PPTO!G1117</f>
        <v>#REF!</v>
      </c>
      <c r="I1124" s="47" t="e">
        <f>PPTO!#REF!/PPTO!G1117</f>
        <v>#REF!</v>
      </c>
      <c r="J1124" s="47" t="e">
        <f>PPTO!#REF!/PPTO!G1117</f>
        <v>#REF!</v>
      </c>
      <c r="K1124" s="47" t="e">
        <f>PPTO!#REF!/PPTO!G1117</f>
        <v>#REF!</v>
      </c>
      <c r="L1124" s="47" t="e">
        <f>PPTO!#REF!/PPTO!G1117</f>
        <v>#REF!</v>
      </c>
      <c r="M1124" s="47" t="e">
        <f>PPTO!#REF!/PPTO!G1117</f>
        <v>#REF!</v>
      </c>
      <c r="N1124" s="47" t="e">
        <f t="shared" si="17"/>
        <v>#REF!</v>
      </c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</row>
    <row r="1125" spans="2:39" x14ac:dyDescent="0.3">
      <c r="B1125" s="2" t="s">
        <v>1523</v>
      </c>
      <c r="C1125" s="2" t="s">
        <v>1071</v>
      </c>
      <c r="D1125" s="45" t="e">
        <f>PPTO!#REF!/PPTO!G1118</f>
        <v>#REF!</v>
      </c>
      <c r="E1125" s="45" t="e">
        <f>PPTO!#REF!/PPTO!G1118</f>
        <v>#REF!</v>
      </c>
      <c r="F1125" s="45" t="e">
        <f>PPTO!#REF!/PPTO!G1118</f>
        <v>#REF!</v>
      </c>
      <c r="G1125" s="45" t="e">
        <f>PPTO!#REF!/PPTO!G1118</f>
        <v>#REF!</v>
      </c>
      <c r="H1125" s="45" t="e">
        <f>PPTO!#REF!/PPTO!G1118</f>
        <v>#REF!</v>
      </c>
      <c r="I1125" s="45" t="e">
        <f>PPTO!#REF!/PPTO!G1118</f>
        <v>#REF!</v>
      </c>
      <c r="J1125" s="45" t="e">
        <f>PPTO!#REF!/PPTO!G1118</f>
        <v>#REF!</v>
      </c>
      <c r="K1125" s="45" t="e">
        <f>PPTO!#REF!/PPTO!G1118</f>
        <v>#REF!</v>
      </c>
      <c r="L1125" s="45" t="e">
        <f>PPTO!#REF!/PPTO!G1118</f>
        <v>#REF!</v>
      </c>
      <c r="M1125" s="45" t="e">
        <f>PPTO!#REF!/PPTO!G1118</f>
        <v>#REF!</v>
      </c>
      <c r="N1125" s="45" t="e">
        <f t="shared" si="17"/>
        <v>#REF!</v>
      </c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</row>
    <row r="1126" spans="2:39" x14ac:dyDescent="0.3">
      <c r="B1126" s="2" t="s">
        <v>1524</v>
      </c>
      <c r="C1126" s="2" t="s">
        <v>894</v>
      </c>
      <c r="D1126" s="45" t="e">
        <f>PPTO!#REF!/PPTO!G1119</f>
        <v>#REF!</v>
      </c>
      <c r="E1126" s="45" t="e">
        <f>PPTO!#REF!/PPTO!G1119</f>
        <v>#REF!</v>
      </c>
      <c r="F1126" s="45" t="e">
        <f>PPTO!#REF!/PPTO!G1119</f>
        <v>#REF!</v>
      </c>
      <c r="G1126" s="45" t="e">
        <f>PPTO!#REF!/PPTO!G1119</f>
        <v>#REF!</v>
      </c>
      <c r="H1126" s="45" t="e">
        <f>PPTO!#REF!/PPTO!G1119</f>
        <v>#REF!</v>
      </c>
      <c r="I1126" s="45" t="e">
        <f>PPTO!#REF!/PPTO!G1119</f>
        <v>#REF!</v>
      </c>
      <c r="J1126" s="45" t="e">
        <f>PPTO!#REF!/PPTO!G1119</f>
        <v>#REF!</v>
      </c>
      <c r="K1126" s="45" t="e">
        <f>PPTO!#REF!/PPTO!G1119</f>
        <v>#REF!</v>
      </c>
      <c r="L1126" s="45" t="e">
        <f>PPTO!#REF!/PPTO!G1119</f>
        <v>#REF!</v>
      </c>
      <c r="M1126" s="45" t="e">
        <f>PPTO!#REF!/PPTO!G1119</f>
        <v>#REF!</v>
      </c>
      <c r="N1126" s="45" t="e">
        <f t="shared" si="17"/>
        <v>#REF!</v>
      </c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</row>
    <row r="1127" spans="2:39" x14ac:dyDescent="0.3">
      <c r="B1127" s="2" t="s">
        <v>1525</v>
      </c>
      <c r="C1127" s="2" t="s">
        <v>896</v>
      </c>
      <c r="D1127" s="45" t="e">
        <f>PPTO!#REF!/PPTO!G1120</f>
        <v>#REF!</v>
      </c>
      <c r="E1127" s="45" t="e">
        <f>PPTO!#REF!/PPTO!G1120</f>
        <v>#REF!</v>
      </c>
      <c r="F1127" s="45" t="e">
        <f>PPTO!#REF!/PPTO!G1120</f>
        <v>#REF!</v>
      </c>
      <c r="G1127" s="45" t="e">
        <f>PPTO!#REF!/PPTO!G1120</f>
        <v>#REF!</v>
      </c>
      <c r="H1127" s="45" t="e">
        <f>PPTO!#REF!/PPTO!G1120</f>
        <v>#REF!</v>
      </c>
      <c r="I1127" s="45" t="e">
        <f>PPTO!#REF!/PPTO!G1120</f>
        <v>#REF!</v>
      </c>
      <c r="J1127" s="45" t="e">
        <f>PPTO!#REF!/PPTO!G1120</f>
        <v>#REF!</v>
      </c>
      <c r="K1127" s="45" t="e">
        <f>PPTO!#REF!/PPTO!G1120</f>
        <v>#REF!</v>
      </c>
      <c r="L1127" s="45" t="e">
        <f>PPTO!#REF!/PPTO!G1120</f>
        <v>#REF!</v>
      </c>
      <c r="M1127" s="45" t="e">
        <f>PPTO!#REF!/PPTO!G1120</f>
        <v>#REF!</v>
      </c>
      <c r="N1127" s="45" t="e">
        <f t="shared" si="17"/>
        <v>#REF!</v>
      </c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</row>
    <row r="1128" spans="2:39" x14ac:dyDescent="0.3">
      <c r="B1128" s="16" t="s">
        <v>1526</v>
      </c>
      <c r="C1128" s="16" t="s">
        <v>902</v>
      </c>
      <c r="D1128" s="47" t="e">
        <f>PPTO!#REF!/PPTO!G1121</f>
        <v>#REF!</v>
      </c>
      <c r="E1128" s="47" t="e">
        <f>PPTO!#REF!/PPTO!G1121</f>
        <v>#REF!</v>
      </c>
      <c r="F1128" s="47" t="e">
        <f>PPTO!#REF!/PPTO!G1121</f>
        <v>#REF!</v>
      </c>
      <c r="G1128" s="47" t="e">
        <f>PPTO!#REF!/PPTO!G1121</f>
        <v>#REF!</v>
      </c>
      <c r="H1128" s="47" t="e">
        <f>PPTO!#REF!/PPTO!G1121</f>
        <v>#REF!</v>
      </c>
      <c r="I1128" s="47" t="e">
        <f>PPTO!#REF!/PPTO!G1121</f>
        <v>#REF!</v>
      </c>
      <c r="J1128" s="47" t="e">
        <f>PPTO!#REF!/PPTO!G1121</f>
        <v>#REF!</v>
      </c>
      <c r="K1128" s="47" t="e">
        <f>PPTO!#REF!/PPTO!G1121</f>
        <v>#REF!</v>
      </c>
      <c r="L1128" s="47" t="e">
        <f>PPTO!#REF!/PPTO!G1121</f>
        <v>#REF!</v>
      </c>
      <c r="M1128" s="47" t="e">
        <f>PPTO!#REF!/PPTO!G1121</f>
        <v>#REF!</v>
      </c>
      <c r="N1128" s="47" t="e">
        <f t="shared" si="17"/>
        <v>#REF!</v>
      </c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</row>
    <row r="1129" spans="2:39" x14ac:dyDescent="0.3">
      <c r="B1129" s="2" t="s">
        <v>1527</v>
      </c>
      <c r="C1129" s="2" t="s">
        <v>1122</v>
      </c>
      <c r="D1129" s="45" t="e">
        <f>PPTO!#REF!/PPTO!G1122</f>
        <v>#REF!</v>
      </c>
      <c r="E1129" s="45" t="e">
        <f>PPTO!#REF!/PPTO!G1122</f>
        <v>#REF!</v>
      </c>
      <c r="F1129" s="45" t="e">
        <f>PPTO!#REF!/PPTO!G1122</f>
        <v>#REF!</v>
      </c>
      <c r="G1129" s="45" t="e">
        <f>PPTO!#REF!/PPTO!G1122</f>
        <v>#REF!</v>
      </c>
      <c r="H1129" s="45" t="e">
        <f>PPTO!#REF!/PPTO!G1122</f>
        <v>#REF!</v>
      </c>
      <c r="I1129" s="45" t="e">
        <f>PPTO!#REF!/PPTO!G1122</f>
        <v>#REF!</v>
      </c>
      <c r="J1129" s="45" t="e">
        <f>PPTO!#REF!/PPTO!G1122</f>
        <v>#REF!</v>
      </c>
      <c r="K1129" s="45" t="e">
        <f>PPTO!#REF!/PPTO!G1122</f>
        <v>#REF!</v>
      </c>
      <c r="L1129" s="45" t="e">
        <f>PPTO!#REF!/PPTO!G1122</f>
        <v>#REF!</v>
      </c>
      <c r="M1129" s="45" t="e">
        <f>PPTO!#REF!/PPTO!G1122</f>
        <v>#REF!</v>
      </c>
      <c r="N1129" s="45" t="e">
        <f t="shared" si="17"/>
        <v>#REF!</v>
      </c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</row>
    <row r="1130" spans="2:39" x14ac:dyDescent="0.3">
      <c r="B1130" s="2" t="s">
        <v>1528</v>
      </c>
      <c r="C1130" s="2" t="s">
        <v>1054</v>
      </c>
      <c r="D1130" s="45" t="e">
        <f>PPTO!#REF!/PPTO!G1123</f>
        <v>#REF!</v>
      </c>
      <c r="E1130" s="45" t="e">
        <f>PPTO!#REF!/PPTO!G1123</f>
        <v>#REF!</v>
      </c>
      <c r="F1130" s="45" t="e">
        <f>PPTO!#REF!/PPTO!G1123</f>
        <v>#REF!</v>
      </c>
      <c r="G1130" s="45" t="e">
        <f>PPTO!#REF!/PPTO!G1123</f>
        <v>#REF!</v>
      </c>
      <c r="H1130" s="45" t="e">
        <f>PPTO!#REF!/PPTO!G1123</f>
        <v>#REF!</v>
      </c>
      <c r="I1130" s="45" t="e">
        <f>PPTO!#REF!/PPTO!G1123</f>
        <v>#REF!</v>
      </c>
      <c r="J1130" s="45" t="e">
        <f>PPTO!#REF!/PPTO!G1123</f>
        <v>#REF!</v>
      </c>
      <c r="K1130" s="45" t="e">
        <f>PPTO!#REF!/PPTO!G1123</f>
        <v>#REF!</v>
      </c>
      <c r="L1130" s="45" t="e">
        <f>PPTO!#REF!/PPTO!G1123</f>
        <v>#REF!</v>
      </c>
      <c r="M1130" s="45" t="e">
        <f>PPTO!#REF!/PPTO!G1123</f>
        <v>#REF!</v>
      </c>
      <c r="N1130" s="45" t="e">
        <f t="shared" si="17"/>
        <v>#REF!</v>
      </c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</row>
    <row r="1131" spans="2:39" x14ac:dyDescent="0.3">
      <c r="B1131" s="2" t="s">
        <v>1529</v>
      </c>
      <c r="C1131" s="2" t="s">
        <v>992</v>
      </c>
      <c r="D1131" s="45" t="e">
        <f>PPTO!#REF!/PPTO!G1124</f>
        <v>#REF!</v>
      </c>
      <c r="E1131" s="45" t="e">
        <f>PPTO!#REF!/PPTO!G1124</f>
        <v>#REF!</v>
      </c>
      <c r="F1131" s="45" t="e">
        <f>PPTO!#REF!/PPTO!G1124</f>
        <v>#REF!</v>
      </c>
      <c r="G1131" s="45" t="e">
        <f>PPTO!#REF!/PPTO!G1124</f>
        <v>#REF!</v>
      </c>
      <c r="H1131" s="45" t="e">
        <f>PPTO!#REF!/PPTO!G1124</f>
        <v>#REF!</v>
      </c>
      <c r="I1131" s="45" t="e">
        <f>PPTO!#REF!/PPTO!G1124</f>
        <v>#REF!</v>
      </c>
      <c r="J1131" s="45" t="e">
        <f>PPTO!#REF!/PPTO!G1124</f>
        <v>#REF!</v>
      </c>
      <c r="K1131" s="45" t="e">
        <f>PPTO!#REF!/PPTO!G1124</f>
        <v>#REF!</v>
      </c>
      <c r="L1131" s="45" t="e">
        <f>PPTO!#REF!/PPTO!G1124</f>
        <v>#REF!</v>
      </c>
      <c r="M1131" s="45" t="e">
        <f>PPTO!#REF!/PPTO!G1124</f>
        <v>#REF!</v>
      </c>
      <c r="N1131" s="45" t="e">
        <f t="shared" si="17"/>
        <v>#REF!</v>
      </c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</row>
    <row r="1132" spans="2:39" x14ac:dyDescent="0.3">
      <c r="B1132" s="2" t="s">
        <v>1530</v>
      </c>
      <c r="C1132" s="2" t="s">
        <v>1080</v>
      </c>
      <c r="D1132" s="45" t="e">
        <f>PPTO!#REF!/PPTO!G1125</f>
        <v>#REF!</v>
      </c>
      <c r="E1132" s="45" t="e">
        <f>PPTO!#REF!/PPTO!G1125</f>
        <v>#REF!</v>
      </c>
      <c r="F1132" s="45" t="e">
        <f>PPTO!#REF!/PPTO!G1125</f>
        <v>#REF!</v>
      </c>
      <c r="G1132" s="45" t="e">
        <f>PPTO!#REF!/PPTO!G1125</f>
        <v>#REF!</v>
      </c>
      <c r="H1132" s="45" t="e">
        <f>PPTO!#REF!/PPTO!G1125</f>
        <v>#REF!</v>
      </c>
      <c r="I1132" s="45" t="e">
        <f>PPTO!#REF!/PPTO!G1125</f>
        <v>#REF!</v>
      </c>
      <c r="J1132" s="45" t="e">
        <f>PPTO!#REF!/PPTO!G1125</f>
        <v>#REF!</v>
      </c>
      <c r="K1132" s="45" t="e">
        <f>PPTO!#REF!/PPTO!G1125</f>
        <v>#REF!</v>
      </c>
      <c r="L1132" s="45" t="e">
        <f>PPTO!#REF!/PPTO!G1125</f>
        <v>#REF!</v>
      </c>
      <c r="M1132" s="45" t="e">
        <f>PPTO!#REF!/PPTO!G1125</f>
        <v>#REF!</v>
      </c>
      <c r="N1132" s="45" t="e">
        <f t="shared" si="17"/>
        <v>#REF!</v>
      </c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</row>
    <row r="1133" spans="2:39" x14ac:dyDescent="0.3">
      <c r="B1133" s="2" t="s">
        <v>1531</v>
      </c>
      <c r="C1133" s="2" t="s">
        <v>996</v>
      </c>
      <c r="D1133" s="45" t="e">
        <f>PPTO!#REF!/PPTO!G1126</f>
        <v>#REF!</v>
      </c>
      <c r="E1133" s="45" t="e">
        <f>PPTO!#REF!/PPTO!G1126</f>
        <v>#REF!</v>
      </c>
      <c r="F1133" s="45" t="e">
        <f>PPTO!#REF!/PPTO!G1126</f>
        <v>#REF!</v>
      </c>
      <c r="G1133" s="45" t="e">
        <f>PPTO!#REF!/PPTO!G1126</f>
        <v>#REF!</v>
      </c>
      <c r="H1133" s="45" t="e">
        <f>PPTO!#REF!/PPTO!G1126</f>
        <v>#REF!</v>
      </c>
      <c r="I1133" s="45" t="e">
        <f>PPTO!#REF!/PPTO!G1126</f>
        <v>#REF!</v>
      </c>
      <c r="J1133" s="45" t="e">
        <f>PPTO!#REF!/PPTO!G1126</f>
        <v>#REF!</v>
      </c>
      <c r="K1133" s="45" t="e">
        <f>PPTO!#REF!/PPTO!G1126</f>
        <v>#REF!</v>
      </c>
      <c r="L1133" s="45" t="e">
        <f>PPTO!#REF!/PPTO!G1126</f>
        <v>#REF!</v>
      </c>
      <c r="M1133" s="45" t="e">
        <f>PPTO!#REF!/PPTO!G1126</f>
        <v>#REF!</v>
      </c>
      <c r="N1133" s="45" t="e">
        <f t="shared" si="17"/>
        <v>#REF!</v>
      </c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</row>
    <row r="1134" spans="2:39" x14ac:dyDescent="0.3">
      <c r="B1134" s="2" t="s">
        <v>1532</v>
      </c>
      <c r="C1134" s="2" t="s">
        <v>998</v>
      </c>
      <c r="D1134" s="45" t="e">
        <f>PPTO!#REF!/PPTO!G1127</f>
        <v>#REF!</v>
      </c>
      <c r="E1134" s="45" t="e">
        <f>PPTO!#REF!/PPTO!G1127</f>
        <v>#REF!</v>
      </c>
      <c r="F1134" s="45" t="e">
        <f>PPTO!#REF!/PPTO!G1127</f>
        <v>#REF!</v>
      </c>
      <c r="G1134" s="45" t="e">
        <f>PPTO!#REF!/PPTO!G1127</f>
        <v>#REF!</v>
      </c>
      <c r="H1134" s="45" t="e">
        <f>PPTO!#REF!/PPTO!G1127</f>
        <v>#REF!</v>
      </c>
      <c r="I1134" s="45" t="e">
        <f>PPTO!#REF!/PPTO!G1127</f>
        <v>#REF!</v>
      </c>
      <c r="J1134" s="45" t="e">
        <f>PPTO!#REF!/PPTO!G1127</f>
        <v>#REF!</v>
      </c>
      <c r="K1134" s="45" t="e">
        <f>PPTO!#REF!/PPTO!G1127</f>
        <v>#REF!</v>
      </c>
      <c r="L1134" s="45" t="e">
        <f>PPTO!#REF!/PPTO!G1127</f>
        <v>#REF!</v>
      </c>
      <c r="M1134" s="45" t="e">
        <f>PPTO!#REF!/PPTO!G1127</f>
        <v>#REF!</v>
      </c>
      <c r="N1134" s="45" t="e">
        <f t="shared" si="17"/>
        <v>#REF!</v>
      </c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</row>
    <row r="1135" spans="2:39" x14ac:dyDescent="0.3">
      <c r="B1135" s="2" t="s">
        <v>1533</v>
      </c>
      <c r="C1135" s="2" t="s">
        <v>1000</v>
      </c>
      <c r="D1135" s="45" t="e">
        <f>PPTO!#REF!/PPTO!G1128</f>
        <v>#REF!</v>
      </c>
      <c r="E1135" s="45" t="e">
        <f>PPTO!#REF!/PPTO!G1128</f>
        <v>#REF!</v>
      </c>
      <c r="F1135" s="45" t="e">
        <f>PPTO!#REF!/PPTO!G1128</f>
        <v>#REF!</v>
      </c>
      <c r="G1135" s="45" t="e">
        <f>PPTO!#REF!/PPTO!G1128</f>
        <v>#REF!</v>
      </c>
      <c r="H1135" s="45" t="e">
        <f>PPTO!#REF!/PPTO!G1128</f>
        <v>#REF!</v>
      </c>
      <c r="I1135" s="45" t="e">
        <f>PPTO!#REF!/PPTO!G1128</f>
        <v>#REF!</v>
      </c>
      <c r="J1135" s="45" t="e">
        <f>PPTO!#REF!/PPTO!G1128</f>
        <v>#REF!</v>
      </c>
      <c r="K1135" s="45" t="e">
        <f>PPTO!#REF!/PPTO!G1128</f>
        <v>#REF!</v>
      </c>
      <c r="L1135" s="45" t="e">
        <f>PPTO!#REF!/PPTO!G1128</f>
        <v>#REF!</v>
      </c>
      <c r="M1135" s="45" t="e">
        <f>PPTO!#REF!/PPTO!G1128</f>
        <v>#REF!</v>
      </c>
      <c r="N1135" s="45" t="e">
        <f t="shared" si="17"/>
        <v>#REF!</v>
      </c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</row>
    <row r="1136" spans="2:39" x14ac:dyDescent="0.3">
      <c r="B1136" s="2" t="s">
        <v>1534</v>
      </c>
      <c r="C1136" s="2" t="s">
        <v>1002</v>
      </c>
      <c r="D1136" s="45" t="e">
        <f>PPTO!#REF!/PPTO!G1129</f>
        <v>#REF!</v>
      </c>
      <c r="E1136" s="45" t="e">
        <f>PPTO!#REF!/PPTO!G1129</f>
        <v>#REF!</v>
      </c>
      <c r="F1136" s="45" t="e">
        <f>PPTO!#REF!/PPTO!G1129</f>
        <v>#REF!</v>
      </c>
      <c r="G1136" s="45" t="e">
        <f>PPTO!#REF!/PPTO!G1129</f>
        <v>#REF!</v>
      </c>
      <c r="H1136" s="45" t="e">
        <f>PPTO!#REF!/PPTO!G1129</f>
        <v>#REF!</v>
      </c>
      <c r="I1136" s="45" t="e">
        <f>PPTO!#REF!/PPTO!G1129</f>
        <v>#REF!</v>
      </c>
      <c r="J1136" s="45" t="e">
        <f>PPTO!#REF!/PPTO!G1129</f>
        <v>#REF!</v>
      </c>
      <c r="K1136" s="45" t="e">
        <f>PPTO!#REF!/PPTO!G1129</f>
        <v>#REF!</v>
      </c>
      <c r="L1136" s="45" t="e">
        <f>PPTO!#REF!/PPTO!G1129</f>
        <v>#REF!</v>
      </c>
      <c r="M1136" s="45" t="e">
        <f>PPTO!#REF!/PPTO!G1129</f>
        <v>#REF!</v>
      </c>
      <c r="N1136" s="45" t="e">
        <f t="shared" si="17"/>
        <v>#REF!</v>
      </c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</row>
    <row r="1137" spans="2:39" x14ac:dyDescent="0.3">
      <c r="B1137" s="16" t="s">
        <v>1535</v>
      </c>
      <c r="C1137" s="16" t="s">
        <v>1004</v>
      </c>
      <c r="D1137" s="47" t="e">
        <f>PPTO!#REF!/PPTO!G1130</f>
        <v>#REF!</v>
      </c>
      <c r="E1137" s="47" t="e">
        <f>PPTO!#REF!/PPTO!G1130</f>
        <v>#REF!</v>
      </c>
      <c r="F1137" s="47" t="e">
        <f>PPTO!#REF!/PPTO!G1130</f>
        <v>#REF!</v>
      </c>
      <c r="G1137" s="47" t="e">
        <f>PPTO!#REF!/PPTO!G1130</f>
        <v>#REF!</v>
      </c>
      <c r="H1137" s="47" t="e">
        <f>PPTO!#REF!/PPTO!G1130</f>
        <v>#REF!</v>
      </c>
      <c r="I1137" s="47" t="e">
        <f>PPTO!#REF!/PPTO!G1130</f>
        <v>#REF!</v>
      </c>
      <c r="J1137" s="47" t="e">
        <f>PPTO!#REF!/PPTO!G1130</f>
        <v>#REF!</v>
      </c>
      <c r="K1137" s="47" t="e">
        <f>PPTO!#REF!/PPTO!G1130</f>
        <v>#REF!</v>
      </c>
      <c r="L1137" s="47" t="e">
        <f>PPTO!#REF!/PPTO!G1130</f>
        <v>#REF!</v>
      </c>
      <c r="M1137" s="47" t="e">
        <f>PPTO!#REF!/PPTO!G1130</f>
        <v>#REF!</v>
      </c>
      <c r="N1137" s="47" t="e">
        <f t="shared" si="17"/>
        <v>#REF!</v>
      </c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</row>
    <row r="1138" spans="2:39" x14ac:dyDescent="0.3">
      <c r="B1138" s="2" t="s">
        <v>1536</v>
      </c>
      <c r="C1138" s="2" t="s">
        <v>1087</v>
      </c>
      <c r="D1138" s="45" t="e">
        <f>PPTO!#REF!/PPTO!G1131</f>
        <v>#REF!</v>
      </c>
      <c r="E1138" s="45" t="e">
        <f>PPTO!#REF!/PPTO!G1131</f>
        <v>#REF!</v>
      </c>
      <c r="F1138" s="45" t="e">
        <f>PPTO!#REF!/PPTO!G1131</f>
        <v>#REF!</v>
      </c>
      <c r="G1138" s="45" t="e">
        <f>PPTO!#REF!/PPTO!G1131</f>
        <v>#REF!</v>
      </c>
      <c r="H1138" s="45" t="e">
        <f>PPTO!#REF!/PPTO!G1131</f>
        <v>#REF!</v>
      </c>
      <c r="I1138" s="45" t="e">
        <f>PPTO!#REF!/PPTO!G1131</f>
        <v>#REF!</v>
      </c>
      <c r="J1138" s="45" t="e">
        <f>PPTO!#REF!/PPTO!G1131</f>
        <v>#REF!</v>
      </c>
      <c r="K1138" s="45" t="e">
        <f>PPTO!#REF!/PPTO!G1131</f>
        <v>#REF!</v>
      </c>
      <c r="L1138" s="45" t="e">
        <f>PPTO!#REF!/PPTO!G1131</f>
        <v>#REF!</v>
      </c>
      <c r="M1138" s="45" t="e">
        <f>PPTO!#REF!/PPTO!G1131</f>
        <v>#REF!</v>
      </c>
      <c r="N1138" s="45" t="e">
        <f t="shared" si="17"/>
        <v>#REF!</v>
      </c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</row>
    <row r="1139" spans="2:39" x14ac:dyDescent="0.3">
      <c r="B1139" s="2" t="s">
        <v>1537</v>
      </c>
      <c r="C1139" s="2" t="s">
        <v>1133</v>
      </c>
      <c r="D1139" s="45" t="e">
        <f>PPTO!#REF!/PPTO!G1132</f>
        <v>#REF!</v>
      </c>
      <c r="E1139" s="45" t="e">
        <f>PPTO!#REF!/PPTO!G1132</f>
        <v>#REF!</v>
      </c>
      <c r="F1139" s="45" t="e">
        <f>PPTO!#REF!/PPTO!G1132</f>
        <v>#REF!</v>
      </c>
      <c r="G1139" s="45" t="e">
        <f>PPTO!#REF!/PPTO!G1132</f>
        <v>#REF!</v>
      </c>
      <c r="H1139" s="45" t="e">
        <f>PPTO!#REF!/PPTO!G1132</f>
        <v>#REF!</v>
      </c>
      <c r="I1139" s="45" t="e">
        <f>PPTO!#REF!/PPTO!G1132</f>
        <v>#REF!</v>
      </c>
      <c r="J1139" s="45" t="e">
        <f>PPTO!#REF!/PPTO!G1132</f>
        <v>#REF!</v>
      </c>
      <c r="K1139" s="45" t="e">
        <f>PPTO!#REF!/PPTO!G1132</f>
        <v>#REF!</v>
      </c>
      <c r="L1139" s="45" t="e">
        <f>PPTO!#REF!/PPTO!G1132</f>
        <v>#REF!</v>
      </c>
      <c r="M1139" s="45" t="e">
        <f>PPTO!#REF!/PPTO!G1132</f>
        <v>#REF!</v>
      </c>
      <c r="N1139" s="45" t="e">
        <f t="shared" si="17"/>
        <v>#REF!</v>
      </c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</row>
    <row r="1140" spans="2:39" x14ac:dyDescent="0.3">
      <c r="B1140" s="2" t="s">
        <v>1538</v>
      </c>
      <c r="C1140" s="2" t="s">
        <v>1095</v>
      </c>
      <c r="D1140" s="45" t="e">
        <f>PPTO!#REF!/PPTO!G1133</f>
        <v>#REF!</v>
      </c>
      <c r="E1140" s="45" t="e">
        <f>PPTO!#REF!/PPTO!G1133</f>
        <v>#REF!</v>
      </c>
      <c r="F1140" s="45" t="e">
        <f>PPTO!#REF!/PPTO!G1133</f>
        <v>#REF!</v>
      </c>
      <c r="G1140" s="45" t="e">
        <f>PPTO!#REF!/PPTO!G1133</f>
        <v>#REF!</v>
      </c>
      <c r="H1140" s="45" t="e">
        <f>PPTO!#REF!/PPTO!G1133</f>
        <v>#REF!</v>
      </c>
      <c r="I1140" s="45" t="e">
        <f>PPTO!#REF!/PPTO!G1133</f>
        <v>#REF!</v>
      </c>
      <c r="J1140" s="45" t="e">
        <f>PPTO!#REF!/PPTO!G1133</f>
        <v>#REF!</v>
      </c>
      <c r="K1140" s="45" t="e">
        <f>PPTO!#REF!/PPTO!G1133</f>
        <v>#REF!</v>
      </c>
      <c r="L1140" s="45" t="e">
        <f>PPTO!#REF!/PPTO!G1133</f>
        <v>#REF!</v>
      </c>
      <c r="M1140" s="45" t="e">
        <f>PPTO!#REF!/PPTO!G1133</f>
        <v>#REF!</v>
      </c>
      <c r="N1140" s="45" t="e">
        <f t="shared" si="17"/>
        <v>#REF!</v>
      </c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</row>
    <row r="1141" spans="2:39" x14ac:dyDescent="0.3">
      <c r="B1141" s="2" t="s">
        <v>1539</v>
      </c>
      <c r="C1141" s="2" t="s">
        <v>1097</v>
      </c>
      <c r="D1141" s="45" t="e">
        <f>PPTO!#REF!/PPTO!G1134</f>
        <v>#REF!</v>
      </c>
      <c r="E1141" s="45" t="e">
        <f>PPTO!#REF!/PPTO!G1134</f>
        <v>#REF!</v>
      </c>
      <c r="F1141" s="45" t="e">
        <f>PPTO!#REF!/PPTO!G1134</f>
        <v>#REF!</v>
      </c>
      <c r="G1141" s="45" t="e">
        <f>PPTO!#REF!/PPTO!G1134</f>
        <v>#REF!</v>
      </c>
      <c r="H1141" s="45" t="e">
        <f>PPTO!#REF!/PPTO!G1134</f>
        <v>#REF!</v>
      </c>
      <c r="I1141" s="45" t="e">
        <f>PPTO!#REF!/PPTO!G1134</f>
        <v>#REF!</v>
      </c>
      <c r="J1141" s="45" t="e">
        <f>PPTO!#REF!/PPTO!G1134</f>
        <v>#REF!</v>
      </c>
      <c r="K1141" s="45" t="e">
        <f>PPTO!#REF!/PPTO!G1134</f>
        <v>#REF!</v>
      </c>
      <c r="L1141" s="45" t="e">
        <f>PPTO!#REF!/PPTO!G1134</f>
        <v>#REF!</v>
      </c>
      <c r="M1141" s="45" t="e">
        <f>PPTO!#REF!/PPTO!G1134</f>
        <v>#REF!</v>
      </c>
      <c r="N1141" s="45" t="e">
        <f t="shared" si="17"/>
        <v>#REF!</v>
      </c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</row>
    <row r="1142" spans="2:39" x14ac:dyDescent="0.3">
      <c r="B1142" s="2" t="s">
        <v>1540</v>
      </c>
      <c r="C1142" s="2" t="s">
        <v>1137</v>
      </c>
      <c r="D1142" s="45" t="e">
        <f>PPTO!#REF!/PPTO!G1135</f>
        <v>#REF!</v>
      </c>
      <c r="E1142" s="45" t="e">
        <f>PPTO!#REF!/PPTO!G1135</f>
        <v>#REF!</v>
      </c>
      <c r="F1142" s="45" t="e">
        <f>PPTO!#REF!/PPTO!G1135</f>
        <v>#REF!</v>
      </c>
      <c r="G1142" s="45" t="e">
        <f>PPTO!#REF!/PPTO!G1135</f>
        <v>#REF!</v>
      </c>
      <c r="H1142" s="45" t="e">
        <f>PPTO!#REF!/PPTO!G1135</f>
        <v>#REF!</v>
      </c>
      <c r="I1142" s="45" t="e">
        <f>PPTO!#REF!/PPTO!G1135</f>
        <v>#REF!</v>
      </c>
      <c r="J1142" s="45" t="e">
        <f>PPTO!#REF!/PPTO!G1135</f>
        <v>#REF!</v>
      </c>
      <c r="K1142" s="45" t="e">
        <f>PPTO!#REF!/PPTO!G1135</f>
        <v>#REF!</v>
      </c>
      <c r="L1142" s="45" t="e">
        <f>PPTO!#REF!/PPTO!G1135</f>
        <v>#REF!</v>
      </c>
      <c r="M1142" s="45" t="e">
        <f>PPTO!#REF!/PPTO!G1135</f>
        <v>#REF!</v>
      </c>
      <c r="N1142" s="45" t="e">
        <f t="shared" si="17"/>
        <v>#REF!</v>
      </c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</row>
    <row r="1143" spans="2:39" x14ac:dyDescent="0.3">
      <c r="B1143" s="2" t="s">
        <v>1541</v>
      </c>
      <c r="C1143" s="2" t="s">
        <v>1105</v>
      </c>
      <c r="D1143" s="45" t="e">
        <f>PPTO!#REF!/PPTO!G1136</f>
        <v>#REF!</v>
      </c>
      <c r="E1143" s="45" t="e">
        <f>PPTO!#REF!/PPTO!G1136</f>
        <v>#REF!</v>
      </c>
      <c r="F1143" s="45" t="e">
        <f>PPTO!#REF!/PPTO!G1136</f>
        <v>#REF!</v>
      </c>
      <c r="G1143" s="45" t="e">
        <f>PPTO!#REF!/PPTO!G1136</f>
        <v>#REF!</v>
      </c>
      <c r="H1143" s="45" t="e">
        <f>PPTO!#REF!/PPTO!G1136</f>
        <v>#REF!</v>
      </c>
      <c r="I1143" s="45" t="e">
        <f>PPTO!#REF!/PPTO!G1136</f>
        <v>#REF!</v>
      </c>
      <c r="J1143" s="45" t="e">
        <f>PPTO!#REF!/PPTO!G1136</f>
        <v>#REF!</v>
      </c>
      <c r="K1143" s="45" t="e">
        <f>PPTO!#REF!/PPTO!G1136</f>
        <v>#REF!</v>
      </c>
      <c r="L1143" s="45" t="e">
        <f>PPTO!#REF!/PPTO!G1136</f>
        <v>#REF!</v>
      </c>
      <c r="M1143" s="45" t="e">
        <f>PPTO!#REF!/PPTO!G1136</f>
        <v>#REF!</v>
      </c>
      <c r="N1143" s="45" t="e">
        <f t="shared" si="17"/>
        <v>#REF!</v>
      </c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</row>
    <row r="1144" spans="2:39" x14ac:dyDescent="0.3">
      <c r="B1144" s="2" t="s">
        <v>1542</v>
      </c>
      <c r="C1144" s="2" t="s">
        <v>1140</v>
      </c>
      <c r="D1144" s="45" t="e">
        <f>PPTO!#REF!/PPTO!G1137</f>
        <v>#REF!</v>
      </c>
      <c r="E1144" s="45" t="e">
        <f>PPTO!#REF!/PPTO!G1137</f>
        <v>#REF!</v>
      </c>
      <c r="F1144" s="45" t="e">
        <f>PPTO!#REF!/PPTO!G1137</f>
        <v>#REF!</v>
      </c>
      <c r="G1144" s="45" t="e">
        <f>PPTO!#REF!/PPTO!G1137</f>
        <v>#REF!</v>
      </c>
      <c r="H1144" s="45" t="e">
        <f>PPTO!#REF!/PPTO!G1137</f>
        <v>#REF!</v>
      </c>
      <c r="I1144" s="45" t="e">
        <f>PPTO!#REF!/PPTO!G1137</f>
        <v>#REF!</v>
      </c>
      <c r="J1144" s="45" t="e">
        <f>PPTO!#REF!/PPTO!G1137</f>
        <v>#REF!</v>
      </c>
      <c r="K1144" s="45" t="e">
        <f>PPTO!#REF!/PPTO!G1137</f>
        <v>#REF!</v>
      </c>
      <c r="L1144" s="45" t="e">
        <f>PPTO!#REF!/PPTO!G1137</f>
        <v>#REF!</v>
      </c>
      <c r="M1144" s="45" t="e">
        <f>PPTO!#REF!/PPTO!G1137</f>
        <v>#REF!</v>
      </c>
      <c r="N1144" s="45" t="e">
        <f t="shared" si="17"/>
        <v>#REF!</v>
      </c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</row>
    <row r="1145" spans="2:39" x14ac:dyDescent="0.3">
      <c r="B1145" s="16" t="s">
        <v>1543</v>
      </c>
      <c r="C1145" s="16" t="s">
        <v>1142</v>
      </c>
      <c r="D1145" s="47" t="e">
        <f>PPTO!#REF!/PPTO!G1138</f>
        <v>#REF!</v>
      </c>
      <c r="E1145" s="47" t="e">
        <f>PPTO!#REF!/PPTO!G1138</f>
        <v>#REF!</v>
      </c>
      <c r="F1145" s="47" t="e">
        <f>PPTO!#REF!/PPTO!G1138</f>
        <v>#REF!</v>
      </c>
      <c r="G1145" s="47" t="e">
        <f>PPTO!#REF!/PPTO!G1138</f>
        <v>#REF!</v>
      </c>
      <c r="H1145" s="47" t="e">
        <f>PPTO!#REF!/PPTO!G1138</f>
        <v>#REF!</v>
      </c>
      <c r="I1145" s="47" t="e">
        <f>PPTO!#REF!/PPTO!G1138</f>
        <v>#REF!</v>
      </c>
      <c r="J1145" s="47" t="e">
        <f>PPTO!#REF!/PPTO!G1138</f>
        <v>#REF!</v>
      </c>
      <c r="K1145" s="47" t="e">
        <f>PPTO!#REF!/PPTO!G1138</f>
        <v>#REF!</v>
      </c>
      <c r="L1145" s="47" t="e">
        <f>PPTO!#REF!/PPTO!G1138</f>
        <v>#REF!</v>
      </c>
      <c r="M1145" s="47" t="e">
        <f>PPTO!#REF!/PPTO!G1138</f>
        <v>#REF!</v>
      </c>
      <c r="N1145" s="47" t="e">
        <f t="shared" si="17"/>
        <v>#REF!</v>
      </c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</row>
    <row r="1146" spans="2:39" x14ac:dyDescent="0.3">
      <c r="B1146" s="2" t="s">
        <v>1544</v>
      </c>
      <c r="C1146" s="2" t="s">
        <v>1144</v>
      </c>
      <c r="D1146" s="45" t="e">
        <f>PPTO!#REF!/PPTO!G1139</f>
        <v>#REF!</v>
      </c>
      <c r="E1146" s="45" t="e">
        <f>PPTO!#REF!/PPTO!G1139</f>
        <v>#REF!</v>
      </c>
      <c r="F1146" s="45" t="e">
        <f>PPTO!#REF!/PPTO!G1139</f>
        <v>#REF!</v>
      </c>
      <c r="G1146" s="45" t="e">
        <f>PPTO!#REF!/PPTO!G1139</f>
        <v>#REF!</v>
      </c>
      <c r="H1146" s="45" t="e">
        <f>PPTO!#REF!/PPTO!G1139</f>
        <v>#REF!</v>
      </c>
      <c r="I1146" s="45" t="e">
        <f>PPTO!#REF!/PPTO!G1139</f>
        <v>#REF!</v>
      </c>
      <c r="J1146" s="45" t="e">
        <f>PPTO!#REF!/PPTO!G1139</f>
        <v>#REF!</v>
      </c>
      <c r="K1146" s="45" t="e">
        <f>PPTO!#REF!/PPTO!G1139</f>
        <v>#REF!</v>
      </c>
      <c r="L1146" s="45" t="e">
        <f>PPTO!#REF!/PPTO!G1139</f>
        <v>#REF!</v>
      </c>
      <c r="M1146" s="45" t="e">
        <f>PPTO!#REF!/PPTO!G1139</f>
        <v>#REF!</v>
      </c>
      <c r="N1146" s="45" t="e">
        <f t="shared" si="17"/>
        <v>#REF!</v>
      </c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</row>
    <row r="1147" spans="2:39" x14ac:dyDescent="0.3">
      <c r="B1147" s="16" t="s">
        <v>1545</v>
      </c>
      <c r="C1147" s="16" t="s">
        <v>1146</v>
      </c>
      <c r="D1147" s="47" t="e">
        <f>PPTO!#REF!/PPTO!G1140</f>
        <v>#REF!</v>
      </c>
      <c r="E1147" s="47" t="e">
        <f>PPTO!#REF!/PPTO!G1140</f>
        <v>#REF!</v>
      </c>
      <c r="F1147" s="47" t="e">
        <f>PPTO!#REF!/PPTO!G1140</f>
        <v>#REF!</v>
      </c>
      <c r="G1147" s="47" t="e">
        <f>PPTO!#REF!/PPTO!G1140</f>
        <v>#REF!</v>
      </c>
      <c r="H1147" s="47" t="e">
        <f>PPTO!#REF!/PPTO!G1140</f>
        <v>#REF!</v>
      </c>
      <c r="I1147" s="47" t="e">
        <f>PPTO!#REF!/PPTO!G1140</f>
        <v>#REF!</v>
      </c>
      <c r="J1147" s="47" t="e">
        <f>PPTO!#REF!/PPTO!G1140</f>
        <v>#REF!</v>
      </c>
      <c r="K1147" s="47" t="e">
        <f>PPTO!#REF!/PPTO!G1140</f>
        <v>#REF!</v>
      </c>
      <c r="L1147" s="47" t="e">
        <f>PPTO!#REF!/PPTO!G1140</f>
        <v>#REF!</v>
      </c>
      <c r="M1147" s="47" t="e">
        <f>PPTO!#REF!/PPTO!G1140</f>
        <v>#REF!</v>
      </c>
      <c r="N1147" s="47" t="e">
        <f t="shared" si="17"/>
        <v>#REF!</v>
      </c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</row>
    <row r="1148" spans="2:39" x14ac:dyDescent="0.3">
      <c r="B1148" s="2" t="s">
        <v>1546</v>
      </c>
      <c r="C1148" s="2" t="s">
        <v>1148</v>
      </c>
      <c r="D1148" s="45" t="e">
        <f>PPTO!#REF!/PPTO!G1141</f>
        <v>#REF!</v>
      </c>
      <c r="E1148" s="45" t="e">
        <f>PPTO!#REF!/PPTO!G1141</f>
        <v>#REF!</v>
      </c>
      <c r="F1148" s="45" t="e">
        <f>PPTO!#REF!/PPTO!G1141</f>
        <v>#REF!</v>
      </c>
      <c r="G1148" s="45" t="e">
        <f>PPTO!#REF!/PPTO!G1141</f>
        <v>#REF!</v>
      </c>
      <c r="H1148" s="45" t="e">
        <f>PPTO!#REF!/PPTO!G1141</f>
        <v>#REF!</v>
      </c>
      <c r="I1148" s="45" t="e">
        <f>PPTO!#REF!/PPTO!G1141</f>
        <v>#REF!</v>
      </c>
      <c r="J1148" s="45" t="e">
        <f>PPTO!#REF!/PPTO!G1141</f>
        <v>#REF!</v>
      </c>
      <c r="K1148" s="45" t="e">
        <f>PPTO!#REF!/PPTO!G1141</f>
        <v>#REF!</v>
      </c>
      <c r="L1148" s="45" t="e">
        <f>PPTO!#REF!/PPTO!G1141</f>
        <v>#REF!</v>
      </c>
      <c r="M1148" s="45" t="e">
        <f>PPTO!#REF!/PPTO!G1141</f>
        <v>#REF!</v>
      </c>
      <c r="N1148" s="45" t="e">
        <f t="shared" si="17"/>
        <v>#REF!</v>
      </c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</row>
    <row r="1149" spans="2:39" x14ac:dyDescent="0.3">
      <c r="B1149" s="2" t="s">
        <v>1547</v>
      </c>
      <c r="C1149" s="2" t="s">
        <v>1052</v>
      </c>
      <c r="D1149" s="45" t="e">
        <f>PPTO!#REF!/PPTO!G1142</f>
        <v>#REF!</v>
      </c>
      <c r="E1149" s="45" t="e">
        <f>PPTO!#REF!/PPTO!G1142</f>
        <v>#REF!</v>
      </c>
      <c r="F1149" s="45" t="e">
        <f>PPTO!#REF!/PPTO!G1142</f>
        <v>#REF!</v>
      </c>
      <c r="G1149" s="45" t="e">
        <f>PPTO!#REF!/PPTO!G1142</f>
        <v>#REF!</v>
      </c>
      <c r="H1149" s="45" t="e">
        <f>PPTO!#REF!/PPTO!G1142</f>
        <v>#REF!</v>
      </c>
      <c r="I1149" s="45" t="e">
        <f>PPTO!#REF!/PPTO!G1142</f>
        <v>#REF!</v>
      </c>
      <c r="J1149" s="45" t="e">
        <f>PPTO!#REF!/PPTO!G1142</f>
        <v>#REF!</v>
      </c>
      <c r="K1149" s="45" t="e">
        <f>PPTO!#REF!/PPTO!G1142</f>
        <v>#REF!</v>
      </c>
      <c r="L1149" s="45" t="e">
        <f>PPTO!#REF!/PPTO!G1142</f>
        <v>#REF!</v>
      </c>
      <c r="M1149" s="45" t="e">
        <f>PPTO!#REF!/PPTO!G1142</f>
        <v>#REF!</v>
      </c>
      <c r="N1149" s="45" t="e">
        <f t="shared" si="17"/>
        <v>#REF!</v>
      </c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</row>
    <row r="1150" spans="2:39" x14ac:dyDescent="0.3">
      <c r="B1150" s="2" t="s">
        <v>1548</v>
      </c>
      <c r="C1150" s="2" t="s">
        <v>1054</v>
      </c>
      <c r="D1150" s="45" t="e">
        <f>PPTO!#REF!/PPTO!G1143</f>
        <v>#REF!</v>
      </c>
      <c r="E1150" s="45" t="e">
        <f>PPTO!#REF!/PPTO!G1143</f>
        <v>#REF!</v>
      </c>
      <c r="F1150" s="45" t="e">
        <f>PPTO!#REF!/PPTO!G1143</f>
        <v>#REF!</v>
      </c>
      <c r="G1150" s="45" t="e">
        <f>PPTO!#REF!/PPTO!G1143</f>
        <v>#REF!</v>
      </c>
      <c r="H1150" s="45" t="e">
        <f>PPTO!#REF!/PPTO!G1143</f>
        <v>#REF!</v>
      </c>
      <c r="I1150" s="45" t="e">
        <f>PPTO!#REF!/PPTO!G1143</f>
        <v>#REF!</v>
      </c>
      <c r="J1150" s="45" t="e">
        <f>PPTO!#REF!/PPTO!G1143</f>
        <v>#REF!</v>
      </c>
      <c r="K1150" s="45" t="e">
        <f>PPTO!#REF!/PPTO!G1143</f>
        <v>#REF!</v>
      </c>
      <c r="L1150" s="45" t="e">
        <f>PPTO!#REF!/PPTO!G1143</f>
        <v>#REF!</v>
      </c>
      <c r="M1150" s="45" t="e">
        <f>PPTO!#REF!/PPTO!G1143</f>
        <v>#REF!</v>
      </c>
      <c r="N1150" s="45" t="e">
        <f t="shared" si="17"/>
        <v>#REF!</v>
      </c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</row>
    <row r="1151" spans="2:39" x14ac:dyDescent="0.3">
      <c r="B1151" s="2" t="s">
        <v>1549</v>
      </c>
      <c r="C1151" s="2" t="s">
        <v>1058</v>
      </c>
      <c r="D1151" s="45" t="e">
        <f>PPTO!#REF!/PPTO!G1144</f>
        <v>#REF!</v>
      </c>
      <c r="E1151" s="45" t="e">
        <f>PPTO!#REF!/PPTO!G1144</f>
        <v>#REF!</v>
      </c>
      <c r="F1151" s="45" t="e">
        <f>PPTO!#REF!/PPTO!G1144</f>
        <v>#REF!</v>
      </c>
      <c r="G1151" s="45" t="e">
        <f>PPTO!#REF!/PPTO!G1144</f>
        <v>#REF!</v>
      </c>
      <c r="H1151" s="45" t="e">
        <f>PPTO!#REF!/PPTO!G1144</f>
        <v>#REF!</v>
      </c>
      <c r="I1151" s="45" t="e">
        <f>PPTO!#REF!/PPTO!G1144</f>
        <v>#REF!</v>
      </c>
      <c r="J1151" s="45" t="e">
        <f>PPTO!#REF!/PPTO!G1144</f>
        <v>#REF!</v>
      </c>
      <c r="K1151" s="45" t="e">
        <f>PPTO!#REF!/PPTO!G1144</f>
        <v>#REF!</v>
      </c>
      <c r="L1151" s="45" t="e">
        <f>PPTO!#REF!/PPTO!G1144</f>
        <v>#REF!</v>
      </c>
      <c r="M1151" s="45" t="e">
        <f>PPTO!#REF!/PPTO!G1144</f>
        <v>#REF!</v>
      </c>
      <c r="N1151" s="45" t="e">
        <f t="shared" si="17"/>
        <v>#REF!</v>
      </c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</row>
    <row r="1152" spans="2:39" x14ac:dyDescent="0.3">
      <c r="B1152" s="2" t="s">
        <v>1550</v>
      </c>
      <c r="C1152" s="2" t="s">
        <v>1062</v>
      </c>
      <c r="D1152" s="45" t="e">
        <f>PPTO!#REF!/PPTO!G1145</f>
        <v>#REF!</v>
      </c>
      <c r="E1152" s="45" t="e">
        <f>PPTO!#REF!/PPTO!G1145</f>
        <v>#REF!</v>
      </c>
      <c r="F1152" s="45" t="e">
        <f>PPTO!#REF!/PPTO!G1145</f>
        <v>#REF!</v>
      </c>
      <c r="G1152" s="45" t="e">
        <f>PPTO!#REF!/PPTO!G1145</f>
        <v>#REF!</v>
      </c>
      <c r="H1152" s="45" t="e">
        <f>PPTO!#REF!/PPTO!G1145</f>
        <v>#REF!</v>
      </c>
      <c r="I1152" s="45" t="e">
        <f>PPTO!#REF!/PPTO!G1145</f>
        <v>#REF!</v>
      </c>
      <c r="J1152" s="45" t="e">
        <f>PPTO!#REF!/PPTO!G1145</f>
        <v>#REF!</v>
      </c>
      <c r="K1152" s="45" t="e">
        <f>PPTO!#REF!/PPTO!G1145</f>
        <v>#REF!</v>
      </c>
      <c r="L1152" s="45" t="e">
        <f>PPTO!#REF!/PPTO!G1145</f>
        <v>#REF!</v>
      </c>
      <c r="M1152" s="45" t="e">
        <f>PPTO!#REF!/PPTO!G1145</f>
        <v>#REF!</v>
      </c>
      <c r="N1152" s="45" t="e">
        <f t="shared" si="17"/>
        <v>#REF!</v>
      </c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</row>
    <row r="1153" spans="2:39" x14ac:dyDescent="0.3">
      <c r="B1153" s="2" t="s">
        <v>1551</v>
      </c>
      <c r="C1153" s="2" t="s">
        <v>1154</v>
      </c>
      <c r="D1153" s="45" t="e">
        <f>PPTO!#REF!/PPTO!G1146</f>
        <v>#REF!</v>
      </c>
      <c r="E1153" s="45" t="e">
        <f>PPTO!#REF!/PPTO!G1146</f>
        <v>#REF!</v>
      </c>
      <c r="F1153" s="45" t="e">
        <f>PPTO!#REF!/PPTO!G1146</f>
        <v>#REF!</v>
      </c>
      <c r="G1153" s="45" t="e">
        <f>PPTO!#REF!/PPTO!G1146</f>
        <v>#REF!</v>
      </c>
      <c r="H1153" s="45" t="e">
        <f>PPTO!#REF!/PPTO!G1146</f>
        <v>#REF!</v>
      </c>
      <c r="I1153" s="45" t="e">
        <f>PPTO!#REF!/PPTO!G1146</f>
        <v>#REF!</v>
      </c>
      <c r="J1153" s="45" t="e">
        <f>PPTO!#REF!/PPTO!G1146</f>
        <v>#REF!</v>
      </c>
      <c r="K1153" s="45" t="e">
        <f>PPTO!#REF!/PPTO!G1146</f>
        <v>#REF!</v>
      </c>
      <c r="L1153" s="45" t="e">
        <f>PPTO!#REF!/PPTO!G1146</f>
        <v>#REF!</v>
      </c>
      <c r="M1153" s="45" t="e">
        <f>PPTO!#REF!/PPTO!G1146</f>
        <v>#REF!</v>
      </c>
      <c r="N1153" s="45" t="e">
        <f t="shared" si="17"/>
        <v>#REF!</v>
      </c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</row>
    <row r="1154" spans="2:39" x14ac:dyDescent="0.3">
      <c r="B1154" s="2" t="s">
        <v>1552</v>
      </c>
      <c r="C1154" s="2" t="s">
        <v>1156</v>
      </c>
      <c r="D1154" s="45" t="e">
        <f>PPTO!#REF!/PPTO!G1147</f>
        <v>#REF!</v>
      </c>
      <c r="E1154" s="45" t="e">
        <f>PPTO!#REF!/PPTO!G1147</f>
        <v>#REF!</v>
      </c>
      <c r="F1154" s="45" t="e">
        <f>PPTO!#REF!/PPTO!G1147</f>
        <v>#REF!</v>
      </c>
      <c r="G1154" s="45" t="e">
        <f>PPTO!#REF!/PPTO!G1147</f>
        <v>#REF!</v>
      </c>
      <c r="H1154" s="45" t="e">
        <f>PPTO!#REF!/PPTO!G1147</f>
        <v>#REF!</v>
      </c>
      <c r="I1154" s="45" t="e">
        <f>PPTO!#REF!/PPTO!G1147</f>
        <v>#REF!</v>
      </c>
      <c r="J1154" s="45" t="e">
        <f>PPTO!#REF!/PPTO!G1147</f>
        <v>#REF!</v>
      </c>
      <c r="K1154" s="45" t="e">
        <f>PPTO!#REF!/PPTO!G1147</f>
        <v>#REF!</v>
      </c>
      <c r="L1154" s="45" t="e">
        <f>PPTO!#REF!/PPTO!G1147</f>
        <v>#REF!</v>
      </c>
      <c r="M1154" s="45" t="e">
        <f>PPTO!#REF!/PPTO!G1147</f>
        <v>#REF!</v>
      </c>
      <c r="N1154" s="45" t="e">
        <f t="shared" si="17"/>
        <v>#REF!</v>
      </c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</row>
    <row r="1155" spans="2:39" x14ac:dyDescent="0.3">
      <c r="B1155" s="2" t="s">
        <v>1553</v>
      </c>
      <c r="C1155" s="2" t="s">
        <v>1159</v>
      </c>
      <c r="D1155" s="45" t="e">
        <f>PPTO!#REF!/PPTO!G1148</f>
        <v>#REF!</v>
      </c>
      <c r="E1155" s="45" t="e">
        <f>PPTO!#REF!/PPTO!G1148</f>
        <v>#REF!</v>
      </c>
      <c r="F1155" s="45" t="e">
        <f>PPTO!#REF!/PPTO!G1148</f>
        <v>#REF!</v>
      </c>
      <c r="G1155" s="45" t="e">
        <f>PPTO!#REF!/PPTO!G1148</f>
        <v>#REF!</v>
      </c>
      <c r="H1155" s="45" t="e">
        <f>PPTO!#REF!/PPTO!G1148</f>
        <v>#REF!</v>
      </c>
      <c r="I1155" s="45" t="e">
        <f>PPTO!#REF!/PPTO!G1148</f>
        <v>#REF!</v>
      </c>
      <c r="J1155" s="45" t="e">
        <f>PPTO!#REF!/PPTO!G1148</f>
        <v>#REF!</v>
      </c>
      <c r="K1155" s="45" t="e">
        <f>PPTO!#REF!/PPTO!G1148</f>
        <v>#REF!</v>
      </c>
      <c r="L1155" s="45" t="e">
        <f>PPTO!#REF!/PPTO!G1148</f>
        <v>#REF!</v>
      </c>
      <c r="M1155" s="45" t="e">
        <f>PPTO!#REF!/PPTO!G1148</f>
        <v>#REF!</v>
      </c>
      <c r="N1155" s="45" t="e">
        <f t="shared" si="17"/>
        <v>#REF!</v>
      </c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</row>
    <row r="1156" spans="2:39" x14ac:dyDescent="0.3">
      <c r="B1156" s="2" t="s">
        <v>1554</v>
      </c>
      <c r="C1156" s="2" t="s">
        <v>1105</v>
      </c>
      <c r="D1156" s="45" t="e">
        <f>PPTO!#REF!/PPTO!G1149</f>
        <v>#REF!</v>
      </c>
      <c r="E1156" s="45" t="e">
        <f>PPTO!#REF!/PPTO!G1149</f>
        <v>#REF!</v>
      </c>
      <c r="F1156" s="45" t="e">
        <f>PPTO!#REF!/PPTO!G1149</f>
        <v>#REF!</v>
      </c>
      <c r="G1156" s="45" t="e">
        <f>PPTO!#REF!/PPTO!G1149</f>
        <v>#REF!</v>
      </c>
      <c r="H1156" s="45" t="e">
        <f>PPTO!#REF!/PPTO!G1149</f>
        <v>#REF!</v>
      </c>
      <c r="I1156" s="45" t="e">
        <f>PPTO!#REF!/PPTO!G1149</f>
        <v>#REF!</v>
      </c>
      <c r="J1156" s="45" t="e">
        <f>PPTO!#REF!/PPTO!G1149</f>
        <v>#REF!</v>
      </c>
      <c r="K1156" s="45" t="e">
        <f>PPTO!#REF!/PPTO!G1149</f>
        <v>#REF!</v>
      </c>
      <c r="L1156" s="45" t="e">
        <f>PPTO!#REF!/PPTO!G1149</f>
        <v>#REF!</v>
      </c>
      <c r="M1156" s="45" t="e">
        <f>PPTO!#REF!/PPTO!G1149</f>
        <v>#REF!</v>
      </c>
      <c r="N1156" s="45" t="e">
        <f t="shared" si="17"/>
        <v>#REF!</v>
      </c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</row>
    <row r="1157" spans="2:39" x14ac:dyDescent="0.3">
      <c r="B1157" s="16" t="s">
        <v>1555</v>
      </c>
      <c r="C1157" s="16" t="s">
        <v>886</v>
      </c>
      <c r="D1157" s="47" t="e">
        <f>PPTO!#REF!/PPTO!G1150</f>
        <v>#REF!</v>
      </c>
      <c r="E1157" s="47" t="e">
        <f>PPTO!#REF!/PPTO!G1150</f>
        <v>#REF!</v>
      </c>
      <c r="F1157" s="47" t="e">
        <f>PPTO!#REF!/PPTO!G1150</f>
        <v>#REF!</v>
      </c>
      <c r="G1157" s="47" t="e">
        <f>PPTO!#REF!/PPTO!G1150</f>
        <v>#REF!</v>
      </c>
      <c r="H1157" s="47" t="e">
        <f>PPTO!#REF!/PPTO!G1150</f>
        <v>#REF!</v>
      </c>
      <c r="I1157" s="47" t="e">
        <f>PPTO!#REF!/PPTO!G1150</f>
        <v>#REF!</v>
      </c>
      <c r="J1157" s="47" t="e">
        <f>PPTO!#REF!/PPTO!G1150</f>
        <v>#REF!</v>
      </c>
      <c r="K1157" s="47" t="e">
        <f>PPTO!#REF!/PPTO!G1150</f>
        <v>#REF!</v>
      </c>
      <c r="L1157" s="47" t="e">
        <f>PPTO!#REF!/PPTO!G1150</f>
        <v>#REF!</v>
      </c>
      <c r="M1157" s="47" t="e">
        <f>PPTO!#REF!/PPTO!G1150</f>
        <v>#REF!</v>
      </c>
      <c r="N1157" s="47" t="e">
        <f t="shared" si="17"/>
        <v>#REF!</v>
      </c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</row>
    <row r="1158" spans="2:39" x14ac:dyDescent="0.3">
      <c r="B1158" s="16" t="s">
        <v>1556</v>
      </c>
      <c r="C1158" s="16" t="s">
        <v>888</v>
      </c>
      <c r="D1158" s="47" t="e">
        <f>PPTO!#REF!/PPTO!G1151</f>
        <v>#REF!</v>
      </c>
      <c r="E1158" s="47" t="e">
        <f>PPTO!#REF!/PPTO!G1151</f>
        <v>#REF!</v>
      </c>
      <c r="F1158" s="47" t="e">
        <f>PPTO!#REF!/PPTO!G1151</f>
        <v>#REF!</v>
      </c>
      <c r="G1158" s="47" t="e">
        <f>PPTO!#REF!/PPTO!G1151</f>
        <v>#REF!</v>
      </c>
      <c r="H1158" s="47" t="e">
        <f>PPTO!#REF!/PPTO!G1151</f>
        <v>#REF!</v>
      </c>
      <c r="I1158" s="47" t="e">
        <f>PPTO!#REF!/PPTO!G1151</f>
        <v>#REF!</v>
      </c>
      <c r="J1158" s="47" t="e">
        <f>PPTO!#REF!/PPTO!G1151</f>
        <v>#REF!</v>
      </c>
      <c r="K1158" s="47" t="e">
        <f>PPTO!#REF!/PPTO!G1151</f>
        <v>#REF!</v>
      </c>
      <c r="L1158" s="47" t="e">
        <f>PPTO!#REF!/PPTO!G1151</f>
        <v>#REF!</v>
      </c>
      <c r="M1158" s="47" t="e">
        <f>PPTO!#REF!/PPTO!G1151</f>
        <v>#REF!</v>
      </c>
      <c r="N1158" s="47" t="e">
        <f t="shared" si="17"/>
        <v>#REF!</v>
      </c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</row>
    <row r="1159" spans="2:39" x14ac:dyDescent="0.3">
      <c r="B1159" s="2" t="s">
        <v>1557</v>
      </c>
      <c r="C1159" s="2" t="s">
        <v>890</v>
      </c>
      <c r="D1159" s="45" t="e">
        <f>PPTO!#REF!/PPTO!G1152</f>
        <v>#REF!</v>
      </c>
      <c r="E1159" s="45" t="e">
        <f>PPTO!#REF!/PPTO!G1152</f>
        <v>#REF!</v>
      </c>
      <c r="F1159" s="45" t="e">
        <f>PPTO!#REF!/PPTO!G1152</f>
        <v>#REF!</v>
      </c>
      <c r="G1159" s="45" t="e">
        <f>PPTO!#REF!/PPTO!G1152</f>
        <v>#REF!</v>
      </c>
      <c r="H1159" s="45" t="e">
        <f>PPTO!#REF!/PPTO!G1152</f>
        <v>#REF!</v>
      </c>
      <c r="I1159" s="45" t="e">
        <f>PPTO!#REF!/PPTO!G1152</f>
        <v>#REF!</v>
      </c>
      <c r="J1159" s="45" t="e">
        <f>PPTO!#REF!/PPTO!G1152</f>
        <v>#REF!</v>
      </c>
      <c r="K1159" s="45" t="e">
        <f>PPTO!#REF!/PPTO!G1152</f>
        <v>#REF!</v>
      </c>
      <c r="L1159" s="45" t="e">
        <f>PPTO!#REF!/PPTO!G1152</f>
        <v>#REF!</v>
      </c>
      <c r="M1159" s="45" t="e">
        <f>PPTO!#REF!/PPTO!G1152</f>
        <v>#REF!</v>
      </c>
      <c r="N1159" s="45" t="e">
        <f t="shared" si="17"/>
        <v>#REF!</v>
      </c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</row>
    <row r="1160" spans="2:39" x14ac:dyDescent="0.3">
      <c r="B1160" s="2" t="s">
        <v>1558</v>
      </c>
      <c r="C1160" s="2" t="s">
        <v>892</v>
      </c>
      <c r="D1160" s="45" t="e">
        <f>PPTO!#REF!/PPTO!G1153</f>
        <v>#REF!</v>
      </c>
      <c r="E1160" s="45" t="e">
        <f>PPTO!#REF!/PPTO!G1153</f>
        <v>#REF!</v>
      </c>
      <c r="F1160" s="45" t="e">
        <f>PPTO!#REF!/PPTO!G1153</f>
        <v>#REF!</v>
      </c>
      <c r="G1160" s="45" t="e">
        <f>PPTO!#REF!/PPTO!G1153</f>
        <v>#REF!</v>
      </c>
      <c r="H1160" s="45" t="e">
        <f>PPTO!#REF!/PPTO!G1153</f>
        <v>#REF!</v>
      </c>
      <c r="I1160" s="45" t="e">
        <f>PPTO!#REF!/PPTO!G1153</f>
        <v>#REF!</v>
      </c>
      <c r="J1160" s="45" t="e">
        <f>PPTO!#REF!/PPTO!G1153</f>
        <v>#REF!</v>
      </c>
      <c r="K1160" s="45" t="e">
        <f>PPTO!#REF!/PPTO!G1153</f>
        <v>#REF!</v>
      </c>
      <c r="L1160" s="45" t="e">
        <f>PPTO!#REF!/PPTO!G1153</f>
        <v>#REF!</v>
      </c>
      <c r="M1160" s="45" t="e">
        <f>PPTO!#REF!/PPTO!G1153</f>
        <v>#REF!</v>
      </c>
      <c r="N1160" s="45" t="e">
        <f t="shared" si="17"/>
        <v>#REF!</v>
      </c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</row>
    <row r="1161" spans="2:39" x14ac:dyDescent="0.3">
      <c r="B1161" s="2" t="s">
        <v>1559</v>
      </c>
      <c r="C1161" s="2" t="s">
        <v>894</v>
      </c>
      <c r="D1161" s="45" t="e">
        <f>PPTO!#REF!/PPTO!G1154</f>
        <v>#REF!</v>
      </c>
      <c r="E1161" s="45" t="e">
        <f>PPTO!#REF!/PPTO!G1154</f>
        <v>#REF!</v>
      </c>
      <c r="F1161" s="45" t="e">
        <f>PPTO!#REF!/PPTO!G1154</f>
        <v>#REF!</v>
      </c>
      <c r="G1161" s="45" t="e">
        <f>PPTO!#REF!/PPTO!G1154</f>
        <v>#REF!</v>
      </c>
      <c r="H1161" s="45" t="e">
        <f>PPTO!#REF!/PPTO!G1154</f>
        <v>#REF!</v>
      </c>
      <c r="I1161" s="45" t="e">
        <f>PPTO!#REF!/PPTO!G1154</f>
        <v>#REF!</v>
      </c>
      <c r="J1161" s="45" t="e">
        <f>PPTO!#REF!/PPTO!G1154</f>
        <v>#REF!</v>
      </c>
      <c r="K1161" s="45" t="e">
        <f>PPTO!#REF!/PPTO!G1154</f>
        <v>#REF!</v>
      </c>
      <c r="L1161" s="45" t="e">
        <f>PPTO!#REF!/PPTO!G1154</f>
        <v>#REF!</v>
      </c>
      <c r="M1161" s="45" t="e">
        <f>PPTO!#REF!/PPTO!G1154</f>
        <v>#REF!</v>
      </c>
      <c r="N1161" s="45" t="e">
        <f t="shared" si="17"/>
        <v>#REF!</v>
      </c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</row>
    <row r="1162" spans="2:39" x14ac:dyDescent="0.3">
      <c r="B1162" s="2" t="s">
        <v>1560</v>
      </c>
      <c r="C1162" s="2" t="s">
        <v>896</v>
      </c>
      <c r="D1162" s="45" t="e">
        <f>PPTO!#REF!/PPTO!G1155</f>
        <v>#REF!</v>
      </c>
      <c r="E1162" s="45" t="e">
        <f>PPTO!#REF!/PPTO!G1155</f>
        <v>#REF!</v>
      </c>
      <c r="F1162" s="45" t="e">
        <f>PPTO!#REF!/PPTO!G1155</f>
        <v>#REF!</v>
      </c>
      <c r="G1162" s="45" t="e">
        <f>PPTO!#REF!/PPTO!G1155</f>
        <v>#REF!</v>
      </c>
      <c r="H1162" s="45" t="e">
        <f>PPTO!#REF!/PPTO!G1155</f>
        <v>#REF!</v>
      </c>
      <c r="I1162" s="45" t="e">
        <f>PPTO!#REF!/PPTO!G1155</f>
        <v>#REF!</v>
      </c>
      <c r="J1162" s="45" t="e">
        <f>PPTO!#REF!/PPTO!G1155</f>
        <v>#REF!</v>
      </c>
      <c r="K1162" s="45" t="e">
        <f>PPTO!#REF!/PPTO!G1155</f>
        <v>#REF!</v>
      </c>
      <c r="L1162" s="45" t="e">
        <f>PPTO!#REF!/PPTO!G1155</f>
        <v>#REF!</v>
      </c>
      <c r="M1162" s="45" t="e">
        <f>PPTO!#REF!/PPTO!G1155</f>
        <v>#REF!</v>
      </c>
      <c r="N1162" s="45" t="e">
        <f t="shared" si="17"/>
        <v>#REF!</v>
      </c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</row>
    <row r="1163" spans="2:39" x14ac:dyDescent="0.3">
      <c r="B1163" s="16" t="s">
        <v>1561</v>
      </c>
      <c r="C1163" s="16" t="s">
        <v>902</v>
      </c>
      <c r="D1163" s="47" t="e">
        <f>PPTO!#REF!/PPTO!G1156</f>
        <v>#REF!</v>
      </c>
      <c r="E1163" s="47" t="e">
        <f>PPTO!#REF!/PPTO!G1156</f>
        <v>#REF!</v>
      </c>
      <c r="F1163" s="47" t="e">
        <f>PPTO!#REF!/PPTO!G1156</f>
        <v>#REF!</v>
      </c>
      <c r="G1163" s="47" t="e">
        <f>PPTO!#REF!/PPTO!G1156</f>
        <v>#REF!</v>
      </c>
      <c r="H1163" s="47" t="e">
        <f>PPTO!#REF!/PPTO!G1156</f>
        <v>#REF!</v>
      </c>
      <c r="I1163" s="47" t="e">
        <f>PPTO!#REF!/PPTO!G1156</f>
        <v>#REF!</v>
      </c>
      <c r="J1163" s="47" t="e">
        <f>PPTO!#REF!/PPTO!G1156</f>
        <v>#REF!</v>
      </c>
      <c r="K1163" s="47" t="e">
        <f>PPTO!#REF!/PPTO!G1156</f>
        <v>#REF!</v>
      </c>
      <c r="L1163" s="47" t="e">
        <f>PPTO!#REF!/PPTO!G1156</f>
        <v>#REF!</v>
      </c>
      <c r="M1163" s="47" t="e">
        <f>PPTO!#REF!/PPTO!G1156</f>
        <v>#REF!</v>
      </c>
      <c r="N1163" s="47" t="e">
        <f t="shared" ref="N1163:N1226" si="18">SUM(D1163:M1163)</f>
        <v>#REF!</v>
      </c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</row>
    <row r="1164" spans="2:39" x14ac:dyDescent="0.3">
      <c r="B1164" s="2" t="s">
        <v>1562</v>
      </c>
      <c r="C1164" s="2" t="s">
        <v>1397</v>
      </c>
      <c r="D1164" s="45" t="e">
        <f>PPTO!#REF!/PPTO!G1157</f>
        <v>#REF!</v>
      </c>
      <c r="E1164" s="45" t="e">
        <f>PPTO!#REF!/PPTO!G1157</f>
        <v>#REF!</v>
      </c>
      <c r="F1164" s="45" t="e">
        <f>PPTO!#REF!/PPTO!G1157</f>
        <v>#REF!</v>
      </c>
      <c r="G1164" s="45" t="e">
        <f>PPTO!#REF!/PPTO!G1157</f>
        <v>#REF!</v>
      </c>
      <c r="H1164" s="45" t="e">
        <f>PPTO!#REF!/PPTO!G1157</f>
        <v>#REF!</v>
      </c>
      <c r="I1164" s="45" t="e">
        <f>PPTO!#REF!/PPTO!G1157</f>
        <v>#REF!</v>
      </c>
      <c r="J1164" s="45" t="e">
        <f>PPTO!#REF!/PPTO!G1157</f>
        <v>#REF!</v>
      </c>
      <c r="K1164" s="45" t="e">
        <f>PPTO!#REF!/PPTO!G1157</f>
        <v>#REF!</v>
      </c>
      <c r="L1164" s="45" t="e">
        <f>PPTO!#REF!/PPTO!G1157</f>
        <v>#REF!</v>
      </c>
      <c r="M1164" s="45" t="e">
        <f>PPTO!#REF!/PPTO!G1157</f>
        <v>#REF!</v>
      </c>
      <c r="N1164" s="45" t="e">
        <f t="shared" si="18"/>
        <v>#REF!</v>
      </c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</row>
    <row r="1165" spans="2:39" x14ac:dyDescent="0.3">
      <c r="B1165" s="2" t="s">
        <v>1563</v>
      </c>
      <c r="C1165" s="2" t="s">
        <v>1170</v>
      </c>
      <c r="D1165" s="45" t="e">
        <f>PPTO!#REF!/PPTO!G1158</f>
        <v>#REF!</v>
      </c>
      <c r="E1165" s="45" t="e">
        <f>PPTO!#REF!/PPTO!G1158</f>
        <v>#REF!</v>
      </c>
      <c r="F1165" s="45" t="e">
        <f>PPTO!#REF!/PPTO!G1158</f>
        <v>#REF!</v>
      </c>
      <c r="G1165" s="45" t="e">
        <f>PPTO!#REF!/PPTO!G1158</f>
        <v>#REF!</v>
      </c>
      <c r="H1165" s="45" t="e">
        <f>PPTO!#REF!/PPTO!G1158</f>
        <v>#REF!</v>
      </c>
      <c r="I1165" s="45" t="e">
        <f>PPTO!#REF!/PPTO!G1158</f>
        <v>#REF!</v>
      </c>
      <c r="J1165" s="45" t="e">
        <f>PPTO!#REF!/PPTO!G1158</f>
        <v>#REF!</v>
      </c>
      <c r="K1165" s="45" t="e">
        <f>PPTO!#REF!/PPTO!G1158</f>
        <v>#REF!</v>
      </c>
      <c r="L1165" s="45" t="e">
        <f>PPTO!#REF!/PPTO!G1158</f>
        <v>#REF!</v>
      </c>
      <c r="M1165" s="45" t="e">
        <f>PPTO!#REF!/PPTO!G1158</f>
        <v>#REF!</v>
      </c>
      <c r="N1165" s="45" t="e">
        <f t="shared" si="18"/>
        <v>#REF!</v>
      </c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</row>
    <row r="1166" spans="2:39" x14ac:dyDescent="0.3">
      <c r="B1166" s="2" t="s">
        <v>1564</v>
      </c>
      <c r="C1166" s="2" t="s">
        <v>906</v>
      </c>
      <c r="D1166" s="45" t="e">
        <f>PPTO!#REF!/PPTO!G1159</f>
        <v>#REF!</v>
      </c>
      <c r="E1166" s="45" t="e">
        <f>PPTO!#REF!/PPTO!G1159</f>
        <v>#REF!</v>
      </c>
      <c r="F1166" s="45" t="e">
        <f>PPTO!#REF!/PPTO!G1159</f>
        <v>#REF!</v>
      </c>
      <c r="G1166" s="45" t="e">
        <f>PPTO!#REF!/PPTO!G1159</f>
        <v>#REF!</v>
      </c>
      <c r="H1166" s="45" t="e">
        <f>PPTO!#REF!/PPTO!G1159</f>
        <v>#REF!</v>
      </c>
      <c r="I1166" s="45" t="e">
        <f>PPTO!#REF!/PPTO!G1159</f>
        <v>#REF!</v>
      </c>
      <c r="J1166" s="45" t="e">
        <f>PPTO!#REF!/PPTO!G1159</f>
        <v>#REF!</v>
      </c>
      <c r="K1166" s="45" t="e">
        <f>PPTO!#REF!/PPTO!G1159</f>
        <v>#REF!</v>
      </c>
      <c r="L1166" s="45" t="e">
        <f>PPTO!#REF!/PPTO!G1159</f>
        <v>#REF!</v>
      </c>
      <c r="M1166" s="45" t="e">
        <f>PPTO!#REF!/PPTO!G1159</f>
        <v>#REF!</v>
      </c>
      <c r="N1166" s="45" t="e">
        <f t="shared" si="18"/>
        <v>#REF!</v>
      </c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</row>
    <row r="1167" spans="2:39" x14ac:dyDescent="0.3">
      <c r="B1167" s="2" t="s">
        <v>1565</v>
      </c>
      <c r="C1167" s="2" t="s">
        <v>932</v>
      </c>
      <c r="D1167" s="45" t="e">
        <f>PPTO!#REF!/PPTO!G1160</f>
        <v>#REF!</v>
      </c>
      <c r="E1167" s="45" t="e">
        <f>PPTO!#REF!/PPTO!G1160</f>
        <v>#REF!</v>
      </c>
      <c r="F1167" s="45" t="e">
        <f>PPTO!#REF!/PPTO!G1160</f>
        <v>#REF!</v>
      </c>
      <c r="G1167" s="45" t="e">
        <f>PPTO!#REF!/PPTO!G1160</f>
        <v>#REF!</v>
      </c>
      <c r="H1167" s="45" t="e">
        <f>PPTO!#REF!/PPTO!G1160</f>
        <v>#REF!</v>
      </c>
      <c r="I1167" s="45" t="e">
        <f>PPTO!#REF!/PPTO!G1160</f>
        <v>#REF!</v>
      </c>
      <c r="J1167" s="45" t="e">
        <f>PPTO!#REF!/PPTO!G1160</f>
        <v>#REF!</v>
      </c>
      <c r="K1167" s="45" t="e">
        <f>PPTO!#REF!/PPTO!G1160</f>
        <v>#REF!</v>
      </c>
      <c r="L1167" s="45" t="e">
        <f>PPTO!#REF!/PPTO!G1160</f>
        <v>#REF!</v>
      </c>
      <c r="M1167" s="45" t="e">
        <f>PPTO!#REF!/PPTO!G1160</f>
        <v>#REF!</v>
      </c>
      <c r="N1167" s="45" t="e">
        <f t="shared" si="18"/>
        <v>#REF!</v>
      </c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</row>
    <row r="1168" spans="2:39" x14ac:dyDescent="0.3">
      <c r="B1168" s="2" t="s">
        <v>1566</v>
      </c>
      <c r="C1168" s="2" t="s">
        <v>1420</v>
      </c>
      <c r="D1168" s="45" t="e">
        <f>PPTO!#REF!/PPTO!G1161</f>
        <v>#REF!</v>
      </c>
      <c r="E1168" s="45" t="e">
        <f>PPTO!#REF!/PPTO!G1161</f>
        <v>#REF!</v>
      </c>
      <c r="F1168" s="45" t="e">
        <f>PPTO!#REF!/PPTO!G1161</f>
        <v>#REF!</v>
      </c>
      <c r="G1168" s="45" t="e">
        <f>PPTO!#REF!/PPTO!G1161</f>
        <v>#REF!</v>
      </c>
      <c r="H1168" s="45" t="e">
        <f>PPTO!#REF!/PPTO!G1161</f>
        <v>#REF!</v>
      </c>
      <c r="I1168" s="45" t="e">
        <f>PPTO!#REF!/PPTO!G1161</f>
        <v>#REF!</v>
      </c>
      <c r="J1168" s="45" t="e">
        <f>PPTO!#REF!/PPTO!G1161</f>
        <v>#REF!</v>
      </c>
      <c r="K1168" s="45" t="e">
        <f>PPTO!#REF!/PPTO!G1161</f>
        <v>#REF!</v>
      </c>
      <c r="L1168" s="45" t="e">
        <f>PPTO!#REF!/PPTO!G1161</f>
        <v>#REF!</v>
      </c>
      <c r="M1168" s="45" t="e">
        <f>PPTO!#REF!/PPTO!G1161</f>
        <v>#REF!</v>
      </c>
      <c r="N1168" s="45" t="e">
        <f t="shared" si="18"/>
        <v>#REF!</v>
      </c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</row>
    <row r="1169" spans="2:39" x14ac:dyDescent="0.3">
      <c r="B1169" s="2" t="s">
        <v>1567</v>
      </c>
      <c r="C1169" s="2" t="s">
        <v>1184</v>
      </c>
      <c r="D1169" s="45" t="e">
        <f>PPTO!#REF!/PPTO!G1162</f>
        <v>#REF!</v>
      </c>
      <c r="E1169" s="45" t="e">
        <f>PPTO!#REF!/PPTO!G1162</f>
        <v>#REF!</v>
      </c>
      <c r="F1169" s="45" t="e">
        <f>PPTO!#REF!/PPTO!G1162</f>
        <v>#REF!</v>
      </c>
      <c r="G1169" s="45" t="e">
        <f>PPTO!#REF!/PPTO!G1162</f>
        <v>#REF!</v>
      </c>
      <c r="H1169" s="45" t="e">
        <f>PPTO!#REF!/PPTO!G1162</f>
        <v>#REF!</v>
      </c>
      <c r="I1169" s="45" t="e">
        <f>PPTO!#REF!/PPTO!G1162</f>
        <v>#REF!</v>
      </c>
      <c r="J1169" s="45" t="e">
        <f>PPTO!#REF!/PPTO!G1162</f>
        <v>#REF!</v>
      </c>
      <c r="K1169" s="45" t="e">
        <f>PPTO!#REF!/PPTO!G1162</f>
        <v>#REF!</v>
      </c>
      <c r="L1169" s="45" t="e">
        <f>PPTO!#REF!/PPTO!G1162</f>
        <v>#REF!</v>
      </c>
      <c r="M1169" s="45" t="e">
        <f>PPTO!#REF!/PPTO!G1162</f>
        <v>#REF!</v>
      </c>
      <c r="N1169" s="45" t="e">
        <f t="shared" si="18"/>
        <v>#REF!</v>
      </c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</row>
    <row r="1170" spans="2:39" x14ac:dyDescent="0.3">
      <c r="B1170" s="2" t="s">
        <v>1568</v>
      </c>
      <c r="C1170" s="2" t="s">
        <v>942</v>
      </c>
      <c r="D1170" s="45" t="e">
        <f>PPTO!#REF!/PPTO!G1163</f>
        <v>#REF!</v>
      </c>
      <c r="E1170" s="45" t="e">
        <f>PPTO!#REF!/PPTO!G1163</f>
        <v>#REF!</v>
      </c>
      <c r="F1170" s="45" t="e">
        <f>PPTO!#REF!/PPTO!G1163</f>
        <v>#REF!</v>
      </c>
      <c r="G1170" s="45" t="e">
        <f>PPTO!#REF!/PPTO!G1163</f>
        <v>#REF!</v>
      </c>
      <c r="H1170" s="45" t="e">
        <f>PPTO!#REF!/PPTO!G1163</f>
        <v>#REF!</v>
      </c>
      <c r="I1170" s="45" t="e">
        <f>PPTO!#REF!/PPTO!G1163</f>
        <v>#REF!</v>
      </c>
      <c r="J1170" s="45" t="e">
        <f>PPTO!#REF!/PPTO!G1163</f>
        <v>#REF!</v>
      </c>
      <c r="K1170" s="45" t="e">
        <f>PPTO!#REF!/PPTO!G1163</f>
        <v>#REF!</v>
      </c>
      <c r="L1170" s="45" t="e">
        <f>PPTO!#REF!/PPTO!G1163</f>
        <v>#REF!</v>
      </c>
      <c r="M1170" s="45" t="e">
        <f>PPTO!#REF!/PPTO!G1163</f>
        <v>#REF!</v>
      </c>
      <c r="N1170" s="45" t="e">
        <f t="shared" si="18"/>
        <v>#REF!</v>
      </c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</row>
    <row r="1171" spans="2:39" x14ac:dyDescent="0.3">
      <c r="B1171" s="2" t="s">
        <v>1569</v>
      </c>
      <c r="C1171" s="2" t="s">
        <v>1430</v>
      </c>
      <c r="D1171" s="45" t="e">
        <f>PPTO!#REF!/PPTO!G1164</f>
        <v>#REF!</v>
      </c>
      <c r="E1171" s="45" t="e">
        <f>PPTO!#REF!/PPTO!G1164</f>
        <v>#REF!</v>
      </c>
      <c r="F1171" s="45" t="e">
        <f>PPTO!#REF!/PPTO!G1164</f>
        <v>#REF!</v>
      </c>
      <c r="G1171" s="45" t="e">
        <f>PPTO!#REF!/PPTO!G1164</f>
        <v>#REF!</v>
      </c>
      <c r="H1171" s="45" t="e">
        <f>PPTO!#REF!/PPTO!G1164</f>
        <v>#REF!</v>
      </c>
      <c r="I1171" s="45" t="e">
        <f>PPTO!#REF!/PPTO!G1164</f>
        <v>#REF!</v>
      </c>
      <c r="J1171" s="45" t="e">
        <f>PPTO!#REF!/PPTO!G1164</f>
        <v>#REF!</v>
      </c>
      <c r="K1171" s="45" t="e">
        <f>PPTO!#REF!/PPTO!G1164</f>
        <v>#REF!</v>
      </c>
      <c r="L1171" s="45" t="e">
        <f>PPTO!#REF!/PPTO!G1164</f>
        <v>#REF!</v>
      </c>
      <c r="M1171" s="45" t="e">
        <f>PPTO!#REF!/PPTO!G1164</f>
        <v>#REF!</v>
      </c>
      <c r="N1171" s="45" t="e">
        <f t="shared" si="18"/>
        <v>#REF!</v>
      </c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</row>
    <row r="1172" spans="2:39" x14ac:dyDescent="0.3">
      <c r="B1172" s="2" t="s">
        <v>1570</v>
      </c>
      <c r="C1172" s="2" t="s">
        <v>1192</v>
      </c>
      <c r="D1172" s="45" t="e">
        <f>PPTO!#REF!/PPTO!G1165</f>
        <v>#REF!</v>
      </c>
      <c r="E1172" s="45" t="e">
        <f>PPTO!#REF!/PPTO!G1165</f>
        <v>#REF!</v>
      </c>
      <c r="F1172" s="45" t="e">
        <f>PPTO!#REF!/PPTO!G1165</f>
        <v>#REF!</v>
      </c>
      <c r="G1172" s="45" t="e">
        <f>PPTO!#REF!/PPTO!G1165</f>
        <v>#REF!</v>
      </c>
      <c r="H1172" s="45" t="e">
        <f>PPTO!#REF!/PPTO!G1165</f>
        <v>#REF!</v>
      </c>
      <c r="I1172" s="45" t="e">
        <f>PPTO!#REF!/PPTO!G1165</f>
        <v>#REF!</v>
      </c>
      <c r="J1172" s="45" t="e">
        <f>PPTO!#REF!/PPTO!G1165</f>
        <v>#REF!</v>
      </c>
      <c r="K1172" s="45" t="e">
        <f>PPTO!#REF!/PPTO!G1165</f>
        <v>#REF!</v>
      </c>
      <c r="L1172" s="45" t="e">
        <f>PPTO!#REF!/PPTO!G1165</f>
        <v>#REF!</v>
      </c>
      <c r="M1172" s="45" t="e">
        <f>PPTO!#REF!/PPTO!G1165</f>
        <v>#REF!</v>
      </c>
      <c r="N1172" s="45" t="e">
        <f t="shared" si="18"/>
        <v>#REF!</v>
      </c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</row>
    <row r="1173" spans="2:39" x14ac:dyDescent="0.3">
      <c r="B1173" s="2" t="s">
        <v>1571</v>
      </c>
      <c r="C1173" s="2" t="s">
        <v>950</v>
      </c>
      <c r="D1173" s="45" t="e">
        <f>PPTO!#REF!/PPTO!G1166</f>
        <v>#REF!</v>
      </c>
      <c r="E1173" s="45" t="e">
        <f>PPTO!#REF!/PPTO!G1166</f>
        <v>#REF!</v>
      </c>
      <c r="F1173" s="45" t="e">
        <f>PPTO!#REF!/PPTO!G1166</f>
        <v>#REF!</v>
      </c>
      <c r="G1173" s="45" t="e">
        <f>PPTO!#REF!/PPTO!G1166</f>
        <v>#REF!</v>
      </c>
      <c r="H1173" s="45" t="e">
        <f>PPTO!#REF!/PPTO!G1166</f>
        <v>#REF!</v>
      </c>
      <c r="I1173" s="45" t="e">
        <f>PPTO!#REF!/PPTO!G1166</f>
        <v>#REF!</v>
      </c>
      <c r="J1173" s="45" t="e">
        <f>PPTO!#REF!/PPTO!G1166</f>
        <v>#REF!</v>
      </c>
      <c r="K1173" s="45" t="e">
        <f>PPTO!#REF!/PPTO!G1166</f>
        <v>#REF!</v>
      </c>
      <c r="L1173" s="45" t="e">
        <f>PPTO!#REF!/PPTO!G1166</f>
        <v>#REF!</v>
      </c>
      <c r="M1173" s="45" t="e">
        <f>PPTO!#REF!/PPTO!G1166</f>
        <v>#REF!</v>
      </c>
      <c r="N1173" s="45" t="e">
        <f t="shared" si="18"/>
        <v>#REF!</v>
      </c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</row>
    <row r="1174" spans="2:39" x14ac:dyDescent="0.3">
      <c r="B1174" s="2" t="s">
        <v>1572</v>
      </c>
      <c r="C1174" s="2" t="s">
        <v>1440</v>
      </c>
      <c r="D1174" s="45" t="e">
        <f>PPTO!#REF!/PPTO!G1167</f>
        <v>#REF!</v>
      </c>
      <c r="E1174" s="45" t="e">
        <f>PPTO!#REF!/PPTO!G1167</f>
        <v>#REF!</v>
      </c>
      <c r="F1174" s="45" t="e">
        <f>PPTO!#REF!/PPTO!G1167</f>
        <v>#REF!</v>
      </c>
      <c r="G1174" s="45" t="e">
        <f>PPTO!#REF!/PPTO!G1167</f>
        <v>#REF!</v>
      </c>
      <c r="H1174" s="45" t="e">
        <f>PPTO!#REF!/PPTO!G1167</f>
        <v>#REF!</v>
      </c>
      <c r="I1174" s="45" t="e">
        <f>PPTO!#REF!/PPTO!G1167</f>
        <v>#REF!</v>
      </c>
      <c r="J1174" s="45" t="e">
        <f>PPTO!#REF!/PPTO!G1167</f>
        <v>#REF!</v>
      </c>
      <c r="K1174" s="45" t="e">
        <f>PPTO!#REF!/PPTO!G1167</f>
        <v>#REF!</v>
      </c>
      <c r="L1174" s="45" t="e">
        <f>PPTO!#REF!/PPTO!G1167</f>
        <v>#REF!</v>
      </c>
      <c r="M1174" s="45" t="e">
        <f>PPTO!#REF!/PPTO!G1167</f>
        <v>#REF!</v>
      </c>
      <c r="N1174" s="45" t="e">
        <f t="shared" si="18"/>
        <v>#REF!</v>
      </c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</row>
    <row r="1175" spans="2:39" x14ac:dyDescent="0.3">
      <c r="B1175" s="2" t="s">
        <v>1573</v>
      </c>
      <c r="C1175" s="2" t="s">
        <v>1200</v>
      </c>
      <c r="D1175" s="45" t="e">
        <f>PPTO!#REF!/PPTO!G1168</f>
        <v>#REF!</v>
      </c>
      <c r="E1175" s="45" t="e">
        <f>PPTO!#REF!/PPTO!G1168</f>
        <v>#REF!</v>
      </c>
      <c r="F1175" s="45" t="e">
        <f>PPTO!#REF!/PPTO!G1168</f>
        <v>#REF!</v>
      </c>
      <c r="G1175" s="45" t="e">
        <f>PPTO!#REF!/PPTO!G1168</f>
        <v>#REF!</v>
      </c>
      <c r="H1175" s="45" t="e">
        <f>PPTO!#REF!/PPTO!G1168</f>
        <v>#REF!</v>
      </c>
      <c r="I1175" s="45" t="e">
        <f>PPTO!#REF!/PPTO!G1168</f>
        <v>#REF!</v>
      </c>
      <c r="J1175" s="45" t="e">
        <f>PPTO!#REF!/PPTO!G1168</f>
        <v>#REF!</v>
      </c>
      <c r="K1175" s="45" t="e">
        <f>PPTO!#REF!/PPTO!G1168</f>
        <v>#REF!</v>
      </c>
      <c r="L1175" s="45" t="e">
        <f>PPTO!#REF!/PPTO!G1168</f>
        <v>#REF!</v>
      </c>
      <c r="M1175" s="45" t="e">
        <f>PPTO!#REF!/PPTO!G1168</f>
        <v>#REF!</v>
      </c>
      <c r="N1175" s="45" t="e">
        <f t="shared" si="18"/>
        <v>#REF!</v>
      </c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</row>
    <row r="1176" spans="2:39" x14ac:dyDescent="0.3">
      <c r="B1176" s="2" t="s">
        <v>1574</v>
      </c>
      <c r="C1176" s="2" t="s">
        <v>958</v>
      </c>
      <c r="D1176" s="45" t="e">
        <f>PPTO!#REF!/PPTO!G1169</f>
        <v>#REF!</v>
      </c>
      <c r="E1176" s="45" t="e">
        <f>PPTO!#REF!/PPTO!G1169</f>
        <v>#REF!</v>
      </c>
      <c r="F1176" s="45" t="e">
        <f>PPTO!#REF!/PPTO!G1169</f>
        <v>#REF!</v>
      </c>
      <c r="G1176" s="45" t="e">
        <f>PPTO!#REF!/PPTO!G1169</f>
        <v>#REF!</v>
      </c>
      <c r="H1176" s="45" t="e">
        <f>PPTO!#REF!/PPTO!G1169</f>
        <v>#REF!</v>
      </c>
      <c r="I1176" s="45" t="e">
        <f>PPTO!#REF!/PPTO!G1169</f>
        <v>#REF!</v>
      </c>
      <c r="J1176" s="45" t="e">
        <f>PPTO!#REF!/PPTO!G1169</f>
        <v>#REF!</v>
      </c>
      <c r="K1176" s="45" t="e">
        <f>PPTO!#REF!/PPTO!G1169</f>
        <v>#REF!</v>
      </c>
      <c r="L1176" s="45" t="e">
        <f>PPTO!#REF!/PPTO!G1169</f>
        <v>#REF!</v>
      </c>
      <c r="M1176" s="45" t="e">
        <f>PPTO!#REF!/PPTO!G1169</f>
        <v>#REF!</v>
      </c>
      <c r="N1176" s="45" t="e">
        <f t="shared" si="18"/>
        <v>#REF!</v>
      </c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</row>
    <row r="1177" spans="2:39" x14ac:dyDescent="0.3">
      <c r="B1177" s="2" t="s">
        <v>1575</v>
      </c>
      <c r="C1177" s="2" t="s">
        <v>1450</v>
      </c>
      <c r="D1177" s="45" t="e">
        <f>PPTO!#REF!/PPTO!G1170</f>
        <v>#REF!</v>
      </c>
      <c r="E1177" s="45" t="e">
        <f>PPTO!#REF!/PPTO!G1170</f>
        <v>#REF!</v>
      </c>
      <c r="F1177" s="45" t="e">
        <f>PPTO!#REF!/PPTO!G1170</f>
        <v>#REF!</v>
      </c>
      <c r="G1177" s="45" t="e">
        <f>PPTO!#REF!/PPTO!G1170</f>
        <v>#REF!</v>
      </c>
      <c r="H1177" s="45" t="e">
        <f>PPTO!#REF!/PPTO!G1170</f>
        <v>#REF!</v>
      </c>
      <c r="I1177" s="45" t="e">
        <f>PPTO!#REF!/PPTO!G1170</f>
        <v>#REF!</v>
      </c>
      <c r="J1177" s="45" t="e">
        <f>PPTO!#REF!/PPTO!G1170</f>
        <v>#REF!</v>
      </c>
      <c r="K1177" s="45" t="e">
        <f>PPTO!#REF!/PPTO!G1170</f>
        <v>#REF!</v>
      </c>
      <c r="L1177" s="45" t="e">
        <f>PPTO!#REF!/PPTO!G1170</f>
        <v>#REF!</v>
      </c>
      <c r="M1177" s="45" t="e">
        <f>PPTO!#REF!/PPTO!G1170</f>
        <v>#REF!</v>
      </c>
      <c r="N1177" s="45" t="e">
        <f t="shared" si="18"/>
        <v>#REF!</v>
      </c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</row>
    <row r="1178" spans="2:39" x14ac:dyDescent="0.3">
      <c r="B1178" s="2" t="s">
        <v>1576</v>
      </c>
      <c r="C1178" s="2" t="s">
        <v>1208</v>
      </c>
      <c r="D1178" s="45" t="e">
        <f>PPTO!#REF!/PPTO!G1171</f>
        <v>#REF!</v>
      </c>
      <c r="E1178" s="45" t="e">
        <f>PPTO!#REF!/PPTO!G1171</f>
        <v>#REF!</v>
      </c>
      <c r="F1178" s="45" t="e">
        <f>PPTO!#REF!/PPTO!G1171</f>
        <v>#REF!</v>
      </c>
      <c r="G1178" s="45" t="e">
        <f>PPTO!#REF!/PPTO!G1171</f>
        <v>#REF!</v>
      </c>
      <c r="H1178" s="45" t="e">
        <f>PPTO!#REF!/PPTO!G1171</f>
        <v>#REF!</v>
      </c>
      <c r="I1178" s="45" t="e">
        <f>PPTO!#REF!/PPTO!G1171</f>
        <v>#REF!</v>
      </c>
      <c r="J1178" s="45" t="e">
        <f>PPTO!#REF!/PPTO!G1171</f>
        <v>#REF!</v>
      </c>
      <c r="K1178" s="45" t="e">
        <f>PPTO!#REF!/PPTO!G1171</f>
        <v>#REF!</v>
      </c>
      <c r="L1178" s="45" t="e">
        <f>PPTO!#REF!/PPTO!G1171</f>
        <v>#REF!</v>
      </c>
      <c r="M1178" s="45" t="e">
        <f>PPTO!#REF!/PPTO!G1171</f>
        <v>#REF!</v>
      </c>
      <c r="N1178" s="45" t="e">
        <f t="shared" si="18"/>
        <v>#REF!</v>
      </c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</row>
    <row r="1179" spans="2:39" x14ac:dyDescent="0.3">
      <c r="B1179" s="2" t="s">
        <v>1577</v>
      </c>
      <c r="C1179" s="2" t="s">
        <v>968</v>
      </c>
      <c r="D1179" s="45" t="e">
        <f>PPTO!#REF!/PPTO!G1172</f>
        <v>#REF!</v>
      </c>
      <c r="E1179" s="45" t="e">
        <f>PPTO!#REF!/PPTO!G1172</f>
        <v>#REF!</v>
      </c>
      <c r="F1179" s="45" t="e">
        <f>PPTO!#REF!/PPTO!G1172</f>
        <v>#REF!</v>
      </c>
      <c r="G1179" s="45" t="e">
        <f>PPTO!#REF!/PPTO!G1172</f>
        <v>#REF!</v>
      </c>
      <c r="H1179" s="45" t="e">
        <f>PPTO!#REF!/PPTO!G1172</f>
        <v>#REF!</v>
      </c>
      <c r="I1179" s="45" t="e">
        <f>PPTO!#REF!/PPTO!G1172</f>
        <v>#REF!</v>
      </c>
      <c r="J1179" s="45" t="e">
        <f>PPTO!#REF!/PPTO!G1172</f>
        <v>#REF!</v>
      </c>
      <c r="K1179" s="45" t="e">
        <f>PPTO!#REF!/PPTO!G1172</f>
        <v>#REF!</v>
      </c>
      <c r="L1179" s="45" t="e">
        <f>PPTO!#REF!/PPTO!G1172</f>
        <v>#REF!</v>
      </c>
      <c r="M1179" s="45" t="e">
        <f>PPTO!#REF!/PPTO!G1172</f>
        <v>#REF!</v>
      </c>
      <c r="N1179" s="45" t="e">
        <f t="shared" si="18"/>
        <v>#REF!</v>
      </c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</row>
    <row r="1180" spans="2:39" x14ac:dyDescent="0.3">
      <c r="B1180" s="2" t="s">
        <v>1578</v>
      </c>
      <c r="C1180" s="2" t="s">
        <v>992</v>
      </c>
      <c r="D1180" s="45" t="e">
        <f>PPTO!#REF!/PPTO!G1173</f>
        <v>#REF!</v>
      </c>
      <c r="E1180" s="45" t="e">
        <f>PPTO!#REF!/PPTO!G1173</f>
        <v>#REF!</v>
      </c>
      <c r="F1180" s="45" t="e">
        <f>PPTO!#REF!/PPTO!G1173</f>
        <v>#REF!</v>
      </c>
      <c r="G1180" s="45" t="e">
        <f>PPTO!#REF!/PPTO!G1173</f>
        <v>#REF!</v>
      </c>
      <c r="H1180" s="45" t="e">
        <f>PPTO!#REF!/PPTO!G1173</f>
        <v>#REF!</v>
      </c>
      <c r="I1180" s="45" t="e">
        <f>PPTO!#REF!/PPTO!G1173</f>
        <v>#REF!</v>
      </c>
      <c r="J1180" s="45" t="e">
        <f>PPTO!#REF!/PPTO!G1173</f>
        <v>#REF!</v>
      </c>
      <c r="K1180" s="45" t="e">
        <f>PPTO!#REF!/PPTO!G1173</f>
        <v>#REF!</v>
      </c>
      <c r="L1180" s="45" t="e">
        <f>PPTO!#REF!/PPTO!G1173</f>
        <v>#REF!</v>
      </c>
      <c r="M1180" s="45" t="e">
        <f>PPTO!#REF!/PPTO!G1173</f>
        <v>#REF!</v>
      </c>
      <c r="N1180" s="45" t="e">
        <f t="shared" si="18"/>
        <v>#REF!</v>
      </c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</row>
    <row r="1181" spans="2:39" x14ac:dyDescent="0.3">
      <c r="B1181" s="2" t="s">
        <v>1579</v>
      </c>
      <c r="C1181" s="2" t="s">
        <v>994</v>
      </c>
      <c r="D1181" s="45" t="e">
        <f>PPTO!#REF!/PPTO!G1174</f>
        <v>#REF!</v>
      </c>
      <c r="E1181" s="45" t="e">
        <f>PPTO!#REF!/PPTO!G1174</f>
        <v>#REF!</v>
      </c>
      <c r="F1181" s="45" t="e">
        <f>PPTO!#REF!/PPTO!G1174</f>
        <v>#REF!</v>
      </c>
      <c r="G1181" s="45" t="e">
        <f>PPTO!#REF!/PPTO!G1174</f>
        <v>#REF!</v>
      </c>
      <c r="H1181" s="45" t="e">
        <f>PPTO!#REF!/PPTO!G1174</f>
        <v>#REF!</v>
      </c>
      <c r="I1181" s="45" t="e">
        <f>PPTO!#REF!/PPTO!G1174</f>
        <v>#REF!</v>
      </c>
      <c r="J1181" s="45" t="e">
        <f>PPTO!#REF!/PPTO!G1174</f>
        <v>#REF!</v>
      </c>
      <c r="K1181" s="45" t="e">
        <f>PPTO!#REF!/PPTO!G1174</f>
        <v>#REF!</v>
      </c>
      <c r="L1181" s="45" t="e">
        <f>PPTO!#REF!/PPTO!G1174</f>
        <v>#REF!</v>
      </c>
      <c r="M1181" s="45" t="e">
        <f>PPTO!#REF!/PPTO!G1174</f>
        <v>#REF!</v>
      </c>
      <c r="N1181" s="45" t="e">
        <f t="shared" si="18"/>
        <v>#REF!</v>
      </c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</row>
    <row r="1182" spans="2:39" x14ac:dyDescent="0.3">
      <c r="B1182" s="2" t="s">
        <v>1580</v>
      </c>
      <c r="C1182" s="2" t="s">
        <v>996</v>
      </c>
      <c r="D1182" s="45" t="e">
        <f>PPTO!#REF!/PPTO!G1175</f>
        <v>#REF!</v>
      </c>
      <c r="E1182" s="45" t="e">
        <f>PPTO!#REF!/PPTO!G1175</f>
        <v>#REF!</v>
      </c>
      <c r="F1182" s="45" t="e">
        <f>PPTO!#REF!/PPTO!G1175</f>
        <v>#REF!</v>
      </c>
      <c r="G1182" s="45" t="e">
        <f>PPTO!#REF!/PPTO!G1175</f>
        <v>#REF!</v>
      </c>
      <c r="H1182" s="45" t="e">
        <f>PPTO!#REF!/PPTO!G1175</f>
        <v>#REF!</v>
      </c>
      <c r="I1182" s="45" t="e">
        <f>PPTO!#REF!/PPTO!G1175</f>
        <v>#REF!</v>
      </c>
      <c r="J1182" s="45" t="e">
        <f>PPTO!#REF!/PPTO!G1175</f>
        <v>#REF!</v>
      </c>
      <c r="K1182" s="45" t="e">
        <f>PPTO!#REF!/PPTO!G1175</f>
        <v>#REF!</v>
      </c>
      <c r="L1182" s="45" t="e">
        <f>PPTO!#REF!/PPTO!G1175</f>
        <v>#REF!</v>
      </c>
      <c r="M1182" s="45" t="e">
        <f>PPTO!#REF!/PPTO!G1175</f>
        <v>#REF!</v>
      </c>
      <c r="N1182" s="45" t="e">
        <f t="shared" si="18"/>
        <v>#REF!</v>
      </c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</row>
    <row r="1183" spans="2:39" x14ac:dyDescent="0.3">
      <c r="B1183" s="2" t="s">
        <v>1581</v>
      </c>
      <c r="C1183" s="2" t="s">
        <v>998</v>
      </c>
      <c r="D1183" s="45" t="e">
        <f>PPTO!#REF!/PPTO!G1176</f>
        <v>#REF!</v>
      </c>
      <c r="E1183" s="45" t="e">
        <f>PPTO!#REF!/PPTO!G1176</f>
        <v>#REF!</v>
      </c>
      <c r="F1183" s="45" t="e">
        <f>PPTO!#REF!/PPTO!G1176</f>
        <v>#REF!</v>
      </c>
      <c r="G1183" s="45" t="e">
        <f>PPTO!#REF!/PPTO!G1176</f>
        <v>#REF!</v>
      </c>
      <c r="H1183" s="45" t="e">
        <f>PPTO!#REF!/PPTO!G1176</f>
        <v>#REF!</v>
      </c>
      <c r="I1183" s="45" t="e">
        <f>PPTO!#REF!/PPTO!G1176</f>
        <v>#REF!</v>
      </c>
      <c r="J1183" s="45" t="e">
        <f>PPTO!#REF!/PPTO!G1176</f>
        <v>#REF!</v>
      </c>
      <c r="K1183" s="45" t="e">
        <f>PPTO!#REF!/PPTO!G1176</f>
        <v>#REF!</v>
      </c>
      <c r="L1183" s="45" t="e">
        <f>PPTO!#REF!/PPTO!G1176</f>
        <v>#REF!</v>
      </c>
      <c r="M1183" s="45" t="e">
        <f>PPTO!#REF!/PPTO!G1176</f>
        <v>#REF!</v>
      </c>
      <c r="N1183" s="45" t="e">
        <f t="shared" si="18"/>
        <v>#REF!</v>
      </c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</row>
    <row r="1184" spans="2:39" x14ac:dyDescent="0.3">
      <c r="B1184" s="2" t="s">
        <v>1582</v>
      </c>
      <c r="C1184" s="2" t="s">
        <v>1000</v>
      </c>
      <c r="D1184" s="45" t="e">
        <f>PPTO!#REF!/PPTO!G1177</f>
        <v>#REF!</v>
      </c>
      <c r="E1184" s="45" t="e">
        <f>PPTO!#REF!/PPTO!G1177</f>
        <v>#REF!</v>
      </c>
      <c r="F1184" s="45" t="e">
        <f>PPTO!#REF!/PPTO!G1177</f>
        <v>#REF!</v>
      </c>
      <c r="G1184" s="45" t="e">
        <f>PPTO!#REF!/PPTO!G1177</f>
        <v>#REF!</v>
      </c>
      <c r="H1184" s="45" t="e">
        <f>PPTO!#REF!/PPTO!G1177</f>
        <v>#REF!</v>
      </c>
      <c r="I1184" s="45" t="e">
        <f>PPTO!#REF!/PPTO!G1177</f>
        <v>#REF!</v>
      </c>
      <c r="J1184" s="45" t="e">
        <f>PPTO!#REF!/PPTO!G1177</f>
        <v>#REF!</v>
      </c>
      <c r="K1184" s="45" t="e">
        <f>PPTO!#REF!/PPTO!G1177</f>
        <v>#REF!</v>
      </c>
      <c r="L1184" s="45" t="e">
        <f>PPTO!#REF!/PPTO!G1177</f>
        <v>#REF!</v>
      </c>
      <c r="M1184" s="45" t="e">
        <f>PPTO!#REF!/PPTO!G1177</f>
        <v>#REF!</v>
      </c>
      <c r="N1184" s="45" t="e">
        <f t="shared" si="18"/>
        <v>#REF!</v>
      </c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</row>
    <row r="1185" spans="2:39" x14ac:dyDescent="0.3">
      <c r="B1185" s="2" t="s">
        <v>1583</v>
      </c>
      <c r="C1185" s="2" t="s">
        <v>1002</v>
      </c>
      <c r="D1185" s="45" t="e">
        <f>PPTO!#REF!/PPTO!G1178</f>
        <v>#REF!</v>
      </c>
      <c r="E1185" s="45" t="e">
        <f>PPTO!#REF!/PPTO!G1178</f>
        <v>#REF!</v>
      </c>
      <c r="F1185" s="45" t="e">
        <f>PPTO!#REF!/PPTO!G1178</f>
        <v>#REF!</v>
      </c>
      <c r="G1185" s="45" t="e">
        <f>PPTO!#REF!/PPTO!G1178</f>
        <v>#REF!</v>
      </c>
      <c r="H1185" s="45" t="e">
        <f>PPTO!#REF!/PPTO!G1178</f>
        <v>#REF!</v>
      </c>
      <c r="I1185" s="45" t="e">
        <f>PPTO!#REF!/PPTO!G1178</f>
        <v>#REF!</v>
      </c>
      <c r="J1185" s="45" t="e">
        <f>PPTO!#REF!/PPTO!G1178</f>
        <v>#REF!</v>
      </c>
      <c r="K1185" s="45" t="e">
        <f>PPTO!#REF!/PPTO!G1178</f>
        <v>#REF!</v>
      </c>
      <c r="L1185" s="45" t="e">
        <f>PPTO!#REF!/PPTO!G1178</f>
        <v>#REF!</v>
      </c>
      <c r="M1185" s="45" t="e">
        <f>PPTO!#REF!/PPTO!G1178</f>
        <v>#REF!</v>
      </c>
      <c r="N1185" s="45" t="e">
        <f t="shared" si="18"/>
        <v>#REF!</v>
      </c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</row>
    <row r="1186" spans="2:39" x14ac:dyDescent="0.3">
      <c r="B1186" s="16" t="s">
        <v>1584</v>
      </c>
      <c r="C1186" s="16" t="s">
        <v>1004</v>
      </c>
      <c r="D1186" s="47" t="e">
        <f>PPTO!#REF!/PPTO!G1179</f>
        <v>#REF!</v>
      </c>
      <c r="E1186" s="47" t="e">
        <f>PPTO!#REF!/PPTO!G1179</f>
        <v>#REF!</v>
      </c>
      <c r="F1186" s="47" t="e">
        <f>PPTO!#REF!/PPTO!G1179</f>
        <v>#REF!</v>
      </c>
      <c r="G1186" s="47" t="e">
        <f>PPTO!#REF!/PPTO!G1179</f>
        <v>#REF!</v>
      </c>
      <c r="H1186" s="47" t="e">
        <f>PPTO!#REF!/PPTO!G1179</f>
        <v>#REF!</v>
      </c>
      <c r="I1186" s="47" t="e">
        <f>PPTO!#REF!/PPTO!G1179</f>
        <v>#REF!</v>
      </c>
      <c r="J1186" s="47" t="e">
        <f>PPTO!#REF!/PPTO!G1179</f>
        <v>#REF!</v>
      </c>
      <c r="K1186" s="47" t="e">
        <f>PPTO!#REF!/PPTO!G1179</f>
        <v>#REF!</v>
      </c>
      <c r="L1186" s="47" t="e">
        <f>PPTO!#REF!/PPTO!G1179</f>
        <v>#REF!</v>
      </c>
      <c r="M1186" s="47" t="e">
        <f>PPTO!#REF!/PPTO!G1179</f>
        <v>#REF!</v>
      </c>
      <c r="N1186" s="47" t="e">
        <f t="shared" si="18"/>
        <v>#REF!</v>
      </c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</row>
    <row r="1187" spans="2:39" x14ac:dyDescent="0.3">
      <c r="B1187" s="2" t="s">
        <v>1585</v>
      </c>
      <c r="C1187" s="2" t="s">
        <v>1476</v>
      </c>
      <c r="D1187" s="45" t="e">
        <f>PPTO!#REF!/PPTO!G1180</f>
        <v>#REF!</v>
      </c>
      <c r="E1187" s="45" t="e">
        <f>PPTO!#REF!/PPTO!G1180</f>
        <v>#REF!</v>
      </c>
      <c r="F1187" s="45" t="e">
        <f>PPTO!#REF!/PPTO!G1180</f>
        <v>#REF!</v>
      </c>
      <c r="G1187" s="45" t="e">
        <f>PPTO!#REF!/PPTO!G1180</f>
        <v>#REF!</v>
      </c>
      <c r="H1187" s="45" t="e">
        <f>PPTO!#REF!/PPTO!G1180</f>
        <v>#REF!</v>
      </c>
      <c r="I1187" s="45" t="e">
        <f>PPTO!#REF!/PPTO!G1180</f>
        <v>#REF!</v>
      </c>
      <c r="J1187" s="45" t="e">
        <f>PPTO!#REF!/PPTO!G1180</f>
        <v>#REF!</v>
      </c>
      <c r="K1187" s="45" t="e">
        <f>PPTO!#REF!/PPTO!G1180</f>
        <v>#REF!</v>
      </c>
      <c r="L1187" s="45" t="e">
        <f>PPTO!#REF!/PPTO!G1180</f>
        <v>#REF!</v>
      </c>
      <c r="M1187" s="45" t="e">
        <f>PPTO!#REF!/PPTO!G1180</f>
        <v>#REF!</v>
      </c>
      <c r="N1187" s="45" t="e">
        <f t="shared" si="18"/>
        <v>#REF!</v>
      </c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</row>
    <row r="1188" spans="2:39" x14ac:dyDescent="0.3">
      <c r="B1188" s="2" t="s">
        <v>1586</v>
      </c>
      <c r="C1188" s="2" t="s">
        <v>1227</v>
      </c>
      <c r="D1188" s="45" t="e">
        <f>PPTO!#REF!/PPTO!G1181</f>
        <v>#REF!</v>
      </c>
      <c r="E1188" s="45" t="e">
        <f>PPTO!#REF!/PPTO!G1181</f>
        <v>#REF!</v>
      </c>
      <c r="F1188" s="45" t="e">
        <f>PPTO!#REF!/PPTO!G1181</f>
        <v>#REF!</v>
      </c>
      <c r="G1188" s="45" t="e">
        <f>PPTO!#REF!/PPTO!G1181</f>
        <v>#REF!</v>
      </c>
      <c r="H1188" s="45" t="e">
        <f>PPTO!#REF!/PPTO!G1181</f>
        <v>#REF!</v>
      </c>
      <c r="I1188" s="45" t="e">
        <f>PPTO!#REF!/PPTO!G1181</f>
        <v>#REF!</v>
      </c>
      <c r="J1188" s="45" t="e">
        <f>PPTO!#REF!/PPTO!G1181</f>
        <v>#REF!</v>
      </c>
      <c r="K1188" s="45" t="e">
        <f>PPTO!#REF!/PPTO!G1181</f>
        <v>#REF!</v>
      </c>
      <c r="L1188" s="45" t="e">
        <f>PPTO!#REF!/PPTO!G1181</f>
        <v>#REF!</v>
      </c>
      <c r="M1188" s="45" t="e">
        <f>PPTO!#REF!/PPTO!G1181</f>
        <v>#REF!</v>
      </c>
      <c r="N1188" s="45" t="e">
        <f t="shared" si="18"/>
        <v>#REF!</v>
      </c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</row>
    <row r="1189" spans="2:39" x14ac:dyDescent="0.3">
      <c r="B1189" s="2" t="s">
        <v>1587</v>
      </c>
      <c r="C1189" s="2" t="s">
        <v>1006</v>
      </c>
      <c r="D1189" s="45" t="e">
        <f>PPTO!#REF!/PPTO!G1182</f>
        <v>#REF!</v>
      </c>
      <c r="E1189" s="45" t="e">
        <f>PPTO!#REF!/PPTO!G1182</f>
        <v>#REF!</v>
      </c>
      <c r="F1189" s="45" t="e">
        <f>PPTO!#REF!/PPTO!G1182</f>
        <v>#REF!</v>
      </c>
      <c r="G1189" s="45" t="e">
        <f>PPTO!#REF!/PPTO!G1182</f>
        <v>#REF!</v>
      </c>
      <c r="H1189" s="45" t="e">
        <f>PPTO!#REF!/PPTO!G1182</f>
        <v>#REF!</v>
      </c>
      <c r="I1189" s="45" t="e">
        <f>PPTO!#REF!/PPTO!G1182</f>
        <v>#REF!</v>
      </c>
      <c r="J1189" s="45" t="e">
        <f>PPTO!#REF!/PPTO!G1182</f>
        <v>#REF!</v>
      </c>
      <c r="K1189" s="45" t="e">
        <f>PPTO!#REF!/PPTO!G1182</f>
        <v>#REF!</v>
      </c>
      <c r="L1189" s="45" t="e">
        <f>PPTO!#REF!/PPTO!G1182</f>
        <v>#REF!</v>
      </c>
      <c r="M1189" s="45" t="e">
        <f>PPTO!#REF!/PPTO!G1182</f>
        <v>#REF!</v>
      </c>
      <c r="N1189" s="45" t="e">
        <f t="shared" si="18"/>
        <v>#REF!</v>
      </c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</row>
    <row r="1190" spans="2:39" x14ac:dyDescent="0.3">
      <c r="B1190" s="2" t="s">
        <v>1588</v>
      </c>
      <c r="C1190" s="2" t="s">
        <v>1486</v>
      </c>
      <c r="D1190" s="45" t="e">
        <f>PPTO!#REF!/PPTO!G1183</f>
        <v>#REF!</v>
      </c>
      <c r="E1190" s="45" t="e">
        <f>PPTO!#REF!/PPTO!G1183</f>
        <v>#REF!</v>
      </c>
      <c r="F1190" s="45" t="e">
        <f>PPTO!#REF!/PPTO!G1183</f>
        <v>#REF!</v>
      </c>
      <c r="G1190" s="45" t="e">
        <f>PPTO!#REF!/PPTO!G1183</f>
        <v>#REF!</v>
      </c>
      <c r="H1190" s="45" t="e">
        <f>PPTO!#REF!/PPTO!G1183</f>
        <v>#REF!</v>
      </c>
      <c r="I1190" s="45" t="e">
        <f>PPTO!#REF!/PPTO!G1183</f>
        <v>#REF!</v>
      </c>
      <c r="J1190" s="45" t="e">
        <f>PPTO!#REF!/PPTO!G1183</f>
        <v>#REF!</v>
      </c>
      <c r="K1190" s="45" t="e">
        <f>PPTO!#REF!/PPTO!G1183</f>
        <v>#REF!</v>
      </c>
      <c r="L1190" s="45" t="e">
        <f>PPTO!#REF!/PPTO!G1183</f>
        <v>#REF!</v>
      </c>
      <c r="M1190" s="45" t="e">
        <f>PPTO!#REF!/PPTO!G1183</f>
        <v>#REF!</v>
      </c>
      <c r="N1190" s="45" t="e">
        <f t="shared" si="18"/>
        <v>#REF!</v>
      </c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</row>
    <row r="1191" spans="2:39" x14ac:dyDescent="0.3">
      <c r="B1191" s="2" t="s">
        <v>1589</v>
      </c>
      <c r="C1191" s="2" t="s">
        <v>1235</v>
      </c>
      <c r="D1191" s="45" t="e">
        <f>PPTO!#REF!/PPTO!G1184</f>
        <v>#REF!</v>
      </c>
      <c r="E1191" s="45" t="e">
        <f>PPTO!#REF!/PPTO!G1184</f>
        <v>#REF!</v>
      </c>
      <c r="F1191" s="45" t="e">
        <f>PPTO!#REF!/PPTO!G1184</f>
        <v>#REF!</v>
      </c>
      <c r="G1191" s="45" t="e">
        <f>PPTO!#REF!/PPTO!G1184</f>
        <v>#REF!</v>
      </c>
      <c r="H1191" s="45" t="e">
        <f>PPTO!#REF!/PPTO!G1184</f>
        <v>#REF!</v>
      </c>
      <c r="I1191" s="45" t="e">
        <f>PPTO!#REF!/PPTO!G1184</f>
        <v>#REF!</v>
      </c>
      <c r="J1191" s="45" t="e">
        <f>PPTO!#REF!/PPTO!G1184</f>
        <v>#REF!</v>
      </c>
      <c r="K1191" s="45" t="e">
        <f>PPTO!#REF!/PPTO!G1184</f>
        <v>#REF!</v>
      </c>
      <c r="L1191" s="45" t="e">
        <f>PPTO!#REF!/PPTO!G1184</f>
        <v>#REF!</v>
      </c>
      <c r="M1191" s="45" t="e">
        <f>PPTO!#REF!/PPTO!G1184</f>
        <v>#REF!</v>
      </c>
      <c r="N1191" s="45" t="e">
        <f t="shared" si="18"/>
        <v>#REF!</v>
      </c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</row>
    <row r="1192" spans="2:39" x14ac:dyDescent="0.3">
      <c r="B1192" s="2" t="s">
        <v>1590</v>
      </c>
      <c r="C1192" s="2" t="s">
        <v>1014</v>
      </c>
      <c r="D1192" s="45" t="e">
        <f>PPTO!#REF!/PPTO!G1185</f>
        <v>#REF!</v>
      </c>
      <c r="E1192" s="45" t="e">
        <f>PPTO!#REF!/PPTO!G1185</f>
        <v>#REF!</v>
      </c>
      <c r="F1192" s="45" t="e">
        <f>PPTO!#REF!/PPTO!G1185</f>
        <v>#REF!</v>
      </c>
      <c r="G1192" s="45" t="e">
        <f>PPTO!#REF!/PPTO!G1185</f>
        <v>#REF!</v>
      </c>
      <c r="H1192" s="45" t="e">
        <f>PPTO!#REF!/PPTO!G1185</f>
        <v>#REF!</v>
      </c>
      <c r="I1192" s="45" t="e">
        <f>PPTO!#REF!/PPTO!G1185</f>
        <v>#REF!</v>
      </c>
      <c r="J1192" s="45" t="e">
        <f>PPTO!#REF!/PPTO!G1185</f>
        <v>#REF!</v>
      </c>
      <c r="K1192" s="45" t="e">
        <f>PPTO!#REF!/PPTO!G1185</f>
        <v>#REF!</v>
      </c>
      <c r="L1192" s="45" t="e">
        <f>PPTO!#REF!/PPTO!G1185</f>
        <v>#REF!</v>
      </c>
      <c r="M1192" s="45" t="e">
        <f>PPTO!#REF!/PPTO!G1185</f>
        <v>#REF!</v>
      </c>
      <c r="N1192" s="45" t="e">
        <f t="shared" si="18"/>
        <v>#REF!</v>
      </c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</row>
    <row r="1193" spans="2:39" x14ac:dyDescent="0.3">
      <c r="B1193" s="2" t="s">
        <v>1591</v>
      </c>
      <c r="C1193" s="2" t="s">
        <v>1496</v>
      </c>
      <c r="D1193" s="45" t="e">
        <f>PPTO!#REF!/PPTO!G1186</f>
        <v>#REF!</v>
      </c>
      <c r="E1193" s="45" t="e">
        <f>PPTO!#REF!/PPTO!G1186</f>
        <v>#REF!</v>
      </c>
      <c r="F1193" s="45" t="e">
        <f>PPTO!#REF!/PPTO!G1186</f>
        <v>#REF!</v>
      </c>
      <c r="G1193" s="45" t="e">
        <f>PPTO!#REF!/PPTO!G1186</f>
        <v>#REF!</v>
      </c>
      <c r="H1193" s="45" t="e">
        <f>PPTO!#REF!/PPTO!G1186</f>
        <v>#REF!</v>
      </c>
      <c r="I1193" s="45" t="e">
        <f>PPTO!#REF!/PPTO!G1186</f>
        <v>#REF!</v>
      </c>
      <c r="J1193" s="45" t="e">
        <f>PPTO!#REF!/PPTO!G1186</f>
        <v>#REF!</v>
      </c>
      <c r="K1193" s="45" t="e">
        <f>PPTO!#REF!/PPTO!G1186</f>
        <v>#REF!</v>
      </c>
      <c r="L1193" s="45" t="e">
        <f>PPTO!#REF!/PPTO!G1186</f>
        <v>#REF!</v>
      </c>
      <c r="M1193" s="45" t="e">
        <f>PPTO!#REF!/PPTO!G1186</f>
        <v>#REF!</v>
      </c>
      <c r="N1193" s="45" t="e">
        <f t="shared" si="18"/>
        <v>#REF!</v>
      </c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</row>
    <row r="1194" spans="2:39" x14ac:dyDescent="0.3">
      <c r="B1194" s="2" t="s">
        <v>1592</v>
      </c>
      <c r="C1194" s="2" t="s">
        <v>1243</v>
      </c>
      <c r="D1194" s="45" t="e">
        <f>PPTO!#REF!/PPTO!G1187</f>
        <v>#REF!</v>
      </c>
      <c r="E1194" s="45" t="e">
        <f>PPTO!#REF!/PPTO!G1187</f>
        <v>#REF!</v>
      </c>
      <c r="F1194" s="45" t="e">
        <f>PPTO!#REF!/PPTO!G1187</f>
        <v>#REF!</v>
      </c>
      <c r="G1194" s="45" t="e">
        <f>PPTO!#REF!/PPTO!G1187</f>
        <v>#REF!</v>
      </c>
      <c r="H1194" s="45" t="e">
        <f>PPTO!#REF!/PPTO!G1187</f>
        <v>#REF!</v>
      </c>
      <c r="I1194" s="45" t="e">
        <f>PPTO!#REF!/PPTO!G1187</f>
        <v>#REF!</v>
      </c>
      <c r="J1194" s="45" t="e">
        <f>PPTO!#REF!/PPTO!G1187</f>
        <v>#REF!</v>
      </c>
      <c r="K1194" s="45" t="e">
        <f>PPTO!#REF!/PPTO!G1187</f>
        <v>#REF!</v>
      </c>
      <c r="L1194" s="45" t="e">
        <f>PPTO!#REF!/PPTO!G1187</f>
        <v>#REF!</v>
      </c>
      <c r="M1194" s="45" t="e">
        <f>PPTO!#REF!/PPTO!G1187</f>
        <v>#REF!</v>
      </c>
      <c r="N1194" s="45" t="e">
        <f t="shared" si="18"/>
        <v>#REF!</v>
      </c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</row>
    <row r="1195" spans="2:39" x14ac:dyDescent="0.3">
      <c r="B1195" s="2" t="s">
        <v>1593</v>
      </c>
      <c r="C1195" s="2" t="s">
        <v>1022</v>
      </c>
      <c r="D1195" s="45" t="e">
        <f>PPTO!#REF!/PPTO!G1188</f>
        <v>#REF!</v>
      </c>
      <c r="E1195" s="45" t="e">
        <f>PPTO!#REF!/PPTO!G1188</f>
        <v>#REF!</v>
      </c>
      <c r="F1195" s="45" t="e">
        <f>PPTO!#REF!/PPTO!G1188</f>
        <v>#REF!</v>
      </c>
      <c r="G1195" s="45" t="e">
        <f>PPTO!#REF!/PPTO!G1188</f>
        <v>#REF!</v>
      </c>
      <c r="H1195" s="45" t="e">
        <f>PPTO!#REF!/PPTO!G1188</f>
        <v>#REF!</v>
      </c>
      <c r="I1195" s="45" t="e">
        <f>PPTO!#REF!/PPTO!G1188</f>
        <v>#REF!</v>
      </c>
      <c r="J1195" s="45" t="e">
        <f>PPTO!#REF!/PPTO!G1188</f>
        <v>#REF!</v>
      </c>
      <c r="K1195" s="45" t="e">
        <f>PPTO!#REF!/PPTO!G1188</f>
        <v>#REF!</v>
      </c>
      <c r="L1195" s="45" t="e">
        <f>PPTO!#REF!/PPTO!G1188</f>
        <v>#REF!</v>
      </c>
      <c r="M1195" s="45" t="e">
        <f>PPTO!#REF!/PPTO!G1188</f>
        <v>#REF!</v>
      </c>
      <c r="N1195" s="45" t="e">
        <f t="shared" si="18"/>
        <v>#REF!</v>
      </c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</row>
    <row r="1196" spans="2:39" x14ac:dyDescent="0.3">
      <c r="B1196" s="16" t="s">
        <v>1594</v>
      </c>
      <c r="C1196" s="16" t="s">
        <v>1030</v>
      </c>
      <c r="D1196" s="47" t="e">
        <f>PPTO!#REF!/PPTO!G1189</f>
        <v>#REF!</v>
      </c>
      <c r="E1196" s="47" t="e">
        <f>PPTO!#REF!/PPTO!G1189</f>
        <v>#REF!</v>
      </c>
      <c r="F1196" s="47" t="e">
        <f>PPTO!#REF!/PPTO!G1189</f>
        <v>#REF!</v>
      </c>
      <c r="G1196" s="47" t="e">
        <f>PPTO!#REF!/PPTO!G1189</f>
        <v>#REF!</v>
      </c>
      <c r="H1196" s="47" t="e">
        <f>PPTO!#REF!/PPTO!G1189</f>
        <v>#REF!</v>
      </c>
      <c r="I1196" s="47" t="e">
        <f>PPTO!#REF!/PPTO!G1189</f>
        <v>#REF!</v>
      </c>
      <c r="J1196" s="47" t="e">
        <f>PPTO!#REF!/PPTO!G1189</f>
        <v>#REF!</v>
      </c>
      <c r="K1196" s="47" t="e">
        <f>PPTO!#REF!/PPTO!G1189</f>
        <v>#REF!</v>
      </c>
      <c r="L1196" s="47" t="e">
        <f>PPTO!#REF!/PPTO!G1189</f>
        <v>#REF!</v>
      </c>
      <c r="M1196" s="47" t="e">
        <f>PPTO!#REF!/PPTO!G1189</f>
        <v>#REF!</v>
      </c>
      <c r="N1196" s="47" t="e">
        <f t="shared" si="18"/>
        <v>#REF!</v>
      </c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</row>
    <row r="1197" spans="2:39" x14ac:dyDescent="0.3">
      <c r="B1197" s="2" t="s">
        <v>1595</v>
      </c>
      <c r="C1197" s="2" t="s">
        <v>1032</v>
      </c>
      <c r="D1197" s="45" t="e">
        <f>PPTO!#REF!/PPTO!G1190</f>
        <v>#REF!</v>
      </c>
      <c r="E1197" s="45" t="e">
        <f>PPTO!#REF!/PPTO!G1190</f>
        <v>#REF!</v>
      </c>
      <c r="F1197" s="45" t="e">
        <f>PPTO!#REF!/PPTO!G1190</f>
        <v>#REF!</v>
      </c>
      <c r="G1197" s="45" t="e">
        <f>PPTO!#REF!/PPTO!G1190</f>
        <v>#REF!</v>
      </c>
      <c r="H1197" s="45" t="e">
        <f>PPTO!#REF!/PPTO!G1190</f>
        <v>#REF!</v>
      </c>
      <c r="I1197" s="45" t="e">
        <f>PPTO!#REF!/PPTO!G1190</f>
        <v>#REF!</v>
      </c>
      <c r="J1197" s="45" t="e">
        <f>PPTO!#REF!/PPTO!G1190</f>
        <v>#REF!</v>
      </c>
      <c r="K1197" s="45" t="e">
        <f>PPTO!#REF!/PPTO!G1190</f>
        <v>#REF!</v>
      </c>
      <c r="L1197" s="45" t="e">
        <f>PPTO!#REF!/PPTO!G1190</f>
        <v>#REF!</v>
      </c>
      <c r="M1197" s="45" t="e">
        <f>PPTO!#REF!/PPTO!G1190</f>
        <v>#REF!</v>
      </c>
      <c r="N1197" s="45" t="e">
        <f t="shared" si="18"/>
        <v>#REF!</v>
      </c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</row>
    <row r="1198" spans="2:39" x14ac:dyDescent="0.3">
      <c r="B1198" s="16" t="s">
        <v>1596</v>
      </c>
      <c r="C1198" s="16" t="s">
        <v>1343</v>
      </c>
      <c r="D1198" s="47" t="e">
        <f>PPTO!#REF!/PPTO!G1191</f>
        <v>#REF!</v>
      </c>
      <c r="E1198" s="47" t="e">
        <f>PPTO!#REF!/PPTO!G1191</f>
        <v>#REF!</v>
      </c>
      <c r="F1198" s="47" t="e">
        <f>PPTO!#REF!/PPTO!G1191</f>
        <v>#REF!</v>
      </c>
      <c r="G1198" s="47" t="e">
        <f>PPTO!#REF!/PPTO!G1191</f>
        <v>#REF!</v>
      </c>
      <c r="H1198" s="47" t="e">
        <f>PPTO!#REF!/PPTO!G1191</f>
        <v>#REF!</v>
      </c>
      <c r="I1198" s="47" t="e">
        <f>PPTO!#REF!/PPTO!G1191</f>
        <v>#REF!</v>
      </c>
      <c r="J1198" s="47" t="e">
        <f>PPTO!#REF!/PPTO!G1191</f>
        <v>#REF!</v>
      </c>
      <c r="K1198" s="47" t="e">
        <f>PPTO!#REF!/PPTO!G1191</f>
        <v>#REF!</v>
      </c>
      <c r="L1198" s="47" t="e">
        <f>PPTO!#REF!/PPTO!G1191</f>
        <v>#REF!</v>
      </c>
      <c r="M1198" s="47" t="e">
        <f>PPTO!#REF!/PPTO!G1191</f>
        <v>#REF!</v>
      </c>
      <c r="N1198" s="47" t="e">
        <f t="shared" si="18"/>
        <v>#REF!</v>
      </c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</row>
    <row r="1199" spans="2:39" x14ac:dyDescent="0.3">
      <c r="B1199" s="2" t="s">
        <v>1597</v>
      </c>
      <c r="C1199" s="2" t="s">
        <v>1148</v>
      </c>
      <c r="D1199" s="45" t="e">
        <f>PPTO!#REF!/PPTO!G1192</f>
        <v>#REF!</v>
      </c>
      <c r="E1199" s="45" t="e">
        <f>PPTO!#REF!/PPTO!G1192</f>
        <v>#REF!</v>
      </c>
      <c r="F1199" s="45" t="e">
        <f>PPTO!#REF!/PPTO!G1192</f>
        <v>#REF!</v>
      </c>
      <c r="G1199" s="45" t="e">
        <f>PPTO!#REF!/PPTO!G1192</f>
        <v>#REF!</v>
      </c>
      <c r="H1199" s="45" t="e">
        <f>PPTO!#REF!/PPTO!G1192</f>
        <v>#REF!</v>
      </c>
      <c r="I1199" s="45" t="e">
        <f>PPTO!#REF!/PPTO!G1192</f>
        <v>#REF!</v>
      </c>
      <c r="J1199" s="45" t="e">
        <f>PPTO!#REF!/PPTO!G1192</f>
        <v>#REF!</v>
      </c>
      <c r="K1199" s="45" t="e">
        <f>PPTO!#REF!/PPTO!G1192</f>
        <v>#REF!</v>
      </c>
      <c r="L1199" s="45" t="e">
        <f>PPTO!#REF!/PPTO!G1192</f>
        <v>#REF!</v>
      </c>
      <c r="M1199" s="45" t="e">
        <f>PPTO!#REF!/PPTO!G1192</f>
        <v>#REF!</v>
      </c>
      <c r="N1199" s="45" t="e">
        <f t="shared" si="18"/>
        <v>#REF!</v>
      </c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</row>
    <row r="1200" spans="2:39" x14ac:dyDescent="0.3">
      <c r="B1200" s="2" t="s">
        <v>1598</v>
      </c>
      <c r="C1200" s="2" t="s">
        <v>1052</v>
      </c>
      <c r="D1200" s="45" t="e">
        <f>PPTO!#REF!/PPTO!G1193</f>
        <v>#REF!</v>
      </c>
      <c r="E1200" s="45" t="e">
        <f>PPTO!#REF!/PPTO!G1193</f>
        <v>#REF!</v>
      </c>
      <c r="F1200" s="45" t="e">
        <f>PPTO!#REF!/PPTO!G1193</f>
        <v>#REF!</v>
      </c>
      <c r="G1200" s="45" t="e">
        <f>PPTO!#REF!/PPTO!G1193</f>
        <v>#REF!</v>
      </c>
      <c r="H1200" s="45" t="e">
        <f>PPTO!#REF!/PPTO!G1193</f>
        <v>#REF!</v>
      </c>
      <c r="I1200" s="45" t="e">
        <f>PPTO!#REF!/PPTO!G1193</f>
        <v>#REF!</v>
      </c>
      <c r="J1200" s="45" t="e">
        <f>PPTO!#REF!/PPTO!G1193</f>
        <v>#REF!</v>
      </c>
      <c r="K1200" s="45" t="e">
        <f>PPTO!#REF!/PPTO!G1193</f>
        <v>#REF!</v>
      </c>
      <c r="L1200" s="45" t="e">
        <f>PPTO!#REF!/PPTO!G1193</f>
        <v>#REF!</v>
      </c>
      <c r="M1200" s="45" t="e">
        <f>PPTO!#REF!/PPTO!G1193</f>
        <v>#REF!</v>
      </c>
      <c r="N1200" s="45" t="e">
        <f t="shared" si="18"/>
        <v>#REF!</v>
      </c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</row>
    <row r="1201" spans="2:39" x14ac:dyDescent="0.3">
      <c r="B1201" s="2" t="s">
        <v>1599</v>
      </c>
      <c r="C1201" s="2" t="s">
        <v>1054</v>
      </c>
      <c r="D1201" s="45" t="e">
        <f>PPTO!#REF!/PPTO!G1194</f>
        <v>#REF!</v>
      </c>
      <c r="E1201" s="45" t="e">
        <f>PPTO!#REF!/PPTO!G1194</f>
        <v>#REF!</v>
      </c>
      <c r="F1201" s="45" t="e">
        <f>PPTO!#REF!/PPTO!G1194</f>
        <v>#REF!</v>
      </c>
      <c r="G1201" s="45" t="e">
        <f>PPTO!#REF!/PPTO!G1194</f>
        <v>#REF!</v>
      </c>
      <c r="H1201" s="45" t="e">
        <f>PPTO!#REF!/PPTO!G1194</f>
        <v>#REF!</v>
      </c>
      <c r="I1201" s="45" t="e">
        <f>PPTO!#REF!/PPTO!G1194</f>
        <v>#REF!</v>
      </c>
      <c r="J1201" s="45" t="e">
        <f>PPTO!#REF!/PPTO!G1194</f>
        <v>#REF!</v>
      </c>
      <c r="K1201" s="45" t="e">
        <f>PPTO!#REF!/PPTO!G1194</f>
        <v>#REF!</v>
      </c>
      <c r="L1201" s="45" t="e">
        <f>PPTO!#REF!/PPTO!G1194</f>
        <v>#REF!</v>
      </c>
      <c r="M1201" s="45" t="e">
        <f>PPTO!#REF!/PPTO!G1194</f>
        <v>#REF!</v>
      </c>
      <c r="N1201" s="45" t="e">
        <f t="shared" si="18"/>
        <v>#REF!</v>
      </c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</row>
    <row r="1202" spans="2:39" x14ac:dyDescent="0.3">
      <c r="B1202" s="2" t="s">
        <v>1600</v>
      </c>
      <c r="C1202" s="2" t="s">
        <v>1058</v>
      </c>
      <c r="D1202" s="45" t="e">
        <f>PPTO!#REF!/PPTO!G1195</f>
        <v>#REF!</v>
      </c>
      <c r="E1202" s="45" t="e">
        <f>PPTO!#REF!/PPTO!G1195</f>
        <v>#REF!</v>
      </c>
      <c r="F1202" s="45" t="e">
        <f>PPTO!#REF!/PPTO!G1195</f>
        <v>#REF!</v>
      </c>
      <c r="G1202" s="45" t="e">
        <f>PPTO!#REF!/PPTO!G1195</f>
        <v>#REF!</v>
      </c>
      <c r="H1202" s="45" t="e">
        <f>PPTO!#REF!/PPTO!G1195</f>
        <v>#REF!</v>
      </c>
      <c r="I1202" s="45" t="e">
        <f>PPTO!#REF!/PPTO!G1195</f>
        <v>#REF!</v>
      </c>
      <c r="J1202" s="45" t="e">
        <f>PPTO!#REF!/PPTO!G1195</f>
        <v>#REF!</v>
      </c>
      <c r="K1202" s="45" t="e">
        <f>PPTO!#REF!/PPTO!G1195</f>
        <v>#REF!</v>
      </c>
      <c r="L1202" s="45" t="e">
        <f>PPTO!#REF!/PPTO!G1195</f>
        <v>#REF!</v>
      </c>
      <c r="M1202" s="45" t="e">
        <f>PPTO!#REF!/PPTO!G1195</f>
        <v>#REF!</v>
      </c>
      <c r="N1202" s="45" t="e">
        <f t="shared" si="18"/>
        <v>#REF!</v>
      </c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</row>
    <row r="1203" spans="2:39" x14ac:dyDescent="0.3">
      <c r="B1203" s="2" t="s">
        <v>1601</v>
      </c>
      <c r="C1203" s="2" t="s">
        <v>1062</v>
      </c>
      <c r="D1203" s="45" t="e">
        <f>PPTO!#REF!/PPTO!G1196</f>
        <v>#REF!</v>
      </c>
      <c r="E1203" s="45" t="e">
        <f>PPTO!#REF!/PPTO!G1196</f>
        <v>#REF!</v>
      </c>
      <c r="F1203" s="45" t="e">
        <f>PPTO!#REF!/PPTO!G1196</f>
        <v>#REF!</v>
      </c>
      <c r="G1203" s="45" t="e">
        <f>PPTO!#REF!/PPTO!G1196</f>
        <v>#REF!</v>
      </c>
      <c r="H1203" s="45" t="e">
        <f>PPTO!#REF!/PPTO!G1196</f>
        <v>#REF!</v>
      </c>
      <c r="I1203" s="45" t="e">
        <f>PPTO!#REF!/PPTO!G1196</f>
        <v>#REF!</v>
      </c>
      <c r="J1203" s="45" t="e">
        <f>PPTO!#REF!/PPTO!G1196</f>
        <v>#REF!</v>
      </c>
      <c r="K1203" s="45" t="e">
        <f>PPTO!#REF!/PPTO!G1196</f>
        <v>#REF!</v>
      </c>
      <c r="L1203" s="45" t="e">
        <f>PPTO!#REF!/PPTO!G1196</f>
        <v>#REF!</v>
      </c>
      <c r="M1203" s="45" t="e">
        <f>PPTO!#REF!/PPTO!G1196</f>
        <v>#REF!</v>
      </c>
      <c r="N1203" s="45" t="e">
        <f t="shared" si="18"/>
        <v>#REF!</v>
      </c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</row>
    <row r="1204" spans="2:39" x14ac:dyDescent="0.3">
      <c r="B1204" s="2" t="s">
        <v>1602</v>
      </c>
      <c r="C1204" s="2" t="s">
        <v>1154</v>
      </c>
      <c r="D1204" s="45" t="e">
        <f>PPTO!#REF!/PPTO!G1197</f>
        <v>#REF!</v>
      </c>
      <c r="E1204" s="45" t="e">
        <f>PPTO!#REF!/PPTO!G1197</f>
        <v>#REF!</v>
      </c>
      <c r="F1204" s="45" t="e">
        <f>PPTO!#REF!/PPTO!G1197</f>
        <v>#REF!</v>
      </c>
      <c r="G1204" s="45" t="e">
        <f>PPTO!#REF!/PPTO!G1197</f>
        <v>#REF!</v>
      </c>
      <c r="H1204" s="45" t="e">
        <f>PPTO!#REF!/PPTO!G1197</f>
        <v>#REF!</v>
      </c>
      <c r="I1204" s="45" t="e">
        <f>PPTO!#REF!/PPTO!G1197</f>
        <v>#REF!</v>
      </c>
      <c r="J1204" s="45" t="e">
        <f>PPTO!#REF!/PPTO!G1197</f>
        <v>#REF!</v>
      </c>
      <c r="K1204" s="45" t="e">
        <f>PPTO!#REF!/PPTO!G1197</f>
        <v>#REF!</v>
      </c>
      <c r="L1204" s="45" t="e">
        <f>PPTO!#REF!/PPTO!G1197</f>
        <v>#REF!</v>
      </c>
      <c r="M1204" s="45" t="e">
        <f>PPTO!#REF!/PPTO!G1197</f>
        <v>#REF!</v>
      </c>
      <c r="N1204" s="45" t="e">
        <f t="shared" si="18"/>
        <v>#REF!</v>
      </c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</row>
    <row r="1205" spans="2:39" x14ac:dyDescent="0.3">
      <c r="B1205" s="2" t="s">
        <v>1603</v>
      </c>
      <c r="C1205" s="2" t="s">
        <v>1156</v>
      </c>
      <c r="D1205" s="45" t="e">
        <f>PPTO!#REF!/PPTO!G1198</f>
        <v>#REF!</v>
      </c>
      <c r="E1205" s="45" t="e">
        <f>PPTO!#REF!/PPTO!G1198</f>
        <v>#REF!</v>
      </c>
      <c r="F1205" s="45" t="e">
        <f>PPTO!#REF!/PPTO!G1198</f>
        <v>#REF!</v>
      </c>
      <c r="G1205" s="45" t="e">
        <f>PPTO!#REF!/PPTO!G1198</f>
        <v>#REF!</v>
      </c>
      <c r="H1205" s="45" t="e">
        <f>PPTO!#REF!/PPTO!G1198</f>
        <v>#REF!</v>
      </c>
      <c r="I1205" s="45" t="e">
        <f>PPTO!#REF!/PPTO!G1198</f>
        <v>#REF!</v>
      </c>
      <c r="J1205" s="45" t="e">
        <f>PPTO!#REF!/PPTO!G1198</f>
        <v>#REF!</v>
      </c>
      <c r="K1205" s="45" t="e">
        <f>PPTO!#REF!/PPTO!G1198</f>
        <v>#REF!</v>
      </c>
      <c r="L1205" s="45" t="e">
        <f>PPTO!#REF!/PPTO!G1198</f>
        <v>#REF!</v>
      </c>
      <c r="M1205" s="45" t="e">
        <f>PPTO!#REF!/PPTO!G1198</f>
        <v>#REF!</v>
      </c>
      <c r="N1205" s="45" t="e">
        <f t="shared" si="18"/>
        <v>#REF!</v>
      </c>
      <c r="P1205" s="20"/>
      <c r="Q1205" s="20"/>
      <c r="R1205" s="20"/>
      <c r="S1205" s="20"/>
      <c r="T1205" s="20"/>
      <c r="U1205" s="20"/>
      <c r="V1205" s="20"/>
      <c r="W1205" s="20"/>
      <c r="X1205" s="20"/>
      <c r="Y1205" s="20"/>
      <c r="Z1205" s="20"/>
      <c r="AA1205" s="20"/>
      <c r="AB1205" s="20"/>
      <c r="AC1205" s="20"/>
      <c r="AD1205" s="20"/>
      <c r="AE1205" s="20"/>
      <c r="AF1205" s="20"/>
      <c r="AG1205" s="20"/>
      <c r="AH1205" s="20"/>
      <c r="AI1205" s="20"/>
      <c r="AJ1205" s="20"/>
      <c r="AK1205" s="20"/>
      <c r="AL1205" s="20"/>
      <c r="AM1205" s="20"/>
    </row>
    <row r="1206" spans="2:39" x14ac:dyDescent="0.3">
      <c r="B1206" s="2" t="s">
        <v>1604</v>
      </c>
      <c r="C1206" s="2" t="s">
        <v>1159</v>
      </c>
      <c r="D1206" s="45" t="e">
        <f>PPTO!#REF!/PPTO!G1199</f>
        <v>#REF!</v>
      </c>
      <c r="E1206" s="45" t="e">
        <f>PPTO!#REF!/PPTO!G1199</f>
        <v>#REF!</v>
      </c>
      <c r="F1206" s="45" t="e">
        <f>PPTO!#REF!/PPTO!G1199</f>
        <v>#REF!</v>
      </c>
      <c r="G1206" s="45" t="e">
        <f>PPTO!#REF!/PPTO!G1199</f>
        <v>#REF!</v>
      </c>
      <c r="H1206" s="45" t="e">
        <f>PPTO!#REF!/PPTO!G1199</f>
        <v>#REF!</v>
      </c>
      <c r="I1206" s="45" t="e">
        <f>PPTO!#REF!/PPTO!G1199</f>
        <v>#REF!</v>
      </c>
      <c r="J1206" s="45" t="e">
        <f>PPTO!#REF!/PPTO!G1199</f>
        <v>#REF!</v>
      </c>
      <c r="K1206" s="45" t="e">
        <f>PPTO!#REF!/PPTO!G1199</f>
        <v>#REF!</v>
      </c>
      <c r="L1206" s="45" t="e">
        <f>PPTO!#REF!/PPTO!G1199</f>
        <v>#REF!</v>
      </c>
      <c r="M1206" s="45" t="e">
        <f>PPTO!#REF!/PPTO!G1199</f>
        <v>#REF!</v>
      </c>
      <c r="N1206" s="45" t="e">
        <f t="shared" si="18"/>
        <v>#REF!</v>
      </c>
      <c r="P1206" s="20"/>
      <c r="Q1206" s="20"/>
      <c r="R1206" s="20"/>
      <c r="S1206" s="20"/>
      <c r="T1206" s="20"/>
      <c r="U1206" s="20"/>
      <c r="V1206" s="20"/>
      <c r="W1206" s="20"/>
      <c r="X1206" s="20"/>
      <c r="Y1206" s="20"/>
      <c r="Z1206" s="20"/>
      <c r="AA1206" s="20"/>
      <c r="AB1206" s="20"/>
      <c r="AC1206" s="20"/>
      <c r="AD1206" s="20"/>
      <c r="AE1206" s="20"/>
      <c r="AF1206" s="20"/>
      <c r="AG1206" s="20"/>
      <c r="AH1206" s="20"/>
      <c r="AI1206" s="20"/>
      <c r="AJ1206" s="20"/>
      <c r="AK1206" s="20"/>
      <c r="AL1206" s="20"/>
      <c r="AM1206" s="20"/>
    </row>
    <row r="1207" spans="2:39" x14ac:dyDescent="0.3">
      <c r="B1207" s="2" t="s">
        <v>1605</v>
      </c>
      <c r="C1207" s="2" t="s">
        <v>1105</v>
      </c>
      <c r="D1207" s="45" t="e">
        <f>PPTO!#REF!/PPTO!G1200</f>
        <v>#REF!</v>
      </c>
      <c r="E1207" s="45" t="e">
        <f>PPTO!#REF!/PPTO!G1200</f>
        <v>#REF!</v>
      </c>
      <c r="F1207" s="45" t="e">
        <f>PPTO!#REF!/PPTO!G1200</f>
        <v>#REF!</v>
      </c>
      <c r="G1207" s="45" t="e">
        <f>PPTO!#REF!/PPTO!G1200</f>
        <v>#REF!</v>
      </c>
      <c r="H1207" s="45" t="e">
        <f>PPTO!#REF!/PPTO!G1200</f>
        <v>#REF!</v>
      </c>
      <c r="I1207" s="45" t="e">
        <f>PPTO!#REF!/PPTO!G1200</f>
        <v>#REF!</v>
      </c>
      <c r="J1207" s="45" t="e">
        <f>PPTO!#REF!/PPTO!G1200</f>
        <v>#REF!</v>
      </c>
      <c r="K1207" s="45" t="e">
        <f>PPTO!#REF!/PPTO!G1200</f>
        <v>#REF!</v>
      </c>
      <c r="L1207" s="45" t="e">
        <f>PPTO!#REF!/PPTO!G1200</f>
        <v>#REF!</v>
      </c>
      <c r="M1207" s="45" t="e">
        <f>PPTO!#REF!/PPTO!G1200</f>
        <v>#REF!</v>
      </c>
      <c r="N1207" s="45" t="e">
        <f t="shared" si="18"/>
        <v>#REF!</v>
      </c>
      <c r="P1207" s="20"/>
      <c r="Q1207" s="20"/>
      <c r="R1207" s="20"/>
      <c r="S1207" s="20"/>
      <c r="T1207" s="20"/>
      <c r="U1207" s="20"/>
      <c r="V1207" s="20"/>
      <c r="W1207" s="20"/>
      <c r="X1207" s="20"/>
      <c r="Y1207" s="20"/>
      <c r="Z1207" s="20"/>
      <c r="AA1207" s="20"/>
      <c r="AB1207" s="20"/>
      <c r="AC1207" s="20"/>
      <c r="AD1207" s="20"/>
      <c r="AE1207" s="20"/>
      <c r="AF1207" s="20"/>
      <c r="AG1207" s="20"/>
      <c r="AH1207" s="20"/>
      <c r="AI1207" s="20"/>
      <c r="AJ1207" s="20"/>
      <c r="AK1207" s="20"/>
      <c r="AL1207" s="20"/>
      <c r="AM1207" s="20"/>
    </row>
    <row r="1208" spans="2:39" x14ac:dyDescent="0.3">
      <c r="B1208" s="16" t="s">
        <v>1606</v>
      </c>
      <c r="C1208" s="16" t="s">
        <v>1607</v>
      </c>
      <c r="D1208" s="47" t="e">
        <f>PPTO!#REF!/PPTO!G1201</f>
        <v>#REF!</v>
      </c>
      <c r="E1208" s="47" t="e">
        <f>PPTO!#REF!/PPTO!G1201</f>
        <v>#REF!</v>
      </c>
      <c r="F1208" s="47" t="e">
        <f>PPTO!#REF!/PPTO!G1201</f>
        <v>#REF!</v>
      </c>
      <c r="G1208" s="47" t="e">
        <f>PPTO!#REF!/PPTO!G1201</f>
        <v>#REF!</v>
      </c>
      <c r="H1208" s="47" t="e">
        <f>PPTO!#REF!/PPTO!G1201</f>
        <v>#REF!</v>
      </c>
      <c r="I1208" s="47" t="e">
        <f>PPTO!#REF!/PPTO!G1201</f>
        <v>#REF!</v>
      </c>
      <c r="J1208" s="47" t="e">
        <f>PPTO!#REF!/PPTO!G1201</f>
        <v>#REF!</v>
      </c>
      <c r="K1208" s="47" t="e">
        <f>PPTO!#REF!/PPTO!G1201</f>
        <v>#REF!</v>
      </c>
      <c r="L1208" s="47" t="e">
        <f>PPTO!#REF!/PPTO!G1201</f>
        <v>#REF!</v>
      </c>
      <c r="M1208" s="47" t="e">
        <f>PPTO!#REF!/PPTO!G1201</f>
        <v>#REF!</v>
      </c>
      <c r="N1208" s="47" t="e">
        <f t="shared" si="18"/>
        <v>#REF!</v>
      </c>
      <c r="P1208" s="20"/>
      <c r="Q1208" s="20"/>
      <c r="R1208" s="20"/>
      <c r="S1208" s="20"/>
      <c r="T1208" s="20"/>
      <c r="U1208" s="20"/>
      <c r="V1208" s="20"/>
      <c r="W1208" s="20"/>
      <c r="X1208" s="20"/>
      <c r="Y1208" s="20"/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0"/>
      <c r="AK1208" s="20"/>
      <c r="AL1208" s="20"/>
      <c r="AM1208" s="20"/>
    </row>
    <row r="1209" spans="2:39" x14ac:dyDescent="0.3">
      <c r="B1209" s="16" t="s">
        <v>1608</v>
      </c>
      <c r="C1209" s="16" t="s">
        <v>1115</v>
      </c>
      <c r="D1209" s="47" t="e">
        <f>PPTO!#REF!/PPTO!G1202</f>
        <v>#REF!</v>
      </c>
      <c r="E1209" s="47" t="e">
        <f>PPTO!#REF!/PPTO!G1202</f>
        <v>#REF!</v>
      </c>
      <c r="F1209" s="47" t="e">
        <f>PPTO!#REF!/PPTO!G1202</f>
        <v>#REF!</v>
      </c>
      <c r="G1209" s="47" t="e">
        <f>PPTO!#REF!/PPTO!G1202</f>
        <v>#REF!</v>
      </c>
      <c r="H1209" s="47" t="e">
        <f>PPTO!#REF!/PPTO!G1202</f>
        <v>#REF!</v>
      </c>
      <c r="I1209" s="47" t="e">
        <f>PPTO!#REF!/PPTO!G1202</f>
        <v>#REF!</v>
      </c>
      <c r="J1209" s="47" t="e">
        <f>PPTO!#REF!/PPTO!G1202</f>
        <v>#REF!</v>
      </c>
      <c r="K1209" s="47" t="e">
        <f>PPTO!#REF!/PPTO!G1202</f>
        <v>#REF!</v>
      </c>
      <c r="L1209" s="47" t="e">
        <f>PPTO!#REF!/PPTO!G1202</f>
        <v>#REF!</v>
      </c>
      <c r="M1209" s="47" t="e">
        <f>PPTO!#REF!/PPTO!G1202</f>
        <v>#REF!</v>
      </c>
      <c r="N1209" s="47" t="e">
        <f t="shared" si="18"/>
        <v>#REF!</v>
      </c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  <c r="AA1209" s="20"/>
      <c r="AB1209" s="20"/>
      <c r="AC1209" s="20"/>
      <c r="AD1209" s="20"/>
      <c r="AE1209" s="20"/>
      <c r="AF1209" s="20"/>
      <c r="AG1209" s="20"/>
      <c r="AH1209" s="20"/>
      <c r="AI1209" s="20"/>
      <c r="AJ1209" s="20"/>
      <c r="AK1209" s="20"/>
      <c r="AL1209" s="20"/>
      <c r="AM1209" s="20"/>
    </row>
    <row r="1210" spans="2:39" x14ac:dyDescent="0.3">
      <c r="B1210" s="16" t="s">
        <v>1609</v>
      </c>
      <c r="C1210" s="16" t="s">
        <v>888</v>
      </c>
      <c r="D1210" s="47" t="e">
        <f>PPTO!#REF!/PPTO!G1203</f>
        <v>#REF!</v>
      </c>
      <c r="E1210" s="47" t="e">
        <f>PPTO!#REF!/PPTO!G1203</f>
        <v>#REF!</v>
      </c>
      <c r="F1210" s="47" t="e">
        <f>PPTO!#REF!/PPTO!G1203</f>
        <v>#REF!</v>
      </c>
      <c r="G1210" s="47" t="e">
        <f>PPTO!#REF!/PPTO!G1203</f>
        <v>#REF!</v>
      </c>
      <c r="H1210" s="47" t="e">
        <f>PPTO!#REF!/PPTO!G1203</f>
        <v>#REF!</v>
      </c>
      <c r="I1210" s="47" t="e">
        <f>PPTO!#REF!/PPTO!G1203</f>
        <v>#REF!</v>
      </c>
      <c r="J1210" s="47" t="e">
        <f>PPTO!#REF!/PPTO!G1203</f>
        <v>#REF!</v>
      </c>
      <c r="K1210" s="47" t="e">
        <f>PPTO!#REF!/PPTO!G1203</f>
        <v>#REF!</v>
      </c>
      <c r="L1210" s="47" t="e">
        <f>PPTO!#REF!/PPTO!G1203</f>
        <v>#REF!</v>
      </c>
      <c r="M1210" s="47" t="e">
        <f>PPTO!#REF!/PPTO!G1203</f>
        <v>#REF!</v>
      </c>
      <c r="N1210" s="47" t="e">
        <f t="shared" si="18"/>
        <v>#REF!</v>
      </c>
      <c r="P1210" s="20"/>
      <c r="Q1210" s="20"/>
      <c r="R1210" s="20"/>
      <c r="S1210" s="20"/>
      <c r="T1210" s="20"/>
      <c r="U1210" s="20"/>
      <c r="V1210" s="20"/>
      <c r="W1210" s="20"/>
      <c r="X1210" s="20"/>
      <c r="Y1210" s="20"/>
      <c r="Z1210" s="20"/>
      <c r="AA1210" s="20"/>
      <c r="AB1210" s="20"/>
      <c r="AC1210" s="20"/>
      <c r="AD1210" s="20"/>
      <c r="AE1210" s="20"/>
      <c r="AF1210" s="20"/>
      <c r="AG1210" s="20"/>
      <c r="AH1210" s="20"/>
      <c r="AI1210" s="20"/>
      <c r="AJ1210" s="20"/>
      <c r="AK1210" s="20"/>
      <c r="AL1210" s="20"/>
      <c r="AM1210" s="20"/>
    </row>
    <row r="1211" spans="2:39" x14ac:dyDescent="0.3">
      <c r="B1211" s="2" t="s">
        <v>1610</v>
      </c>
      <c r="C1211" s="2" t="s">
        <v>1071</v>
      </c>
      <c r="D1211" s="45" t="e">
        <f>PPTO!#REF!/PPTO!G1204</f>
        <v>#REF!</v>
      </c>
      <c r="E1211" s="45" t="e">
        <f>PPTO!#REF!/PPTO!G1204</f>
        <v>#REF!</v>
      </c>
      <c r="F1211" s="45" t="e">
        <f>PPTO!#REF!/PPTO!G1204</f>
        <v>#REF!</v>
      </c>
      <c r="G1211" s="45" t="e">
        <f>PPTO!#REF!/PPTO!G1204</f>
        <v>#REF!</v>
      </c>
      <c r="H1211" s="45" t="e">
        <f>PPTO!#REF!/PPTO!G1204</f>
        <v>#REF!</v>
      </c>
      <c r="I1211" s="45" t="e">
        <f>PPTO!#REF!/PPTO!G1204</f>
        <v>#REF!</v>
      </c>
      <c r="J1211" s="45" t="e">
        <f>PPTO!#REF!/PPTO!G1204</f>
        <v>#REF!</v>
      </c>
      <c r="K1211" s="45" t="e">
        <f>PPTO!#REF!/PPTO!G1204</f>
        <v>#REF!</v>
      </c>
      <c r="L1211" s="45" t="e">
        <f>PPTO!#REF!/PPTO!G1204</f>
        <v>#REF!</v>
      </c>
      <c r="M1211" s="45" t="e">
        <f>PPTO!#REF!/PPTO!G1204</f>
        <v>#REF!</v>
      </c>
      <c r="N1211" s="45" t="e">
        <f t="shared" si="18"/>
        <v>#REF!</v>
      </c>
      <c r="P1211" s="20"/>
      <c r="Q1211" s="20"/>
      <c r="R1211" s="20"/>
      <c r="S1211" s="20"/>
      <c r="T1211" s="20"/>
      <c r="U1211" s="20"/>
      <c r="V1211" s="20"/>
      <c r="W1211" s="20"/>
      <c r="X1211" s="20"/>
      <c r="Y1211" s="20"/>
      <c r="Z1211" s="20"/>
      <c r="AA1211" s="20"/>
      <c r="AB1211" s="20"/>
      <c r="AC1211" s="20"/>
      <c r="AD1211" s="20"/>
      <c r="AE1211" s="20"/>
      <c r="AF1211" s="20"/>
      <c r="AG1211" s="20"/>
      <c r="AH1211" s="20"/>
      <c r="AI1211" s="20"/>
      <c r="AJ1211" s="20"/>
      <c r="AK1211" s="20"/>
      <c r="AL1211" s="20"/>
      <c r="AM1211" s="20"/>
    </row>
    <row r="1212" spans="2:39" x14ac:dyDescent="0.3">
      <c r="B1212" s="2" t="s">
        <v>1611</v>
      </c>
      <c r="C1212" s="2" t="s">
        <v>894</v>
      </c>
      <c r="D1212" s="45" t="e">
        <f>PPTO!#REF!/PPTO!G1205</f>
        <v>#REF!</v>
      </c>
      <c r="E1212" s="45" t="e">
        <f>PPTO!#REF!/PPTO!G1205</f>
        <v>#REF!</v>
      </c>
      <c r="F1212" s="45" t="e">
        <f>PPTO!#REF!/PPTO!G1205</f>
        <v>#REF!</v>
      </c>
      <c r="G1212" s="45" t="e">
        <f>PPTO!#REF!/PPTO!G1205</f>
        <v>#REF!</v>
      </c>
      <c r="H1212" s="45" t="e">
        <f>PPTO!#REF!/PPTO!G1205</f>
        <v>#REF!</v>
      </c>
      <c r="I1212" s="45" t="e">
        <f>PPTO!#REF!/PPTO!G1205</f>
        <v>#REF!</v>
      </c>
      <c r="J1212" s="45" t="e">
        <f>PPTO!#REF!/PPTO!G1205</f>
        <v>#REF!</v>
      </c>
      <c r="K1212" s="45" t="e">
        <f>PPTO!#REF!/PPTO!G1205</f>
        <v>#REF!</v>
      </c>
      <c r="L1212" s="45" t="e">
        <f>PPTO!#REF!/PPTO!G1205</f>
        <v>#REF!</v>
      </c>
      <c r="M1212" s="45" t="e">
        <f>PPTO!#REF!/PPTO!G1205</f>
        <v>#REF!</v>
      </c>
      <c r="N1212" s="45" t="e">
        <f t="shared" si="18"/>
        <v>#REF!</v>
      </c>
      <c r="P1212" s="20"/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  <c r="AA1212" s="20"/>
      <c r="AB1212" s="20"/>
      <c r="AC1212" s="20"/>
      <c r="AD1212" s="20"/>
      <c r="AE1212" s="20"/>
      <c r="AF1212" s="20"/>
      <c r="AG1212" s="20"/>
      <c r="AH1212" s="20"/>
      <c r="AI1212" s="20"/>
      <c r="AJ1212" s="20"/>
      <c r="AK1212" s="20"/>
      <c r="AL1212" s="20"/>
      <c r="AM1212" s="20"/>
    </row>
    <row r="1213" spans="2:39" x14ac:dyDescent="0.3">
      <c r="B1213" s="2" t="s">
        <v>1612</v>
      </c>
      <c r="C1213" s="2" t="s">
        <v>896</v>
      </c>
      <c r="D1213" s="45" t="e">
        <f>PPTO!#REF!/PPTO!G1206</f>
        <v>#REF!</v>
      </c>
      <c r="E1213" s="45" t="e">
        <f>PPTO!#REF!/PPTO!G1206</f>
        <v>#REF!</v>
      </c>
      <c r="F1213" s="45" t="e">
        <f>PPTO!#REF!/PPTO!G1206</f>
        <v>#REF!</v>
      </c>
      <c r="G1213" s="45" t="e">
        <f>PPTO!#REF!/PPTO!G1206</f>
        <v>#REF!</v>
      </c>
      <c r="H1213" s="45" t="e">
        <f>PPTO!#REF!/PPTO!G1206</f>
        <v>#REF!</v>
      </c>
      <c r="I1213" s="45" t="e">
        <f>PPTO!#REF!/PPTO!G1206</f>
        <v>#REF!</v>
      </c>
      <c r="J1213" s="45" t="e">
        <f>PPTO!#REF!/PPTO!G1206</f>
        <v>#REF!</v>
      </c>
      <c r="K1213" s="45" t="e">
        <f>PPTO!#REF!/PPTO!G1206</f>
        <v>#REF!</v>
      </c>
      <c r="L1213" s="45" t="e">
        <f>PPTO!#REF!/PPTO!G1206</f>
        <v>#REF!</v>
      </c>
      <c r="M1213" s="45" t="e">
        <f>PPTO!#REF!/PPTO!G1206</f>
        <v>#REF!</v>
      </c>
      <c r="N1213" s="45" t="e">
        <f t="shared" si="18"/>
        <v>#REF!</v>
      </c>
      <c r="P1213" s="20"/>
      <c r="Q1213" s="20"/>
      <c r="R1213" s="20"/>
      <c r="S1213" s="20"/>
      <c r="T1213" s="20"/>
      <c r="U1213" s="20"/>
      <c r="V1213" s="20"/>
      <c r="W1213" s="20"/>
      <c r="X1213" s="20"/>
      <c r="Y1213" s="20"/>
      <c r="Z1213" s="20"/>
      <c r="AA1213" s="20"/>
      <c r="AB1213" s="20"/>
      <c r="AC1213" s="20"/>
      <c r="AD1213" s="20"/>
      <c r="AE1213" s="20"/>
      <c r="AF1213" s="20"/>
      <c r="AG1213" s="20"/>
      <c r="AH1213" s="20"/>
      <c r="AI1213" s="20"/>
      <c r="AJ1213" s="20"/>
      <c r="AK1213" s="20"/>
      <c r="AL1213" s="20"/>
      <c r="AM1213" s="20"/>
    </row>
    <row r="1214" spans="2:39" x14ac:dyDescent="0.3">
      <c r="B1214" s="16" t="s">
        <v>1613</v>
      </c>
      <c r="C1214" s="16" t="s">
        <v>902</v>
      </c>
      <c r="D1214" s="47" t="e">
        <f>PPTO!#REF!/PPTO!G1207</f>
        <v>#REF!</v>
      </c>
      <c r="E1214" s="47" t="e">
        <f>PPTO!#REF!/PPTO!G1207</f>
        <v>#REF!</v>
      </c>
      <c r="F1214" s="47" t="e">
        <f>PPTO!#REF!/PPTO!G1207</f>
        <v>#REF!</v>
      </c>
      <c r="G1214" s="47" t="e">
        <f>PPTO!#REF!/PPTO!G1207</f>
        <v>#REF!</v>
      </c>
      <c r="H1214" s="47" t="e">
        <f>PPTO!#REF!/PPTO!G1207</f>
        <v>#REF!</v>
      </c>
      <c r="I1214" s="47" t="e">
        <f>PPTO!#REF!/PPTO!G1207</f>
        <v>#REF!</v>
      </c>
      <c r="J1214" s="47" t="e">
        <f>PPTO!#REF!/PPTO!G1207</f>
        <v>#REF!</v>
      </c>
      <c r="K1214" s="47" t="e">
        <f>PPTO!#REF!/PPTO!G1207</f>
        <v>#REF!</v>
      </c>
      <c r="L1214" s="47" t="e">
        <f>PPTO!#REF!/PPTO!G1207</f>
        <v>#REF!</v>
      </c>
      <c r="M1214" s="47" t="e">
        <f>PPTO!#REF!/PPTO!G1207</f>
        <v>#REF!</v>
      </c>
      <c r="N1214" s="47" t="e">
        <f t="shared" si="18"/>
        <v>#REF!</v>
      </c>
      <c r="P1214" s="20"/>
      <c r="Q1214" s="20"/>
      <c r="R1214" s="20"/>
      <c r="S1214" s="20"/>
      <c r="T1214" s="20"/>
      <c r="U1214" s="20"/>
      <c r="V1214" s="20"/>
      <c r="W1214" s="20"/>
      <c r="X1214" s="20"/>
      <c r="Y1214" s="20"/>
      <c r="Z1214" s="20"/>
      <c r="AA1214" s="20"/>
      <c r="AB1214" s="20"/>
      <c r="AC1214" s="20"/>
      <c r="AD1214" s="20"/>
      <c r="AE1214" s="20"/>
      <c r="AF1214" s="20"/>
      <c r="AG1214" s="20"/>
      <c r="AH1214" s="20"/>
      <c r="AI1214" s="20"/>
      <c r="AJ1214" s="20"/>
      <c r="AK1214" s="20"/>
      <c r="AL1214" s="20"/>
      <c r="AM1214" s="20"/>
    </row>
    <row r="1215" spans="2:39" x14ac:dyDescent="0.3">
      <c r="B1215" s="2" t="s">
        <v>1614</v>
      </c>
      <c r="C1215" s="2" t="s">
        <v>1122</v>
      </c>
      <c r="D1215" s="45" t="e">
        <f>PPTO!#REF!/PPTO!G1208</f>
        <v>#REF!</v>
      </c>
      <c r="E1215" s="45" t="e">
        <f>PPTO!#REF!/PPTO!G1208</f>
        <v>#REF!</v>
      </c>
      <c r="F1215" s="45" t="e">
        <f>PPTO!#REF!/PPTO!G1208</f>
        <v>#REF!</v>
      </c>
      <c r="G1215" s="45" t="e">
        <f>PPTO!#REF!/PPTO!G1208</f>
        <v>#REF!</v>
      </c>
      <c r="H1215" s="45" t="e">
        <f>PPTO!#REF!/PPTO!G1208</f>
        <v>#REF!</v>
      </c>
      <c r="I1215" s="45" t="e">
        <f>PPTO!#REF!/PPTO!G1208</f>
        <v>#REF!</v>
      </c>
      <c r="J1215" s="45" t="e">
        <f>PPTO!#REF!/PPTO!G1208</f>
        <v>#REF!</v>
      </c>
      <c r="K1215" s="45" t="e">
        <f>PPTO!#REF!/PPTO!G1208</f>
        <v>#REF!</v>
      </c>
      <c r="L1215" s="45" t="e">
        <f>PPTO!#REF!/PPTO!G1208</f>
        <v>#REF!</v>
      </c>
      <c r="M1215" s="45" t="e">
        <f>PPTO!#REF!/PPTO!G1208</f>
        <v>#REF!</v>
      </c>
      <c r="N1215" s="45" t="e">
        <f t="shared" si="18"/>
        <v>#REF!</v>
      </c>
      <c r="P1215" s="20"/>
      <c r="Q1215" s="20"/>
      <c r="R1215" s="20"/>
      <c r="S1215" s="20"/>
      <c r="T1215" s="20"/>
      <c r="U1215" s="20"/>
      <c r="V1215" s="20"/>
      <c r="W1215" s="20"/>
      <c r="X1215" s="20"/>
      <c r="Y1215" s="20"/>
      <c r="Z1215" s="20"/>
      <c r="AA1215" s="20"/>
      <c r="AB1215" s="20"/>
      <c r="AC1215" s="20"/>
      <c r="AD1215" s="20"/>
      <c r="AE1215" s="20"/>
      <c r="AF1215" s="20"/>
      <c r="AG1215" s="20"/>
      <c r="AH1215" s="20"/>
      <c r="AI1215" s="20"/>
      <c r="AJ1215" s="20"/>
      <c r="AK1215" s="20"/>
      <c r="AL1215" s="20"/>
      <c r="AM1215" s="20"/>
    </row>
    <row r="1216" spans="2:39" x14ac:dyDescent="0.3">
      <c r="B1216" s="2" t="s">
        <v>1615</v>
      </c>
      <c r="C1216" s="2" t="s">
        <v>1054</v>
      </c>
      <c r="D1216" s="45" t="e">
        <f>PPTO!#REF!/PPTO!G1209</f>
        <v>#REF!</v>
      </c>
      <c r="E1216" s="45" t="e">
        <f>PPTO!#REF!/PPTO!G1209</f>
        <v>#REF!</v>
      </c>
      <c r="F1216" s="45" t="e">
        <f>PPTO!#REF!/PPTO!G1209</f>
        <v>#REF!</v>
      </c>
      <c r="G1216" s="45" t="e">
        <f>PPTO!#REF!/PPTO!G1209</f>
        <v>#REF!</v>
      </c>
      <c r="H1216" s="45" t="e">
        <f>PPTO!#REF!/PPTO!G1209</f>
        <v>#REF!</v>
      </c>
      <c r="I1216" s="45" t="e">
        <f>PPTO!#REF!/PPTO!G1209</f>
        <v>#REF!</v>
      </c>
      <c r="J1216" s="45" t="e">
        <f>PPTO!#REF!/PPTO!G1209</f>
        <v>#REF!</v>
      </c>
      <c r="K1216" s="45" t="e">
        <f>PPTO!#REF!/PPTO!G1209</f>
        <v>#REF!</v>
      </c>
      <c r="L1216" s="45" t="e">
        <f>PPTO!#REF!/PPTO!G1209</f>
        <v>#REF!</v>
      </c>
      <c r="M1216" s="45" t="e">
        <f>PPTO!#REF!/PPTO!G1209</f>
        <v>#REF!</v>
      </c>
      <c r="N1216" s="45" t="e">
        <f t="shared" si="18"/>
        <v>#REF!</v>
      </c>
      <c r="P1216" s="20"/>
      <c r="Q1216" s="20"/>
      <c r="R1216" s="20"/>
      <c r="S1216" s="20"/>
      <c r="T1216" s="20"/>
      <c r="U1216" s="20"/>
      <c r="V1216" s="20"/>
      <c r="W1216" s="20"/>
      <c r="X1216" s="20"/>
      <c r="Y1216" s="20"/>
      <c r="Z1216" s="20"/>
      <c r="AA1216" s="20"/>
      <c r="AB1216" s="20"/>
      <c r="AC1216" s="20"/>
      <c r="AD1216" s="20"/>
      <c r="AE1216" s="20"/>
      <c r="AF1216" s="20"/>
      <c r="AG1216" s="20"/>
      <c r="AH1216" s="20"/>
      <c r="AI1216" s="20"/>
      <c r="AJ1216" s="20"/>
      <c r="AK1216" s="20"/>
      <c r="AL1216" s="20"/>
      <c r="AM1216" s="20"/>
    </row>
    <row r="1217" spans="2:39" x14ac:dyDescent="0.3">
      <c r="B1217" s="2" t="s">
        <v>1616</v>
      </c>
      <c r="C1217" s="2" t="s">
        <v>992</v>
      </c>
      <c r="D1217" s="45" t="e">
        <f>PPTO!#REF!/PPTO!G1210</f>
        <v>#REF!</v>
      </c>
      <c r="E1217" s="45" t="e">
        <f>PPTO!#REF!/PPTO!G1210</f>
        <v>#REF!</v>
      </c>
      <c r="F1217" s="45" t="e">
        <f>PPTO!#REF!/PPTO!G1210</f>
        <v>#REF!</v>
      </c>
      <c r="G1217" s="45" t="e">
        <f>PPTO!#REF!/PPTO!G1210</f>
        <v>#REF!</v>
      </c>
      <c r="H1217" s="45" t="e">
        <f>PPTO!#REF!/PPTO!G1210</f>
        <v>#REF!</v>
      </c>
      <c r="I1217" s="45" t="e">
        <f>PPTO!#REF!/PPTO!G1210</f>
        <v>#REF!</v>
      </c>
      <c r="J1217" s="45" t="e">
        <f>PPTO!#REF!/PPTO!G1210</f>
        <v>#REF!</v>
      </c>
      <c r="K1217" s="45" t="e">
        <f>PPTO!#REF!/PPTO!G1210</f>
        <v>#REF!</v>
      </c>
      <c r="L1217" s="45" t="e">
        <f>PPTO!#REF!/PPTO!G1210</f>
        <v>#REF!</v>
      </c>
      <c r="M1217" s="45" t="e">
        <f>PPTO!#REF!/PPTO!G1210</f>
        <v>#REF!</v>
      </c>
      <c r="N1217" s="45" t="e">
        <f t="shared" si="18"/>
        <v>#REF!</v>
      </c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  <c r="AA1217" s="20"/>
      <c r="AB1217" s="20"/>
      <c r="AC1217" s="20"/>
      <c r="AD1217" s="20"/>
      <c r="AE1217" s="20"/>
      <c r="AF1217" s="20"/>
      <c r="AG1217" s="20"/>
      <c r="AH1217" s="20"/>
      <c r="AI1217" s="20"/>
      <c r="AJ1217" s="20"/>
      <c r="AK1217" s="20"/>
      <c r="AL1217" s="20"/>
      <c r="AM1217" s="20"/>
    </row>
    <row r="1218" spans="2:39" x14ac:dyDescent="0.3">
      <c r="B1218" s="2" t="s">
        <v>1617</v>
      </c>
      <c r="C1218" s="2" t="s">
        <v>1080</v>
      </c>
      <c r="D1218" s="45" t="e">
        <f>PPTO!#REF!/PPTO!G1211</f>
        <v>#REF!</v>
      </c>
      <c r="E1218" s="45" t="e">
        <f>PPTO!#REF!/PPTO!G1211</f>
        <v>#REF!</v>
      </c>
      <c r="F1218" s="45" t="e">
        <f>PPTO!#REF!/PPTO!G1211</f>
        <v>#REF!</v>
      </c>
      <c r="G1218" s="45" t="e">
        <f>PPTO!#REF!/PPTO!G1211</f>
        <v>#REF!</v>
      </c>
      <c r="H1218" s="45" t="e">
        <f>PPTO!#REF!/PPTO!G1211</f>
        <v>#REF!</v>
      </c>
      <c r="I1218" s="45" t="e">
        <f>PPTO!#REF!/PPTO!G1211</f>
        <v>#REF!</v>
      </c>
      <c r="J1218" s="45" t="e">
        <f>PPTO!#REF!/PPTO!G1211</f>
        <v>#REF!</v>
      </c>
      <c r="K1218" s="45" t="e">
        <f>PPTO!#REF!/PPTO!G1211</f>
        <v>#REF!</v>
      </c>
      <c r="L1218" s="45" t="e">
        <f>PPTO!#REF!/PPTO!G1211</f>
        <v>#REF!</v>
      </c>
      <c r="M1218" s="45" t="e">
        <f>PPTO!#REF!/PPTO!G1211</f>
        <v>#REF!</v>
      </c>
      <c r="N1218" s="45" t="e">
        <f t="shared" si="18"/>
        <v>#REF!</v>
      </c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  <c r="AA1218" s="20"/>
      <c r="AB1218" s="20"/>
      <c r="AC1218" s="20"/>
      <c r="AD1218" s="20"/>
      <c r="AE1218" s="20"/>
      <c r="AF1218" s="20"/>
      <c r="AG1218" s="20"/>
      <c r="AH1218" s="20"/>
      <c r="AI1218" s="20"/>
      <c r="AJ1218" s="20"/>
      <c r="AK1218" s="20"/>
      <c r="AL1218" s="20"/>
      <c r="AM1218" s="20"/>
    </row>
    <row r="1219" spans="2:39" x14ac:dyDescent="0.3">
      <c r="B1219" s="2" t="s">
        <v>1618</v>
      </c>
      <c r="C1219" s="2" t="s">
        <v>996</v>
      </c>
      <c r="D1219" s="45" t="e">
        <f>PPTO!#REF!/PPTO!G1212</f>
        <v>#REF!</v>
      </c>
      <c r="E1219" s="45" t="e">
        <f>PPTO!#REF!/PPTO!G1212</f>
        <v>#REF!</v>
      </c>
      <c r="F1219" s="45" t="e">
        <f>PPTO!#REF!/PPTO!G1212</f>
        <v>#REF!</v>
      </c>
      <c r="G1219" s="45" t="e">
        <f>PPTO!#REF!/PPTO!G1212</f>
        <v>#REF!</v>
      </c>
      <c r="H1219" s="45" t="e">
        <f>PPTO!#REF!/PPTO!G1212</f>
        <v>#REF!</v>
      </c>
      <c r="I1219" s="45" t="e">
        <f>PPTO!#REF!/PPTO!G1212</f>
        <v>#REF!</v>
      </c>
      <c r="J1219" s="45" t="e">
        <f>PPTO!#REF!/PPTO!G1212</f>
        <v>#REF!</v>
      </c>
      <c r="K1219" s="45" t="e">
        <f>PPTO!#REF!/PPTO!G1212</f>
        <v>#REF!</v>
      </c>
      <c r="L1219" s="45" t="e">
        <f>PPTO!#REF!/PPTO!G1212</f>
        <v>#REF!</v>
      </c>
      <c r="M1219" s="45" t="e">
        <f>PPTO!#REF!/PPTO!G1212</f>
        <v>#REF!</v>
      </c>
      <c r="N1219" s="45" t="e">
        <f t="shared" si="18"/>
        <v>#REF!</v>
      </c>
      <c r="P1219" s="20"/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  <c r="AA1219" s="20"/>
      <c r="AB1219" s="20"/>
      <c r="AC1219" s="20"/>
      <c r="AD1219" s="20"/>
      <c r="AE1219" s="20"/>
      <c r="AF1219" s="20"/>
      <c r="AG1219" s="20"/>
      <c r="AH1219" s="20"/>
      <c r="AI1219" s="20"/>
      <c r="AJ1219" s="20"/>
      <c r="AK1219" s="20"/>
      <c r="AL1219" s="20"/>
      <c r="AM1219" s="20"/>
    </row>
    <row r="1220" spans="2:39" x14ac:dyDescent="0.3">
      <c r="B1220" s="2" t="s">
        <v>1619</v>
      </c>
      <c r="C1220" s="2" t="s">
        <v>998</v>
      </c>
      <c r="D1220" s="45" t="e">
        <f>PPTO!#REF!/PPTO!G1213</f>
        <v>#REF!</v>
      </c>
      <c r="E1220" s="45" t="e">
        <f>PPTO!#REF!/PPTO!G1213</f>
        <v>#REF!</v>
      </c>
      <c r="F1220" s="45" t="e">
        <f>PPTO!#REF!/PPTO!G1213</f>
        <v>#REF!</v>
      </c>
      <c r="G1220" s="45" t="e">
        <f>PPTO!#REF!/PPTO!G1213</f>
        <v>#REF!</v>
      </c>
      <c r="H1220" s="45" t="e">
        <f>PPTO!#REF!/PPTO!G1213</f>
        <v>#REF!</v>
      </c>
      <c r="I1220" s="45" t="e">
        <f>PPTO!#REF!/PPTO!G1213</f>
        <v>#REF!</v>
      </c>
      <c r="J1220" s="45" t="e">
        <f>PPTO!#REF!/PPTO!G1213</f>
        <v>#REF!</v>
      </c>
      <c r="K1220" s="45" t="e">
        <f>PPTO!#REF!/PPTO!G1213</f>
        <v>#REF!</v>
      </c>
      <c r="L1220" s="45" t="e">
        <f>PPTO!#REF!/PPTO!G1213</f>
        <v>#REF!</v>
      </c>
      <c r="M1220" s="45" t="e">
        <f>PPTO!#REF!/PPTO!G1213</f>
        <v>#REF!</v>
      </c>
      <c r="N1220" s="45" t="e">
        <f t="shared" si="18"/>
        <v>#REF!</v>
      </c>
      <c r="P1220" s="20"/>
      <c r="Q1220" s="20"/>
      <c r="R1220" s="20"/>
      <c r="S1220" s="20"/>
      <c r="T1220" s="20"/>
      <c r="U1220" s="20"/>
      <c r="V1220" s="20"/>
      <c r="W1220" s="20"/>
      <c r="X1220" s="20"/>
      <c r="Y1220" s="20"/>
      <c r="Z1220" s="20"/>
      <c r="AA1220" s="20"/>
      <c r="AB1220" s="20"/>
      <c r="AC1220" s="20"/>
      <c r="AD1220" s="20"/>
      <c r="AE1220" s="20"/>
      <c r="AF1220" s="20"/>
      <c r="AG1220" s="20"/>
      <c r="AH1220" s="20"/>
      <c r="AI1220" s="20"/>
      <c r="AJ1220" s="20"/>
      <c r="AK1220" s="20"/>
      <c r="AL1220" s="20"/>
      <c r="AM1220" s="20"/>
    </row>
    <row r="1221" spans="2:39" x14ac:dyDescent="0.3">
      <c r="B1221" s="2" t="s">
        <v>1620</v>
      </c>
      <c r="C1221" s="2" t="s">
        <v>1000</v>
      </c>
      <c r="D1221" s="45" t="e">
        <f>PPTO!#REF!/PPTO!G1214</f>
        <v>#REF!</v>
      </c>
      <c r="E1221" s="45" t="e">
        <f>PPTO!#REF!/PPTO!G1214</f>
        <v>#REF!</v>
      </c>
      <c r="F1221" s="45" t="e">
        <f>PPTO!#REF!/PPTO!G1214</f>
        <v>#REF!</v>
      </c>
      <c r="G1221" s="45" t="e">
        <f>PPTO!#REF!/PPTO!G1214</f>
        <v>#REF!</v>
      </c>
      <c r="H1221" s="45" t="e">
        <f>PPTO!#REF!/PPTO!G1214</f>
        <v>#REF!</v>
      </c>
      <c r="I1221" s="45" t="e">
        <f>PPTO!#REF!/PPTO!G1214</f>
        <v>#REF!</v>
      </c>
      <c r="J1221" s="45" t="e">
        <f>PPTO!#REF!/PPTO!G1214</f>
        <v>#REF!</v>
      </c>
      <c r="K1221" s="45" t="e">
        <f>PPTO!#REF!/PPTO!G1214</f>
        <v>#REF!</v>
      </c>
      <c r="L1221" s="45" t="e">
        <f>PPTO!#REF!/PPTO!G1214</f>
        <v>#REF!</v>
      </c>
      <c r="M1221" s="45" t="e">
        <f>PPTO!#REF!/PPTO!G1214</f>
        <v>#REF!</v>
      </c>
      <c r="N1221" s="45" t="e">
        <f t="shared" si="18"/>
        <v>#REF!</v>
      </c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0"/>
      <c r="AK1221" s="20"/>
      <c r="AL1221" s="20"/>
      <c r="AM1221" s="20"/>
    </row>
    <row r="1222" spans="2:39" x14ac:dyDescent="0.3">
      <c r="B1222" s="2" t="s">
        <v>1621</v>
      </c>
      <c r="C1222" s="2" t="s">
        <v>1002</v>
      </c>
      <c r="D1222" s="45" t="e">
        <f>PPTO!#REF!/PPTO!G1215</f>
        <v>#REF!</v>
      </c>
      <c r="E1222" s="45" t="e">
        <f>PPTO!#REF!/PPTO!G1215</f>
        <v>#REF!</v>
      </c>
      <c r="F1222" s="45" t="e">
        <f>PPTO!#REF!/PPTO!G1215</f>
        <v>#REF!</v>
      </c>
      <c r="G1222" s="45" t="e">
        <f>PPTO!#REF!/PPTO!G1215</f>
        <v>#REF!</v>
      </c>
      <c r="H1222" s="45" t="e">
        <f>PPTO!#REF!/PPTO!G1215</f>
        <v>#REF!</v>
      </c>
      <c r="I1222" s="45" t="e">
        <f>PPTO!#REF!/PPTO!G1215</f>
        <v>#REF!</v>
      </c>
      <c r="J1222" s="45" t="e">
        <f>PPTO!#REF!/PPTO!G1215</f>
        <v>#REF!</v>
      </c>
      <c r="K1222" s="45" t="e">
        <f>PPTO!#REF!/PPTO!G1215</f>
        <v>#REF!</v>
      </c>
      <c r="L1222" s="45" t="e">
        <f>PPTO!#REF!/PPTO!G1215</f>
        <v>#REF!</v>
      </c>
      <c r="M1222" s="45" t="e">
        <f>PPTO!#REF!/PPTO!G1215</f>
        <v>#REF!</v>
      </c>
      <c r="N1222" s="45" t="e">
        <f t="shared" si="18"/>
        <v>#REF!</v>
      </c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0"/>
      <c r="AK1222" s="20"/>
      <c r="AL1222" s="20"/>
      <c r="AM1222" s="20"/>
    </row>
    <row r="1223" spans="2:39" x14ac:dyDescent="0.3">
      <c r="B1223" s="16" t="s">
        <v>1622</v>
      </c>
      <c r="C1223" s="16" t="s">
        <v>1004</v>
      </c>
      <c r="D1223" s="47" t="e">
        <f>PPTO!#REF!/PPTO!G1216</f>
        <v>#REF!</v>
      </c>
      <c r="E1223" s="47" t="e">
        <f>PPTO!#REF!/PPTO!G1216</f>
        <v>#REF!</v>
      </c>
      <c r="F1223" s="47" t="e">
        <f>PPTO!#REF!/PPTO!G1216</f>
        <v>#REF!</v>
      </c>
      <c r="G1223" s="47" t="e">
        <f>PPTO!#REF!/PPTO!G1216</f>
        <v>#REF!</v>
      </c>
      <c r="H1223" s="47" t="e">
        <f>PPTO!#REF!/PPTO!G1216</f>
        <v>#REF!</v>
      </c>
      <c r="I1223" s="47" t="e">
        <f>PPTO!#REF!/PPTO!G1216</f>
        <v>#REF!</v>
      </c>
      <c r="J1223" s="47" t="e">
        <f>PPTO!#REF!/PPTO!G1216</f>
        <v>#REF!</v>
      </c>
      <c r="K1223" s="47" t="e">
        <f>PPTO!#REF!/PPTO!G1216</f>
        <v>#REF!</v>
      </c>
      <c r="L1223" s="47" t="e">
        <f>PPTO!#REF!/PPTO!G1216</f>
        <v>#REF!</v>
      </c>
      <c r="M1223" s="47" t="e">
        <f>PPTO!#REF!/PPTO!G1216</f>
        <v>#REF!</v>
      </c>
      <c r="N1223" s="47" t="e">
        <f t="shared" si="18"/>
        <v>#REF!</v>
      </c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  <c r="AB1223" s="20"/>
      <c r="AC1223" s="20"/>
      <c r="AD1223" s="20"/>
      <c r="AE1223" s="20"/>
      <c r="AF1223" s="20"/>
      <c r="AG1223" s="20"/>
      <c r="AH1223" s="20"/>
      <c r="AI1223" s="20"/>
      <c r="AJ1223" s="20"/>
      <c r="AK1223" s="20"/>
      <c r="AL1223" s="20"/>
      <c r="AM1223" s="20"/>
    </row>
    <row r="1224" spans="2:39" x14ac:dyDescent="0.3">
      <c r="B1224" s="2" t="s">
        <v>1623</v>
      </c>
      <c r="C1224" s="2" t="s">
        <v>1087</v>
      </c>
      <c r="D1224" s="45" t="e">
        <f>PPTO!#REF!/PPTO!G1217</f>
        <v>#REF!</v>
      </c>
      <c r="E1224" s="45" t="e">
        <f>PPTO!#REF!/PPTO!G1217</f>
        <v>#REF!</v>
      </c>
      <c r="F1224" s="45" t="e">
        <f>PPTO!#REF!/PPTO!G1217</f>
        <v>#REF!</v>
      </c>
      <c r="G1224" s="45" t="e">
        <f>PPTO!#REF!/PPTO!G1217</f>
        <v>#REF!</v>
      </c>
      <c r="H1224" s="45" t="e">
        <f>PPTO!#REF!/PPTO!G1217</f>
        <v>#REF!</v>
      </c>
      <c r="I1224" s="45" t="e">
        <f>PPTO!#REF!/PPTO!G1217</f>
        <v>#REF!</v>
      </c>
      <c r="J1224" s="45" t="e">
        <f>PPTO!#REF!/PPTO!G1217</f>
        <v>#REF!</v>
      </c>
      <c r="K1224" s="45" t="e">
        <f>PPTO!#REF!/PPTO!G1217</f>
        <v>#REF!</v>
      </c>
      <c r="L1224" s="45" t="e">
        <f>PPTO!#REF!/PPTO!G1217</f>
        <v>#REF!</v>
      </c>
      <c r="M1224" s="45" t="e">
        <f>PPTO!#REF!/PPTO!G1217</f>
        <v>#REF!</v>
      </c>
      <c r="N1224" s="45" t="e">
        <f t="shared" si="18"/>
        <v>#REF!</v>
      </c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  <c r="AL1224" s="20"/>
      <c r="AM1224" s="20"/>
    </row>
    <row r="1225" spans="2:39" x14ac:dyDescent="0.3">
      <c r="B1225" s="2" t="s">
        <v>1624</v>
      </c>
      <c r="C1225" s="2" t="s">
        <v>1133</v>
      </c>
      <c r="D1225" s="45" t="e">
        <f>PPTO!#REF!/PPTO!G1218</f>
        <v>#REF!</v>
      </c>
      <c r="E1225" s="45" t="e">
        <f>PPTO!#REF!/PPTO!G1218</f>
        <v>#REF!</v>
      </c>
      <c r="F1225" s="45" t="e">
        <f>PPTO!#REF!/PPTO!G1218</f>
        <v>#REF!</v>
      </c>
      <c r="G1225" s="45" t="e">
        <f>PPTO!#REF!/PPTO!G1218</f>
        <v>#REF!</v>
      </c>
      <c r="H1225" s="45" t="e">
        <f>PPTO!#REF!/PPTO!G1218</f>
        <v>#REF!</v>
      </c>
      <c r="I1225" s="45" t="e">
        <f>PPTO!#REF!/PPTO!G1218</f>
        <v>#REF!</v>
      </c>
      <c r="J1225" s="45" t="e">
        <f>PPTO!#REF!/PPTO!G1218</f>
        <v>#REF!</v>
      </c>
      <c r="K1225" s="45" t="e">
        <f>PPTO!#REF!/PPTO!G1218</f>
        <v>#REF!</v>
      </c>
      <c r="L1225" s="45" t="e">
        <f>PPTO!#REF!/PPTO!G1218</f>
        <v>#REF!</v>
      </c>
      <c r="M1225" s="45" t="e">
        <f>PPTO!#REF!/PPTO!G1218</f>
        <v>#REF!</v>
      </c>
      <c r="N1225" s="45" t="e">
        <f t="shared" si="18"/>
        <v>#REF!</v>
      </c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  <c r="AL1225" s="20"/>
      <c r="AM1225" s="20"/>
    </row>
    <row r="1226" spans="2:39" x14ac:dyDescent="0.3">
      <c r="B1226" s="2" t="s">
        <v>1625</v>
      </c>
      <c r="C1226" s="2" t="s">
        <v>1095</v>
      </c>
      <c r="D1226" s="45" t="e">
        <f>PPTO!#REF!/PPTO!G1219</f>
        <v>#REF!</v>
      </c>
      <c r="E1226" s="45" t="e">
        <f>PPTO!#REF!/PPTO!G1219</f>
        <v>#REF!</v>
      </c>
      <c r="F1226" s="45" t="e">
        <f>PPTO!#REF!/PPTO!G1219</f>
        <v>#REF!</v>
      </c>
      <c r="G1226" s="45" t="e">
        <f>PPTO!#REF!/PPTO!G1219</f>
        <v>#REF!</v>
      </c>
      <c r="H1226" s="45" t="e">
        <f>PPTO!#REF!/PPTO!G1219</f>
        <v>#REF!</v>
      </c>
      <c r="I1226" s="45" t="e">
        <f>PPTO!#REF!/PPTO!G1219</f>
        <v>#REF!</v>
      </c>
      <c r="J1226" s="45" t="e">
        <f>PPTO!#REF!/PPTO!G1219</f>
        <v>#REF!</v>
      </c>
      <c r="K1226" s="45" t="e">
        <f>PPTO!#REF!/PPTO!G1219</f>
        <v>#REF!</v>
      </c>
      <c r="L1226" s="45" t="e">
        <f>PPTO!#REF!/PPTO!G1219</f>
        <v>#REF!</v>
      </c>
      <c r="M1226" s="45" t="e">
        <f>PPTO!#REF!/PPTO!G1219</f>
        <v>#REF!</v>
      </c>
      <c r="N1226" s="45" t="e">
        <f t="shared" si="18"/>
        <v>#REF!</v>
      </c>
      <c r="P1226" s="20"/>
      <c r="Q1226" s="20"/>
      <c r="R1226" s="20"/>
      <c r="S1226" s="20"/>
      <c r="T1226" s="20"/>
      <c r="U1226" s="20"/>
      <c r="V1226" s="20"/>
      <c r="W1226" s="20"/>
      <c r="X1226" s="20"/>
      <c r="Y1226" s="20"/>
      <c r="Z1226" s="20"/>
      <c r="AA1226" s="20"/>
      <c r="AB1226" s="20"/>
      <c r="AC1226" s="20"/>
      <c r="AD1226" s="20"/>
      <c r="AE1226" s="20"/>
      <c r="AF1226" s="20"/>
      <c r="AG1226" s="20"/>
      <c r="AH1226" s="20"/>
      <c r="AI1226" s="20"/>
      <c r="AJ1226" s="20"/>
      <c r="AK1226" s="20"/>
      <c r="AL1226" s="20"/>
      <c r="AM1226" s="20"/>
    </row>
    <row r="1227" spans="2:39" x14ac:dyDescent="0.3">
      <c r="B1227" s="2" t="s">
        <v>1626</v>
      </c>
      <c r="C1227" s="2" t="s">
        <v>1097</v>
      </c>
      <c r="D1227" s="45" t="e">
        <f>PPTO!#REF!/PPTO!G1220</f>
        <v>#REF!</v>
      </c>
      <c r="E1227" s="45" t="e">
        <f>PPTO!#REF!/PPTO!G1220</f>
        <v>#REF!</v>
      </c>
      <c r="F1227" s="45" t="e">
        <f>PPTO!#REF!/PPTO!G1220</f>
        <v>#REF!</v>
      </c>
      <c r="G1227" s="45" t="e">
        <f>PPTO!#REF!/PPTO!G1220</f>
        <v>#REF!</v>
      </c>
      <c r="H1227" s="45" t="e">
        <f>PPTO!#REF!/PPTO!G1220</f>
        <v>#REF!</v>
      </c>
      <c r="I1227" s="45" t="e">
        <f>PPTO!#REF!/PPTO!G1220</f>
        <v>#REF!</v>
      </c>
      <c r="J1227" s="45" t="e">
        <f>PPTO!#REF!/PPTO!G1220</f>
        <v>#REF!</v>
      </c>
      <c r="K1227" s="45" t="e">
        <f>PPTO!#REF!/PPTO!G1220</f>
        <v>#REF!</v>
      </c>
      <c r="L1227" s="45" t="e">
        <f>PPTO!#REF!/PPTO!G1220</f>
        <v>#REF!</v>
      </c>
      <c r="M1227" s="45" t="e">
        <f>PPTO!#REF!/PPTO!G1220</f>
        <v>#REF!</v>
      </c>
      <c r="N1227" s="45" t="e">
        <f t="shared" ref="N1227:N1290" si="19">SUM(D1227:M1227)</f>
        <v>#REF!</v>
      </c>
      <c r="P1227" s="20"/>
      <c r="Q1227" s="20"/>
      <c r="R1227" s="20"/>
      <c r="S1227" s="20"/>
      <c r="T1227" s="20"/>
      <c r="U1227" s="20"/>
      <c r="V1227" s="20"/>
      <c r="W1227" s="20"/>
      <c r="X1227" s="20"/>
      <c r="Y1227" s="20"/>
      <c r="Z1227" s="20"/>
      <c r="AA1227" s="20"/>
      <c r="AB1227" s="20"/>
      <c r="AC1227" s="20"/>
      <c r="AD1227" s="20"/>
      <c r="AE1227" s="20"/>
      <c r="AF1227" s="20"/>
      <c r="AG1227" s="20"/>
      <c r="AH1227" s="20"/>
      <c r="AI1227" s="20"/>
      <c r="AJ1227" s="20"/>
      <c r="AK1227" s="20"/>
      <c r="AL1227" s="20"/>
      <c r="AM1227" s="20"/>
    </row>
    <row r="1228" spans="2:39" x14ac:dyDescent="0.3">
      <c r="B1228" s="2" t="s">
        <v>1627</v>
      </c>
      <c r="C1228" s="2" t="s">
        <v>1137</v>
      </c>
      <c r="D1228" s="45" t="e">
        <f>PPTO!#REF!/PPTO!G1221</f>
        <v>#REF!</v>
      </c>
      <c r="E1228" s="45" t="e">
        <f>PPTO!#REF!/PPTO!G1221</f>
        <v>#REF!</v>
      </c>
      <c r="F1228" s="45" t="e">
        <f>PPTO!#REF!/PPTO!G1221</f>
        <v>#REF!</v>
      </c>
      <c r="G1228" s="45" t="e">
        <f>PPTO!#REF!/PPTO!G1221</f>
        <v>#REF!</v>
      </c>
      <c r="H1228" s="45" t="e">
        <f>PPTO!#REF!/PPTO!G1221</f>
        <v>#REF!</v>
      </c>
      <c r="I1228" s="45" t="e">
        <f>PPTO!#REF!/PPTO!G1221</f>
        <v>#REF!</v>
      </c>
      <c r="J1228" s="45" t="e">
        <f>PPTO!#REF!/PPTO!G1221</f>
        <v>#REF!</v>
      </c>
      <c r="K1228" s="45" t="e">
        <f>PPTO!#REF!/PPTO!G1221</f>
        <v>#REF!</v>
      </c>
      <c r="L1228" s="45" t="e">
        <f>PPTO!#REF!/PPTO!G1221</f>
        <v>#REF!</v>
      </c>
      <c r="M1228" s="45" t="e">
        <f>PPTO!#REF!/PPTO!G1221</f>
        <v>#REF!</v>
      </c>
      <c r="N1228" s="45" t="e">
        <f t="shared" si="19"/>
        <v>#REF!</v>
      </c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  <c r="AA1228" s="20"/>
      <c r="AB1228" s="20"/>
      <c r="AC1228" s="20"/>
      <c r="AD1228" s="20"/>
      <c r="AE1228" s="20"/>
      <c r="AF1228" s="20"/>
      <c r="AG1228" s="20"/>
      <c r="AH1228" s="20"/>
      <c r="AI1228" s="20"/>
      <c r="AJ1228" s="20"/>
      <c r="AK1228" s="20"/>
      <c r="AL1228" s="20"/>
      <c r="AM1228" s="20"/>
    </row>
    <row r="1229" spans="2:39" x14ac:dyDescent="0.3">
      <c r="B1229" s="2" t="s">
        <v>1628</v>
      </c>
      <c r="C1229" s="2" t="s">
        <v>1105</v>
      </c>
      <c r="D1229" s="45" t="e">
        <f>PPTO!#REF!/PPTO!G1222</f>
        <v>#REF!</v>
      </c>
      <c r="E1229" s="45" t="e">
        <f>PPTO!#REF!/PPTO!G1222</f>
        <v>#REF!</v>
      </c>
      <c r="F1229" s="45" t="e">
        <f>PPTO!#REF!/PPTO!G1222</f>
        <v>#REF!</v>
      </c>
      <c r="G1229" s="45" t="e">
        <f>PPTO!#REF!/PPTO!G1222</f>
        <v>#REF!</v>
      </c>
      <c r="H1229" s="45" t="e">
        <f>PPTO!#REF!/PPTO!G1222</f>
        <v>#REF!</v>
      </c>
      <c r="I1229" s="45" t="e">
        <f>PPTO!#REF!/PPTO!G1222</f>
        <v>#REF!</v>
      </c>
      <c r="J1229" s="45" t="e">
        <f>PPTO!#REF!/PPTO!G1222</f>
        <v>#REF!</v>
      </c>
      <c r="K1229" s="45" t="e">
        <f>PPTO!#REF!/PPTO!G1222</f>
        <v>#REF!</v>
      </c>
      <c r="L1229" s="45" t="e">
        <f>PPTO!#REF!/PPTO!G1222</f>
        <v>#REF!</v>
      </c>
      <c r="M1229" s="45" t="e">
        <f>PPTO!#REF!/PPTO!G1222</f>
        <v>#REF!</v>
      </c>
      <c r="N1229" s="45" t="e">
        <f t="shared" si="19"/>
        <v>#REF!</v>
      </c>
      <c r="P1229" s="20"/>
      <c r="Q1229" s="20"/>
      <c r="R1229" s="20"/>
      <c r="S1229" s="20"/>
      <c r="T1229" s="20"/>
      <c r="U1229" s="20"/>
      <c r="V1229" s="20"/>
      <c r="W1229" s="20"/>
      <c r="X1229" s="20"/>
      <c r="Y1229" s="20"/>
      <c r="Z1229" s="20"/>
      <c r="AA1229" s="20"/>
      <c r="AB1229" s="20"/>
      <c r="AC1229" s="20"/>
      <c r="AD1229" s="20"/>
      <c r="AE1229" s="20"/>
      <c r="AF1229" s="20"/>
      <c r="AG1229" s="20"/>
      <c r="AH1229" s="20"/>
      <c r="AI1229" s="20"/>
      <c r="AJ1229" s="20"/>
      <c r="AK1229" s="20"/>
      <c r="AL1229" s="20"/>
      <c r="AM1229" s="20"/>
    </row>
    <row r="1230" spans="2:39" x14ac:dyDescent="0.3">
      <c r="B1230" s="2" t="s">
        <v>1629</v>
      </c>
      <c r="C1230" s="2" t="s">
        <v>1140</v>
      </c>
      <c r="D1230" s="45" t="e">
        <f>PPTO!#REF!/PPTO!G1223</f>
        <v>#REF!</v>
      </c>
      <c r="E1230" s="45" t="e">
        <f>PPTO!#REF!/PPTO!G1223</f>
        <v>#REF!</v>
      </c>
      <c r="F1230" s="45" t="e">
        <f>PPTO!#REF!/PPTO!G1223</f>
        <v>#REF!</v>
      </c>
      <c r="G1230" s="45" t="e">
        <f>PPTO!#REF!/PPTO!G1223</f>
        <v>#REF!</v>
      </c>
      <c r="H1230" s="45" t="e">
        <f>PPTO!#REF!/PPTO!G1223</f>
        <v>#REF!</v>
      </c>
      <c r="I1230" s="45" t="e">
        <f>PPTO!#REF!/PPTO!G1223</f>
        <v>#REF!</v>
      </c>
      <c r="J1230" s="45" t="e">
        <f>PPTO!#REF!/PPTO!G1223</f>
        <v>#REF!</v>
      </c>
      <c r="K1230" s="45" t="e">
        <f>PPTO!#REF!/PPTO!G1223</f>
        <v>#REF!</v>
      </c>
      <c r="L1230" s="45" t="e">
        <f>PPTO!#REF!/PPTO!G1223</f>
        <v>#REF!</v>
      </c>
      <c r="M1230" s="45" t="e">
        <f>PPTO!#REF!/PPTO!G1223</f>
        <v>#REF!</v>
      </c>
      <c r="N1230" s="45" t="e">
        <f t="shared" si="19"/>
        <v>#REF!</v>
      </c>
      <c r="P1230" s="20"/>
      <c r="Q1230" s="20"/>
      <c r="R1230" s="20"/>
      <c r="S1230" s="20"/>
      <c r="T1230" s="20"/>
      <c r="U1230" s="20"/>
      <c r="V1230" s="20"/>
      <c r="W1230" s="20"/>
      <c r="X1230" s="20"/>
      <c r="Y1230" s="20"/>
      <c r="Z1230" s="20"/>
      <c r="AA1230" s="20"/>
      <c r="AB1230" s="20"/>
      <c r="AC1230" s="20"/>
      <c r="AD1230" s="20"/>
      <c r="AE1230" s="20"/>
      <c r="AF1230" s="20"/>
      <c r="AG1230" s="20"/>
      <c r="AH1230" s="20"/>
      <c r="AI1230" s="20"/>
      <c r="AJ1230" s="20"/>
      <c r="AK1230" s="20"/>
      <c r="AL1230" s="20"/>
      <c r="AM1230" s="20"/>
    </row>
    <row r="1231" spans="2:39" x14ac:dyDescent="0.3">
      <c r="B1231" s="16" t="s">
        <v>1630</v>
      </c>
      <c r="C1231" s="16" t="s">
        <v>1142</v>
      </c>
      <c r="D1231" s="47" t="e">
        <f>PPTO!#REF!/PPTO!G1224</f>
        <v>#REF!</v>
      </c>
      <c r="E1231" s="47" t="e">
        <f>PPTO!#REF!/PPTO!G1224</f>
        <v>#REF!</v>
      </c>
      <c r="F1231" s="47" t="e">
        <f>PPTO!#REF!/PPTO!G1224</f>
        <v>#REF!</v>
      </c>
      <c r="G1231" s="47" t="e">
        <f>PPTO!#REF!/PPTO!G1224</f>
        <v>#REF!</v>
      </c>
      <c r="H1231" s="47" t="e">
        <f>PPTO!#REF!/PPTO!G1224</f>
        <v>#REF!</v>
      </c>
      <c r="I1231" s="47" t="e">
        <f>PPTO!#REF!/PPTO!G1224</f>
        <v>#REF!</v>
      </c>
      <c r="J1231" s="47" t="e">
        <f>PPTO!#REF!/PPTO!G1224</f>
        <v>#REF!</v>
      </c>
      <c r="K1231" s="47" t="e">
        <f>PPTO!#REF!/PPTO!G1224</f>
        <v>#REF!</v>
      </c>
      <c r="L1231" s="47" t="e">
        <f>PPTO!#REF!/PPTO!G1224</f>
        <v>#REF!</v>
      </c>
      <c r="M1231" s="47" t="e">
        <f>PPTO!#REF!/PPTO!G1224</f>
        <v>#REF!</v>
      </c>
      <c r="N1231" s="47" t="e">
        <f t="shared" si="19"/>
        <v>#REF!</v>
      </c>
      <c r="P1231" s="20"/>
      <c r="Q1231" s="20"/>
      <c r="R1231" s="20"/>
      <c r="S1231" s="20"/>
      <c r="T1231" s="20"/>
      <c r="U1231" s="20"/>
      <c r="V1231" s="20"/>
      <c r="W1231" s="20"/>
      <c r="X1231" s="20"/>
      <c r="Y1231" s="20"/>
      <c r="Z1231" s="20"/>
      <c r="AA1231" s="20"/>
      <c r="AB1231" s="20"/>
      <c r="AC1231" s="20"/>
      <c r="AD1231" s="20"/>
      <c r="AE1231" s="20"/>
      <c r="AF1231" s="20"/>
      <c r="AG1231" s="20"/>
      <c r="AH1231" s="20"/>
      <c r="AI1231" s="20"/>
      <c r="AJ1231" s="20"/>
      <c r="AK1231" s="20"/>
      <c r="AL1231" s="20"/>
      <c r="AM1231" s="20"/>
    </row>
    <row r="1232" spans="2:39" x14ac:dyDescent="0.3">
      <c r="B1232" s="2" t="s">
        <v>1631</v>
      </c>
      <c r="C1232" s="2" t="s">
        <v>1144</v>
      </c>
      <c r="D1232" s="45" t="e">
        <f>PPTO!#REF!/PPTO!G1225</f>
        <v>#REF!</v>
      </c>
      <c r="E1232" s="45" t="e">
        <f>PPTO!#REF!/PPTO!G1225</f>
        <v>#REF!</v>
      </c>
      <c r="F1232" s="45" t="e">
        <f>PPTO!#REF!/PPTO!G1225</f>
        <v>#REF!</v>
      </c>
      <c r="G1232" s="45" t="e">
        <f>PPTO!#REF!/PPTO!G1225</f>
        <v>#REF!</v>
      </c>
      <c r="H1232" s="45" t="e">
        <f>PPTO!#REF!/PPTO!G1225</f>
        <v>#REF!</v>
      </c>
      <c r="I1232" s="45" t="e">
        <f>PPTO!#REF!/PPTO!G1225</f>
        <v>#REF!</v>
      </c>
      <c r="J1232" s="45" t="e">
        <f>PPTO!#REF!/PPTO!G1225</f>
        <v>#REF!</v>
      </c>
      <c r="K1232" s="45" t="e">
        <f>PPTO!#REF!/PPTO!G1225</f>
        <v>#REF!</v>
      </c>
      <c r="L1232" s="45" t="e">
        <f>PPTO!#REF!/PPTO!G1225</f>
        <v>#REF!</v>
      </c>
      <c r="M1232" s="45" t="e">
        <f>PPTO!#REF!/PPTO!G1225</f>
        <v>#REF!</v>
      </c>
      <c r="N1232" s="45" t="e">
        <f t="shared" si="19"/>
        <v>#REF!</v>
      </c>
      <c r="P1232" s="20"/>
      <c r="Q1232" s="20"/>
      <c r="R1232" s="20"/>
      <c r="S1232" s="20"/>
      <c r="T1232" s="20"/>
      <c r="U1232" s="20"/>
      <c r="V1232" s="20"/>
      <c r="W1232" s="20"/>
      <c r="X1232" s="20"/>
      <c r="Y1232" s="20"/>
      <c r="Z1232" s="20"/>
      <c r="AA1232" s="20"/>
      <c r="AB1232" s="20"/>
      <c r="AC1232" s="20"/>
      <c r="AD1232" s="20"/>
      <c r="AE1232" s="20"/>
      <c r="AF1232" s="20"/>
      <c r="AG1232" s="20"/>
      <c r="AH1232" s="20"/>
      <c r="AI1232" s="20"/>
      <c r="AJ1232" s="20"/>
      <c r="AK1232" s="20"/>
      <c r="AL1232" s="20"/>
      <c r="AM1232" s="20"/>
    </row>
    <row r="1233" spans="2:39" x14ac:dyDescent="0.3">
      <c r="B1233" s="16" t="s">
        <v>1632</v>
      </c>
      <c r="C1233" s="16" t="s">
        <v>1146</v>
      </c>
      <c r="D1233" s="47" t="e">
        <f>PPTO!#REF!/PPTO!G1226</f>
        <v>#REF!</v>
      </c>
      <c r="E1233" s="47" t="e">
        <f>PPTO!#REF!/PPTO!G1226</f>
        <v>#REF!</v>
      </c>
      <c r="F1233" s="47" t="e">
        <f>PPTO!#REF!/PPTO!G1226</f>
        <v>#REF!</v>
      </c>
      <c r="G1233" s="47" t="e">
        <f>PPTO!#REF!/PPTO!G1226</f>
        <v>#REF!</v>
      </c>
      <c r="H1233" s="47" t="e">
        <f>PPTO!#REF!/PPTO!G1226</f>
        <v>#REF!</v>
      </c>
      <c r="I1233" s="47" t="e">
        <f>PPTO!#REF!/PPTO!G1226</f>
        <v>#REF!</v>
      </c>
      <c r="J1233" s="47" t="e">
        <f>PPTO!#REF!/PPTO!G1226</f>
        <v>#REF!</v>
      </c>
      <c r="K1233" s="47" t="e">
        <f>PPTO!#REF!/PPTO!G1226</f>
        <v>#REF!</v>
      </c>
      <c r="L1233" s="47" t="e">
        <f>PPTO!#REF!/PPTO!G1226</f>
        <v>#REF!</v>
      </c>
      <c r="M1233" s="47" t="e">
        <f>PPTO!#REF!/PPTO!G1226</f>
        <v>#REF!</v>
      </c>
      <c r="N1233" s="47" t="e">
        <f t="shared" si="19"/>
        <v>#REF!</v>
      </c>
      <c r="P1233" s="20"/>
      <c r="Q1233" s="20"/>
      <c r="R1233" s="20"/>
      <c r="S1233" s="20"/>
      <c r="T1233" s="20"/>
      <c r="U1233" s="20"/>
      <c r="V1233" s="20"/>
      <c r="W1233" s="20"/>
      <c r="X1233" s="20"/>
      <c r="Y1233" s="20"/>
      <c r="Z1233" s="20"/>
      <c r="AA1233" s="20"/>
      <c r="AB1233" s="20"/>
      <c r="AC1233" s="20"/>
      <c r="AD1233" s="20"/>
      <c r="AE1233" s="20"/>
      <c r="AF1233" s="20"/>
      <c r="AG1233" s="20"/>
      <c r="AH1233" s="20"/>
      <c r="AI1233" s="20"/>
      <c r="AJ1233" s="20"/>
      <c r="AK1233" s="20"/>
      <c r="AL1233" s="20"/>
      <c r="AM1233" s="20"/>
    </row>
    <row r="1234" spans="2:39" x14ac:dyDescent="0.3">
      <c r="B1234" s="2" t="s">
        <v>1633</v>
      </c>
      <c r="C1234" s="2" t="s">
        <v>1148</v>
      </c>
      <c r="D1234" s="45" t="e">
        <f>PPTO!#REF!/PPTO!G1227</f>
        <v>#REF!</v>
      </c>
      <c r="E1234" s="45" t="e">
        <f>PPTO!#REF!/PPTO!G1227</f>
        <v>#REF!</v>
      </c>
      <c r="F1234" s="45" t="e">
        <f>PPTO!#REF!/PPTO!G1227</f>
        <v>#REF!</v>
      </c>
      <c r="G1234" s="45" t="e">
        <f>PPTO!#REF!/PPTO!G1227</f>
        <v>#REF!</v>
      </c>
      <c r="H1234" s="45" t="e">
        <f>PPTO!#REF!/PPTO!G1227</f>
        <v>#REF!</v>
      </c>
      <c r="I1234" s="45" t="e">
        <f>PPTO!#REF!/PPTO!G1227</f>
        <v>#REF!</v>
      </c>
      <c r="J1234" s="45" t="e">
        <f>PPTO!#REF!/PPTO!G1227</f>
        <v>#REF!</v>
      </c>
      <c r="K1234" s="45" t="e">
        <f>PPTO!#REF!/PPTO!G1227</f>
        <v>#REF!</v>
      </c>
      <c r="L1234" s="45" t="e">
        <f>PPTO!#REF!/PPTO!G1227</f>
        <v>#REF!</v>
      </c>
      <c r="M1234" s="45" t="e">
        <f>PPTO!#REF!/PPTO!G1227</f>
        <v>#REF!</v>
      </c>
      <c r="N1234" s="45" t="e">
        <f t="shared" si="19"/>
        <v>#REF!</v>
      </c>
      <c r="P1234" s="20"/>
      <c r="Q1234" s="20"/>
      <c r="R1234" s="20"/>
      <c r="S1234" s="20"/>
      <c r="T1234" s="20"/>
      <c r="U1234" s="20"/>
      <c r="V1234" s="20"/>
      <c r="W1234" s="20"/>
      <c r="X1234" s="20"/>
      <c r="Y1234" s="20"/>
      <c r="Z1234" s="20"/>
      <c r="AA1234" s="20"/>
      <c r="AB1234" s="20"/>
      <c r="AC1234" s="20"/>
      <c r="AD1234" s="20"/>
      <c r="AE1234" s="20"/>
      <c r="AF1234" s="20"/>
      <c r="AG1234" s="20"/>
      <c r="AH1234" s="20"/>
      <c r="AI1234" s="20"/>
      <c r="AJ1234" s="20"/>
      <c r="AK1234" s="20"/>
      <c r="AL1234" s="20"/>
      <c r="AM1234" s="20"/>
    </row>
    <row r="1235" spans="2:39" x14ac:dyDescent="0.3">
      <c r="B1235" s="2" t="s">
        <v>1634</v>
      </c>
      <c r="C1235" s="2" t="s">
        <v>1052</v>
      </c>
      <c r="D1235" s="45" t="e">
        <f>PPTO!#REF!/PPTO!G1228</f>
        <v>#REF!</v>
      </c>
      <c r="E1235" s="45" t="e">
        <f>PPTO!#REF!/PPTO!G1228</f>
        <v>#REF!</v>
      </c>
      <c r="F1235" s="45" t="e">
        <f>PPTO!#REF!/PPTO!G1228</f>
        <v>#REF!</v>
      </c>
      <c r="G1235" s="45" t="e">
        <f>PPTO!#REF!/PPTO!G1228</f>
        <v>#REF!</v>
      </c>
      <c r="H1235" s="45" t="e">
        <f>PPTO!#REF!/PPTO!G1228</f>
        <v>#REF!</v>
      </c>
      <c r="I1235" s="45" t="e">
        <f>PPTO!#REF!/PPTO!G1228</f>
        <v>#REF!</v>
      </c>
      <c r="J1235" s="45" t="e">
        <f>PPTO!#REF!/PPTO!G1228</f>
        <v>#REF!</v>
      </c>
      <c r="K1235" s="45" t="e">
        <f>PPTO!#REF!/PPTO!G1228</f>
        <v>#REF!</v>
      </c>
      <c r="L1235" s="45" t="e">
        <f>PPTO!#REF!/PPTO!G1228</f>
        <v>#REF!</v>
      </c>
      <c r="M1235" s="45" t="e">
        <f>PPTO!#REF!/PPTO!G1228</f>
        <v>#REF!</v>
      </c>
      <c r="N1235" s="45" t="e">
        <f t="shared" si="19"/>
        <v>#REF!</v>
      </c>
      <c r="P1235" s="20"/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  <c r="AA1235" s="20"/>
      <c r="AB1235" s="20"/>
      <c r="AC1235" s="20"/>
      <c r="AD1235" s="20"/>
      <c r="AE1235" s="20"/>
      <c r="AF1235" s="20"/>
      <c r="AG1235" s="20"/>
      <c r="AH1235" s="20"/>
      <c r="AI1235" s="20"/>
      <c r="AJ1235" s="20"/>
      <c r="AK1235" s="20"/>
      <c r="AL1235" s="20"/>
      <c r="AM1235" s="20"/>
    </row>
    <row r="1236" spans="2:39" x14ac:dyDescent="0.3">
      <c r="B1236" s="2" t="s">
        <v>1635</v>
      </c>
      <c r="C1236" s="2" t="s">
        <v>1054</v>
      </c>
      <c r="D1236" s="45" t="e">
        <f>PPTO!#REF!/PPTO!G1229</f>
        <v>#REF!</v>
      </c>
      <c r="E1236" s="45" t="e">
        <f>PPTO!#REF!/PPTO!G1229</f>
        <v>#REF!</v>
      </c>
      <c r="F1236" s="45" t="e">
        <f>PPTO!#REF!/PPTO!G1229</f>
        <v>#REF!</v>
      </c>
      <c r="G1236" s="45" t="e">
        <f>PPTO!#REF!/PPTO!G1229</f>
        <v>#REF!</v>
      </c>
      <c r="H1236" s="45" t="e">
        <f>PPTO!#REF!/PPTO!G1229</f>
        <v>#REF!</v>
      </c>
      <c r="I1236" s="45" t="e">
        <f>PPTO!#REF!/PPTO!G1229</f>
        <v>#REF!</v>
      </c>
      <c r="J1236" s="45" t="e">
        <f>PPTO!#REF!/PPTO!G1229</f>
        <v>#REF!</v>
      </c>
      <c r="K1236" s="45" t="e">
        <f>PPTO!#REF!/PPTO!G1229</f>
        <v>#REF!</v>
      </c>
      <c r="L1236" s="45" t="e">
        <f>PPTO!#REF!/PPTO!G1229</f>
        <v>#REF!</v>
      </c>
      <c r="M1236" s="45" t="e">
        <f>PPTO!#REF!/PPTO!G1229</f>
        <v>#REF!</v>
      </c>
      <c r="N1236" s="45" t="e">
        <f t="shared" si="19"/>
        <v>#REF!</v>
      </c>
      <c r="P1236" s="20"/>
      <c r="Q1236" s="20"/>
      <c r="R1236" s="20"/>
      <c r="S1236" s="20"/>
      <c r="T1236" s="20"/>
      <c r="U1236" s="20"/>
      <c r="V1236" s="20"/>
      <c r="W1236" s="20"/>
      <c r="X1236" s="20"/>
      <c r="Y1236" s="20"/>
      <c r="Z1236" s="20"/>
      <c r="AA1236" s="20"/>
      <c r="AB1236" s="20"/>
      <c r="AC1236" s="20"/>
      <c r="AD1236" s="20"/>
      <c r="AE1236" s="20"/>
      <c r="AF1236" s="20"/>
      <c r="AG1236" s="20"/>
      <c r="AH1236" s="20"/>
      <c r="AI1236" s="20"/>
      <c r="AJ1236" s="20"/>
      <c r="AK1236" s="20"/>
      <c r="AL1236" s="20"/>
      <c r="AM1236" s="20"/>
    </row>
    <row r="1237" spans="2:39" x14ac:dyDescent="0.3">
      <c r="B1237" s="2" t="s">
        <v>1636</v>
      </c>
      <c r="C1237" s="2" t="s">
        <v>1058</v>
      </c>
      <c r="D1237" s="45" t="e">
        <f>PPTO!#REF!/PPTO!G1230</f>
        <v>#REF!</v>
      </c>
      <c r="E1237" s="45" t="e">
        <f>PPTO!#REF!/PPTO!G1230</f>
        <v>#REF!</v>
      </c>
      <c r="F1237" s="45" t="e">
        <f>PPTO!#REF!/PPTO!G1230</f>
        <v>#REF!</v>
      </c>
      <c r="G1237" s="45" t="e">
        <f>PPTO!#REF!/PPTO!G1230</f>
        <v>#REF!</v>
      </c>
      <c r="H1237" s="45" t="e">
        <f>PPTO!#REF!/PPTO!G1230</f>
        <v>#REF!</v>
      </c>
      <c r="I1237" s="45" t="e">
        <f>PPTO!#REF!/PPTO!G1230</f>
        <v>#REF!</v>
      </c>
      <c r="J1237" s="45" t="e">
        <f>PPTO!#REF!/PPTO!G1230</f>
        <v>#REF!</v>
      </c>
      <c r="K1237" s="45" t="e">
        <f>PPTO!#REF!/PPTO!G1230</f>
        <v>#REF!</v>
      </c>
      <c r="L1237" s="45" t="e">
        <f>PPTO!#REF!/PPTO!G1230</f>
        <v>#REF!</v>
      </c>
      <c r="M1237" s="45" t="e">
        <f>PPTO!#REF!/PPTO!G1230</f>
        <v>#REF!</v>
      </c>
      <c r="N1237" s="45" t="e">
        <f t="shared" si="19"/>
        <v>#REF!</v>
      </c>
      <c r="P1237" s="20"/>
      <c r="Q1237" s="20"/>
      <c r="R1237" s="20"/>
      <c r="S1237" s="20"/>
      <c r="T1237" s="20"/>
      <c r="U1237" s="20"/>
      <c r="V1237" s="20"/>
      <c r="W1237" s="20"/>
      <c r="X1237" s="20"/>
      <c r="Y1237" s="20"/>
      <c r="Z1237" s="20"/>
      <c r="AA1237" s="20"/>
      <c r="AB1237" s="20"/>
      <c r="AC1237" s="20"/>
      <c r="AD1237" s="20"/>
      <c r="AE1237" s="20"/>
      <c r="AF1237" s="20"/>
      <c r="AG1237" s="20"/>
      <c r="AH1237" s="20"/>
      <c r="AI1237" s="20"/>
      <c r="AJ1237" s="20"/>
      <c r="AK1237" s="20"/>
      <c r="AL1237" s="20"/>
      <c r="AM1237" s="20"/>
    </row>
    <row r="1238" spans="2:39" x14ac:dyDescent="0.3">
      <c r="B1238" s="2" t="s">
        <v>1637</v>
      </c>
      <c r="C1238" s="2" t="s">
        <v>1062</v>
      </c>
      <c r="D1238" s="45" t="e">
        <f>PPTO!#REF!/PPTO!G1231</f>
        <v>#REF!</v>
      </c>
      <c r="E1238" s="45" t="e">
        <f>PPTO!#REF!/PPTO!G1231</f>
        <v>#REF!</v>
      </c>
      <c r="F1238" s="45" t="e">
        <f>PPTO!#REF!/PPTO!G1231</f>
        <v>#REF!</v>
      </c>
      <c r="G1238" s="45" t="e">
        <f>PPTO!#REF!/PPTO!G1231</f>
        <v>#REF!</v>
      </c>
      <c r="H1238" s="45" t="e">
        <f>PPTO!#REF!/PPTO!G1231</f>
        <v>#REF!</v>
      </c>
      <c r="I1238" s="45" t="e">
        <f>PPTO!#REF!/PPTO!G1231</f>
        <v>#REF!</v>
      </c>
      <c r="J1238" s="45" t="e">
        <f>PPTO!#REF!/PPTO!G1231</f>
        <v>#REF!</v>
      </c>
      <c r="K1238" s="45" t="e">
        <f>PPTO!#REF!/PPTO!G1231</f>
        <v>#REF!</v>
      </c>
      <c r="L1238" s="45" t="e">
        <f>PPTO!#REF!/PPTO!G1231</f>
        <v>#REF!</v>
      </c>
      <c r="M1238" s="45" t="e">
        <f>PPTO!#REF!/PPTO!G1231</f>
        <v>#REF!</v>
      </c>
      <c r="N1238" s="45" t="e">
        <f t="shared" si="19"/>
        <v>#REF!</v>
      </c>
      <c r="P1238" s="20"/>
      <c r="Q1238" s="20"/>
      <c r="R1238" s="20"/>
      <c r="S1238" s="20"/>
      <c r="T1238" s="20"/>
      <c r="U1238" s="20"/>
      <c r="V1238" s="20"/>
      <c r="W1238" s="20"/>
      <c r="X1238" s="20"/>
      <c r="Y1238" s="20"/>
      <c r="Z1238" s="20"/>
      <c r="AA1238" s="20"/>
      <c r="AB1238" s="20"/>
      <c r="AC1238" s="20"/>
      <c r="AD1238" s="20"/>
      <c r="AE1238" s="20"/>
      <c r="AF1238" s="20"/>
      <c r="AG1238" s="20"/>
      <c r="AH1238" s="20"/>
      <c r="AI1238" s="20"/>
      <c r="AJ1238" s="20"/>
      <c r="AK1238" s="20"/>
      <c r="AL1238" s="20"/>
      <c r="AM1238" s="20"/>
    </row>
    <row r="1239" spans="2:39" x14ac:dyDescent="0.3">
      <c r="B1239" s="2" t="s">
        <v>1638</v>
      </c>
      <c r="C1239" s="2" t="s">
        <v>1154</v>
      </c>
      <c r="D1239" s="45" t="e">
        <f>PPTO!#REF!/PPTO!G1232</f>
        <v>#REF!</v>
      </c>
      <c r="E1239" s="45" t="e">
        <f>PPTO!#REF!/PPTO!G1232</f>
        <v>#REF!</v>
      </c>
      <c r="F1239" s="45" t="e">
        <f>PPTO!#REF!/PPTO!G1232</f>
        <v>#REF!</v>
      </c>
      <c r="G1239" s="45" t="e">
        <f>PPTO!#REF!/PPTO!G1232</f>
        <v>#REF!</v>
      </c>
      <c r="H1239" s="45" t="e">
        <f>PPTO!#REF!/PPTO!G1232</f>
        <v>#REF!</v>
      </c>
      <c r="I1239" s="45" t="e">
        <f>PPTO!#REF!/PPTO!G1232</f>
        <v>#REF!</v>
      </c>
      <c r="J1239" s="45" t="e">
        <f>PPTO!#REF!/PPTO!G1232</f>
        <v>#REF!</v>
      </c>
      <c r="K1239" s="45" t="e">
        <f>PPTO!#REF!/PPTO!G1232</f>
        <v>#REF!</v>
      </c>
      <c r="L1239" s="45" t="e">
        <f>PPTO!#REF!/PPTO!G1232</f>
        <v>#REF!</v>
      </c>
      <c r="M1239" s="45" t="e">
        <f>PPTO!#REF!/PPTO!G1232</f>
        <v>#REF!</v>
      </c>
      <c r="N1239" s="45" t="e">
        <f t="shared" si="19"/>
        <v>#REF!</v>
      </c>
      <c r="P1239" s="20"/>
      <c r="Q1239" s="20"/>
      <c r="R1239" s="20"/>
      <c r="S1239" s="20"/>
      <c r="T1239" s="20"/>
      <c r="U1239" s="20"/>
      <c r="V1239" s="20"/>
      <c r="W1239" s="20"/>
      <c r="X1239" s="20"/>
      <c r="Y1239" s="20"/>
      <c r="Z1239" s="20"/>
      <c r="AA1239" s="20"/>
      <c r="AB1239" s="20"/>
      <c r="AC1239" s="20"/>
      <c r="AD1239" s="20"/>
      <c r="AE1239" s="20"/>
      <c r="AF1239" s="20"/>
      <c r="AG1239" s="20"/>
      <c r="AH1239" s="20"/>
      <c r="AI1239" s="20"/>
      <c r="AJ1239" s="20"/>
      <c r="AK1239" s="20"/>
      <c r="AL1239" s="20"/>
      <c r="AM1239" s="20"/>
    </row>
    <row r="1240" spans="2:39" x14ac:dyDescent="0.3">
      <c r="B1240" s="2" t="s">
        <v>1639</v>
      </c>
      <c r="C1240" s="2" t="s">
        <v>1156</v>
      </c>
      <c r="D1240" s="45" t="e">
        <f>PPTO!#REF!/PPTO!G1233</f>
        <v>#REF!</v>
      </c>
      <c r="E1240" s="45" t="e">
        <f>PPTO!#REF!/PPTO!G1233</f>
        <v>#REF!</v>
      </c>
      <c r="F1240" s="45" t="e">
        <f>PPTO!#REF!/PPTO!G1233</f>
        <v>#REF!</v>
      </c>
      <c r="G1240" s="45" t="e">
        <f>PPTO!#REF!/PPTO!G1233</f>
        <v>#REF!</v>
      </c>
      <c r="H1240" s="45" t="e">
        <f>PPTO!#REF!/PPTO!G1233</f>
        <v>#REF!</v>
      </c>
      <c r="I1240" s="45" t="e">
        <f>PPTO!#REF!/PPTO!G1233</f>
        <v>#REF!</v>
      </c>
      <c r="J1240" s="45" t="e">
        <f>PPTO!#REF!/PPTO!G1233</f>
        <v>#REF!</v>
      </c>
      <c r="K1240" s="45" t="e">
        <f>PPTO!#REF!/PPTO!G1233</f>
        <v>#REF!</v>
      </c>
      <c r="L1240" s="45" t="e">
        <f>PPTO!#REF!/PPTO!G1233</f>
        <v>#REF!</v>
      </c>
      <c r="M1240" s="45" t="e">
        <f>PPTO!#REF!/PPTO!G1233</f>
        <v>#REF!</v>
      </c>
      <c r="N1240" s="45" t="e">
        <f t="shared" si="19"/>
        <v>#REF!</v>
      </c>
      <c r="P1240" s="20"/>
      <c r="Q1240" s="20"/>
      <c r="R1240" s="20"/>
      <c r="S1240" s="20"/>
      <c r="T1240" s="20"/>
      <c r="U1240" s="20"/>
      <c r="V1240" s="20"/>
      <c r="W1240" s="20"/>
      <c r="X1240" s="20"/>
      <c r="Y1240" s="20"/>
      <c r="Z1240" s="20"/>
      <c r="AA1240" s="20"/>
      <c r="AB1240" s="20"/>
      <c r="AC1240" s="20"/>
      <c r="AD1240" s="20"/>
      <c r="AE1240" s="20"/>
      <c r="AF1240" s="20"/>
      <c r="AG1240" s="20"/>
      <c r="AH1240" s="20"/>
      <c r="AI1240" s="20"/>
      <c r="AJ1240" s="20"/>
      <c r="AK1240" s="20"/>
      <c r="AL1240" s="20"/>
      <c r="AM1240" s="20"/>
    </row>
    <row r="1241" spans="2:39" x14ac:dyDescent="0.3">
      <c r="B1241" s="2" t="s">
        <v>1640</v>
      </c>
      <c r="C1241" s="2" t="s">
        <v>1159</v>
      </c>
      <c r="D1241" s="45" t="e">
        <f>PPTO!#REF!/PPTO!G1234</f>
        <v>#REF!</v>
      </c>
      <c r="E1241" s="45" t="e">
        <f>PPTO!#REF!/PPTO!G1234</f>
        <v>#REF!</v>
      </c>
      <c r="F1241" s="45" t="e">
        <f>PPTO!#REF!/PPTO!G1234</f>
        <v>#REF!</v>
      </c>
      <c r="G1241" s="45" t="e">
        <f>PPTO!#REF!/PPTO!G1234</f>
        <v>#REF!</v>
      </c>
      <c r="H1241" s="45" t="e">
        <f>PPTO!#REF!/PPTO!G1234</f>
        <v>#REF!</v>
      </c>
      <c r="I1241" s="45" t="e">
        <f>PPTO!#REF!/PPTO!G1234</f>
        <v>#REF!</v>
      </c>
      <c r="J1241" s="45" t="e">
        <f>PPTO!#REF!/PPTO!G1234</f>
        <v>#REF!</v>
      </c>
      <c r="K1241" s="45" t="e">
        <f>PPTO!#REF!/PPTO!G1234</f>
        <v>#REF!</v>
      </c>
      <c r="L1241" s="45" t="e">
        <f>PPTO!#REF!/PPTO!G1234</f>
        <v>#REF!</v>
      </c>
      <c r="M1241" s="45" t="e">
        <f>PPTO!#REF!/PPTO!G1234</f>
        <v>#REF!</v>
      </c>
      <c r="N1241" s="45" t="e">
        <f t="shared" si="19"/>
        <v>#REF!</v>
      </c>
      <c r="P1241" s="20"/>
      <c r="Q1241" s="20"/>
      <c r="R1241" s="20"/>
      <c r="S1241" s="20"/>
      <c r="T1241" s="20"/>
      <c r="U1241" s="20"/>
      <c r="V1241" s="20"/>
      <c r="W1241" s="20"/>
      <c r="X1241" s="20"/>
      <c r="Y1241" s="20"/>
      <c r="Z1241" s="20"/>
      <c r="AA1241" s="20"/>
      <c r="AB1241" s="20"/>
      <c r="AC1241" s="20"/>
      <c r="AD1241" s="20"/>
      <c r="AE1241" s="20"/>
      <c r="AF1241" s="20"/>
      <c r="AG1241" s="20"/>
      <c r="AH1241" s="20"/>
      <c r="AI1241" s="20"/>
      <c r="AJ1241" s="20"/>
      <c r="AK1241" s="20"/>
      <c r="AL1241" s="20"/>
      <c r="AM1241" s="20"/>
    </row>
    <row r="1242" spans="2:39" x14ac:dyDescent="0.3">
      <c r="B1242" s="2" t="s">
        <v>1641</v>
      </c>
      <c r="C1242" s="2" t="s">
        <v>1105</v>
      </c>
      <c r="D1242" s="45" t="e">
        <f>PPTO!#REF!/PPTO!G1235</f>
        <v>#REF!</v>
      </c>
      <c r="E1242" s="45" t="e">
        <f>PPTO!#REF!/PPTO!G1235</f>
        <v>#REF!</v>
      </c>
      <c r="F1242" s="45" t="e">
        <f>PPTO!#REF!/PPTO!G1235</f>
        <v>#REF!</v>
      </c>
      <c r="G1242" s="45" t="e">
        <f>PPTO!#REF!/PPTO!G1235</f>
        <v>#REF!</v>
      </c>
      <c r="H1242" s="45" t="e">
        <f>PPTO!#REF!/PPTO!G1235</f>
        <v>#REF!</v>
      </c>
      <c r="I1242" s="45" t="e">
        <f>PPTO!#REF!/PPTO!G1235</f>
        <v>#REF!</v>
      </c>
      <c r="J1242" s="45" t="e">
        <f>PPTO!#REF!/PPTO!G1235</f>
        <v>#REF!</v>
      </c>
      <c r="K1242" s="45" t="e">
        <f>PPTO!#REF!/PPTO!G1235</f>
        <v>#REF!</v>
      </c>
      <c r="L1242" s="45" t="e">
        <f>PPTO!#REF!/PPTO!G1235</f>
        <v>#REF!</v>
      </c>
      <c r="M1242" s="45" t="e">
        <f>PPTO!#REF!/PPTO!G1235</f>
        <v>#REF!</v>
      </c>
      <c r="N1242" s="45" t="e">
        <f t="shared" si="19"/>
        <v>#REF!</v>
      </c>
      <c r="P1242" s="20"/>
      <c r="Q1242" s="20"/>
      <c r="R1242" s="20"/>
      <c r="S1242" s="20"/>
      <c r="T1242" s="20"/>
      <c r="U1242" s="20"/>
      <c r="V1242" s="20"/>
      <c r="W1242" s="20"/>
      <c r="X1242" s="20"/>
      <c r="Y1242" s="20"/>
      <c r="Z1242" s="20"/>
      <c r="AA1242" s="20"/>
      <c r="AB1242" s="20"/>
      <c r="AC1242" s="20"/>
      <c r="AD1242" s="20"/>
      <c r="AE1242" s="20"/>
      <c r="AF1242" s="20"/>
      <c r="AG1242" s="20"/>
      <c r="AH1242" s="20"/>
      <c r="AI1242" s="20"/>
      <c r="AJ1242" s="20"/>
      <c r="AK1242" s="20"/>
      <c r="AL1242" s="20"/>
      <c r="AM1242" s="20"/>
    </row>
    <row r="1243" spans="2:39" x14ac:dyDescent="0.3">
      <c r="B1243" s="16" t="s">
        <v>1642</v>
      </c>
      <c r="C1243" s="16" t="s">
        <v>886</v>
      </c>
      <c r="D1243" s="47" t="e">
        <f>PPTO!#REF!/PPTO!G1236</f>
        <v>#REF!</v>
      </c>
      <c r="E1243" s="47" t="e">
        <f>PPTO!#REF!/PPTO!G1236</f>
        <v>#REF!</v>
      </c>
      <c r="F1243" s="47" t="e">
        <f>PPTO!#REF!/PPTO!G1236</f>
        <v>#REF!</v>
      </c>
      <c r="G1243" s="47" t="e">
        <f>PPTO!#REF!/PPTO!G1236</f>
        <v>#REF!</v>
      </c>
      <c r="H1243" s="47" t="e">
        <f>PPTO!#REF!/PPTO!G1236</f>
        <v>#REF!</v>
      </c>
      <c r="I1243" s="47" t="e">
        <f>PPTO!#REF!/PPTO!G1236</f>
        <v>#REF!</v>
      </c>
      <c r="J1243" s="47" t="e">
        <f>PPTO!#REF!/PPTO!G1236</f>
        <v>#REF!</v>
      </c>
      <c r="K1243" s="47" t="e">
        <f>PPTO!#REF!/PPTO!G1236</f>
        <v>#REF!</v>
      </c>
      <c r="L1243" s="47" t="e">
        <f>PPTO!#REF!/PPTO!G1236</f>
        <v>#REF!</v>
      </c>
      <c r="M1243" s="47" t="e">
        <f>PPTO!#REF!/PPTO!G1236</f>
        <v>#REF!</v>
      </c>
      <c r="N1243" s="47" t="e">
        <f t="shared" si="19"/>
        <v>#REF!</v>
      </c>
      <c r="P1243" s="20"/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  <c r="AA1243" s="20"/>
      <c r="AB1243" s="20"/>
      <c r="AC1243" s="20"/>
      <c r="AD1243" s="20"/>
      <c r="AE1243" s="20"/>
      <c r="AF1243" s="20"/>
      <c r="AG1243" s="20"/>
      <c r="AH1243" s="20"/>
      <c r="AI1243" s="20"/>
      <c r="AJ1243" s="20"/>
      <c r="AK1243" s="20"/>
      <c r="AL1243" s="20"/>
      <c r="AM1243" s="20"/>
    </row>
    <row r="1244" spans="2:39" x14ac:dyDescent="0.3">
      <c r="B1244" s="16" t="s">
        <v>1643</v>
      </c>
      <c r="C1244" s="16" t="s">
        <v>888</v>
      </c>
      <c r="D1244" s="47" t="e">
        <f>PPTO!#REF!/PPTO!G1237</f>
        <v>#REF!</v>
      </c>
      <c r="E1244" s="47" t="e">
        <f>PPTO!#REF!/PPTO!G1237</f>
        <v>#REF!</v>
      </c>
      <c r="F1244" s="47" t="e">
        <f>PPTO!#REF!/PPTO!G1237</f>
        <v>#REF!</v>
      </c>
      <c r="G1244" s="47" t="e">
        <f>PPTO!#REF!/PPTO!G1237</f>
        <v>#REF!</v>
      </c>
      <c r="H1244" s="47" t="e">
        <f>PPTO!#REF!/PPTO!G1237</f>
        <v>#REF!</v>
      </c>
      <c r="I1244" s="47" t="e">
        <f>PPTO!#REF!/PPTO!G1237</f>
        <v>#REF!</v>
      </c>
      <c r="J1244" s="47" t="e">
        <f>PPTO!#REF!/PPTO!G1237</f>
        <v>#REF!</v>
      </c>
      <c r="K1244" s="47" t="e">
        <f>PPTO!#REF!/PPTO!G1237</f>
        <v>#REF!</v>
      </c>
      <c r="L1244" s="47" t="e">
        <f>PPTO!#REF!/PPTO!G1237</f>
        <v>#REF!</v>
      </c>
      <c r="M1244" s="47" t="e">
        <f>PPTO!#REF!/PPTO!G1237</f>
        <v>#REF!</v>
      </c>
      <c r="N1244" s="47" t="e">
        <f t="shared" si="19"/>
        <v>#REF!</v>
      </c>
      <c r="P1244" s="20"/>
      <c r="Q1244" s="20"/>
      <c r="R1244" s="20"/>
      <c r="S1244" s="20"/>
      <c r="T1244" s="20"/>
      <c r="U1244" s="20"/>
      <c r="V1244" s="20"/>
      <c r="W1244" s="20"/>
      <c r="X1244" s="20"/>
      <c r="Y1244" s="20"/>
      <c r="Z1244" s="20"/>
      <c r="AA1244" s="20"/>
      <c r="AB1244" s="20"/>
      <c r="AC1244" s="20"/>
      <c r="AD1244" s="20"/>
      <c r="AE1244" s="20"/>
      <c r="AF1244" s="20"/>
      <c r="AG1244" s="20"/>
      <c r="AH1244" s="20"/>
      <c r="AI1244" s="20"/>
      <c r="AJ1244" s="20"/>
      <c r="AK1244" s="20"/>
      <c r="AL1244" s="20"/>
      <c r="AM1244" s="20"/>
    </row>
    <row r="1245" spans="2:39" x14ac:dyDescent="0.3">
      <c r="B1245" s="2" t="s">
        <v>1644</v>
      </c>
      <c r="C1245" s="2" t="s">
        <v>890</v>
      </c>
      <c r="D1245" s="45" t="e">
        <f>PPTO!#REF!/PPTO!G1238</f>
        <v>#REF!</v>
      </c>
      <c r="E1245" s="45" t="e">
        <f>PPTO!#REF!/PPTO!G1238</f>
        <v>#REF!</v>
      </c>
      <c r="F1245" s="45" t="e">
        <f>PPTO!#REF!/PPTO!G1238</f>
        <v>#REF!</v>
      </c>
      <c r="G1245" s="45" t="e">
        <f>PPTO!#REF!/PPTO!G1238</f>
        <v>#REF!</v>
      </c>
      <c r="H1245" s="45" t="e">
        <f>PPTO!#REF!/PPTO!G1238</f>
        <v>#REF!</v>
      </c>
      <c r="I1245" s="45" t="e">
        <f>PPTO!#REF!/PPTO!G1238</f>
        <v>#REF!</v>
      </c>
      <c r="J1245" s="45" t="e">
        <f>PPTO!#REF!/PPTO!G1238</f>
        <v>#REF!</v>
      </c>
      <c r="K1245" s="45" t="e">
        <f>PPTO!#REF!/PPTO!G1238</f>
        <v>#REF!</v>
      </c>
      <c r="L1245" s="45" t="e">
        <f>PPTO!#REF!/PPTO!G1238</f>
        <v>#REF!</v>
      </c>
      <c r="M1245" s="45" t="e">
        <f>PPTO!#REF!/PPTO!G1238</f>
        <v>#REF!</v>
      </c>
      <c r="N1245" s="45" t="e">
        <f t="shared" si="19"/>
        <v>#REF!</v>
      </c>
      <c r="P1245" s="20"/>
      <c r="Q1245" s="20"/>
      <c r="R1245" s="20"/>
      <c r="S1245" s="20"/>
      <c r="T1245" s="20"/>
      <c r="U1245" s="20"/>
      <c r="V1245" s="20"/>
      <c r="W1245" s="20"/>
      <c r="X1245" s="20"/>
      <c r="Y1245" s="20"/>
      <c r="Z1245" s="20"/>
      <c r="AA1245" s="20"/>
      <c r="AB1245" s="20"/>
      <c r="AC1245" s="20"/>
      <c r="AD1245" s="20"/>
      <c r="AE1245" s="20"/>
      <c r="AF1245" s="20"/>
      <c r="AG1245" s="20"/>
      <c r="AH1245" s="20"/>
      <c r="AI1245" s="20"/>
      <c r="AJ1245" s="20"/>
      <c r="AK1245" s="20"/>
      <c r="AL1245" s="20"/>
      <c r="AM1245" s="20"/>
    </row>
    <row r="1246" spans="2:39" x14ac:dyDescent="0.3">
      <c r="B1246" s="2" t="s">
        <v>1645</v>
      </c>
      <c r="C1246" s="2" t="s">
        <v>892</v>
      </c>
      <c r="D1246" s="45" t="e">
        <f>PPTO!#REF!/PPTO!G1239</f>
        <v>#REF!</v>
      </c>
      <c r="E1246" s="45" t="e">
        <f>PPTO!#REF!/PPTO!G1239</f>
        <v>#REF!</v>
      </c>
      <c r="F1246" s="45" t="e">
        <f>PPTO!#REF!/PPTO!G1239</f>
        <v>#REF!</v>
      </c>
      <c r="G1246" s="45" t="e">
        <f>PPTO!#REF!/PPTO!G1239</f>
        <v>#REF!</v>
      </c>
      <c r="H1246" s="45" t="e">
        <f>PPTO!#REF!/PPTO!G1239</f>
        <v>#REF!</v>
      </c>
      <c r="I1246" s="45" t="e">
        <f>PPTO!#REF!/PPTO!G1239</f>
        <v>#REF!</v>
      </c>
      <c r="J1246" s="45" t="e">
        <f>PPTO!#REF!/PPTO!G1239</f>
        <v>#REF!</v>
      </c>
      <c r="K1246" s="45" t="e">
        <f>PPTO!#REF!/PPTO!G1239</f>
        <v>#REF!</v>
      </c>
      <c r="L1246" s="45" t="e">
        <f>PPTO!#REF!/PPTO!G1239</f>
        <v>#REF!</v>
      </c>
      <c r="M1246" s="45" t="e">
        <f>PPTO!#REF!/PPTO!G1239</f>
        <v>#REF!</v>
      </c>
      <c r="N1246" s="45" t="e">
        <f t="shared" si="19"/>
        <v>#REF!</v>
      </c>
      <c r="P1246" s="20"/>
      <c r="Q1246" s="20"/>
      <c r="R1246" s="20"/>
      <c r="S1246" s="20"/>
      <c r="T1246" s="20"/>
      <c r="U1246" s="20"/>
      <c r="V1246" s="20"/>
      <c r="W1246" s="20"/>
      <c r="X1246" s="20"/>
      <c r="Y1246" s="20"/>
      <c r="Z1246" s="20"/>
      <c r="AA1246" s="20"/>
      <c r="AB1246" s="20"/>
      <c r="AC1246" s="20"/>
      <c r="AD1246" s="20"/>
      <c r="AE1246" s="20"/>
      <c r="AF1246" s="20"/>
      <c r="AG1246" s="20"/>
      <c r="AH1246" s="20"/>
      <c r="AI1246" s="20"/>
      <c r="AJ1246" s="20"/>
      <c r="AK1246" s="20"/>
      <c r="AL1246" s="20"/>
      <c r="AM1246" s="20"/>
    </row>
    <row r="1247" spans="2:39" x14ac:dyDescent="0.3">
      <c r="B1247" s="2" t="s">
        <v>1646</v>
      </c>
      <c r="C1247" s="2" t="s">
        <v>894</v>
      </c>
      <c r="D1247" s="45" t="e">
        <f>PPTO!#REF!/PPTO!G1240</f>
        <v>#REF!</v>
      </c>
      <c r="E1247" s="45" t="e">
        <f>PPTO!#REF!/PPTO!G1240</f>
        <v>#REF!</v>
      </c>
      <c r="F1247" s="45" t="e">
        <f>PPTO!#REF!/PPTO!G1240</f>
        <v>#REF!</v>
      </c>
      <c r="G1247" s="45" t="e">
        <f>PPTO!#REF!/PPTO!G1240</f>
        <v>#REF!</v>
      </c>
      <c r="H1247" s="45" t="e">
        <f>PPTO!#REF!/PPTO!G1240</f>
        <v>#REF!</v>
      </c>
      <c r="I1247" s="45" t="e">
        <f>PPTO!#REF!/PPTO!G1240</f>
        <v>#REF!</v>
      </c>
      <c r="J1247" s="45" t="e">
        <f>PPTO!#REF!/PPTO!G1240</f>
        <v>#REF!</v>
      </c>
      <c r="K1247" s="45" t="e">
        <f>PPTO!#REF!/PPTO!G1240</f>
        <v>#REF!</v>
      </c>
      <c r="L1247" s="45" t="e">
        <f>PPTO!#REF!/PPTO!G1240</f>
        <v>#REF!</v>
      </c>
      <c r="M1247" s="45" t="e">
        <f>PPTO!#REF!/PPTO!G1240</f>
        <v>#REF!</v>
      </c>
      <c r="N1247" s="45" t="e">
        <f t="shared" si="19"/>
        <v>#REF!</v>
      </c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  <c r="AA1247" s="20"/>
      <c r="AB1247" s="20"/>
      <c r="AC1247" s="20"/>
      <c r="AD1247" s="20"/>
      <c r="AE1247" s="20"/>
      <c r="AF1247" s="20"/>
      <c r="AG1247" s="20"/>
      <c r="AH1247" s="20"/>
      <c r="AI1247" s="20"/>
      <c r="AJ1247" s="20"/>
      <c r="AK1247" s="20"/>
      <c r="AL1247" s="20"/>
      <c r="AM1247" s="20"/>
    </row>
    <row r="1248" spans="2:39" x14ac:dyDescent="0.3">
      <c r="B1248" s="2" t="s">
        <v>1647</v>
      </c>
      <c r="C1248" s="2" t="s">
        <v>896</v>
      </c>
      <c r="D1248" s="45" t="e">
        <f>PPTO!#REF!/PPTO!G1241</f>
        <v>#REF!</v>
      </c>
      <c r="E1248" s="45" t="e">
        <f>PPTO!#REF!/PPTO!G1241</f>
        <v>#REF!</v>
      </c>
      <c r="F1248" s="45" t="e">
        <f>PPTO!#REF!/PPTO!G1241</f>
        <v>#REF!</v>
      </c>
      <c r="G1248" s="45" t="e">
        <f>PPTO!#REF!/PPTO!G1241</f>
        <v>#REF!</v>
      </c>
      <c r="H1248" s="45" t="e">
        <f>PPTO!#REF!/PPTO!G1241</f>
        <v>#REF!</v>
      </c>
      <c r="I1248" s="45" t="e">
        <f>PPTO!#REF!/PPTO!G1241</f>
        <v>#REF!</v>
      </c>
      <c r="J1248" s="45" t="e">
        <f>PPTO!#REF!/PPTO!G1241</f>
        <v>#REF!</v>
      </c>
      <c r="K1248" s="45" t="e">
        <f>PPTO!#REF!/PPTO!G1241</f>
        <v>#REF!</v>
      </c>
      <c r="L1248" s="45" t="e">
        <f>PPTO!#REF!/PPTO!G1241</f>
        <v>#REF!</v>
      </c>
      <c r="M1248" s="45" t="e">
        <f>PPTO!#REF!/PPTO!G1241</f>
        <v>#REF!</v>
      </c>
      <c r="N1248" s="45" t="e">
        <f t="shared" si="19"/>
        <v>#REF!</v>
      </c>
      <c r="P1248" s="20"/>
      <c r="Q1248" s="20"/>
      <c r="R1248" s="20"/>
      <c r="S1248" s="20"/>
      <c r="T1248" s="20"/>
      <c r="U1248" s="20"/>
      <c r="V1248" s="20"/>
      <c r="W1248" s="20"/>
      <c r="X1248" s="20"/>
      <c r="Y1248" s="20"/>
      <c r="Z1248" s="20"/>
      <c r="AA1248" s="20"/>
      <c r="AB1248" s="20"/>
      <c r="AC1248" s="20"/>
      <c r="AD1248" s="20"/>
      <c r="AE1248" s="20"/>
      <c r="AF1248" s="20"/>
      <c r="AG1248" s="20"/>
      <c r="AH1248" s="20"/>
      <c r="AI1248" s="20"/>
      <c r="AJ1248" s="20"/>
      <c r="AK1248" s="20"/>
      <c r="AL1248" s="20"/>
      <c r="AM1248" s="20"/>
    </row>
    <row r="1249" spans="2:39" x14ac:dyDescent="0.3">
      <c r="B1249" s="16" t="s">
        <v>1648</v>
      </c>
      <c r="C1249" s="16" t="s">
        <v>902</v>
      </c>
      <c r="D1249" s="47" t="e">
        <f>PPTO!#REF!/PPTO!G1242</f>
        <v>#REF!</v>
      </c>
      <c r="E1249" s="47" t="e">
        <f>PPTO!#REF!/PPTO!G1242</f>
        <v>#REF!</v>
      </c>
      <c r="F1249" s="47" t="e">
        <f>PPTO!#REF!/PPTO!G1242</f>
        <v>#REF!</v>
      </c>
      <c r="G1249" s="47" t="e">
        <f>PPTO!#REF!/PPTO!G1242</f>
        <v>#REF!</v>
      </c>
      <c r="H1249" s="47" t="e">
        <f>PPTO!#REF!/PPTO!G1242</f>
        <v>#REF!</v>
      </c>
      <c r="I1249" s="47" t="e">
        <f>PPTO!#REF!/PPTO!G1242</f>
        <v>#REF!</v>
      </c>
      <c r="J1249" s="47" t="e">
        <f>PPTO!#REF!/PPTO!G1242</f>
        <v>#REF!</v>
      </c>
      <c r="K1249" s="47" t="e">
        <f>PPTO!#REF!/PPTO!G1242</f>
        <v>#REF!</v>
      </c>
      <c r="L1249" s="47" t="e">
        <f>PPTO!#REF!/PPTO!G1242</f>
        <v>#REF!</v>
      </c>
      <c r="M1249" s="47" t="e">
        <f>PPTO!#REF!/PPTO!G1242</f>
        <v>#REF!</v>
      </c>
      <c r="N1249" s="47" t="e">
        <f t="shared" si="19"/>
        <v>#REF!</v>
      </c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  <c r="AA1249" s="20"/>
      <c r="AB1249" s="20"/>
      <c r="AC1249" s="20"/>
      <c r="AD1249" s="20"/>
      <c r="AE1249" s="20"/>
      <c r="AF1249" s="20"/>
      <c r="AG1249" s="20"/>
      <c r="AH1249" s="20"/>
      <c r="AI1249" s="20"/>
      <c r="AJ1249" s="20"/>
      <c r="AK1249" s="20"/>
      <c r="AL1249" s="20"/>
      <c r="AM1249" s="20"/>
    </row>
    <row r="1250" spans="2:39" x14ac:dyDescent="0.3">
      <c r="B1250" s="2" t="s">
        <v>1649</v>
      </c>
      <c r="C1250" s="2" t="s">
        <v>1397</v>
      </c>
      <c r="D1250" s="45" t="e">
        <f>PPTO!#REF!/PPTO!G1243</f>
        <v>#REF!</v>
      </c>
      <c r="E1250" s="45" t="e">
        <f>PPTO!#REF!/PPTO!G1243</f>
        <v>#REF!</v>
      </c>
      <c r="F1250" s="45" t="e">
        <f>PPTO!#REF!/PPTO!G1243</f>
        <v>#REF!</v>
      </c>
      <c r="G1250" s="45" t="e">
        <f>PPTO!#REF!/PPTO!G1243</f>
        <v>#REF!</v>
      </c>
      <c r="H1250" s="45" t="e">
        <f>PPTO!#REF!/PPTO!G1243</f>
        <v>#REF!</v>
      </c>
      <c r="I1250" s="45" t="e">
        <f>PPTO!#REF!/PPTO!G1243</f>
        <v>#REF!</v>
      </c>
      <c r="J1250" s="45" t="e">
        <f>PPTO!#REF!/PPTO!G1243</f>
        <v>#REF!</v>
      </c>
      <c r="K1250" s="45" t="e">
        <f>PPTO!#REF!/PPTO!G1243</f>
        <v>#REF!</v>
      </c>
      <c r="L1250" s="45" t="e">
        <f>PPTO!#REF!/PPTO!G1243</f>
        <v>#REF!</v>
      </c>
      <c r="M1250" s="45" t="e">
        <f>PPTO!#REF!/PPTO!G1243</f>
        <v>#REF!</v>
      </c>
      <c r="N1250" s="45" t="e">
        <f t="shared" si="19"/>
        <v>#REF!</v>
      </c>
      <c r="P1250" s="20"/>
      <c r="Q1250" s="20"/>
      <c r="R1250" s="20"/>
      <c r="S1250" s="20"/>
      <c r="T1250" s="20"/>
      <c r="U1250" s="20"/>
      <c r="V1250" s="20"/>
      <c r="W1250" s="20"/>
      <c r="X1250" s="20"/>
      <c r="Y1250" s="20"/>
      <c r="Z1250" s="20"/>
      <c r="AA1250" s="20"/>
      <c r="AB1250" s="20"/>
      <c r="AC1250" s="20"/>
      <c r="AD1250" s="20"/>
      <c r="AE1250" s="20"/>
      <c r="AF1250" s="20"/>
      <c r="AG1250" s="20"/>
      <c r="AH1250" s="20"/>
      <c r="AI1250" s="20"/>
      <c r="AJ1250" s="20"/>
      <c r="AK1250" s="20"/>
      <c r="AL1250" s="20"/>
      <c r="AM1250" s="20"/>
    </row>
    <row r="1251" spans="2:39" x14ac:dyDescent="0.3">
      <c r="B1251" s="2" t="s">
        <v>1650</v>
      </c>
      <c r="C1251" s="2" t="s">
        <v>1168</v>
      </c>
      <c r="D1251" s="45" t="e">
        <f>PPTO!#REF!/PPTO!G1244</f>
        <v>#REF!</v>
      </c>
      <c r="E1251" s="45" t="e">
        <f>PPTO!#REF!/PPTO!G1244</f>
        <v>#REF!</v>
      </c>
      <c r="F1251" s="45" t="e">
        <f>PPTO!#REF!/PPTO!G1244</f>
        <v>#REF!</v>
      </c>
      <c r="G1251" s="45" t="e">
        <f>PPTO!#REF!/PPTO!G1244</f>
        <v>#REF!</v>
      </c>
      <c r="H1251" s="45" t="e">
        <f>PPTO!#REF!/PPTO!G1244</f>
        <v>#REF!</v>
      </c>
      <c r="I1251" s="45" t="e">
        <f>PPTO!#REF!/PPTO!G1244</f>
        <v>#REF!</v>
      </c>
      <c r="J1251" s="45" t="e">
        <f>PPTO!#REF!/PPTO!G1244</f>
        <v>#REF!</v>
      </c>
      <c r="K1251" s="45" t="e">
        <f>PPTO!#REF!/PPTO!G1244</f>
        <v>#REF!</v>
      </c>
      <c r="L1251" s="45" t="e">
        <f>PPTO!#REF!/PPTO!G1244</f>
        <v>#REF!</v>
      </c>
      <c r="M1251" s="45" t="e">
        <f>PPTO!#REF!/PPTO!G1244</f>
        <v>#REF!</v>
      </c>
      <c r="N1251" s="45" t="e">
        <f t="shared" si="19"/>
        <v>#REF!</v>
      </c>
      <c r="P1251" s="20"/>
      <c r="Q1251" s="20"/>
      <c r="R1251" s="20"/>
      <c r="S1251" s="20"/>
      <c r="T1251" s="20"/>
      <c r="U1251" s="20"/>
      <c r="V1251" s="20"/>
      <c r="W1251" s="20"/>
      <c r="X1251" s="20"/>
      <c r="Y1251" s="20"/>
      <c r="Z1251" s="20"/>
      <c r="AA1251" s="20"/>
      <c r="AB1251" s="20"/>
      <c r="AC1251" s="20"/>
      <c r="AD1251" s="20"/>
      <c r="AE1251" s="20"/>
      <c r="AF1251" s="20"/>
      <c r="AG1251" s="20"/>
      <c r="AH1251" s="20"/>
      <c r="AI1251" s="20"/>
      <c r="AJ1251" s="20"/>
      <c r="AK1251" s="20"/>
      <c r="AL1251" s="20"/>
      <c r="AM1251" s="20"/>
    </row>
    <row r="1252" spans="2:39" x14ac:dyDescent="0.3">
      <c r="B1252" s="2" t="s">
        <v>1651</v>
      </c>
      <c r="C1252" s="2" t="s">
        <v>1311</v>
      </c>
      <c r="D1252" s="45" t="e">
        <f>PPTO!#REF!/PPTO!G1245</f>
        <v>#REF!</v>
      </c>
      <c r="E1252" s="45" t="e">
        <f>PPTO!#REF!/PPTO!G1245</f>
        <v>#REF!</v>
      </c>
      <c r="F1252" s="45" t="e">
        <f>PPTO!#REF!/PPTO!G1245</f>
        <v>#REF!</v>
      </c>
      <c r="G1252" s="45" t="e">
        <f>PPTO!#REF!/PPTO!G1245</f>
        <v>#REF!</v>
      </c>
      <c r="H1252" s="45" t="e">
        <f>PPTO!#REF!/PPTO!G1245</f>
        <v>#REF!</v>
      </c>
      <c r="I1252" s="45" t="e">
        <f>PPTO!#REF!/PPTO!G1245</f>
        <v>#REF!</v>
      </c>
      <c r="J1252" s="45" t="e">
        <f>PPTO!#REF!/PPTO!G1245</f>
        <v>#REF!</v>
      </c>
      <c r="K1252" s="45" t="e">
        <f>PPTO!#REF!/PPTO!G1245</f>
        <v>#REF!</v>
      </c>
      <c r="L1252" s="45" t="e">
        <f>PPTO!#REF!/PPTO!G1245</f>
        <v>#REF!</v>
      </c>
      <c r="M1252" s="45" t="e">
        <f>PPTO!#REF!/PPTO!G1245</f>
        <v>#REF!</v>
      </c>
      <c r="N1252" s="45" t="e">
        <f t="shared" si="19"/>
        <v>#REF!</v>
      </c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  <c r="AA1252" s="20"/>
      <c r="AB1252" s="20"/>
      <c r="AC1252" s="20"/>
      <c r="AD1252" s="20"/>
      <c r="AE1252" s="20"/>
      <c r="AF1252" s="20"/>
      <c r="AG1252" s="20"/>
      <c r="AH1252" s="20"/>
      <c r="AI1252" s="20"/>
      <c r="AJ1252" s="20"/>
      <c r="AK1252" s="20"/>
      <c r="AL1252" s="20"/>
      <c r="AM1252" s="20"/>
    </row>
    <row r="1253" spans="2:39" x14ac:dyDescent="0.3">
      <c r="B1253" s="2" t="s">
        <v>1652</v>
      </c>
      <c r="C1253" s="2" t="s">
        <v>1653</v>
      </c>
      <c r="D1253" s="45" t="e">
        <f>PPTO!#REF!/PPTO!G1246</f>
        <v>#REF!</v>
      </c>
      <c r="E1253" s="45" t="e">
        <f>PPTO!#REF!/PPTO!G1246</f>
        <v>#REF!</v>
      </c>
      <c r="F1253" s="45" t="e">
        <f>PPTO!#REF!/PPTO!G1246</f>
        <v>#REF!</v>
      </c>
      <c r="G1253" s="45" t="e">
        <f>PPTO!#REF!/PPTO!G1246</f>
        <v>#REF!</v>
      </c>
      <c r="H1253" s="45" t="e">
        <f>PPTO!#REF!/PPTO!G1246</f>
        <v>#REF!</v>
      </c>
      <c r="I1253" s="45" t="e">
        <f>PPTO!#REF!/PPTO!G1246</f>
        <v>#REF!</v>
      </c>
      <c r="J1253" s="45" t="e">
        <f>PPTO!#REF!/PPTO!G1246</f>
        <v>#REF!</v>
      </c>
      <c r="K1253" s="45" t="e">
        <f>PPTO!#REF!/PPTO!G1246</f>
        <v>#REF!</v>
      </c>
      <c r="L1253" s="45" t="e">
        <f>PPTO!#REF!/PPTO!G1246</f>
        <v>#REF!</v>
      </c>
      <c r="M1253" s="45" t="e">
        <f>PPTO!#REF!/PPTO!G1246</f>
        <v>#REF!</v>
      </c>
      <c r="N1253" s="45" t="e">
        <f t="shared" si="19"/>
        <v>#REF!</v>
      </c>
      <c r="P1253" s="20"/>
      <c r="Q1253" s="20"/>
      <c r="R1253" s="20"/>
      <c r="S1253" s="20"/>
      <c r="T1253" s="20"/>
      <c r="U1253" s="20"/>
      <c r="V1253" s="20"/>
      <c r="W1253" s="20"/>
      <c r="X1253" s="20"/>
      <c r="Y1253" s="20"/>
      <c r="Z1253" s="20"/>
      <c r="AA1253" s="20"/>
      <c r="AB1253" s="20"/>
      <c r="AC1253" s="20"/>
      <c r="AD1253" s="20"/>
      <c r="AE1253" s="20"/>
      <c r="AF1253" s="20"/>
      <c r="AG1253" s="20"/>
      <c r="AH1253" s="20"/>
      <c r="AI1253" s="20"/>
      <c r="AJ1253" s="20"/>
      <c r="AK1253" s="20"/>
      <c r="AL1253" s="20"/>
      <c r="AM1253" s="20"/>
    </row>
    <row r="1254" spans="2:39" x14ac:dyDescent="0.3">
      <c r="B1254" s="2" t="s">
        <v>1654</v>
      </c>
      <c r="C1254" s="2" t="s">
        <v>1409</v>
      </c>
      <c r="D1254" s="45" t="e">
        <f>PPTO!#REF!/PPTO!G1247</f>
        <v>#REF!</v>
      </c>
      <c r="E1254" s="45" t="e">
        <f>PPTO!#REF!/PPTO!G1247</f>
        <v>#REF!</v>
      </c>
      <c r="F1254" s="45" t="e">
        <f>PPTO!#REF!/PPTO!G1247</f>
        <v>#REF!</v>
      </c>
      <c r="G1254" s="45" t="e">
        <f>PPTO!#REF!/PPTO!G1247</f>
        <v>#REF!</v>
      </c>
      <c r="H1254" s="45" t="e">
        <f>PPTO!#REF!/PPTO!G1247</f>
        <v>#REF!</v>
      </c>
      <c r="I1254" s="45" t="e">
        <f>PPTO!#REF!/PPTO!G1247</f>
        <v>#REF!</v>
      </c>
      <c r="J1254" s="45" t="e">
        <f>PPTO!#REF!/PPTO!G1247</f>
        <v>#REF!</v>
      </c>
      <c r="K1254" s="45" t="e">
        <f>PPTO!#REF!/PPTO!G1247</f>
        <v>#REF!</v>
      </c>
      <c r="L1254" s="45" t="e">
        <f>PPTO!#REF!/PPTO!G1247</f>
        <v>#REF!</v>
      </c>
      <c r="M1254" s="45" t="e">
        <f>PPTO!#REF!/PPTO!G1247</f>
        <v>#REF!</v>
      </c>
      <c r="N1254" s="45" t="e">
        <f t="shared" si="19"/>
        <v>#REF!</v>
      </c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  <c r="Z1254" s="20"/>
      <c r="AA1254" s="20"/>
      <c r="AB1254" s="20"/>
      <c r="AC1254" s="20"/>
      <c r="AD1254" s="20"/>
      <c r="AE1254" s="20"/>
      <c r="AF1254" s="20"/>
      <c r="AG1254" s="20"/>
      <c r="AH1254" s="20"/>
      <c r="AI1254" s="20"/>
      <c r="AJ1254" s="20"/>
      <c r="AK1254" s="20"/>
      <c r="AL1254" s="20"/>
      <c r="AM1254" s="20"/>
    </row>
    <row r="1255" spans="2:39" x14ac:dyDescent="0.3">
      <c r="B1255" s="2" t="s">
        <v>1655</v>
      </c>
      <c r="C1255" s="2" t="s">
        <v>934</v>
      </c>
      <c r="D1255" s="45" t="e">
        <f>PPTO!#REF!/PPTO!G1248</f>
        <v>#REF!</v>
      </c>
      <c r="E1255" s="45" t="e">
        <f>PPTO!#REF!/PPTO!G1248</f>
        <v>#REF!</v>
      </c>
      <c r="F1255" s="45" t="e">
        <f>PPTO!#REF!/PPTO!G1248</f>
        <v>#REF!</v>
      </c>
      <c r="G1255" s="45" t="e">
        <f>PPTO!#REF!/PPTO!G1248</f>
        <v>#REF!</v>
      </c>
      <c r="H1255" s="45" t="e">
        <f>PPTO!#REF!/PPTO!G1248</f>
        <v>#REF!</v>
      </c>
      <c r="I1255" s="45" t="e">
        <f>PPTO!#REF!/PPTO!G1248</f>
        <v>#REF!</v>
      </c>
      <c r="J1255" s="45" t="e">
        <f>PPTO!#REF!/PPTO!G1248</f>
        <v>#REF!</v>
      </c>
      <c r="K1255" s="45" t="e">
        <f>PPTO!#REF!/PPTO!G1248</f>
        <v>#REF!</v>
      </c>
      <c r="L1255" s="45" t="e">
        <f>PPTO!#REF!/PPTO!G1248</f>
        <v>#REF!</v>
      </c>
      <c r="M1255" s="45" t="e">
        <f>PPTO!#REF!/PPTO!G1248</f>
        <v>#REF!</v>
      </c>
      <c r="N1255" s="45" t="e">
        <f t="shared" si="19"/>
        <v>#REF!</v>
      </c>
      <c r="P1255" s="20"/>
      <c r="Q1255" s="20"/>
      <c r="R1255" s="20"/>
      <c r="S1255" s="20"/>
      <c r="T1255" s="20"/>
      <c r="U1255" s="20"/>
      <c r="V1255" s="20"/>
      <c r="W1255" s="20"/>
      <c r="X1255" s="20"/>
      <c r="Y1255" s="20"/>
      <c r="Z1255" s="20"/>
      <c r="AA1255" s="20"/>
      <c r="AB1255" s="20"/>
      <c r="AC1255" s="20"/>
      <c r="AD1255" s="20"/>
      <c r="AE1255" s="20"/>
      <c r="AF1255" s="20"/>
      <c r="AG1255" s="20"/>
      <c r="AH1255" s="20"/>
      <c r="AI1255" s="20"/>
      <c r="AJ1255" s="20"/>
      <c r="AK1255" s="20"/>
      <c r="AL1255" s="20"/>
      <c r="AM1255" s="20"/>
    </row>
    <row r="1256" spans="2:39" x14ac:dyDescent="0.3">
      <c r="B1256" s="2" t="s">
        <v>1656</v>
      </c>
      <c r="C1256" s="2" t="s">
        <v>936</v>
      </c>
      <c r="D1256" s="45" t="e">
        <f>PPTO!#REF!/PPTO!G1249</f>
        <v>#REF!</v>
      </c>
      <c r="E1256" s="45" t="e">
        <f>PPTO!#REF!/PPTO!G1249</f>
        <v>#REF!</v>
      </c>
      <c r="F1256" s="45" t="e">
        <f>PPTO!#REF!/PPTO!G1249</f>
        <v>#REF!</v>
      </c>
      <c r="G1256" s="45" t="e">
        <f>PPTO!#REF!/PPTO!G1249</f>
        <v>#REF!</v>
      </c>
      <c r="H1256" s="45" t="e">
        <f>PPTO!#REF!/PPTO!G1249</f>
        <v>#REF!</v>
      </c>
      <c r="I1256" s="45" t="e">
        <f>PPTO!#REF!/PPTO!G1249</f>
        <v>#REF!</v>
      </c>
      <c r="J1256" s="45" t="e">
        <f>PPTO!#REF!/PPTO!G1249</f>
        <v>#REF!</v>
      </c>
      <c r="K1256" s="45" t="e">
        <f>PPTO!#REF!/PPTO!G1249</f>
        <v>#REF!</v>
      </c>
      <c r="L1256" s="45" t="e">
        <f>PPTO!#REF!/PPTO!G1249</f>
        <v>#REF!</v>
      </c>
      <c r="M1256" s="45" t="e">
        <f>PPTO!#REF!/PPTO!G1249</f>
        <v>#REF!</v>
      </c>
      <c r="N1256" s="45" t="e">
        <f t="shared" si="19"/>
        <v>#REF!</v>
      </c>
      <c r="P1256" s="20"/>
      <c r="Q1256" s="20"/>
      <c r="R1256" s="20"/>
      <c r="S1256" s="20"/>
      <c r="T1256" s="20"/>
      <c r="U1256" s="20"/>
      <c r="V1256" s="20"/>
      <c r="W1256" s="20"/>
      <c r="X1256" s="20"/>
      <c r="Y1256" s="20"/>
      <c r="Z1256" s="20"/>
      <c r="AA1256" s="20"/>
      <c r="AB1256" s="20"/>
      <c r="AC1256" s="20"/>
      <c r="AD1256" s="20"/>
      <c r="AE1256" s="20"/>
      <c r="AF1256" s="20"/>
      <c r="AG1256" s="20"/>
      <c r="AH1256" s="20"/>
      <c r="AI1256" s="20"/>
      <c r="AJ1256" s="20"/>
      <c r="AK1256" s="20"/>
      <c r="AL1256" s="20"/>
      <c r="AM1256" s="20"/>
    </row>
    <row r="1257" spans="2:39" x14ac:dyDescent="0.3">
      <c r="B1257" s="2" t="s">
        <v>1657</v>
      </c>
      <c r="C1257" s="2" t="s">
        <v>1420</v>
      </c>
      <c r="D1257" s="45" t="e">
        <f>PPTO!#REF!/PPTO!G1250</f>
        <v>#REF!</v>
      </c>
      <c r="E1257" s="45" t="e">
        <f>PPTO!#REF!/PPTO!G1250</f>
        <v>#REF!</v>
      </c>
      <c r="F1257" s="45" t="e">
        <f>PPTO!#REF!/PPTO!G1250</f>
        <v>#REF!</v>
      </c>
      <c r="G1257" s="45" t="e">
        <f>PPTO!#REF!/PPTO!G1250</f>
        <v>#REF!</v>
      </c>
      <c r="H1257" s="45" t="e">
        <f>PPTO!#REF!/PPTO!G1250</f>
        <v>#REF!</v>
      </c>
      <c r="I1257" s="45" t="e">
        <f>PPTO!#REF!/PPTO!G1250</f>
        <v>#REF!</v>
      </c>
      <c r="J1257" s="45" t="e">
        <f>PPTO!#REF!/PPTO!G1250</f>
        <v>#REF!</v>
      </c>
      <c r="K1257" s="45" t="e">
        <f>PPTO!#REF!/PPTO!G1250</f>
        <v>#REF!</v>
      </c>
      <c r="L1257" s="45" t="e">
        <f>PPTO!#REF!/PPTO!G1250</f>
        <v>#REF!</v>
      </c>
      <c r="M1257" s="45" t="e">
        <f>PPTO!#REF!/PPTO!G1250</f>
        <v>#REF!</v>
      </c>
      <c r="N1257" s="45" t="e">
        <f t="shared" si="19"/>
        <v>#REF!</v>
      </c>
      <c r="P1257" s="20"/>
      <c r="Q1257" s="20"/>
      <c r="R1257" s="20"/>
      <c r="S1257" s="20"/>
      <c r="T1257" s="20"/>
      <c r="U1257" s="20"/>
      <c r="V1257" s="20"/>
      <c r="W1257" s="20"/>
      <c r="X1257" s="20"/>
      <c r="Y1257" s="20"/>
      <c r="Z1257" s="20"/>
      <c r="AA1257" s="20"/>
      <c r="AB1257" s="20"/>
      <c r="AC1257" s="20"/>
      <c r="AD1257" s="20"/>
      <c r="AE1257" s="20"/>
      <c r="AF1257" s="20"/>
      <c r="AG1257" s="20"/>
      <c r="AH1257" s="20"/>
      <c r="AI1257" s="20"/>
      <c r="AJ1257" s="20"/>
      <c r="AK1257" s="20"/>
      <c r="AL1257" s="20"/>
      <c r="AM1257" s="20"/>
    </row>
    <row r="1258" spans="2:39" x14ac:dyDescent="0.3">
      <c r="B1258" s="2" t="s">
        <v>1658</v>
      </c>
      <c r="C1258" s="2" t="s">
        <v>1182</v>
      </c>
      <c r="D1258" s="45" t="e">
        <f>PPTO!#REF!/PPTO!G1251</f>
        <v>#REF!</v>
      </c>
      <c r="E1258" s="45" t="e">
        <f>PPTO!#REF!/PPTO!G1251</f>
        <v>#REF!</v>
      </c>
      <c r="F1258" s="45" t="e">
        <f>PPTO!#REF!/PPTO!G1251</f>
        <v>#REF!</v>
      </c>
      <c r="G1258" s="45" t="e">
        <f>PPTO!#REF!/PPTO!G1251</f>
        <v>#REF!</v>
      </c>
      <c r="H1258" s="45" t="e">
        <f>PPTO!#REF!/PPTO!G1251</f>
        <v>#REF!</v>
      </c>
      <c r="I1258" s="45" t="e">
        <f>PPTO!#REF!/PPTO!G1251</f>
        <v>#REF!</v>
      </c>
      <c r="J1258" s="45" t="e">
        <f>PPTO!#REF!/PPTO!G1251</f>
        <v>#REF!</v>
      </c>
      <c r="K1258" s="45" t="e">
        <f>PPTO!#REF!/PPTO!G1251</f>
        <v>#REF!</v>
      </c>
      <c r="L1258" s="45" t="e">
        <f>PPTO!#REF!/PPTO!G1251</f>
        <v>#REF!</v>
      </c>
      <c r="M1258" s="45" t="e">
        <f>PPTO!#REF!/PPTO!G1251</f>
        <v>#REF!</v>
      </c>
      <c r="N1258" s="45" t="e">
        <f t="shared" si="19"/>
        <v>#REF!</v>
      </c>
      <c r="P1258" s="20"/>
      <c r="Q1258" s="20"/>
      <c r="R1258" s="20"/>
      <c r="S1258" s="20"/>
      <c r="T1258" s="20"/>
      <c r="U1258" s="20"/>
      <c r="V1258" s="20"/>
      <c r="W1258" s="20"/>
      <c r="X1258" s="20"/>
      <c r="Y1258" s="20"/>
      <c r="Z1258" s="20"/>
      <c r="AA1258" s="20"/>
      <c r="AB1258" s="20"/>
      <c r="AC1258" s="20"/>
      <c r="AD1258" s="20"/>
      <c r="AE1258" s="20"/>
      <c r="AF1258" s="20"/>
      <c r="AG1258" s="20"/>
      <c r="AH1258" s="20"/>
      <c r="AI1258" s="20"/>
      <c r="AJ1258" s="20"/>
      <c r="AK1258" s="20"/>
      <c r="AL1258" s="20"/>
      <c r="AM1258" s="20"/>
    </row>
    <row r="1259" spans="2:39" x14ac:dyDescent="0.3">
      <c r="B1259" s="2" t="s">
        <v>1659</v>
      </c>
      <c r="C1259" s="2" t="s">
        <v>1186</v>
      </c>
      <c r="D1259" s="45" t="e">
        <f>PPTO!#REF!/PPTO!G1252</f>
        <v>#REF!</v>
      </c>
      <c r="E1259" s="45" t="e">
        <f>PPTO!#REF!/PPTO!G1252</f>
        <v>#REF!</v>
      </c>
      <c r="F1259" s="45" t="e">
        <f>PPTO!#REF!/PPTO!G1252</f>
        <v>#REF!</v>
      </c>
      <c r="G1259" s="45" t="e">
        <f>PPTO!#REF!/PPTO!G1252</f>
        <v>#REF!</v>
      </c>
      <c r="H1259" s="45" t="e">
        <f>PPTO!#REF!/PPTO!G1252</f>
        <v>#REF!</v>
      </c>
      <c r="I1259" s="45" t="e">
        <f>PPTO!#REF!/PPTO!G1252</f>
        <v>#REF!</v>
      </c>
      <c r="J1259" s="45" t="e">
        <f>PPTO!#REF!/PPTO!G1252</f>
        <v>#REF!</v>
      </c>
      <c r="K1259" s="45" t="e">
        <f>PPTO!#REF!/PPTO!G1252</f>
        <v>#REF!</v>
      </c>
      <c r="L1259" s="45" t="e">
        <f>PPTO!#REF!/PPTO!G1252</f>
        <v>#REF!</v>
      </c>
      <c r="M1259" s="45" t="e">
        <f>PPTO!#REF!/PPTO!G1252</f>
        <v>#REF!</v>
      </c>
      <c r="N1259" s="45" t="e">
        <f t="shared" si="19"/>
        <v>#REF!</v>
      </c>
      <c r="P1259" s="20"/>
      <c r="Q1259" s="20"/>
      <c r="R1259" s="20"/>
      <c r="S1259" s="20"/>
      <c r="T1259" s="20"/>
      <c r="U1259" s="20"/>
      <c r="V1259" s="20"/>
      <c r="W1259" s="20"/>
      <c r="X1259" s="20"/>
      <c r="Y1259" s="20"/>
      <c r="Z1259" s="20"/>
      <c r="AA1259" s="20"/>
      <c r="AB1259" s="20"/>
      <c r="AC1259" s="20"/>
      <c r="AD1259" s="20"/>
      <c r="AE1259" s="20"/>
      <c r="AF1259" s="20"/>
      <c r="AG1259" s="20"/>
      <c r="AH1259" s="20"/>
      <c r="AI1259" s="20"/>
      <c r="AJ1259" s="20"/>
      <c r="AK1259" s="20"/>
      <c r="AL1259" s="20"/>
      <c r="AM1259" s="20"/>
    </row>
    <row r="1260" spans="2:39" x14ac:dyDescent="0.3">
      <c r="B1260" s="2" t="s">
        <v>1660</v>
      </c>
      <c r="C1260" s="2" t="s">
        <v>1188</v>
      </c>
      <c r="D1260" s="45" t="e">
        <f>PPTO!#REF!/PPTO!G1253</f>
        <v>#REF!</v>
      </c>
      <c r="E1260" s="45" t="e">
        <f>PPTO!#REF!/PPTO!G1253</f>
        <v>#REF!</v>
      </c>
      <c r="F1260" s="45" t="e">
        <f>PPTO!#REF!/PPTO!G1253</f>
        <v>#REF!</v>
      </c>
      <c r="G1260" s="45" t="e">
        <f>PPTO!#REF!/PPTO!G1253</f>
        <v>#REF!</v>
      </c>
      <c r="H1260" s="45" t="e">
        <f>PPTO!#REF!/PPTO!G1253</f>
        <v>#REF!</v>
      </c>
      <c r="I1260" s="45" t="e">
        <f>PPTO!#REF!/PPTO!G1253</f>
        <v>#REF!</v>
      </c>
      <c r="J1260" s="45" t="e">
        <f>PPTO!#REF!/PPTO!G1253</f>
        <v>#REF!</v>
      </c>
      <c r="K1260" s="45" t="e">
        <f>PPTO!#REF!/PPTO!G1253</f>
        <v>#REF!</v>
      </c>
      <c r="L1260" s="45" t="e">
        <f>PPTO!#REF!/PPTO!G1253</f>
        <v>#REF!</v>
      </c>
      <c r="M1260" s="45" t="e">
        <f>PPTO!#REF!/PPTO!G1253</f>
        <v>#REF!</v>
      </c>
      <c r="N1260" s="45" t="e">
        <f t="shared" si="19"/>
        <v>#REF!</v>
      </c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  <c r="AA1260" s="20"/>
      <c r="AB1260" s="20"/>
      <c r="AC1260" s="20"/>
      <c r="AD1260" s="20"/>
      <c r="AE1260" s="20"/>
      <c r="AF1260" s="20"/>
      <c r="AG1260" s="20"/>
      <c r="AH1260" s="20"/>
      <c r="AI1260" s="20"/>
      <c r="AJ1260" s="20"/>
      <c r="AK1260" s="20"/>
      <c r="AL1260" s="20"/>
      <c r="AM1260" s="20"/>
    </row>
    <row r="1261" spans="2:39" x14ac:dyDescent="0.3">
      <c r="B1261" s="2" t="s">
        <v>1661</v>
      </c>
      <c r="C1261" s="2" t="s">
        <v>1426</v>
      </c>
      <c r="D1261" s="45" t="e">
        <f>PPTO!#REF!/PPTO!G1254</f>
        <v>#REF!</v>
      </c>
      <c r="E1261" s="45" t="e">
        <f>PPTO!#REF!/PPTO!G1254</f>
        <v>#REF!</v>
      </c>
      <c r="F1261" s="45" t="e">
        <f>PPTO!#REF!/PPTO!G1254</f>
        <v>#REF!</v>
      </c>
      <c r="G1261" s="45" t="e">
        <f>PPTO!#REF!/PPTO!G1254</f>
        <v>#REF!</v>
      </c>
      <c r="H1261" s="45" t="e">
        <f>PPTO!#REF!/PPTO!G1254</f>
        <v>#REF!</v>
      </c>
      <c r="I1261" s="45" t="e">
        <f>PPTO!#REF!/PPTO!G1254</f>
        <v>#REF!</v>
      </c>
      <c r="J1261" s="45" t="e">
        <f>PPTO!#REF!/PPTO!G1254</f>
        <v>#REF!</v>
      </c>
      <c r="K1261" s="45" t="e">
        <f>PPTO!#REF!/PPTO!G1254</f>
        <v>#REF!</v>
      </c>
      <c r="L1261" s="45" t="e">
        <f>PPTO!#REF!/PPTO!G1254</f>
        <v>#REF!</v>
      </c>
      <c r="M1261" s="45" t="e">
        <f>PPTO!#REF!/PPTO!G1254</f>
        <v>#REF!</v>
      </c>
      <c r="N1261" s="45" t="e">
        <f t="shared" si="19"/>
        <v>#REF!</v>
      </c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  <c r="AA1261" s="20"/>
      <c r="AB1261" s="20"/>
      <c r="AC1261" s="20"/>
      <c r="AD1261" s="20"/>
      <c r="AE1261" s="20"/>
      <c r="AF1261" s="20"/>
      <c r="AG1261" s="20"/>
      <c r="AH1261" s="20"/>
      <c r="AI1261" s="20"/>
      <c r="AJ1261" s="20"/>
      <c r="AK1261" s="20"/>
      <c r="AL1261" s="20"/>
      <c r="AM1261" s="20"/>
    </row>
    <row r="1262" spans="2:39" x14ac:dyDescent="0.3">
      <c r="B1262" s="2" t="s">
        <v>1662</v>
      </c>
      <c r="C1262" s="2" t="s">
        <v>1430</v>
      </c>
      <c r="D1262" s="45" t="e">
        <f>PPTO!#REF!/PPTO!G1255</f>
        <v>#REF!</v>
      </c>
      <c r="E1262" s="45" t="e">
        <f>PPTO!#REF!/PPTO!G1255</f>
        <v>#REF!</v>
      </c>
      <c r="F1262" s="45" t="e">
        <f>PPTO!#REF!/PPTO!G1255</f>
        <v>#REF!</v>
      </c>
      <c r="G1262" s="45" t="e">
        <f>PPTO!#REF!/PPTO!G1255</f>
        <v>#REF!</v>
      </c>
      <c r="H1262" s="45" t="e">
        <f>PPTO!#REF!/PPTO!G1255</f>
        <v>#REF!</v>
      </c>
      <c r="I1262" s="45" t="e">
        <f>PPTO!#REF!/PPTO!G1255</f>
        <v>#REF!</v>
      </c>
      <c r="J1262" s="45" t="e">
        <f>PPTO!#REF!/PPTO!G1255</f>
        <v>#REF!</v>
      </c>
      <c r="K1262" s="45" t="e">
        <f>PPTO!#REF!/PPTO!G1255</f>
        <v>#REF!</v>
      </c>
      <c r="L1262" s="45" t="e">
        <f>PPTO!#REF!/PPTO!G1255</f>
        <v>#REF!</v>
      </c>
      <c r="M1262" s="45" t="e">
        <f>PPTO!#REF!/PPTO!G1255</f>
        <v>#REF!</v>
      </c>
      <c r="N1262" s="45" t="e">
        <f t="shared" si="19"/>
        <v>#REF!</v>
      </c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  <c r="AB1262" s="20"/>
      <c r="AC1262" s="20"/>
      <c r="AD1262" s="20"/>
      <c r="AE1262" s="20"/>
      <c r="AF1262" s="20"/>
      <c r="AG1262" s="20"/>
      <c r="AH1262" s="20"/>
      <c r="AI1262" s="20"/>
      <c r="AJ1262" s="20"/>
      <c r="AK1262" s="20"/>
      <c r="AL1262" s="20"/>
      <c r="AM1262" s="20"/>
    </row>
    <row r="1263" spans="2:39" x14ac:dyDescent="0.3">
      <c r="B1263" s="2" t="s">
        <v>1663</v>
      </c>
      <c r="C1263" s="2" t="s">
        <v>1190</v>
      </c>
      <c r="D1263" s="45" t="e">
        <f>PPTO!#REF!/PPTO!G1256</f>
        <v>#REF!</v>
      </c>
      <c r="E1263" s="45" t="e">
        <f>PPTO!#REF!/PPTO!G1256</f>
        <v>#REF!</v>
      </c>
      <c r="F1263" s="45" t="e">
        <f>PPTO!#REF!/PPTO!G1256</f>
        <v>#REF!</v>
      </c>
      <c r="G1263" s="45" t="e">
        <f>PPTO!#REF!/PPTO!G1256</f>
        <v>#REF!</v>
      </c>
      <c r="H1263" s="45" t="e">
        <f>PPTO!#REF!/PPTO!G1256</f>
        <v>#REF!</v>
      </c>
      <c r="I1263" s="45" t="e">
        <f>PPTO!#REF!/PPTO!G1256</f>
        <v>#REF!</v>
      </c>
      <c r="J1263" s="45" t="e">
        <f>PPTO!#REF!/PPTO!G1256</f>
        <v>#REF!</v>
      </c>
      <c r="K1263" s="45" t="e">
        <f>PPTO!#REF!/PPTO!G1256</f>
        <v>#REF!</v>
      </c>
      <c r="L1263" s="45" t="e">
        <f>PPTO!#REF!/PPTO!G1256</f>
        <v>#REF!</v>
      </c>
      <c r="M1263" s="45" t="e">
        <f>PPTO!#REF!/PPTO!G1256</f>
        <v>#REF!</v>
      </c>
      <c r="N1263" s="45" t="e">
        <f t="shared" si="19"/>
        <v>#REF!</v>
      </c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0"/>
      <c r="AK1263" s="20"/>
      <c r="AL1263" s="20"/>
      <c r="AM1263" s="20"/>
    </row>
    <row r="1264" spans="2:39" x14ac:dyDescent="0.3">
      <c r="B1264" s="2" t="s">
        <v>1664</v>
      </c>
      <c r="C1264" s="2" t="s">
        <v>1194</v>
      </c>
      <c r="D1264" s="45" t="e">
        <f>PPTO!#REF!/PPTO!G1257</f>
        <v>#REF!</v>
      </c>
      <c r="E1264" s="45" t="e">
        <f>PPTO!#REF!/PPTO!G1257</f>
        <v>#REF!</v>
      </c>
      <c r="F1264" s="45" t="e">
        <f>PPTO!#REF!/PPTO!G1257</f>
        <v>#REF!</v>
      </c>
      <c r="G1264" s="45" t="e">
        <f>PPTO!#REF!/PPTO!G1257</f>
        <v>#REF!</v>
      </c>
      <c r="H1264" s="45" t="e">
        <f>PPTO!#REF!/PPTO!G1257</f>
        <v>#REF!</v>
      </c>
      <c r="I1264" s="45" t="e">
        <f>PPTO!#REF!/PPTO!G1257</f>
        <v>#REF!</v>
      </c>
      <c r="J1264" s="45" t="e">
        <f>PPTO!#REF!/PPTO!G1257</f>
        <v>#REF!</v>
      </c>
      <c r="K1264" s="45" t="e">
        <f>PPTO!#REF!/PPTO!G1257</f>
        <v>#REF!</v>
      </c>
      <c r="L1264" s="45" t="e">
        <f>PPTO!#REF!/PPTO!G1257</f>
        <v>#REF!</v>
      </c>
      <c r="M1264" s="45" t="e">
        <f>PPTO!#REF!/PPTO!G1257</f>
        <v>#REF!</v>
      </c>
      <c r="N1264" s="45" t="e">
        <f t="shared" si="19"/>
        <v>#REF!</v>
      </c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0"/>
      <c r="AK1264" s="20"/>
      <c r="AL1264" s="20"/>
      <c r="AM1264" s="20"/>
    </row>
    <row r="1265" spans="2:39" x14ac:dyDescent="0.3">
      <c r="B1265" s="2" t="s">
        <v>1665</v>
      </c>
      <c r="C1265" s="2" t="s">
        <v>1196</v>
      </c>
      <c r="D1265" s="45" t="e">
        <f>PPTO!#REF!/PPTO!G1258</f>
        <v>#REF!</v>
      </c>
      <c r="E1265" s="45" t="e">
        <f>PPTO!#REF!/PPTO!G1258</f>
        <v>#REF!</v>
      </c>
      <c r="F1265" s="45" t="e">
        <f>PPTO!#REF!/PPTO!G1258</f>
        <v>#REF!</v>
      </c>
      <c r="G1265" s="45" t="e">
        <f>PPTO!#REF!/PPTO!G1258</f>
        <v>#REF!</v>
      </c>
      <c r="H1265" s="45" t="e">
        <f>PPTO!#REF!/PPTO!G1258</f>
        <v>#REF!</v>
      </c>
      <c r="I1265" s="45" t="e">
        <f>PPTO!#REF!/PPTO!G1258</f>
        <v>#REF!</v>
      </c>
      <c r="J1265" s="45" t="e">
        <f>PPTO!#REF!/PPTO!G1258</f>
        <v>#REF!</v>
      </c>
      <c r="K1265" s="45" t="e">
        <f>PPTO!#REF!/PPTO!G1258</f>
        <v>#REF!</v>
      </c>
      <c r="L1265" s="45" t="e">
        <f>PPTO!#REF!/PPTO!G1258</f>
        <v>#REF!</v>
      </c>
      <c r="M1265" s="45" t="e">
        <f>PPTO!#REF!/PPTO!G1258</f>
        <v>#REF!</v>
      </c>
      <c r="N1265" s="45" t="e">
        <f t="shared" si="19"/>
        <v>#REF!</v>
      </c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0"/>
      <c r="AK1265" s="20"/>
      <c r="AL1265" s="20"/>
      <c r="AM1265" s="20"/>
    </row>
    <row r="1266" spans="2:39" x14ac:dyDescent="0.3">
      <c r="B1266" s="2" t="s">
        <v>1666</v>
      </c>
      <c r="C1266" s="2" t="s">
        <v>1436</v>
      </c>
      <c r="D1266" s="45" t="e">
        <f>PPTO!#REF!/PPTO!G1259</f>
        <v>#REF!</v>
      </c>
      <c r="E1266" s="45" t="e">
        <f>PPTO!#REF!/PPTO!G1259</f>
        <v>#REF!</v>
      </c>
      <c r="F1266" s="45" t="e">
        <f>PPTO!#REF!/PPTO!G1259</f>
        <v>#REF!</v>
      </c>
      <c r="G1266" s="45" t="e">
        <f>PPTO!#REF!/PPTO!G1259</f>
        <v>#REF!</v>
      </c>
      <c r="H1266" s="45" t="e">
        <f>PPTO!#REF!/PPTO!G1259</f>
        <v>#REF!</v>
      </c>
      <c r="I1266" s="45" t="e">
        <f>PPTO!#REF!/PPTO!G1259</f>
        <v>#REF!</v>
      </c>
      <c r="J1266" s="45" t="e">
        <f>PPTO!#REF!/PPTO!G1259</f>
        <v>#REF!</v>
      </c>
      <c r="K1266" s="45" t="e">
        <f>PPTO!#REF!/PPTO!G1259</f>
        <v>#REF!</v>
      </c>
      <c r="L1266" s="45" t="e">
        <f>PPTO!#REF!/PPTO!G1259</f>
        <v>#REF!</v>
      </c>
      <c r="M1266" s="45" t="e">
        <f>PPTO!#REF!/PPTO!G1259</f>
        <v>#REF!</v>
      </c>
      <c r="N1266" s="45" t="e">
        <f t="shared" si="19"/>
        <v>#REF!</v>
      </c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0"/>
      <c r="AK1266" s="20"/>
      <c r="AL1266" s="20"/>
      <c r="AM1266" s="20"/>
    </row>
    <row r="1267" spans="2:39" x14ac:dyDescent="0.3">
      <c r="B1267" s="2" t="s">
        <v>1667</v>
      </c>
      <c r="C1267" s="2" t="s">
        <v>1440</v>
      </c>
      <c r="D1267" s="45" t="e">
        <f>PPTO!#REF!/PPTO!G1260</f>
        <v>#REF!</v>
      </c>
      <c r="E1267" s="45" t="e">
        <f>PPTO!#REF!/PPTO!G1260</f>
        <v>#REF!</v>
      </c>
      <c r="F1267" s="45" t="e">
        <f>PPTO!#REF!/PPTO!G1260</f>
        <v>#REF!</v>
      </c>
      <c r="G1267" s="45" t="e">
        <f>PPTO!#REF!/PPTO!G1260</f>
        <v>#REF!</v>
      </c>
      <c r="H1267" s="45" t="e">
        <f>PPTO!#REF!/PPTO!G1260</f>
        <v>#REF!</v>
      </c>
      <c r="I1267" s="45" t="e">
        <f>PPTO!#REF!/PPTO!G1260</f>
        <v>#REF!</v>
      </c>
      <c r="J1267" s="45" t="e">
        <f>PPTO!#REF!/PPTO!G1260</f>
        <v>#REF!</v>
      </c>
      <c r="K1267" s="45" t="e">
        <f>PPTO!#REF!/PPTO!G1260</f>
        <v>#REF!</v>
      </c>
      <c r="L1267" s="45" t="e">
        <f>PPTO!#REF!/PPTO!G1260</f>
        <v>#REF!</v>
      </c>
      <c r="M1267" s="45" t="e">
        <f>PPTO!#REF!/PPTO!G1260</f>
        <v>#REF!</v>
      </c>
      <c r="N1267" s="45" t="e">
        <f t="shared" si="19"/>
        <v>#REF!</v>
      </c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0"/>
      <c r="AK1267" s="20"/>
      <c r="AL1267" s="20"/>
      <c r="AM1267" s="20"/>
    </row>
    <row r="1268" spans="2:39" x14ac:dyDescent="0.3">
      <c r="B1268" s="2" t="s">
        <v>1668</v>
      </c>
      <c r="C1268" s="2" t="s">
        <v>1198</v>
      </c>
      <c r="D1268" s="45" t="e">
        <f>PPTO!#REF!/PPTO!G1261</f>
        <v>#REF!</v>
      </c>
      <c r="E1268" s="45" t="e">
        <f>PPTO!#REF!/PPTO!G1261</f>
        <v>#REF!</v>
      </c>
      <c r="F1268" s="45" t="e">
        <f>PPTO!#REF!/PPTO!G1261</f>
        <v>#REF!</v>
      </c>
      <c r="G1268" s="45" t="e">
        <f>PPTO!#REF!/PPTO!G1261</f>
        <v>#REF!</v>
      </c>
      <c r="H1268" s="45" t="e">
        <f>PPTO!#REF!/PPTO!G1261</f>
        <v>#REF!</v>
      </c>
      <c r="I1268" s="45" t="e">
        <f>PPTO!#REF!/PPTO!G1261</f>
        <v>#REF!</v>
      </c>
      <c r="J1268" s="45" t="e">
        <f>PPTO!#REF!/PPTO!G1261</f>
        <v>#REF!</v>
      </c>
      <c r="K1268" s="45" t="e">
        <f>PPTO!#REF!/PPTO!G1261</f>
        <v>#REF!</v>
      </c>
      <c r="L1268" s="45" t="e">
        <f>PPTO!#REF!/PPTO!G1261</f>
        <v>#REF!</v>
      </c>
      <c r="M1268" s="45" t="e">
        <f>PPTO!#REF!/PPTO!G1261</f>
        <v>#REF!</v>
      </c>
      <c r="N1268" s="45" t="e">
        <f t="shared" si="19"/>
        <v>#REF!</v>
      </c>
      <c r="P1268" s="20"/>
      <c r="Q1268" s="20"/>
      <c r="R1268" s="20"/>
      <c r="S1268" s="20"/>
      <c r="T1268" s="20"/>
      <c r="U1268" s="20"/>
      <c r="V1268" s="20"/>
      <c r="W1268" s="20"/>
      <c r="X1268" s="20"/>
      <c r="Y1268" s="20"/>
      <c r="Z1268" s="20"/>
      <c r="AA1268" s="20"/>
      <c r="AB1268" s="20"/>
      <c r="AC1268" s="20"/>
      <c r="AD1268" s="20"/>
      <c r="AE1268" s="20"/>
      <c r="AF1268" s="20"/>
      <c r="AG1268" s="20"/>
      <c r="AH1268" s="20"/>
      <c r="AI1268" s="20"/>
      <c r="AJ1268" s="20"/>
      <c r="AK1268" s="20"/>
      <c r="AL1268" s="20"/>
      <c r="AM1268" s="20"/>
    </row>
    <row r="1269" spans="2:39" x14ac:dyDescent="0.3">
      <c r="B1269" s="2" t="s">
        <v>1669</v>
      </c>
      <c r="C1269" s="2" t="s">
        <v>1202</v>
      </c>
      <c r="D1269" s="45" t="e">
        <f>PPTO!#REF!/PPTO!G1262</f>
        <v>#REF!</v>
      </c>
      <c r="E1269" s="45" t="e">
        <f>PPTO!#REF!/PPTO!G1262</f>
        <v>#REF!</v>
      </c>
      <c r="F1269" s="45" t="e">
        <f>PPTO!#REF!/PPTO!G1262</f>
        <v>#REF!</v>
      </c>
      <c r="G1269" s="45" t="e">
        <f>PPTO!#REF!/PPTO!G1262</f>
        <v>#REF!</v>
      </c>
      <c r="H1269" s="45" t="e">
        <f>PPTO!#REF!/PPTO!G1262</f>
        <v>#REF!</v>
      </c>
      <c r="I1269" s="45" t="e">
        <f>PPTO!#REF!/PPTO!G1262</f>
        <v>#REF!</v>
      </c>
      <c r="J1269" s="45" t="e">
        <f>PPTO!#REF!/PPTO!G1262</f>
        <v>#REF!</v>
      </c>
      <c r="K1269" s="45" t="e">
        <f>PPTO!#REF!/PPTO!G1262</f>
        <v>#REF!</v>
      </c>
      <c r="L1269" s="45" t="e">
        <f>PPTO!#REF!/PPTO!G1262</f>
        <v>#REF!</v>
      </c>
      <c r="M1269" s="45" t="e">
        <f>PPTO!#REF!/PPTO!G1262</f>
        <v>#REF!</v>
      </c>
      <c r="N1269" s="45" t="e">
        <f t="shared" si="19"/>
        <v>#REF!</v>
      </c>
      <c r="P1269" s="20"/>
      <c r="Q1269" s="20"/>
      <c r="R1269" s="20"/>
      <c r="S1269" s="20"/>
      <c r="T1269" s="20"/>
      <c r="U1269" s="20"/>
      <c r="V1269" s="20"/>
      <c r="W1269" s="20"/>
      <c r="X1269" s="20"/>
      <c r="Y1269" s="20"/>
      <c r="Z1269" s="20"/>
      <c r="AA1269" s="20"/>
      <c r="AB1269" s="20"/>
      <c r="AC1269" s="20"/>
      <c r="AD1269" s="20"/>
      <c r="AE1269" s="20"/>
      <c r="AF1269" s="20"/>
      <c r="AG1269" s="20"/>
      <c r="AH1269" s="20"/>
      <c r="AI1269" s="20"/>
      <c r="AJ1269" s="20"/>
      <c r="AK1269" s="20"/>
      <c r="AL1269" s="20"/>
      <c r="AM1269" s="20"/>
    </row>
    <row r="1270" spans="2:39" x14ac:dyDescent="0.3">
      <c r="B1270" s="2" t="s">
        <v>1670</v>
      </c>
      <c r="C1270" s="2" t="s">
        <v>1204</v>
      </c>
      <c r="D1270" s="45" t="e">
        <f>PPTO!#REF!/PPTO!G1263</f>
        <v>#REF!</v>
      </c>
      <c r="E1270" s="45" t="e">
        <f>PPTO!#REF!/PPTO!G1263</f>
        <v>#REF!</v>
      </c>
      <c r="F1270" s="45" t="e">
        <f>PPTO!#REF!/PPTO!G1263</f>
        <v>#REF!</v>
      </c>
      <c r="G1270" s="45" t="e">
        <f>PPTO!#REF!/PPTO!G1263</f>
        <v>#REF!</v>
      </c>
      <c r="H1270" s="45" t="e">
        <f>PPTO!#REF!/PPTO!G1263</f>
        <v>#REF!</v>
      </c>
      <c r="I1270" s="45" t="e">
        <f>PPTO!#REF!/PPTO!G1263</f>
        <v>#REF!</v>
      </c>
      <c r="J1270" s="45" t="e">
        <f>PPTO!#REF!/PPTO!G1263</f>
        <v>#REF!</v>
      </c>
      <c r="K1270" s="45" t="e">
        <f>PPTO!#REF!/PPTO!G1263</f>
        <v>#REF!</v>
      </c>
      <c r="L1270" s="45" t="e">
        <f>PPTO!#REF!/PPTO!G1263</f>
        <v>#REF!</v>
      </c>
      <c r="M1270" s="45" t="e">
        <f>PPTO!#REF!/PPTO!G1263</f>
        <v>#REF!</v>
      </c>
      <c r="N1270" s="45" t="e">
        <f t="shared" si="19"/>
        <v>#REF!</v>
      </c>
      <c r="P1270" s="20"/>
      <c r="Q1270" s="20"/>
      <c r="R1270" s="20"/>
      <c r="S1270" s="20"/>
      <c r="T1270" s="20"/>
      <c r="U1270" s="20"/>
      <c r="V1270" s="20"/>
      <c r="W1270" s="20"/>
      <c r="X1270" s="20"/>
      <c r="Y1270" s="20"/>
      <c r="Z1270" s="20"/>
      <c r="AA1270" s="20"/>
      <c r="AB1270" s="20"/>
      <c r="AC1270" s="20"/>
      <c r="AD1270" s="20"/>
      <c r="AE1270" s="20"/>
      <c r="AF1270" s="20"/>
      <c r="AG1270" s="20"/>
      <c r="AH1270" s="20"/>
      <c r="AI1270" s="20"/>
      <c r="AJ1270" s="20"/>
      <c r="AK1270" s="20"/>
      <c r="AL1270" s="20"/>
      <c r="AM1270" s="20"/>
    </row>
    <row r="1271" spans="2:39" x14ac:dyDescent="0.3">
      <c r="B1271" s="2" t="s">
        <v>1671</v>
      </c>
      <c r="C1271" s="2" t="s">
        <v>1446</v>
      </c>
      <c r="D1271" s="45" t="e">
        <f>PPTO!#REF!/PPTO!G1264</f>
        <v>#REF!</v>
      </c>
      <c r="E1271" s="45" t="e">
        <f>PPTO!#REF!/PPTO!G1264</f>
        <v>#REF!</v>
      </c>
      <c r="F1271" s="45" t="e">
        <f>PPTO!#REF!/PPTO!G1264</f>
        <v>#REF!</v>
      </c>
      <c r="G1271" s="45" t="e">
        <f>PPTO!#REF!/PPTO!G1264</f>
        <v>#REF!</v>
      </c>
      <c r="H1271" s="45" t="e">
        <f>PPTO!#REF!/PPTO!G1264</f>
        <v>#REF!</v>
      </c>
      <c r="I1271" s="45" t="e">
        <f>PPTO!#REF!/PPTO!G1264</f>
        <v>#REF!</v>
      </c>
      <c r="J1271" s="45" t="e">
        <f>PPTO!#REF!/PPTO!G1264</f>
        <v>#REF!</v>
      </c>
      <c r="K1271" s="45" t="e">
        <f>PPTO!#REF!/PPTO!G1264</f>
        <v>#REF!</v>
      </c>
      <c r="L1271" s="45" t="e">
        <f>PPTO!#REF!/PPTO!G1264</f>
        <v>#REF!</v>
      </c>
      <c r="M1271" s="45" t="e">
        <f>PPTO!#REF!/PPTO!G1264</f>
        <v>#REF!</v>
      </c>
      <c r="N1271" s="45" t="e">
        <f t="shared" si="19"/>
        <v>#REF!</v>
      </c>
      <c r="P1271" s="20"/>
      <c r="Q1271" s="20"/>
      <c r="R1271" s="20"/>
      <c r="S1271" s="20"/>
      <c r="T1271" s="20"/>
      <c r="U1271" s="20"/>
      <c r="V1271" s="20"/>
      <c r="W1271" s="20"/>
      <c r="X1271" s="20"/>
      <c r="Y1271" s="20"/>
      <c r="Z1271" s="20"/>
      <c r="AA1271" s="20"/>
      <c r="AB1271" s="20"/>
      <c r="AC1271" s="20"/>
      <c r="AD1271" s="20"/>
      <c r="AE1271" s="20"/>
      <c r="AF1271" s="20"/>
      <c r="AG1271" s="20"/>
      <c r="AH1271" s="20"/>
      <c r="AI1271" s="20"/>
      <c r="AJ1271" s="20"/>
      <c r="AK1271" s="20"/>
      <c r="AL1271" s="20"/>
      <c r="AM1271" s="20"/>
    </row>
    <row r="1272" spans="2:39" x14ac:dyDescent="0.3">
      <c r="B1272" s="2" t="s">
        <v>1672</v>
      </c>
      <c r="C1272" s="2" t="s">
        <v>1450</v>
      </c>
      <c r="D1272" s="45" t="e">
        <f>PPTO!#REF!/PPTO!G1265</f>
        <v>#REF!</v>
      </c>
      <c r="E1272" s="45" t="e">
        <f>PPTO!#REF!/PPTO!G1265</f>
        <v>#REF!</v>
      </c>
      <c r="F1272" s="45" t="e">
        <f>PPTO!#REF!/PPTO!G1265</f>
        <v>#REF!</v>
      </c>
      <c r="G1272" s="45" t="e">
        <f>PPTO!#REF!/PPTO!G1265</f>
        <v>#REF!</v>
      </c>
      <c r="H1272" s="45" t="e">
        <f>PPTO!#REF!/PPTO!G1265</f>
        <v>#REF!</v>
      </c>
      <c r="I1272" s="45" t="e">
        <f>PPTO!#REF!/PPTO!G1265</f>
        <v>#REF!</v>
      </c>
      <c r="J1272" s="45" t="e">
        <f>PPTO!#REF!/PPTO!G1265</f>
        <v>#REF!</v>
      </c>
      <c r="K1272" s="45" t="e">
        <f>PPTO!#REF!/PPTO!G1265</f>
        <v>#REF!</v>
      </c>
      <c r="L1272" s="45" t="e">
        <f>PPTO!#REF!/PPTO!G1265</f>
        <v>#REF!</v>
      </c>
      <c r="M1272" s="45" t="e">
        <f>PPTO!#REF!/PPTO!G1265</f>
        <v>#REF!</v>
      </c>
      <c r="N1272" s="45" t="e">
        <f t="shared" si="19"/>
        <v>#REF!</v>
      </c>
      <c r="P1272" s="20"/>
      <c r="Q1272" s="20"/>
      <c r="R1272" s="20"/>
      <c r="S1272" s="20"/>
      <c r="T1272" s="20"/>
      <c r="U1272" s="20"/>
      <c r="V1272" s="20"/>
      <c r="W1272" s="20"/>
      <c r="X1272" s="20"/>
      <c r="Y1272" s="20"/>
      <c r="Z1272" s="20"/>
      <c r="AA1272" s="20"/>
      <c r="AB1272" s="20"/>
      <c r="AC1272" s="20"/>
      <c r="AD1272" s="20"/>
      <c r="AE1272" s="20"/>
      <c r="AF1272" s="20"/>
      <c r="AG1272" s="20"/>
      <c r="AH1272" s="20"/>
      <c r="AI1272" s="20"/>
      <c r="AJ1272" s="20"/>
      <c r="AK1272" s="20"/>
      <c r="AL1272" s="20"/>
      <c r="AM1272" s="20"/>
    </row>
    <row r="1273" spans="2:39" x14ac:dyDescent="0.3">
      <c r="B1273" s="2" t="s">
        <v>1673</v>
      </c>
      <c r="C1273" s="2" t="s">
        <v>1206</v>
      </c>
      <c r="D1273" s="45" t="e">
        <f>PPTO!#REF!/PPTO!G1266</f>
        <v>#REF!</v>
      </c>
      <c r="E1273" s="45" t="e">
        <f>PPTO!#REF!/PPTO!G1266</f>
        <v>#REF!</v>
      </c>
      <c r="F1273" s="45" t="e">
        <f>PPTO!#REF!/PPTO!G1266</f>
        <v>#REF!</v>
      </c>
      <c r="G1273" s="45" t="e">
        <f>PPTO!#REF!/PPTO!G1266</f>
        <v>#REF!</v>
      </c>
      <c r="H1273" s="45" t="e">
        <f>PPTO!#REF!/PPTO!G1266</f>
        <v>#REF!</v>
      </c>
      <c r="I1273" s="45" t="e">
        <f>PPTO!#REF!/PPTO!G1266</f>
        <v>#REF!</v>
      </c>
      <c r="J1273" s="45" t="e">
        <f>PPTO!#REF!/PPTO!G1266</f>
        <v>#REF!</v>
      </c>
      <c r="K1273" s="45" t="e">
        <f>PPTO!#REF!/PPTO!G1266</f>
        <v>#REF!</v>
      </c>
      <c r="L1273" s="45" t="e">
        <f>PPTO!#REF!/PPTO!G1266</f>
        <v>#REF!</v>
      </c>
      <c r="M1273" s="45" t="e">
        <f>PPTO!#REF!/PPTO!G1266</f>
        <v>#REF!</v>
      </c>
      <c r="N1273" s="45" t="e">
        <f t="shared" si="19"/>
        <v>#REF!</v>
      </c>
      <c r="P1273" s="20"/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  <c r="AA1273" s="20"/>
      <c r="AB1273" s="20"/>
      <c r="AC1273" s="20"/>
      <c r="AD1273" s="20"/>
      <c r="AE1273" s="20"/>
      <c r="AF1273" s="20"/>
      <c r="AG1273" s="20"/>
      <c r="AH1273" s="20"/>
      <c r="AI1273" s="20"/>
      <c r="AJ1273" s="20"/>
      <c r="AK1273" s="20"/>
      <c r="AL1273" s="20"/>
      <c r="AM1273" s="20"/>
    </row>
    <row r="1274" spans="2:39" x14ac:dyDescent="0.3">
      <c r="B1274" s="2" t="s">
        <v>1674</v>
      </c>
      <c r="C1274" s="2" t="s">
        <v>1326</v>
      </c>
      <c r="D1274" s="45" t="e">
        <f>PPTO!#REF!/PPTO!G1267</f>
        <v>#REF!</v>
      </c>
      <c r="E1274" s="45" t="e">
        <f>PPTO!#REF!/PPTO!G1267</f>
        <v>#REF!</v>
      </c>
      <c r="F1274" s="45" t="e">
        <f>PPTO!#REF!/PPTO!G1267</f>
        <v>#REF!</v>
      </c>
      <c r="G1274" s="45" t="e">
        <f>PPTO!#REF!/PPTO!G1267</f>
        <v>#REF!</v>
      </c>
      <c r="H1274" s="45" t="e">
        <f>PPTO!#REF!/PPTO!G1267</f>
        <v>#REF!</v>
      </c>
      <c r="I1274" s="45" t="e">
        <f>PPTO!#REF!/PPTO!G1267</f>
        <v>#REF!</v>
      </c>
      <c r="J1274" s="45" t="e">
        <f>PPTO!#REF!/PPTO!G1267</f>
        <v>#REF!</v>
      </c>
      <c r="K1274" s="45" t="e">
        <f>PPTO!#REF!/PPTO!G1267</f>
        <v>#REF!</v>
      </c>
      <c r="L1274" s="45" t="e">
        <f>PPTO!#REF!/PPTO!G1267</f>
        <v>#REF!</v>
      </c>
      <c r="M1274" s="45" t="e">
        <f>PPTO!#REF!/PPTO!G1267</f>
        <v>#REF!</v>
      </c>
      <c r="N1274" s="45" t="e">
        <f t="shared" si="19"/>
        <v>#REF!</v>
      </c>
      <c r="P1274" s="20"/>
      <c r="Q1274" s="20"/>
      <c r="R1274" s="20"/>
      <c r="S1274" s="20"/>
      <c r="T1274" s="20"/>
      <c r="U1274" s="20"/>
      <c r="V1274" s="20"/>
      <c r="W1274" s="20"/>
      <c r="X1274" s="20"/>
      <c r="Y1274" s="20"/>
      <c r="Z1274" s="20"/>
      <c r="AA1274" s="20"/>
      <c r="AB1274" s="20"/>
      <c r="AC1274" s="20"/>
      <c r="AD1274" s="20"/>
      <c r="AE1274" s="20"/>
      <c r="AF1274" s="20"/>
      <c r="AG1274" s="20"/>
      <c r="AH1274" s="20"/>
      <c r="AI1274" s="20"/>
      <c r="AJ1274" s="20"/>
      <c r="AK1274" s="20"/>
      <c r="AL1274" s="20"/>
      <c r="AM1274" s="20"/>
    </row>
    <row r="1275" spans="2:39" x14ac:dyDescent="0.3">
      <c r="B1275" s="2" t="s">
        <v>1675</v>
      </c>
      <c r="C1275" s="2" t="s">
        <v>1676</v>
      </c>
      <c r="D1275" s="45" t="e">
        <f>PPTO!#REF!/PPTO!G1268</f>
        <v>#REF!</v>
      </c>
      <c r="E1275" s="45" t="e">
        <f>PPTO!#REF!/PPTO!G1268</f>
        <v>#REF!</v>
      </c>
      <c r="F1275" s="45" t="e">
        <f>PPTO!#REF!/PPTO!G1268</f>
        <v>#REF!</v>
      </c>
      <c r="G1275" s="45" t="e">
        <f>PPTO!#REF!/PPTO!G1268</f>
        <v>#REF!</v>
      </c>
      <c r="H1275" s="45" t="e">
        <f>PPTO!#REF!/PPTO!G1268</f>
        <v>#REF!</v>
      </c>
      <c r="I1275" s="45" t="e">
        <f>PPTO!#REF!/PPTO!G1268</f>
        <v>#REF!</v>
      </c>
      <c r="J1275" s="45" t="e">
        <f>PPTO!#REF!/PPTO!G1268</f>
        <v>#REF!</v>
      </c>
      <c r="K1275" s="45" t="e">
        <f>PPTO!#REF!/PPTO!G1268</f>
        <v>#REF!</v>
      </c>
      <c r="L1275" s="45" t="e">
        <f>PPTO!#REF!/PPTO!G1268</f>
        <v>#REF!</v>
      </c>
      <c r="M1275" s="45" t="e">
        <f>PPTO!#REF!/PPTO!G1268</f>
        <v>#REF!</v>
      </c>
      <c r="N1275" s="45" t="e">
        <f t="shared" si="19"/>
        <v>#REF!</v>
      </c>
      <c r="P1275" s="20"/>
      <c r="Q1275" s="20"/>
      <c r="R1275" s="20"/>
      <c r="S1275" s="20"/>
      <c r="T1275" s="20"/>
      <c r="U1275" s="20"/>
      <c r="V1275" s="20"/>
      <c r="W1275" s="20"/>
      <c r="X1275" s="20"/>
      <c r="Y1275" s="20"/>
      <c r="Z1275" s="20"/>
      <c r="AA1275" s="20"/>
      <c r="AB1275" s="20"/>
      <c r="AC1275" s="20"/>
      <c r="AD1275" s="20"/>
      <c r="AE1275" s="20"/>
      <c r="AF1275" s="20"/>
      <c r="AG1275" s="20"/>
      <c r="AH1275" s="20"/>
      <c r="AI1275" s="20"/>
      <c r="AJ1275" s="20"/>
      <c r="AK1275" s="20"/>
      <c r="AL1275" s="20"/>
      <c r="AM1275" s="20"/>
    </row>
    <row r="1276" spans="2:39" x14ac:dyDescent="0.3">
      <c r="B1276" s="2" t="s">
        <v>1677</v>
      </c>
      <c r="C1276" s="2" t="s">
        <v>1463</v>
      </c>
      <c r="D1276" s="45" t="e">
        <f>PPTO!#REF!/PPTO!G1269</f>
        <v>#REF!</v>
      </c>
      <c r="E1276" s="45" t="e">
        <f>PPTO!#REF!/PPTO!G1269</f>
        <v>#REF!</v>
      </c>
      <c r="F1276" s="45" t="e">
        <f>PPTO!#REF!/PPTO!G1269</f>
        <v>#REF!</v>
      </c>
      <c r="G1276" s="45" t="e">
        <f>PPTO!#REF!/PPTO!G1269</f>
        <v>#REF!</v>
      </c>
      <c r="H1276" s="45" t="e">
        <f>PPTO!#REF!/PPTO!G1269</f>
        <v>#REF!</v>
      </c>
      <c r="I1276" s="45" t="e">
        <f>PPTO!#REF!/PPTO!G1269</f>
        <v>#REF!</v>
      </c>
      <c r="J1276" s="45" t="e">
        <f>PPTO!#REF!/PPTO!G1269</f>
        <v>#REF!</v>
      </c>
      <c r="K1276" s="45" t="e">
        <f>PPTO!#REF!/PPTO!G1269</f>
        <v>#REF!</v>
      </c>
      <c r="L1276" s="45" t="e">
        <f>PPTO!#REF!/PPTO!G1269</f>
        <v>#REF!</v>
      </c>
      <c r="M1276" s="45" t="e">
        <f>PPTO!#REF!/PPTO!G1269</f>
        <v>#REF!</v>
      </c>
      <c r="N1276" s="45" t="e">
        <f t="shared" si="19"/>
        <v>#REF!</v>
      </c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  <c r="AA1276" s="20"/>
      <c r="AB1276" s="20"/>
      <c r="AC1276" s="20"/>
      <c r="AD1276" s="20"/>
      <c r="AE1276" s="20"/>
      <c r="AF1276" s="20"/>
      <c r="AG1276" s="20"/>
      <c r="AH1276" s="20"/>
      <c r="AI1276" s="20"/>
      <c r="AJ1276" s="20"/>
      <c r="AK1276" s="20"/>
      <c r="AL1276" s="20"/>
      <c r="AM1276" s="20"/>
    </row>
    <row r="1277" spans="2:39" x14ac:dyDescent="0.3">
      <c r="B1277" s="2" t="s">
        <v>1678</v>
      </c>
      <c r="C1277" s="2" t="s">
        <v>992</v>
      </c>
      <c r="D1277" s="45" t="e">
        <f>PPTO!#REF!/PPTO!G1270</f>
        <v>#REF!</v>
      </c>
      <c r="E1277" s="45" t="e">
        <f>PPTO!#REF!/PPTO!G1270</f>
        <v>#REF!</v>
      </c>
      <c r="F1277" s="45" t="e">
        <f>PPTO!#REF!/PPTO!G1270</f>
        <v>#REF!</v>
      </c>
      <c r="G1277" s="45" t="e">
        <f>PPTO!#REF!/PPTO!G1270</f>
        <v>#REF!</v>
      </c>
      <c r="H1277" s="45" t="e">
        <f>PPTO!#REF!/PPTO!G1270</f>
        <v>#REF!</v>
      </c>
      <c r="I1277" s="45" t="e">
        <f>PPTO!#REF!/PPTO!G1270</f>
        <v>#REF!</v>
      </c>
      <c r="J1277" s="45" t="e">
        <f>PPTO!#REF!/PPTO!G1270</f>
        <v>#REF!</v>
      </c>
      <c r="K1277" s="45" t="e">
        <f>PPTO!#REF!/PPTO!G1270</f>
        <v>#REF!</v>
      </c>
      <c r="L1277" s="45" t="e">
        <f>PPTO!#REF!/PPTO!G1270</f>
        <v>#REF!</v>
      </c>
      <c r="M1277" s="45" t="e">
        <f>PPTO!#REF!/PPTO!G1270</f>
        <v>#REF!</v>
      </c>
      <c r="N1277" s="45" t="e">
        <f t="shared" si="19"/>
        <v>#REF!</v>
      </c>
      <c r="P1277" s="20"/>
      <c r="Q1277" s="20"/>
      <c r="R1277" s="20"/>
      <c r="S1277" s="20"/>
      <c r="T1277" s="20"/>
      <c r="U1277" s="20"/>
      <c r="V1277" s="20"/>
      <c r="W1277" s="20"/>
      <c r="X1277" s="20"/>
      <c r="Y1277" s="20"/>
      <c r="Z1277" s="20"/>
      <c r="AA1277" s="20"/>
      <c r="AB1277" s="20"/>
      <c r="AC1277" s="20"/>
      <c r="AD1277" s="20"/>
      <c r="AE1277" s="20"/>
      <c r="AF1277" s="20"/>
      <c r="AG1277" s="20"/>
      <c r="AH1277" s="20"/>
      <c r="AI1277" s="20"/>
      <c r="AJ1277" s="20"/>
      <c r="AK1277" s="20"/>
      <c r="AL1277" s="20"/>
      <c r="AM1277" s="20"/>
    </row>
    <row r="1278" spans="2:39" x14ac:dyDescent="0.3">
      <c r="B1278" s="2" t="s">
        <v>1679</v>
      </c>
      <c r="C1278" s="2" t="s">
        <v>994</v>
      </c>
      <c r="D1278" s="45" t="e">
        <f>PPTO!#REF!/PPTO!G1271</f>
        <v>#REF!</v>
      </c>
      <c r="E1278" s="45" t="e">
        <f>PPTO!#REF!/PPTO!G1271</f>
        <v>#REF!</v>
      </c>
      <c r="F1278" s="45" t="e">
        <f>PPTO!#REF!/PPTO!G1271</f>
        <v>#REF!</v>
      </c>
      <c r="G1278" s="45" t="e">
        <f>PPTO!#REF!/PPTO!G1271</f>
        <v>#REF!</v>
      </c>
      <c r="H1278" s="45" t="e">
        <f>PPTO!#REF!/PPTO!G1271</f>
        <v>#REF!</v>
      </c>
      <c r="I1278" s="45" t="e">
        <f>PPTO!#REF!/PPTO!G1271</f>
        <v>#REF!</v>
      </c>
      <c r="J1278" s="45" t="e">
        <f>PPTO!#REF!/PPTO!G1271</f>
        <v>#REF!</v>
      </c>
      <c r="K1278" s="45" t="e">
        <f>PPTO!#REF!/PPTO!G1271</f>
        <v>#REF!</v>
      </c>
      <c r="L1278" s="45" t="e">
        <f>PPTO!#REF!/PPTO!G1271</f>
        <v>#REF!</v>
      </c>
      <c r="M1278" s="45" t="e">
        <f>PPTO!#REF!/PPTO!G1271</f>
        <v>#REF!</v>
      </c>
      <c r="N1278" s="45" t="e">
        <f t="shared" si="19"/>
        <v>#REF!</v>
      </c>
      <c r="P1278" s="20"/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  <c r="AA1278" s="20"/>
      <c r="AB1278" s="20"/>
      <c r="AC1278" s="20"/>
      <c r="AD1278" s="20"/>
      <c r="AE1278" s="20"/>
      <c r="AF1278" s="20"/>
      <c r="AG1278" s="20"/>
      <c r="AH1278" s="20"/>
      <c r="AI1278" s="20"/>
      <c r="AJ1278" s="20"/>
      <c r="AK1278" s="20"/>
      <c r="AL1278" s="20"/>
      <c r="AM1278" s="20"/>
    </row>
    <row r="1279" spans="2:39" x14ac:dyDescent="0.3">
      <c r="B1279" s="2" t="s">
        <v>1680</v>
      </c>
      <c r="C1279" s="2" t="s">
        <v>996</v>
      </c>
      <c r="D1279" s="45" t="e">
        <f>PPTO!#REF!/PPTO!G1272</f>
        <v>#REF!</v>
      </c>
      <c r="E1279" s="45" t="e">
        <f>PPTO!#REF!/PPTO!G1272</f>
        <v>#REF!</v>
      </c>
      <c r="F1279" s="45" t="e">
        <f>PPTO!#REF!/PPTO!G1272</f>
        <v>#REF!</v>
      </c>
      <c r="G1279" s="45" t="e">
        <f>PPTO!#REF!/PPTO!G1272</f>
        <v>#REF!</v>
      </c>
      <c r="H1279" s="45" t="e">
        <f>PPTO!#REF!/PPTO!G1272</f>
        <v>#REF!</v>
      </c>
      <c r="I1279" s="45" t="e">
        <f>PPTO!#REF!/PPTO!G1272</f>
        <v>#REF!</v>
      </c>
      <c r="J1279" s="45" t="e">
        <f>PPTO!#REF!/PPTO!G1272</f>
        <v>#REF!</v>
      </c>
      <c r="K1279" s="45" t="e">
        <f>PPTO!#REF!/PPTO!G1272</f>
        <v>#REF!</v>
      </c>
      <c r="L1279" s="45" t="e">
        <f>PPTO!#REF!/PPTO!G1272</f>
        <v>#REF!</v>
      </c>
      <c r="M1279" s="45" t="e">
        <f>PPTO!#REF!/PPTO!G1272</f>
        <v>#REF!</v>
      </c>
      <c r="N1279" s="45" t="e">
        <f t="shared" si="19"/>
        <v>#REF!</v>
      </c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  <c r="AA1279" s="20"/>
      <c r="AB1279" s="20"/>
      <c r="AC1279" s="20"/>
      <c r="AD1279" s="20"/>
      <c r="AE1279" s="20"/>
      <c r="AF1279" s="20"/>
      <c r="AG1279" s="20"/>
      <c r="AH1279" s="20"/>
      <c r="AI1279" s="20"/>
      <c r="AJ1279" s="20"/>
      <c r="AK1279" s="20"/>
      <c r="AL1279" s="20"/>
      <c r="AM1279" s="20"/>
    </row>
    <row r="1280" spans="2:39" x14ac:dyDescent="0.3">
      <c r="B1280" s="2" t="s">
        <v>1681</v>
      </c>
      <c r="C1280" s="2" t="s">
        <v>998</v>
      </c>
      <c r="D1280" s="45" t="e">
        <f>PPTO!#REF!/PPTO!G1273</f>
        <v>#REF!</v>
      </c>
      <c r="E1280" s="45" t="e">
        <f>PPTO!#REF!/PPTO!G1273</f>
        <v>#REF!</v>
      </c>
      <c r="F1280" s="45" t="e">
        <f>PPTO!#REF!/PPTO!G1273</f>
        <v>#REF!</v>
      </c>
      <c r="G1280" s="45" t="e">
        <f>PPTO!#REF!/PPTO!G1273</f>
        <v>#REF!</v>
      </c>
      <c r="H1280" s="45" t="e">
        <f>PPTO!#REF!/PPTO!G1273</f>
        <v>#REF!</v>
      </c>
      <c r="I1280" s="45" t="e">
        <f>PPTO!#REF!/PPTO!G1273</f>
        <v>#REF!</v>
      </c>
      <c r="J1280" s="45" t="e">
        <f>PPTO!#REF!/PPTO!G1273</f>
        <v>#REF!</v>
      </c>
      <c r="K1280" s="45" t="e">
        <f>PPTO!#REF!/PPTO!G1273</f>
        <v>#REF!</v>
      </c>
      <c r="L1280" s="45" t="e">
        <f>PPTO!#REF!/PPTO!G1273</f>
        <v>#REF!</v>
      </c>
      <c r="M1280" s="45" t="e">
        <f>PPTO!#REF!/PPTO!G1273</f>
        <v>#REF!</v>
      </c>
      <c r="N1280" s="45" t="e">
        <f t="shared" si="19"/>
        <v>#REF!</v>
      </c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  <c r="AA1280" s="20"/>
      <c r="AB1280" s="20"/>
      <c r="AC1280" s="20"/>
      <c r="AD1280" s="20"/>
      <c r="AE1280" s="20"/>
      <c r="AF1280" s="20"/>
      <c r="AG1280" s="20"/>
      <c r="AH1280" s="20"/>
      <c r="AI1280" s="20"/>
      <c r="AJ1280" s="20"/>
      <c r="AK1280" s="20"/>
      <c r="AL1280" s="20"/>
      <c r="AM1280" s="20"/>
    </row>
    <row r="1281" spans="2:39" x14ac:dyDescent="0.3">
      <c r="B1281" s="2" t="s">
        <v>1682</v>
      </c>
      <c r="C1281" s="2" t="s">
        <v>1000</v>
      </c>
      <c r="D1281" s="45" t="e">
        <f>PPTO!#REF!/PPTO!G1274</f>
        <v>#REF!</v>
      </c>
      <c r="E1281" s="45" t="e">
        <f>PPTO!#REF!/PPTO!G1274</f>
        <v>#REF!</v>
      </c>
      <c r="F1281" s="45" t="e">
        <f>PPTO!#REF!/PPTO!G1274</f>
        <v>#REF!</v>
      </c>
      <c r="G1281" s="45" t="e">
        <f>PPTO!#REF!/PPTO!G1274</f>
        <v>#REF!</v>
      </c>
      <c r="H1281" s="45" t="e">
        <f>PPTO!#REF!/PPTO!G1274</f>
        <v>#REF!</v>
      </c>
      <c r="I1281" s="45" t="e">
        <f>PPTO!#REF!/PPTO!G1274</f>
        <v>#REF!</v>
      </c>
      <c r="J1281" s="45" t="e">
        <f>PPTO!#REF!/PPTO!G1274</f>
        <v>#REF!</v>
      </c>
      <c r="K1281" s="45" t="e">
        <f>PPTO!#REF!/PPTO!G1274</f>
        <v>#REF!</v>
      </c>
      <c r="L1281" s="45" t="e">
        <f>PPTO!#REF!/PPTO!G1274</f>
        <v>#REF!</v>
      </c>
      <c r="M1281" s="45" t="e">
        <f>PPTO!#REF!/PPTO!G1274</f>
        <v>#REF!</v>
      </c>
      <c r="N1281" s="45" t="e">
        <f t="shared" si="19"/>
        <v>#REF!</v>
      </c>
      <c r="P1281" s="20"/>
      <c r="Q1281" s="20"/>
      <c r="R1281" s="20"/>
      <c r="S1281" s="20"/>
      <c r="T1281" s="20"/>
      <c r="U1281" s="20"/>
      <c r="V1281" s="20"/>
      <c r="W1281" s="20"/>
      <c r="X1281" s="20"/>
      <c r="Y1281" s="20"/>
      <c r="Z1281" s="20"/>
      <c r="AA1281" s="20"/>
      <c r="AB1281" s="20"/>
      <c r="AC1281" s="20"/>
      <c r="AD1281" s="20"/>
      <c r="AE1281" s="20"/>
      <c r="AF1281" s="20"/>
      <c r="AG1281" s="20"/>
      <c r="AH1281" s="20"/>
      <c r="AI1281" s="20"/>
      <c r="AJ1281" s="20"/>
      <c r="AK1281" s="20"/>
      <c r="AL1281" s="20"/>
      <c r="AM1281" s="20"/>
    </row>
    <row r="1282" spans="2:39" x14ac:dyDescent="0.3">
      <c r="B1282" s="2" t="s">
        <v>1683</v>
      </c>
      <c r="C1282" s="2" t="s">
        <v>1002</v>
      </c>
      <c r="D1282" s="45" t="e">
        <f>PPTO!#REF!/PPTO!G1275</f>
        <v>#REF!</v>
      </c>
      <c r="E1282" s="45" t="e">
        <f>PPTO!#REF!/PPTO!G1275</f>
        <v>#REF!</v>
      </c>
      <c r="F1282" s="45" t="e">
        <f>PPTO!#REF!/PPTO!G1275</f>
        <v>#REF!</v>
      </c>
      <c r="G1282" s="45" t="e">
        <f>PPTO!#REF!/PPTO!G1275</f>
        <v>#REF!</v>
      </c>
      <c r="H1282" s="45" t="e">
        <f>PPTO!#REF!/PPTO!G1275</f>
        <v>#REF!</v>
      </c>
      <c r="I1282" s="45" t="e">
        <f>PPTO!#REF!/PPTO!G1275</f>
        <v>#REF!</v>
      </c>
      <c r="J1282" s="45" t="e">
        <f>PPTO!#REF!/PPTO!G1275</f>
        <v>#REF!</v>
      </c>
      <c r="K1282" s="45" t="e">
        <f>PPTO!#REF!/PPTO!G1275</f>
        <v>#REF!</v>
      </c>
      <c r="L1282" s="45" t="e">
        <f>PPTO!#REF!/PPTO!G1275</f>
        <v>#REF!</v>
      </c>
      <c r="M1282" s="45" t="e">
        <f>PPTO!#REF!/PPTO!G1275</f>
        <v>#REF!</v>
      </c>
      <c r="N1282" s="45" t="e">
        <f t="shared" si="19"/>
        <v>#REF!</v>
      </c>
      <c r="P1282" s="20"/>
      <c r="Q1282" s="20"/>
      <c r="R1282" s="20"/>
      <c r="S1282" s="20"/>
      <c r="T1282" s="20"/>
      <c r="U1282" s="20"/>
      <c r="V1282" s="20"/>
      <c r="W1282" s="20"/>
      <c r="X1282" s="20"/>
      <c r="Y1282" s="20"/>
      <c r="Z1282" s="20"/>
      <c r="AA1282" s="20"/>
      <c r="AB1282" s="20"/>
      <c r="AC1282" s="20"/>
      <c r="AD1282" s="20"/>
      <c r="AE1282" s="20"/>
      <c r="AF1282" s="20"/>
      <c r="AG1282" s="20"/>
      <c r="AH1282" s="20"/>
      <c r="AI1282" s="20"/>
      <c r="AJ1282" s="20"/>
      <c r="AK1282" s="20"/>
      <c r="AL1282" s="20"/>
      <c r="AM1282" s="20"/>
    </row>
    <row r="1283" spans="2:39" x14ac:dyDescent="0.3">
      <c r="B1283" s="16" t="s">
        <v>1684</v>
      </c>
      <c r="C1283" s="16" t="s">
        <v>1004</v>
      </c>
      <c r="D1283" s="47" t="e">
        <f>PPTO!#REF!/PPTO!G1276</f>
        <v>#REF!</v>
      </c>
      <c r="E1283" s="47" t="e">
        <f>PPTO!#REF!/PPTO!G1276</f>
        <v>#REF!</v>
      </c>
      <c r="F1283" s="47" t="e">
        <f>PPTO!#REF!/PPTO!G1276</f>
        <v>#REF!</v>
      </c>
      <c r="G1283" s="47" t="e">
        <f>PPTO!#REF!/PPTO!G1276</f>
        <v>#REF!</v>
      </c>
      <c r="H1283" s="47" t="e">
        <f>PPTO!#REF!/PPTO!G1276</f>
        <v>#REF!</v>
      </c>
      <c r="I1283" s="47" t="e">
        <f>PPTO!#REF!/PPTO!G1276</f>
        <v>#REF!</v>
      </c>
      <c r="J1283" s="47" t="e">
        <f>PPTO!#REF!/PPTO!G1276</f>
        <v>#REF!</v>
      </c>
      <c r="K1283" s="47" t="e">
        <f>PPTO!#REF!/PPTO!G1276</f>
        <v>#REF!</v>
      </c>
      <c r="L1283" s="47" t="e">
        <f>PPTO!#REF!/PPTO!G1276</f>
        <v>#REF!</v>
      </c>
      <c r="M1283" s="47" t="e">
        <f>PPTO!#REF!/PPTO!G1276</f>
        <v>#REF!</v>
      </c>
      <c r="N1283" s="47" t="e">
        <f t="shared" si="19"/>
        <v>#REF!</v>
      </c>
      <c r="P1283" s="20"/>
      <c r="Q1283" s="20"/>
      <c r="R1283" s="20"/>
      <c r="S1283" s="20"/>
      <c r="T1283" s="20"/>
      <c r="U1283" s="20"/>
      <c r="V1283" s="20"/>
      <c r="W1283" s="20"/>
      <c r="X1283" s="20"/>
      <c r="Y1283" s="20"/>
      <c r="Z1283" s="20"/>
      <c r="AA1283" s="20"/>
      <c r="AB1283" s="20"/>
      <c r="AC1283" s="20"/>
      <c r="AD1283" s="20"/>
      <c r="AE1283" s="20"/>
      <c r="AF1283" s="20"/>
      <c r="AG1283" s="20"/>
      <c r="AH1283" s="20"/>
      <c r="AI1283" s="20"/>
      <c r="AJ1283" s="20"/>
      <c r="AK1283" s="20"/>
      <c r="AL1283" s="20"/>
      <c r="AM1283" s="20"/>
    </row>
    <row r="1284" spans="2:39" x14ac:dyDescent="0.3">
      <c r="B1284" s="2" t="s">
        <v>1685</v>
      </c>
      <c r="C1284" s="2" t="s">
        <v>1476</v>
      </c>
      <c r="D1284" s="45" t="e">
        <f>PPTO!#REF!/PPTO!G1277</f>
        <v>#REF!</v>
      </c>
      <c r="E1284" s="45" t="e">
        <f>PPTO!#REF!/PPTO!G1277</f>
        <v>#REF!</v>
      </c>
      <c r="F1284" s="45" t="e">
        <f>PPTO!#REF!/PPTO!G1277</f>
        <v>#REF!</v>
      </c>
      <c r="G1284" s="45" t="e">
        <f>PPTO!#REF!/PPTO!G1277</f>
        <v>#REF!</v>
      </c>
      <c r="H1284" s="45" t="e">
        <f>PPTO!#REF!/PPTO!G1277</f>
        <v>#REF!</v>
      </c>
      <c r="I1284" s="45" t="e">
        <f>PPTO!#REF!/PPTO!G1277</f>
        <v>#REF!</v>
      </c>
      <c r="J1284" s="45" t="e">
        <f>PPTO!#REF!/PPTO!G1277</f>
        <v>#REF!</v>
      </c>
      <c r="K1284" s="45" t="e">
        <f>PPTO!#REF!/PPTO!G1277</f>
        <v>#REF!</v>
      </c>
      <c r="L1284" s="45" t="e">
        <f>PPTO!#REF!/PPTO!G1277</f>
        <v>#REF!</v>
      </c>
      <c r="M1284" s="45" t="e">
        <f>PPTO!#REF!/PPTO!G1277</f>
        <v>#REF!</v>
      </c>
      <c r="N1284" s="45" t="e">
        <f t="shared" si="19"/>
        <v>#REF!</v>
      </c>
      <c r="P1284" s="20"/>
      <c r="Q1284" s="20"/>
      <c r="R1284" s="20"/>
      <c r="S1284" s="20"/>
      <c r="T1284" s="20"/>
      <c r="U1284" s="20"/>
      <c r="V1284" s="20"/>
      <c r="W1284" s="20"/>
      <c r="X1284" s="20"/>
      <c r="Y1284" s="20"/>
      <c r="Z1284" s="20"/>
      <c r="AA1284" s="20"/>
      <c r="AB1284" s="20"/>
      <c r="AC1284" s="20"/>
      <c r="AD1284" s="20"/>
      <c r="AE1284" s="20"/>
      <c r="AF1284" s="20"/>
      <c r="AG1284" s="20"/>
      <c r="AH1284" s="20"/>
      <c r="AI1284" s="20"/>
      <c r="AJ1284" s="20"/>
      <c r="AK1284" s="20"/>
      <c r="AL1284" s="20"/>
      <c r="AM1284" s="20"/>
    </row>
    <row r="1285" spans="2:39" x14ac:dyDescent="0.3">
      <c r="B1285" s="2" t="s">
        <v>1686</v>
      </c>
      <c r="C1285" s="2" t="s">
        <v>1225</v>
      </c>
      <c r="D1285" s="45" t="e">
        <f>PPTO!#REF!/PPTO!G1278</f>
        <v>#REF!</v>
      </c>
      <c r="E1285" s="45" t="e">
        <f>PPTO!#REF!/PPTO!G1278</f>
        <v>#REF!</v>
      </c>
      <c r="F1285" s="45" t="e">
        <f>PPTO!#REF!/PPTO!G1278</f>
        <v>#REF!</v>
      </c>
      <c r="G1285" s="45" t="e">
        <f>PPTO!#REF!/PPTO!G1278</f>
        <v>#REF!</v>
      </c>
      <c r="H1285" s="45" t="e">
        <f>PPTO!#REF!/PPTO!G1278</f>
        <v>#REF!</v>
      </c>
      <c r="I1285" s="45" t="e">
        <f>PPTO!#REF!/PPTO!G1278</f>
        <v>#REF!</v>
      </c>
      <c r="J1285" s="45" t="e">
        <f>PPTO!#REF!/PPTO!G1278</f>
        <v>#REF!</v>
      </c>
      <c r="K1285" s="45" t="e">
        <f>PPTO!#REF!/PPTO!G1278</f>
        <v>#REF!</v>
      </c>
      <c r="L1285" s="45" t="e">
        <f>PPTO!#REF!/PPTO!G1278</f>
        <v>#REF!</v>
      </c>
      <c r="M1285" s="45" t="e">
        <f>PPTO!#REF!/PPTO!G1278</f>
        <v>#REF!</v>
      </c>
      <c r="N1285" s="45" t="e">
        <f t="shared" si="19"/>
        <v>#REF!</v>
      </c>
      <c r="P1285" s="20"/>
      <c r="Q1285" s="20"/>
      <c r="R1285" s="20"/>
      <c r="S1285" s="20"/>
      <c r="T1285" s="20"/>
      <c r="U1285" s="20"/>
      <c r="V1285" s="20"/>
      <c r="W1285" s="20"/>
      <c r="X1285" s="20"/>
      <c r="Y1285" s="20"/>
      <c r="Z1285" s="20"/>
      <c r="AA1285" s="20"/>
      <c r="AB1285" s="20"/>
      <c r="AC1285" s="20"/>
      <c r="AD1285" s="20"/>
      <c r="AE1285" s="20"/>
      <c r="AF1285" s="20"/>
      <c r="AG1285" s="20"/>
      <c r="AH1285" s="20"/>
      <c r="AI1285" s="20"/>
      <c r="AJ1285" s="20"/>
      <c r="AK1285" s="20"/>
      <c r="AL1285" s="20"/>
      <c r="AM1285" s="20"/>
    </row>
    <row r="1286" spans="2:39" x14ac:dyDescent="0.3">
      <c r="B1286" s="2" t="s">
        <v>1687</v>
      </c>
      <c r="C1286" s="2" t="s">
        <v>1229</v>
      </c>
      <c r="D1286" s="45" t="e">
        <f>PPTO!#REF!/PPTO!G1279</f>
        <v>#REF!</v>
      </c>
      <c r="E1286" s="45" t="e">
        <f>PPTO!#REF!/PPTO!G1279</f>
        <v>#REF!</v>
      </c>
      <c r="F1286" s="45" t="e">
        <f>PPTO!#REF!/PPTO!G1279</f>
        <v>#REF!</v>
      </c>
      <c r="G1286" s="45" t="e">
        <f>PPTO!#REF!/PPTO!G1279</f>
        <v>#REF!</v>
      </c>
      <c r="H1286" s="45" t="e">
        <f>PPTO!#REF!/PPTO!G1279</f>
        <v>#REF!</v>
      </c>
      <c r="I1286" s="45" t="e">
        <f>PPTO!#REF!/PPTO!G1279</f>
        <v>#REF!</v>
      </c>
      <c r="J1286" s="45" t="e">
        <f>PPTO!#REF!/PPTO!G1279</f>
        <v>#REF!</v>
      </c>
      <c r="K1286" s="45" t="e">
        <f>PPTO!#REF!/PPTO!G1279</f>
        <v>#REF!</v>
      </c>
      <c r="L1286" s="45" t="e">
        <f>PPTO!#REF!/PPTO!G1279</f>
        <v>#REF!</v>
      </c>
      <c r="M1286" s="45" t="e">
        <f>PPTO!#REF!/PPTO!G1279</f>
        <v>#REF!</v>
      </c>
      <c r="N1286" s="45" t="e">
        <f t="shared" si="19"/>
        <v>#REF!</v>
      </c>
      <c r="P1286" s="20"/>
      <c r="Q1286" s="20"/>
      <c r="R1286" s="20"/>
      <c r="S1286" s="20"/>
      <c r="T1286" s="20"/>
      <c r="U1286" s="20"/>
      <c r="V1286" s="20"/>
      <c r="W1286" s="20"/>
      <c r="X1286" s="20"/>
      <c r="Y1286" s="20"/>
      <c r="Z1286" s="20"/>
      <c r="AA1286" s="20"/>
      <c r="AB1286" s="20"/>
      <c r="AC1286" s="20"/>
      <c r="AD1286" s="20"/>
      <c r="AE1286" s="20"/>
      <c r="AF1286" s="20"/>
      <c r="AG1286" s="20"/>
      <c r="AH1286" s="20"/>
      <c r="AI1286" s="20"/>
      <c r="AJ1286" s="20"/>
      <c r="AK1286" s="20"/>
      <c r="AL1286" s="20"/>
      <c r="AM1286" s="20"/>
    </row>
    <row r="1287" spans="2:39" x14ac:dyDescent="0.3">
      <c r="B1287" s="2" t="s">
        <v>1688</v>
      </c>
      <c r="C1287" s="2" t="s">
        <v>1231</v>
      </c>
      <c r="D1287" s="45" t="e">
        <f>PPTO!#REF!/PPTO!G1280</f>
        <v>#REF!</v>
      </c>
      <c r="E1287" s="45" t="e">
        <f>PPTO!#REF!/PPTO!G1280</f>
        <v>#REF!</v>
      </c>
      <c r="F1287" s="45" t="e">
        <f>PPTO!#REF!/PPTO!G1280</f>
        <v>#REF!</v>
      </c>
      <c r="G1287" s="45" t="e">
        <f>PPTO!#REF!/PPTO!G1280</f>
        <v>#REF!</v>
      </c>
      <c r="H1287" s="45" t="e">
        <f>PPTO!#REF!/PPTO!G1280</f>
        <v>#REF!</v>
      </c>
      <c r="I1287" s="45" t="e">
        <f>PPTO!#REF!/PPTO!G1280</f>
        <v>#REF!</v>
      </c>
      <c r="J1287" s="45" t="e">
        <f>PPTO!#REF!/PPTO!G1280</f>
        <v>#REF!</v>
      </c>
      <c r="K1287" s="45" t="e">
        <f>PPTO!#REF!/PPTO!G1280</f>
        <v>#REF!</v>
      </c>
      <c r="L1287" s="45" t="e">
        <f>PPTO!#REF!/PPTO!G1280</f>
        <v>#REF!</v>
      </c>
      <c r="M1287" s="45" t="e">
        <f>PPTO!#REF!/PPTO!G1280</f>
        <v>#REF!</v>
      </c>
      <c r="N1287" s="45" t="e">
        <f t="shared" si="19"/>
        <v>#REF!</v>
      </c>
      <c r="P1287" s="20"/>
      <c r="Q1287" s="20"/>
      <c r="R1287" s="20"/>
      <c r="S1287" s="20"/>
      <c r="T1287" s="20"/>
      <c r="U1287" s="20"/>
      <c r="V1287" s="20"/>
      <c r="W1287" s="20"/>
      <c r="X1287" s="20"/>
      <c r="Y1287" s="20"/>
      <c r="Z1287" s="20"/>
      <c r="AA1287" s="20"/>
      <c r="AB1287" s="20"/>
      <c r="AC1287" s="20"/>
      <c r="AD1287" s="20"/>
      <c r="AE1287" s="20"/>
      <c r="AF1287" s="20"/>
      <c r="AG1287" s="20"/>
      <c r="AH1287" s="20"/>
      <c r="AI1287" s="20"/>
      <c r="AJ1287" s="20"/>
      <c r="AK1287" s="20"/>
      <c r="AL1287" s="20"/>
      <c r="AM1287" s="20"/>
    </row>
    <row r="1288" spans="2:39" x14ac:dyDescent="0.3">
      <c r="B1288" s="2" t="s">
        <v>1689</v>
      </c>
      <c r="C1288" s="2" t="s">
        <v>1482</v>
      </c>
      <c r="D1288" s="45" t="e">
        <f>PPTO!#REF!/PPTO!G1281</f>
        <v>#REF!</v>
      </c>
      <c r="E1288" s="45" t="e">
        <f>PPTO!#REF!/PPTO!G1281</f>
        <v>#REF!</v>
      </c>
      <c r="F1288" s="45" t="e">
        <f>PPTO!#REF!/PPTO!G1281</f>
        <v>#REF!</v>
      </c>
      <c r="G1288" s="45" t="e">
        <f>PPTO!#REF!/PPTO!G1281</f>
        <v>#REF!</v>
      </c>
      <c r="H1288" s="45" t="e">
        <f>PPTO!#REF!/PPTO!G1281</f>
        <v>#REF!</v>
      </c>
      <c r="I1288" s="45" t="e">
        <f>PPTO!#REF!/PPTO!G1281</f>
        <v>#REF!</v>
      </c>
      <c r="J1288" s="45" t="e">
        <f>PPTO!#REF!/PPTO!G1281</f>
        <v>#REF!</v>
      </c>
      <c r="K1288" s="45" t="e">
        <f>PPTO!#REF!/PPTO!G1281</f>
        <v>#REF!</v>
      </c>
      <c r="L1288" s="45" t="e">
        <f>PPTO!#REF!/PPTO!G1281</f>
        <v>#REF!</v>
      </c>
      <c r="M1288" s="45" t="e">
        <f>PPTO!#REF!/PPTO!G1281</f>
        <v>#REF!</v>
      </c>
      <c r="N1288" s="45" t="e">
        <f t="shared" si="19"/>
        <v>#REF!</v>
      </c>
      <c r="P1288" s="20"/>
      <c r="Q1288" s="20"/>
      <c r="R1288" s="20"/>
      <c r="S1288" s="20"/>
      <c r="T1288" s="20"/>
      <c r="U1288" s="20"/>
      <c r="V1288" s="20"/>
      <c r="W1288" s="20"/>
      <c r="X1288" s="20"/>
      <c r="Y1288" s="20"/>
      <c r="Z1288" s="20"/>
      <c r="AA1288" s="20"/>
      <c r="AB1288" s="20"/>
      <c r="AC1288" s="20"/>
      <c r="AD1288" s="20"/>
      <c r="AE1288" s="20"/>
      <c r="AF1288" s="20"/>
      <c r="AG1288" s="20"/>
      <c r="AH1288" s="20"/>
      <c r="AI1288" s="20"/>
      <c r="AJ1288" s="20"/>
      <c r="AK1288" s="20"/>
      <c r="AL1288" s="20"/>
      <c r="AM1288" s="20"/>
    </row>
    <row r="1289" spans="2:39" x14ac:dyDescent="0.3">
      <c r="B1289" s="2" t="s">
        <v>1690</v>
      </c>
      <c r="C1289" s="2" t="s">
        <v>1486</v>
      </c>
      <c r="D1289" s="45" t="e">
        <f>PPTO!#REF!/PPTO!G1282</f>
        <v>#REF!</v>
      </c>
      <c r="E1289" s="45" t="e">
        <f>PPTO!#REF!/PPTO!G1282</f>
        <v>#REF!</v>
      </c>
      <c r="F1289" s="45" t="e">
        <f>PPTO!#REF!/PPTO!G1282</f>
        <v>#REF!</v>
      </c>
      <c r="G1289" s="45" t="e">
        <f>PPTO!#REF!/PPTO!G1282</f>
        <v>#REF!</v>
      </c>
      <c r="H1289" s="45" t="e">
        <f>PPTO!#REF!/PPTO!G1282</f>
        <v>#REF!</v>
      </c>
      <c r="I1289" s="45" t="e">
        <f>PPTO!#REF!/PPTO!G1282</f>
        <v>#REF!</v>
      </c>
      <c r="J1289" s="45" t="e">
        <f>PPTO!#REF!/PPTO!G1282</f>
        <v>#REF!</v>
      </c>
      <c r="K1289" s="45" t="e">
        <f>PPTO!#REF!/PPTO!G1282</f>
        <v>#REF!</v>
      </c>
      <c r="L1289" s="45" t="e">
        <f>PPTO!#REF!/PPTO!G1282</f>
        <v>#REF!</v>
      </c>
      <c r="M1289" s="45" t="e">
        <f>PPTO!#REF!/PPTO!G1282</f>
        <v>#REF!</v>
      </c>
      <c r="N1289" s="45" t="e">
        <f t="shared" si="19"/>
        <v>#REF!</v>
      </c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  <c r="AA1289" s="20"/>
      <c r="AB1289" s="20"/>
      <c r="AC1289" s="20"/>
      <c r="AD1289" s="20"/>
      <c r="AE1289" s="20"/>
      <c r="AF1289" s="20"/>
      <c r="AG1289" s="20"/>
      <c r="AH1289" s="20"/>
      <c r="AI1289" s="20"/>
      <c r="AJ1289" s="20"/>
      <c r="AK1289" s="20"/>
      <c r="AL1289" s="20"/>
      <c r="AM1289" s="20"/>
    </row>
    <row r="1290" spans="2:39" x14ac:dyDescent="0.3">
      <c r="B1290" s="2" t="s">
        <v>1691</v>
      </c>
      <c r="C1290" s="2" t="s">
        <v>1233</v>
      </c>
      <c r="D1290" s="45" t="e">
        <f>PPTO!#REF!/PPTO!G1283</f>
        <v>#REF!</v>
      </c>
      <c r="E1290" s="45" t="e">
        <f>PPTO!#REF!/PPTO!G1283</f>
        <v>#REF!</v>
      </c>
      <c r="F1290" s="45" t="e">
        <f>PPTO!#REF!/PPTO!G1283</f>
        <v>#REF!</v>
      </c>
      <c r="G1290" s="45" t="e">
        <f>PPTO!#REF!/PPTO!G1283</f>
        <v>#REF!</v>
      </c>
      <c r="H1290" s="45" t="e">
        <f>PPTO!#REF!/PPTO!G1283</f>
        <v>#REF!</v>
      </c>
      <c r="I1290" s="45" t="e">
        <f>PPTO!#REF!/PPTO!G1283</f>
        <v>#REF!</v>
      </c>
      <c r="J1290" s="45" t="e">
        <f>PPTO!#REF!/PPTO!G1283</f>
        <v>#REF!</v>
      </c>
      <c r="K1290" s="45" t="e">
        <f>PPTO!#REF!/PPTO!G1283</f>
        <v>#REF!</v>
      </c>
      <c r="L1290" s="45" t="e">
        <f>PPTO!#REF!/PPTO!G1283</f>
        <v>#REF!</v>
      </c>
      <c r="M1290" s="45" t="e">
        <f>PPTO!#REF!/PPTO!G1283</f>
        <v>#REF!</v>
      </c>
      <c r="N1290" s="45" t="e">
        <f t="shared" si="19"/>
        <v>#REF!</v>
      </c>
      <c r="P1290" s="20"/>
      <c r="Q1290" s="20"/>
      <c r="R1290" s="20"/>
      <c r="S1290" s="20"/>
      <c r="T1290" s="20"/>
      <c r="U1290" s="20"/>
      <c r="V1290" s="20"/>
      <c r="W1290" s="20"/>
      <c r="X1290" s="20"/>
      <c r="Y1290" s="20"/>
      <c r="Z1290" s="20"/>
      <c r="AA1290" s="20"/>
      <c r="AB1290" s="20"/>
      <c r="AC1290" s="20"/>
      <c r="AD1290" s="20"/>
      <c r="AE1290" s="20"/>
      <c r="AF1290" s="20"/>
      <c r="AG1290" s="20"/>
      <c r="AH1290" s="20"/>
      <c r="AI1290" s="20"/>
      <c r="AJ1290" s="20"/>
      <c r="AK1290" s="20"/>
      <c r="AL1290" s="20"/>
      <c r="AM1290" s="20"/>
    </row>
    <row r="1291" spans="2:39" x14ac:dyDescent="0.3">
      <c r="B1291" s="2" t="s">
        <v>1692</v>
      </c>
      <c r="C1291" s="2" t="s">
        <v>1237</v>
      </c>
      <c r="D1291" s="45" t="e">
        <f>PPTO!#REF!/PPTO!G1284</f>
        <v>#REF!</v>
      </c>
      <c r="E1291" s="45" t="e">
        <f>PPTO!#REF!/PPTO!G1284</f>
        <v>#REF!</v>
      </c>
      <c r="F1291" s="45" t="e">
        <f>PPTO!#REF!/PPTO!G1284</f>
        <v>#REF!</v>
      </c>
      <c r="G1291" s="45" t="e">
        <f>PPTO!#REF!/PPTO!G1284</f>
        <v>#REF!</v>
      </c>
      <c r="H1291" s="45" t="e">
        <f>PPTO!#REF!/PPTO!G1284</f>
        <v>#REF!</v>
      </c>
      <c r="I1291" s="45" t="e">
        <f>PPTO!#REF!/PPTO!G1284</f>
        <v>#REF!</v>
      </c>
      <c r="J1291" s="45" t="e">
        <f>PPTO!#REF!/PPTO!G1284</f>
        <v>#REF!</v>
      </c>
      <c r="K1291" s="45" t="e">
        <f>PPTO!#REF!/PPTO!G1284</f>
        <v>#REF!</v>
      </c>
      <c r="L1291" s="45" t="e">
        <f>PPTO!#REF!/PPTO!G1284</f>
        <v>#REF!</v>
      </c>
      <c r="M1291" s="45" t="e">
        <f>PPTO!#REF!/PPTO!G1284</f>
        <v>#REF!</v>
      </c>
      <c r="N1291" s="45" t="e">
        <f t="shared" ref="N1291:N1354" si="20">SUM(D1291:M1291)</f>
        <v>#REF!</v>
      </c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  <c r="AA1291" s="20"/>
      <c r="AB1291" s="20"/>
      <c r="AC1291" s="20"/>
      <c r="AD1291" s="20"/>
      <c r="AE1291" s="20"/>
      <c r="AF1291" s="20"/>
      <c r="AG1291" s="20"/>
      <c r="AH1291" s="20"/>
      <c r="AI1291" s="20"/>
      <c r="AJ1291" s="20"/>
      <c r="AK1291" s="20"/>
      <c r="AL1291" s="20"/>
      <c r="AM1291" s="20"/>
    </row>
    <row r="1292" spans="2:39" x14ac:dyDescent="0.3">
      <c r="B1292" s="2" t="s">
        <v>1693</v>
      </c>
      <c r="C1292" s="2" t="s">
        <v>1239</v>
      </c>
      <c r="D1292" s="45" t="e">
        <f>PPTO!#REF!/PPTO!G1285</f>
        <v>#REF!</v>
      </c>
      <c r="E1292" s="45" t="e">
        <f>PPTO!#REF!/PPTO!G1285</f>
        <v>#REF!</v>
      </c>
      <c r="F1292" s="45" t="e">
        <f>PPTO!#REF!/PPTO!G1285</f>
        <v>#REF!</v>
      </c>
      <c r="G1292" s="45" t="e">
        <f>PPTO!#REF!/PPTO!G1285</f>
        <v>#REF!</v>
      </c>
      <c r="H1292" s="45" t="e">
        <f>PPTO!#REF!/PPTO!G1285</f>
        <v>#REF!</v>
      </c>
      <c r="I1292" s="45" t="e">
        <f>PPTO!#REF!/PPTO!G1285</f>
        <v>#REF!</v>
      </c>
      <c r="J1292" s="45" t="e">
        <f>PPTO!#REF!/PPTO!G1285</f>
        <v>#REF!</v>
      </c>
      <c r="K1292" s="45" t="e">
        <f>PPTO!#REF!/PPTO!G1285</f>
        <v>#REF!</v>
      </c>
      <c r="L1292" s="45" t="e">
        <f>PPTO!#REF!/PPTO!G1285</f>
        <v>#REF!</v>
      </c>
      <c r="M1292" s="45" t="e">
        <f>PPTO!#REF!/PPTO!G1285</f>
        <v>#REF!</v>
      </c>
      <c r="N1292" s="45" t="e">
        <f t="shared" si="20"/>
        <v>#REF!</v>
      </c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  <c r="AA1292" s="20"/>
      <c r="AB1292" s="20"/>
      <c r="AC1292" s="20"/>
      <c r="AD1292" s="20"/>
      <c r="AE1292" s="20"/>
      <c r="AF1292" s="20"/>
      <c r="AG1292" s="20"/>
      <c r="AH1292" s="20"/>
      <c r="AI1292" s="20"/>
      <c r="AJ1292" s="20"/>
      <c r="AK1292" s="20"/>
      <c r="AL1292" s="20"/>
      <c r="AM1292" s="20"/>
    </row>
    <row r="1293" spans="2:39" x14ac:dyDescent="0.3">
      <c r="B1293" s="2" t="s">
        <v>1694</v>
      </c>
      <c r="C1293" s="2" t="s">
        <v>1492</v>
      </c>
      <c r="D1293" s="45" t="e">
        <f>PPTO!#REF!/PPTO!G1286</f>
        <v>#REF!</v>
      </c>
      <c r="E1293" s="45" t="e">
        <f>PPTO!#REF!/PPTO!G1286</f>
        <v>#REF!</v>
      </c>
      <c r="F1293" s="45" t="e">
        <f>PPTO!#REF!/PPTO!G1286</f>
        <v>#REF!</v>
      </c>
      <c r="G1293" s="45" t="e">
        <f>PPTO!#REF!/PPTO!G1286</f>
        <v>#REF!</v>
      </c>
      <c r="H1293" s="45" t="e">
        <f>PPTO!#REF!/PPTO!G1286</f>
        <v>#REF!</v>
      </c>
      <c r="I1293" s="45" t="e">
        <f>PPTO!#REF!/PPTO!G1286</f>
        <v>#REF!</v>
      </c>
      <c r="J1293" s="45" t="e">
        <f>PPTO!#REF!/PPTO!G1286</f>
        <v>#REF!</v>
      </c>
      <c r="K1293" s="45" t="e">
        <f>PPTO!#REF!/PPTO!G1286</f>
        <v>#REF!</v>
      </c>
      <c r="L1293" s="45" t="e">
        <f>PPTO!#REF!/PPTO!G1286</f>
        <v>#REF!</v>
      </c>
      <c r="M1293" s="45" t="e">
        <f>PPTO!#REF!/PPTO!G1286</f>
        <v>#REF!</v>
      </c>
      <c r="N1293" s="45" t="e">
        <f t="shared" si="20"/>
        <v>#REF!</v>
      </c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  <c r="AA1293" s="20"/>
      <c r="AB1293" s="20"/>
      <c r="AC1293" s="20"/>
      <c r="AD1293" s="20"/>
      <c r="AE1293" s="20"/>
      <c r="AF1293" s="20"/>
      <c r="AG1293" s="20"/>
      <c r="AH1293" s="20"/>
      <c r="AI1293" s="20"/>
      <c r="AJ1293" s="20"/>
      <c r="AK1293" s="20"/>
      <c r="AL1293" s="20"/>
      <c r="AM1293" s="20"/>
    </row>
    <row r="1294" spans="2:39" x14ac:dyDescent="0.3">
      <c r="B1294" s="2" t="s">
        <v>1695</v>
      </c>
      <c r="C1294" s="2" t="s">
        <v>1496</v>
      </c>
      <c r="D1294" s="45" t="e">
        <f>PPTO!#REF!/PPTO!G1287</f>
        <v>#REF!</v>
      </c>
      <c r="E1294" s="45" t="e">
        <f>PPTO!#REF!/PPTO!G1287</f>
        <v>#REF!</v>
      </c>
      <c r="F1294" s="45" t="e">
        <f>PPTO!#REF!/PPTO!G1287</f>
        <v>#REF!</v>
      </c>
      <c r="G1294" s="45" t="e">
        <f>PPTO!#REF!/PPTO!G1287</f>
        <v>#REF!</v>
      </c>
      <c r="H1294" s="45" t="e">
        <f>PPTO!#REF!/PPTO!G1287</f>
        <v>#REF!</v>
      </c>
      <c r="I1294" s="45" t="e">
        <f>PPTO!#REF!/PPTO!G1287</f>
        <v>#REF!</v>
      </c>
      <c r="J1294" s="45" t="e">
        <f>PPTO!#REF!/PPTO!G1287</f>
        <v>#REF!</v>
      </c>
      <c r="K1294" s="45" t="e">
        <f>PPTO!#REF!/PPTO!G1287</f>
        <v>#REF!</v>
      </c>
      <c r="L1294" s="45" t="e">
        <f>PPTO!#REF!/PPTO!G1287</f>
        <v>#REF!</v>
      </c>
      <c r="M1294" s="45" t="e">
        <f>PPTO!#REF!/PPTO!G1287</f>
        <v>#REF!</v>
      </c>
      <c r="N1294" s="45" t="e">
        <f t="shared" si="20"/>
        <v>#REF!</v>
      </c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  <c r="AB1294" s="20"/>
      <c r="AC1294" s="20"/>
      <c r="AD1294" s="20"/>
      <c r="AE1294" s="20"/>
      <c r="AF1294" s="20"/>
      <c r="AG1294" s="20"/>
      <c r="AH1294" s="20"/>
      <c r="AI1294" s="20"/>
      <c r="AJ1294" s="20"/>
      <c r="AK1294" s="20"/>
      <c r="AL1294" s="20"/>
      <c r="AM1294" s="20"/>
    </row>
    <row r="1295" spans="2:39" x14ac:dyDescent="0.3">
      <c r="B1295" s="2" t="s">
        <v>1696</v>
      </c>
      <c r="C1295" s="2" t="s">
        <v>1241</v>
      </c>
      <c r="D1295" s="45" t="e">
        <f>PPTO!#REF!/PPTO!G1288</f>
        <v>#REF!</v>
      </c>
      <c r="E1295" s="45" t="e">
        <f>PPTO!#REF!/PPTO!G1288</f>
        <v>#REF!</v>
      </c>
      <c r="F1295" s="45" t="e">
        <f>PPTO!#REF!/PPTO!G1288</f>
        <v>#REF!</v>
      </c>
      <c r="G1295" s="45" t="e">
        <f>PPTO!#REF!/PPTO!G1288</f>
        <v>#REF!</v>
      </c>
      <c r="H1295" s="45" t="e">
        <f>PPTO!#REF!/PPTO!G1288</f>
        <v>#REF!</v>
      </c>
      <c r="I1295" s="45" t="e">
        <f>PPTO!#REF!/PPTO!G1288</f>
        <v>#REF!</v>
      </c>
      <c r="J1295" s="45" t="e">
        <f>PPTO!#REF!/PPTO!G1288</f>
        <v>#REF!</v>
      </c>
      <c r="K1295" s="45" t="e">
        <f>PPTO!#REF!/PPTO!G1288</f>
        <v>#REF!</v>
      </c>
      <c r="L1295" s="45" t="e">
        <f>PPTO!#REF!/PPTO!G1288</f>
        <v>#REF!</v>
      </c>
      <c r="M1295" s="45" t="e">
        <f>PPTO!#REF!/PPTO!G1288</f>
        <v>#REF!</v>
      </c>
      <c r="N1295" s="45" t="e">
        <f t="shared" si="20"/>
        <v>#REF!</v>
      </c>
      <c r="P1295" s="20"/>
      <c r="Q1295" s="20"/>
      <c r="R1295" s="20"/>
      <c r="S1295" s="20"/>
      <c r="T1295" s="20"/>
      <c r="U1295" s="20"/>
      <c r="V1295" s="20"/>
      <c r="W1295" s="20"/>
      <c r="X1295" s="20"/>
      <c r="Y1295" s="20"/>
      <c r="Z1295" s="20"/>
      <c r="AA1295" s="20"/>
      <c r="AB1295" s="20"/>
      <c r="AC1295" s="20"/>
      <c r="AD1295" s="20"/>
      <c r="AE1295" s="20"/>
      <c r="AF1295" s="20"/>
      <c r="AG1295" s="20"/>
      <c r="AH1295" s="20"/>
      <c r="AI1295" s="20"/>
      <c r="AJ1295" s="20"/>
      <c r="AK1295" s="20"/>
      <c r="AL1295" s="20"/>
      <c r="AM1295" s="20"/>
    </row>
    <row r="1296" spans="2:39" x14ac:dyDescent="0.3">
      <c r="B1296" s="2" t="s">
        <v>1697</v>
      </c>
      <c r="C1296" s="2" t="s">
        <v>1245</v>
      </c>
      <c r="D1296" s="45" t="e">
        <f>PPTO!#REF!/PPTO!G1289</f>
        <v>#REF!</v>
      </c>
      <c r="E1296" s="45" t="e">
        <f>PPTO!#REF!/PPTO!G1289</f>
        <v>#REF!</v>
      </c>
      <c r="F1296" s="45" t="e">
        <f>PPTO!#REF!/PPTO!G1289</f>
        <v>#REF!</v>
      </c>
      <c r="G1296" s="45" t="e">
        <f>PPTO!#REF!/PPTO!G1289</f>
        <v>#REF!</v>
      </c>
      <c r="H1296" s="45" t="e">
        <f>PPTO!#REF!/PPTO!G1289</f>
        <v>#REF!</v>
      </c>
      <c r="I1296" s="45" t="e">
        <f>PPTO!#REF!/PPTO!G1289</f>
        <v>#REF!</v>
      </c>
      <c r="J1296" s="45" t="e">
        <f>PPTO!#REF!/PPTO!G1289</f>
        <v>#REF!</v>
      </c>
      <c r="K1296" s="45" t="e">
        <f>PPTO!#REF!/PPTO!G1289</f>
        <v>#REF!</v>
      </c>
      <c r="L1296" s="45" t="e">
        <f>PPTO!#REF!/PPTO!G1289</f>
        <v>#REF!</v>
      </c>
      <c r="M1296" s="45" t="e">
        <f>PPTO!#REF!/PPTO!G1289</f>
        <v>#REF!</v>
      </c>
      <c r="N1296" s="45" t="e">
        <f t="shared" si="20"/>
        <v>#REF!</v>
      </c>
      <c r="P1296" s="20"/>
      <c r="Q1296" s="20"/>
      <c r="R1296" s="20"/>
      <c r="S1296" s="20"/>
      <c r="T1296" s="20"/>
      <c r="U1296" s="20"/>
      <c r="V1296" s="20"/>
      <c r="W1296" s="20"/>
      <c r="X1296" s="20"/>
      <c r="Y1296" s="20"/>
      <c r="Z1296" s="20"/>
      <c r="AA1296" s="20"/>
      <c r="AB1296" s="20"/>
      <c r="AC1296" s="20"/>
      <c r="AD1296" s="20"/>
      <c r="AE1296" s="20"/>
      <c r="AF1296" s="20"/>
      <c r="AG1296" s="20"/>
      <c r="AH1296" s="20"/>
      <c r="AI1296" s="20"/>
      <c r="AJ1296" s="20"/>
      <c r="AK1296" s="20"/>
      <c r="AL1296" s="20"/>
      <c r="AM1296" s="20"/>
    </row>
    <row r="1297" spans="2:39" x14ac:dyDescent="0.3">
      <c r="B1297" s="2" t="s">
        <v>1698</v>
      </c>
      <c r="C1297" s="2" t="s">
        <v>1247</v>
      </c>
      <c r="D1297" s="45" t="e">
        <f>PPTO!#REF!/PPTO!G1290</f>
        <v>#REF!</v>
      </c>
      <c r="E1297" s="45" t="e">
        <f>PPTO!#REF!/PPTO!G1290</f>
        <v>#REF!</v>
      </c>
      <c r="F1297" s="45" t="e">
        <f>PPTO!#REF!/PPTO!G1290</f>
        <v>#REF!</v>
      </c>
      <c r="G1297" s="45" t="e">
        <f>PPTO!#REF!/PPTO!G1290</f>
        <v>#REF!</v>
      </c>
      <c r="H1297" s="45" t="e">
        <f>PPTO!#REF!/PPTO!G1290</f>
        <v>#REF!</v>
      </c>
      <c r="I1297" s="45" t="e">
        <f>PPTO!#REF!/PPTO!G1290</f>
        <v>#REF!</v>
      </c>
      <c r="J1297" s="45" t="e">
        <f>PPTO!#REF!/PPTO!G1290</f>
        <v>#REF!</v>
      </c>
      <c r="K1297" s="45" t="e">
        <f>PPTO!#REF!/PPTO!G1290</f>
        <v>#REF!</v>
      </c>
      <c r="L1297" s="45" t="e">
        <f>PPTO!#REF!/PPTO!G1290</f>
        <v>#REF!</v>
      </c>
      <c r="M1297" s="45" t="e">
        <f>PPTO!#REF!/PPTO!G1290</f>
        <v>#REF!</v>
      </c>
      <c r="N1297" s="45" t="e">
        <f t="shared" si="20"/>
        <v>#REF!</v>
      </c>
      <c r="P1297" s="20"/>
      <c r="Q1297" s="20"/>
      <c r="R1297" s="20"/>
      <c r="S1297" s="20"/>
      <c r="T1297" s="20"/>
      <c r="U1297" s="20"/>
      <c r="V1297" s="20"/>
      <c r="W1297" s="20"/>
      <c r="X1297" s="20"/>
      <c r="Y1297" s="20"/>
      <c r="Z1297" s="20"/>
      <c r="AA1297" s="20"/>
      <c r="AB1297" s="20"/>
      <c r="AC1297" s="20"/>
      <c r="AD1297" s="20"/>
      <c r="AE1297" s="20"/>
      <c r="AF1297" s="20"/>
      <c r="AG1297" s="20"/>
      <c r="AH1297" s="20"/>
      <c r="AI1297" s="20"/>
      <c r="AJ1297" s="20"/>
      <c r="AK1297" s="20"/>
      <c r="AL1297" s="20"/>
      <c r="AM1297" s="20"/>
    </row>
    <row r="1298" spans="2:39" x14ac:dyDescent="0.3">
      <c r="B1298" s="2" t="s">
        <v>1699</v>
      </c>
      <c r="C1298" s="2" t="s">
        <v>1502</v>
      </c>
      <c r="D1298" s="45" t="e">
        <f>PPTO!#REF!/PPTO!G1291</f>
        <v>#REF!</v>
      </c>
      <c r="E1298" s="45" t="e">
        <f>PPTO!#REF!/PPTO!G1291</f>
        <v>#REF!</v>
      </c>
      <c r="F1298" s="45" t="e">
        <f>PPTO!#REF!/PPTO!G1291</f>
        <v>#REF!</v>
      </c>
      <c r="G1298" s="45" t="e">
        <f>PPTO!#REF!/PPTO!G1291</f>
        <v>#REF!</v>
      </c>
      <c r="H1298" s="45" t="e">
        <f>PPTO!#REF!/PPTO!G1291</f>
        <v>#REF!</v>
      </c>
      <c r="I1298" s="45" t="e">
        <f>PPTO!#REF!/PPTO!G1291</f>
        <v>#REF!</v>
      </c>
      <c r="J1298" s="45" t="e">
        <f>PPTO!#REF!/PPTO!G1291</f>
        <v>#REF!</v>
      </c>
      <c r="K1298" s="45" t="e">
        <f>PPTO!#REF!/PPTO!G1291</f>
        <v>#REF!</v>
      </c>
      <c r="L1298" s="45" t="e">
        <f>PPTO!#REF!/PPTO!G1291</f>
        <v>#REF!</v>
      </c>
      <c r="M1298" s="45" t="e">
        <f>PPTO!#REF!/PPTO!G1291</f>
        <v>#REF!</v>
      </c>
      <c r="N1298" s="45" t="e">
        <f t="shared" si="20"/>
        <v>#REF!</v>
      </c>
      <c r="P1298" s="20"/>
      <c r="Q1298" s="20"/>
      <c r="R1298" s="20"/>
      <c r="S1298" s="20"/>
      <c r="T1298" s="20"/>
      <c r="U1298" s="20"/>
      <c r="V1298" s="20"/>
      <c r="W1298" s="20"/>
      <c r="X1298" s="20"/>
      <c r="Y1298" s="20"/>
      <c r="Z1298" s="20"/>
      <c r="AA1298" s="20"/>
      <c r="AB1298" s="20"/>
      <c r="AC1298" s="20"/>
      <c r="AD1298" s="20"/>
      <c r="AE1298" s="20"/>
      <c r="AF1298" s="20"/>
      <c r="AG1298" s="20"/>
      <c r="AH1298" s="20"/>
      <c r="AI1298" s="20"/>
      <c r="AJ1298" s="20"/>
      <c r="AK1298" s="20"/>
      <c r="AL1298" s="20"/>
      <c r="AM1298" s="20"/>
    </row>
    <row r="1299" spans="2:39" x14ac:dyDescent="0.3">
      <c r="B1299" s="16" t="s">
        <v>1700</v>
      </c>
      <c r="C1299" s="16" t="s">
        <v>1030</v>
      </c>
      <c r="D1299" s="47" t="e">
        <f>PPTO!#REF!/PPTO!G1292</f>
        <v>#REF!</v>
      </c>
      <c r="E1299" s="47" t="e">
        <f>PPTO!#REF!/PPTO!G1292</f>
        <v>#REF!</v>
      </c>
      <c r="F1299" s="47" t="e">
        <f>PPTO!#REF!/PPTO!G1292</f>
        <v>#REF!</v>
      </c>
      <c r="G1299" s="47" t="e">
        <f>PPTO!#REF!/PPTO!G1292</f>
        <v>#REF!</v>
      </c>
      <c r="H1299" s="47" t="e">
        <f>PPTO!#REF!/PPTO!G1292</f>
        <v>#REF!</v>
      </c>
      <c r="I1299" s="47" t="e">
        <f>PPTO!#REF!/PPTO!G1292</f>
        <v>#REF!</v>
      </c>
      <c r="J1299" s="47" t="e">
        <f>PPTO!#REF!/PPTO!G1292</f>
        <v>#REF!</v>
      </c>
      <c r="K1299" s="47" t="e">
        <f>PPTO!#REF!/PPTO!G1292</f>
        <v>#REF!</v>
      </c>
      <c r="L1299" s="47" t="e">
        <f>PPTO!#REF!/PPTO!G1292</f>
        <v>#REF!</v>
      </c>
      <c r="M1299" s="47" t="e">
        <f>PPTO!#REF!/PPTO!G1292</f>
        <v>#REF!</v>
      </c>
      <c r="N1299" s="47" t="e">
        <f t="shared" si="20"/>
        <v>#REF!</v>
      </c>
      <c r="P1299" s="20"/>
      <c r="Q1299" s="20"/>
      <c r="R1299" s="20"/>
      <c r="S1299" s="20"/>
      <c r="T1299" s="20"/>
      <c r="U1299" s="20"/>
      <c r="V1299" s="20"/>
      <c r="W1299" s="20"/>
      <c r="X1299" s="20"/>
      <c r="Y1299" s="20"/>
      <c r="Z1299" s="20"/>
      <c r="AA1299" s="20"/>
      <c r="AB1299" s="20"/>
      <c r="AC1299" s="20"/>
      <c r="AD1299" s="20"/>
      <c r="AE1299" s="20"/>
      <c r="AF1299" s="20"/>
      <c r="AG1299" s="20"/>
      <c r="AH1299" s="20"/>
      <c r="AI1299" s="20"/>
      <c r="AJ1299" s="20"/>
      <c r="AK1299" s="20"/>
      <c r="AL1299" s="20"/>
      <c r="AM1299" s="20"/>
    </row>
    <row r="1300" spans="2:39" x14ac:dyDescent="0.3">
      <c r="B1300" s="2" t="s">
        <v>1701</v>
      </c>
      <c r="C1300" s="2" t="s">
        <v>1034</v>
      </c>
      <c r="D1300" s="45" t="e">
        <f>PPTO!#REF!/PPTO!G1293</f>
        <v>#REF!</v>
      </c>
      <c r="E1300" s="45" t="e">
        <f>PPTO!#REF!/PPTO!G1293</f>
        <v>#REF!</v>
      </c>
      <c r="F1300" s="45" t="e">
        <f>PPTO!#REF!/PPTO!G1293</f>
        <v>#REF!</v>
      </c>
      <c r="G1300" s="45" t="e">
        <f>PPTO!#REF!/PPTO!G1293</f>
        <v>#REF!</v>
      </c>
      <c r="H1300" s="45" t="e">
        <f>PPTO!#REF!/PPTO!G1293</f>
        <v>#REF!</v>
      </c>
      <c r="I1300" s="45" t="e">
        <f>PPTO!#REF!/PPTO!G1293</f>
        <v>#REF!</v>
      </c>
      <c r="J1300" s="45" t="e">
        <f>PPTO!#REF!/PPTO!G1293</f>
        <v>#REF!</v>
      </c>
      <c r="K1300" s="45" t="e">
        <f>PPTO!#REF!/PPTO!G1293</f>
        <v>#REF!</v>
      </c>
      <c r="L1300" s="45" t="e">
        <f>PPTO!#REF!/PPTO!G1293</f>
        <v>#REF!</v>
      </c>
      <c r="M1300" s="45" t="e">
        <f>PPTO!#REF!/PPTO!G1293</f>
        <v>#REF!</v>
      </c>
      <c r="N1300" s="45" t="e">
        <f t="shared" si="20"/>
        <v>#REF!</v>
      </c>
      <c r="P1300" s="20"/>
      <c r="Q1300" s="20"/>
      <c r="R1300" s="20"/>
      <c r="S1300" s="20"/>
      <c r="T1300" s="20"/>
      <c r="U1300" s="20"/>
      <c r="V1300" s="20"/>
      <c r="W1300" s="20"/>
      <c r="X1300" s="20"/>
      <c r="Y1300" s="20"/>
      <c r="Z1300" s="20"/>
      <c r="AA1300" s="20"/>
      <c r="AB1300" s="20"/>
      <c r="AC1300" s="20"/>
      <c r="AD1300" s="20"/>
      <c r="AE1300" s="20"/>
      <c r="AF1300" s="20"/>
      <c r="AG1300" s="20"/>
      <c r="AH1300" s="20"/>
      <c r="AI1300" s="20"/>
      <c r="AJ1300" s="20"/>
      <c r="AK1300" s="20"/>
      <c r="AL1300" s="20"/>
      <c r="AM1300" s="20"/>
    </row>
    <row r="1301" spans="2:39" x14ac:dyDescent="0.3">
      <c r="B1301" s="2" t="s">
        <v>1702</v>
      </c>
      <c r="C1301" s="2" t="s">
        <v>1036</v>
      </c>
      <c r="D1301" s="45" t="e">
        <f>PPTO!#REF!/PPTO!G1294</f>
        <v>#REF!</v>
      </c>
      <c r="E1301" s="45" t="e">
        <f>PPTO!#REF!/PPTO!G1294</f>
        <v>#REF!</v>
      </c>
      <c r="F1301" s="45" t="e">
        <f>PPTO!#REF!/PPTO!G1294</f>
        <v>#REF!</v>
      </c>
      <c r="G1301" s="45" t="e">
        <f>PPTO!#REF!/PPTO!G1294</f>
        <v>#REF!</v>
      </c>
      <c r="H1301" s="45" t="e">
        <f>PPTO!#REF!/PPTO!G1294</f>
        <v>#REF!</v>
      </c>
      <c r="I1301" s="45" t="e">
        <f>PPTO!#REF!/PPTO!G1294</f>
        <v>#REF!</v>
      </c>
      <c r="J1301" s="45" t="e">
        <f>PPTO!#REF!/PPTO!G1294</f>
        <v>#REF!</v>
      </c>
      <c r="K1301" s="45" t="e">
        <f>PPTO!#REF!/PPTO!G1294</f>
        <v>#REF!</v>
      </c>
      <c r="L1301" s="45" t="e">
        <f>PPTO!#REF!/PPTO!G1294</f>
        <v>#REF!</v>
      </c>
      <c r="M1301" s="45" t="e">
        <f>PPTO!#REF!/PPTO!G1294</f>
        <v>#REF!</v>
      </c>
      <c r="N1301" s="45" t="e">
        <f t="shared" si="20"/>
        <v>#REF!</v>
      </c>
      <c r="P1301" s="20"/>
      <c r="Q1301" s="20"/>
      <c r="R1301" s="20"/>
      <c r="S1301" s="20"/>
      <c r="T1301" s="20"/>
      <c r="U1301" s="20"/>
      <c r="V1301" s="20"/>
      <c r="W1301" s="20"/>
      <c r="X1301" s="20"/>
      <c r="Y1301" s="20"/>
      <c r="Z1301" s="20"/>
      <c r="AA1301" s="20"/>
      <c r="AB1301" s="20"/>
      <c r="AC1301" s="20"/>
      <c r="AD1301" s="20"/>
      <c r="AE1301" s="20"/>
      <c r="AF1301" s="20"/>
      <c r="AG1301" s="20"/>
      <c r="AH1301" s="20"/>
      <c r="AI1301" s="20"/>
      <c r="AJ1301" s="20"/>
      <c r="AK1301" s="20"/>
      <c r="AL1301" s="20"/>
      <c r="AM1301" s="20"/>
    </row>
    <row r="1302" spans="2:39" x14ac:dyDescent="0.3">
      <c r="B1302" s="16" t="s">
        <v>1703</v>
      </c>
      <c r="C1302" s="16" t="s">
        <v>1146</v>
      </c>
      <c r="D1302" s="47" t="e">
        <f>PPTO!#REF!/PPTO!G1295</f>
        <v>#REF!</v>
      </c>
      <c r="E1302" s="47" t="e">
        <f>PPTO!#REF!/PPTO!G1295</f>
        <v>#REF!</v>
      </c>
      <c r="F1302" s="47" t="e">
        <f>PPTO!#REF!/PPTO!G1295</f>
        <v>#REF!</v>
      </c>
      <c r="G1302" s="47" t="e">
        <f>PPTO!#REF!/PPTO!G1295</f>
        <v>#REF!</v>
      </c>
      <c r="H1302" s="47" t="e">
        <f>PPTO!#REF!/PPTO!G1295</f>
        <v>#REF!</v>
      </c>
      <c r="I1302" s="47" t="e">
        <f>PPTO!#REF!/PPTO!G1295</f>
        <v>#REF!</v>
      </c>
      <c r="J1302" s="47" t="e">
        <f>PPTO!#REF!/PPTO!G1295</f>
        <v>#REF!</v>
      </c>
      <c r="K1302" s="47" t="e">
        <f>PPTO!#REF!/PPTO!G1295</f>
        <v>#REF!</v>
      </c>
      <c r="L1302" s="47" t="e">
        <f>PPTO!#REF!/PPTO!G1295</f>
        <v>#REF!</v>
      </c>
      <c r="M1302" s="47" t="e">
        <f>PPTO!#REF!/PPTO!G1295</f>
        <v>#REF!</v>
      </c>
      <c r="N1302" s="47" t="e">
        <f t="shared" si="20"/>
        <v>#REF!</v>
      </c>
      <c r="P1302" s="20"/>
      <c r="Q1302" s="20"/>
      <c r="R1302" s="20"/>
      <c r="S1302" s="20"/>
      <c r="T1302" s="20"/>
      <c r="U1302" s="20"/>
      <c r="V1302" s="20"/>
      <c r="W1302" s="20"/>
      <c r="X1302" s="20"/>
      <c r="Y1302" s="20"/>
      <c r="Z1302" s="20"/>
      <c r="AA1302" s="20"/>
      <c r="AB1302" s="20"/>
      <c r="AC1302" s="20"/>
      <c r="AD1302" s="20"/>
      <c r="AE1302" s="20"/>
      <c r="AF1302" s="20"/>
      <c r="AG1302" s="20"/>
      <c r="AH1302" s="20"/>
      <c r="AI1302" s="20"/>
      <c r="AJ1302" s="20"/>
      <c r="AK1302" s="20"/>
      <c r="AL1302" s="20"/>
      <c r="AM1302" s="20"/>
    </row>
    <row r="1303" spans="2:39" x14ac:dyDescent="0.3">
      <c r="B1303" s="2" t="s">
        <v>1704</v>
      </c>
      <c r="C1303" s="2" t="s">
        <v>1148</v>
      </c>
      <c r="D1303" s="45" t="e">
        <f>PPTO!#REF!/PPTO!G1296</f>
        <v>#REF!</v>
      </c>
      <c r="E1303" s="45" t="e">
        <f>PPTO!#REF!/PPTO!G1296</f>
        <v>#REF!</v>
      </c>
      <c r="F1303" s="45" t="e">
        <f>PPTO!#REF!/PPTO!G1296</f>
        <v>#REF!</v>
      </c>
      <c r="G1303" s="45" t="e">
        <f>PPTO!#REF!/PPTO!G1296</f>
        <v>#REF!</v>
      </c>
      <c r="H1303" s="45" t="e">
        <f>PPTO!#REF!/PPTO!G1296</f>
        <v>#REF!</v>
      </c>
      <c r="I1303" s="45" t="e">
        <f>PPTO!#REF!/PPTO!G1296</f>
        <v>#REF!</v>
      </c>
      <c r="J1303" s="45" t="e">
        <f>PPTO!#REF!/PPTO!G1296</f>
        <v>#REF!</v>
      </c>
      <c r="K1303" s="45" t="e">
        <f>PPTO!#REF!/PPTO!G1296</f>
        <v>#REF!</v>
      </c>
      <c r="L1303" s="45" t="e">
        <f>PPTO!#REF!/PPTO!G1296</f>
        <v>#REF!</v>
      </c>
      <c r="M1303" s="45" t="e">
        <f>PPTO!#REF!/PPTO!G1296</f>
        <v>#REF!</v>
      </c>
      <c r="N1303" s="45" t="e">
        <f t="shared" si="20"/>
        <v>#REF!</v>
      </c>
      <c r="P1303" s="20"/>
      <c r="Q1303" s="20"/>
      <c r="R1303" s="20"/>
      <c r="S1303" s="20"/>
      <c r="T1303" s="20"/>
      <c r="U1303" s="20"/>
      <c r="V1303" s="20"/>
      <c r="W1303" s="20"/>
      <c r="X1303" s="20"/>
      <c r="Y1303" s="20"/>
      <c r="Z1303" s="20"/>
      <c r="AA1303" s="20"/>
      <c r="AB1303" s="20"/>
      <c r="AC1303" s="20"/>
      <c r="AD1303" s="20"/>
      <c r="AE1303" s="20"/>
      <c r="AF1303" s="20"/>
      <c r="AG1303" s="20"/>
      <c r="AH1303" s="20"/>
      <c r="AI1303" s="20"/>
      <c r="AJ1303" s="20"/>
      <c r="AK1303" s="20"/>
      <c r="AL1303" s="20"/>
      <c r="AM1303" s="20"/>
    </row>
    <row r="1304" spans="2:39" x14ac:dyDescent="0.3">
      <c r="B1304" s="2" t="s">
        <v>1705</v>
      </c>
      <c r="C1304" s="2" t="s">
        <v>1052</v>
      </c>
      <c r="D1304" s="45" t="e">
        <f>PPTO!#REF!/PPTO!G1297</f>
        <v>#REF!</v>
      </c>
      <c r="E1304" s="45" t="e">
        <f>PPTO!#REF!/PPTO!G1297</f>
        <v>#REF!</v>
      </c>
      <c r="F1304" s="45" t="e">
        <f>PPTO!#REF!/PPTO!G1297</f>
        <v>#REF!</v>
      </c>
      <c r="G1304" s="45" t="e">
        <f>PPTO!#REF!/PPTO!G1297</f>
        <v>#REF!</v>
      </c>
      <c r="H1304" s="45" t="e">
        <f>PPTO!#REF!/PPTO!G1297</f>
        <v>#REF!</v>
      </c>
      <c r="I1304" s="45" t="e">
        <f>PPTO!#REF!/PPTO!G1297</f>
        <v>#REF!</v>
      </c>
      <c r="J1304" s="45" t="e">
        <f>PPTO!#REF!/PPTO!G1297</f>
        <v>#REF!</v>
      </c>
      <c r="K1304" s="45" t="e">
        <f>PPTO!#REF!/PPTO!G1297</f>
        <v>#REF!</v>
      </c>
      <c r="L1304" s="45" t="e">
        <f>PPTO!#REF!/PPTO!G1297</f>
        <v>#REF!</v>
      </c>
      <c r="M1304" s="45" t="e">
        <f>PPTO!#REF!/PPTO!G1297</f>
        <v>#REF!</v>
      </c>
      <c r="N1304" s="45" t="e">
        <f t="shared" si="20"/>
        <v>#REF!</v>
      </c>
      <c r="P1304" s="20"/>
      <c r="Q1304" s="20"/>
      <c r="R1304" s="20"/>
      <c r="S1304" s="20"/>
      <c r="T1304" s="20"/>
      <c r="U1304" s="20"/>
      <c r="V1304" s="20"/>
      <c r="W1304" s="20"/>
      <c r="X1304" s="20"/>
      <c r="Y1304" s="20"/>
      <c r="Z1304" s="20"/>
      <c r="AA1304" s="20"/>
      <c r="AB1304" s="20"/>
      <c r="AC1304" s="20"/>
      <c r="AD1304" s="20"/>
      <c r="AE1304" s="20"/>
      <c r="AF1304" s="20"/>
      <c r="AG1304" s="20"/>
      <c r="AH1304" s="20"/>
      <c r="AI1304" s="20"/>
      <c r="AJ1304" s="20"/>
      <c r="AK1304" s="20"/>
      <c r="AL1304" s="20"/>
      <c r="AM1304" s="20"/>
    </row>
    <row r="1305" spans="2:39" x14ac:dyDescent="0.3">
      <c r="B1305" s="2" t="s">
        <v>1706</v>
      </c>
      <c r="C1305" s="2" t="s">
        <v>1054</v>
      </c>
      <c r="D1305" s="45" t="e">
        <f>PPTO!#REF!/PPTO!G1298</f>
        <v>#REF!</v>
      </c>
      <c r="E1305" s="45" t="e">
        <f>PPTO!#REF!/PPTO!G1298</f>
        <v>#REF!</v>
      </c>
      <c r="F1305" s="45" t="e">
        <f>PPTO!#REF!/PPTO!G1298</f>
        <v>#REF!</v>
      </c>
      <c r="G1305" s="45" t="e">
        <f>PPTO!#REF!/PPTO!G1298</f>
        <v>#REF!</v>
      </c>
      <c r="H1305" s="45" t="e">
        <f>PPTO!#REF!/PPTO!G1298</f>
        <v>#REF!</v>
      </c>
      <c r="I1305" s="45" t="e">
        <f>PPTO!#REF!/PPTO!G1298</f>
        <v>#REF!</v>
      </c>
      <c r="J1305" s="45" t="e">
        <f>PPTO!#REF!/PPTO!G1298</f>
        <v>#REF!</v>
      </c>
      <c r="K1305" s="45" t="e">
        <f>PPTO!#REF!/PPTO!G1298</f>
        <v>#REF!</v>
      </c>
      <c r="L1305" s="45" t="e">
        <f>PPTO!#REF!/PPTO!G1298</f>
        <v>#REF!</v>
      </c>
      <c r="M1305" s="45" t="e">
        <f>PPTO!#REF!/PPTO!G1298</f>
        <v>#REF!</v>
      </c>
      <c r="N1305" s="45" t="e">
        <f t="shared" si="20"/>
        <v>#REF!</v>
      </c>
      <c r="P1305" s="20"/>
      <c r="Q1305" s="20"/>
      <c r="R1305" s="20"/>
      <c r="S1305" s="20"/>
      <c r="T1305" s="20"/>
      <c r="U1305" s="20"/>
      <c r="V1305" s="20"/>
      <c r="W1305" s="20"/>
      <c r="X1305" s="20"/>
      <c r="Y1305" s="20"/>
      <c r="Z1305" s="20"/>
      <c r="AA1305" s="20"/>
      <c r="AB1305" s="20"/>
      <c r="AC1305" s="20"/>
      <c r="AD1305" s="20"/>
      <c r="AE1305" s="20"/>
      <c r="AF1305" s="20"/>
      <c r="AG1305" s="20"/>
      <c r="AH1305" s="20"/>
      <c r="AI1305" s="20"/>
      <c r="AJ1305" s="20"/>
      <c r="AK1305" s="20"/>
      <c r="AL1305" s="20"/>
      <c r="AM1305" s="20"/>
    </row>
    <row r="1306" spans="2:39" x14ac:dyDescent="0.3">
      <c r="B1306" s="2" t="s">
        <v>1707</v>
      </c>
      <c r="C1306" s="2" t="s">
        <v>1058</v>
      </c>
      <c r="D1306" s="45" t="e">
        <f>PPTO!#REF!/PPTO!G1299</f>
        <v>#REF!</v>
      </c>
      <c r="E1306" s="45" t="e">
        <f>PPTO!#REF!/PPTO!G1299</f>
        <v>#REF!</v>
      </c>
      <c r="F1306" s="45" t="e">
        <f>PPTO!#REF!/PPTO!G1299</f>
        <v>#REF!</v>
      </c>
      <c r="G1306" s="45" t="e">
        <f>PPTO!#REF!/PPTO!G1299</f>
        <v>#REF!</v>
      </c>
      <c r="H1306" s="45" t="e">
        <f>PPTO!#REF!/PPTO!G1299</f>
        <v>#REF!</v>
      </c>
      <c r="I1306" s="45" t="e">
        <f>PPTO!#REF!/PPTO!G1299</f>
        <v>#REF!</v>
      </c>
      <c r="J1306" s="45" t="e">
        <f>PPTO!#REF!/PPTO!G1299</f>
        <v>#REF!</v>
      </c>
      <c r="K1306" s="45" t="e">
        <f>PPTO!#REF!/PPTO!G1299</f>
        <v>#REF!</v>
      </c>
      <c r="L1306" s="45" t="e">
        <f>PPTO!#REF!/PPTO!G1299</f>
        <v>#REF!</v>
      </c>
      <c r="M1306" s="45" t="e">
        <f>PPTO!#REF!/PPTO!G1299</f>
        <v>#REF!</v>
      </c>
      <c r="N1306" s="45" t="e">
        <f t="shared" si="20"/>
        <v>#REF!</v>
      </c>
      <c r="P1306" s="20"/>
      <c r="Q1306" s="20"/>
      <c r="R1306" s="20"/>
      <c r="S1306" s="20"/>
      <c r="T1306" s="20"/>
      <c r="U1306" s="20"/>
      <c r="V1306" s="20"/>
      <c r="W1306" s="20"/>
      <c r="X1306" s="20"/>
      <c r="Y1306" s="20"/>
      <c r="Z1306" s="20"/>
      <c r="AA1306" s="20"/>
      <c r="AB1306" s="20"/>
      <c r="AC1306" s="20"/>
      <c r="AD1306" s="20"/>
      <c r="AE1306" s="20"/>
      <c r="AF1306" s="20"/>
      <c r="AG1306" s="20"/>
      <c r="AH1306" s="20"/>
      <c r="AI1306" s="20"/>
      <c r="AJ1306" s="20"/>
      <c r="AK1306" s="20"/>
      <c r="AL1306" s="20"/>
      <c r="AM1306" s="20"/>
    </row>
    <row r="1307" spans="2:39" x14ac:dyDescent="0.3">
      <c r="B1307" s="2" t="s">
        <v>1708</v>
      </c>
      <c r="C1307" s="2" t="s">
        <v>1062</v>
      </c>
      <c r="D1307" s="45" t="e">
        <f>PPTO!#REF!/PPTO!G1300</f>
        <v>#REF!</v>
      </c>
      <c r="E1307" s="45" t="e">
        <f>PPTO!#REF!/PPTO!G1300</f>
        <v>#REF!</v>
      </c>
      <c r="F1307" s="45" t="e">
        <f>PPTO!#REF!/PPTO!G1300</f>
        <v>#REF!</v>
      </c>
      <c r="G1307" s="45" t="e">
        <f>PPTO!#REF!/PPTO!G1300</f>
        <v>#REF!</v>
      </c>
      <c r="H1307" s="45" t="e">
        <f>PPTO!#REF!/PPTO!G1300</f>
        <v>#REF!</v>
      </c>
      <c r="I1307" s="45" t="e">
        <f>PPTO!#REF!/PPTO!G1300</f>
        <v>#REF!</v>
      </c>
      <c r="J1307" s="45" t="e">
        <f>PPTO!#REF!/PPTO!G1300</f>
        <v>#REF!</v>
      </c>
      <c r="K1307" s="45" t="e">
        <f>PPTO!#REF!/PPTO!G1300</f>
        <v>#REF!</v>
      </c>
      <c r="L1307" s="45" t="e">
        <f>PPTO!#REF!/PPTO!G1300</f>
        <v>#REF!</v>
      </c>
      <c r="M1307" s="45" t="e">
        <f>PPTO!#REF!/PPTO!G1300</f>
        <v>#REF!</v>
      </c>
      <c r="N1307" s="45" t="e">
        <f t="shared" si="20"/>
        <v>#REF!</v>
      </c>
      <c r="P1307" s="20"/>
      <c r="Q1307" s="20"/>
      <c r="R1307" s="20"/>
      <c r="S1307" s="20"/>
      <c r="T1307" s="20"/>
      <c r="U1307" s="20"/>
      <c r="V1307" s="20"/>
      <c r="W1307" s="20"/>
      <c r="X1307" s="20"/>
      <c r="Y1307" s="20"/>
      <c r="Z1307" s="20"/>
      <c r="AA1307" s="20"/>
      <c r="AB1307" s="20"/>
      <c r="AC1307" s="20"/>
      <c r="AD1307" s="20"/>
      <c r="AE1307" s="20"/>
      <c r="AF1307" s="20"/>
      <c r="AG1307" s="20"/>
      <c r="AH1307" s="20"/>
      <c r="AI1307" s="20"/>
      <c r="AJ1307" s="20"/>
      <c r="AK1307" s="20"/>
      <c r="AL1307" s="20"/>
      <c r="AM1307" s="20"/>
    </row>
    <row r="1308" spans="2:39" x14ac:dyDescent="0.3">
      <c r="B1308" s="2" t="s">
        <v>1709</v>
      </c>
      <c r="C1308" s="2" t="s">
        <v>1154</v>
      </c>
      <c r="D1308" s="45" t="e">
        <f>PPTO!#REF!/PPTO!G1301</f>
        <v>#REF!</v>
      </c>
      <c r="E1308" s="45" t="e">
        <f>PPTO!#REF!/PPTO!G1301</f>
        <v>#REF!</v>
      </c>
      <c r="F1308" s="45" t="e">
        <f>PPTO!#REF!/PPTO!G1301</f>
        <v>#REF!</v>
      </c>
      <c r="G1308" s="45" t="e">
        <f>PPTO!#REF!/PPTO!G1301</f>
        <v>#REF!</v>
      </c>
      <c r="H1308" s="45" t="e">
        <f>PPTO!#REF!/PPTO!G1301</f>
        <v>#REF!</v>
      </c>
      <c r="I1308" s="45" t="e">
        <f>PPTO!#REF!/PPTO!G1301</f>
        <v>#REF!</v>
      </c>
      <c r="J1308" s="45" t="e">
        <f>PPTO!#REF!/PPTO!G1301</f>
        <v>#REF!</v>
      </c>
      <c r="K1308" s="45" t="e">
        <f>PPTO!#REF!/PPTO!G1301</f>
        <v>#REF!</v>
      </c>
      <c r="L1308" s="45" t="e">
        <f>PPTO!#REF!/PPTO!G1301</f>
        <v>#REF!</v>
      </c>
      <c r="M1308" s="45" t="e">
        <f>PPTO!#REF!/PPTO!G1301</f>
        <v>#REF!</v>
      </c>
      <c r="N1308" s="45" t="e">
        <f t="shared" si="20"/>
        <v>#REF!</v>
      </c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  <c r="AA1308" s="20"/>
      <c r="AB1308" s="20"/>
      <c r="AC1308" s="20"/>
      <c r="AD1308" s="20"/>
      <c r="AE1308" s="20"/>
      <c r="AF1308" s="20"/>
      <c r="AG1308" s="20"/>
      <c r="AH1308" s="20"/>
      <c r="AI1308" s="20"/>
      <c r="AJ1308" s="20"/>
      <c r="AK1308" s="20"/>
      <c r="AL1308" s="20"/>
      <c r="AM1308" s="20"/>
    </row>
    <row r="1309" spans="2:39" x14ac:dyDescent="0.3">
      <c r="B1309" s="2" t="s">
        <v>1710</v>
      </c>
      <c r="C1309" s="2" t="s">
        <v>1156</v>
      </c>
      <c r="D1309" s="45" t="e">
        <f>PPTO!#REF!/PPTO!G1302</f>
        <v>#REF!</v>
      </c>
      <c r="E1309" s="45" t="e">
        <f>PPTO!#REF!/PPTO!G1302</f>
        <v>#REF!</v>
      </c>
      <c r="F1309" s="45" t="e">
        <f>PPTO!#REF!/PPTO!G1302</f>
        <v>#REF!</v>
      </c>
      <c r="G1309" s="45" t="e">
        <f>PPTO!#REF!/PPTO!G1302</f>
        <v>#REF!</v>
      </c>
      <c r="H1309" s="45" t="e">
        <f>PPTO!#REF!/PPTO!G1302</f>
        <v>#REF!</v>
      </c>
      <c r="I1309" s="45" t="e">
        <f>PPTO!#REF!/PPTO!G1302</f>
        <v>#REF!</v>
      </c>
      <c r="J1309" s="45" t="e">
        <f>PPTO!#REF!/PPTO!G1302</f>
        <v>#REF!</v>
      </c>
      <c r="K1309" s="45" t="e">
        <f>PPTO!#REF!/PPTO!G1302</f>
        <v>#REF!</v>
      </c>
      <c r="L1309" s="45" t="e">
        <f>PPTO!#REF!/PPTO!G1302</f>
        <v>#REF!</v>
      </c>
      <c r="M1309" s="45" t="e">
        <f>PPTO!#REF!/PPTO!G1302</f>
        <v>#REF!</v>
      </c>
      <c r="N1309" s="45" t="e">
        <f t="shared" si="20"/>
        <v>#REF!</v>
      </c>
      <c r="P1309" s="20"/>
      <c r="Q1309" s="20"/>
      <c r="R1309" s="20"/>
      <c r="S1309" s="20"/>
      <c r="T1309" s="20"/>
      <c r="U1309" s="20"/>
      <c r="V1309" s="20"/>
      <c r="W1309" s="20"/>
      <c r="X1309" s="20"/>
      <c r="Y1309" s="20"/>
      <c r="Z1309" s="20"/>
      <c r="AA1309" s="20"/>
      <c r="AB1309" s="20"/>
      <c r="AC1309" s="20"/>
      <c r="AD1309" s="20"/>
      <c r="AE1309" s="20"/>
      <c r="AF1309" s="20"/>
      <c r="AG1309" s="20"/>
      <c r="AH1309" s="20"/>
      <c r="AI1309" s="20"/>
      <c r="AJ1309" s="20"/>
      <c r="AK1309" s="20"/>
      <c r="AL1309" s="20"/>
      <c r="AM1309" s="20"/>
    </row>
    <row r="1310" spans="2:39" x14ac:dyDescent="0.3">
      <c r="B1310" s="2" t="s">
        <v>1711</v>
      </c>
      <c r="C1310" s="2" t="s">
        <v>1159</v>
      </c>
      <c r="D1310" s="45" t="e">
        <f>PPTO!#REF!/PPTO!G1303</f>
        <v>#REF!</v>
      </c>
      <c r="E1310" s="45" t="e">
        <f>PPTO!#REF!/PPTO!G1303</f>
        <v>#REF!</v>
      </c>
      <c r="F1310" s="45" t="e">
        <f>PPTO!#REF!/PPTO!G1303</f>
        <v>#REF!</v>
      </c>
      <c r="G1310" s="45" t="e">
        <f>PPTO!#REF!/PPTO!G1303</f>
        <v>#REF!</v>
      </c>
      <c r="H1310" s="45" t="e">
        <f>PPTO!#REF!/PPTO!G1303</f>
        <v>#REF!</v>
      </c>
      <c r="I1310" s="45" t="e">
        <f>PPTO!#REF!/PPTO!G1303</f>
        <v>#REF!</v>
      </c>
      <c r="J1310" s="45" t="e">
        <f>PPTO!#REF!/PPTO!G1303</f>
        <v>#REF!</v>
      </c>
      <c r="K1310" s="45" t="e">
        <f>PPTO!#REF!/PPTO!G1303</f>
        <v>#REF!</v>
      </c>
      <c r="L1310" s="45" t="e">
        <f>PPTO!#REF!/PPTO!G1303</f>
        <v>#REF!</v>
      </c>
      <c r="M1310" s="45" t="e">
        <f>PPTO!#REF!/PPTO!G1303</f>
        <v>#REF!</v>
      </c>
      <c r="N1310" s="45" t="e">
        <f t="shared" si="20"/>
        <v>#REF!</v>
      </c>
      <c r="P1310" s="20"/>
      <c r="Q1310" s="20"/>
      <c r="R1310" s="20"/>
      <c r="S1310" s="20"/>
      <c r="T1310" s="20"/>
      <c r="U1310" s="20"/>
      <c r="V1310" s="20"/>
      <c r="W1310" s="20"/>
      <c r="X1310" s="20"/>
      <c r="Y1310" s="20"/>
      <c r="Z1310" s="20"/>
      <c r="AA1310" s="20"/>
      <c r="AB1310" s="20"/>
      <c r="AC1310" s="20"/>
      <c r="AD1310" s="20"/>
      <c r="AE1310" s="20"/>
      <c r="AF1310" s="20"/>
      <c r="AG1310" s="20"/>
      <c r="AH1310" s="20"/>
      <c r="AI1310" s="20"/>
      <c r="AJ1310" s="20"/>
      <c r="AK1310" s="20"/>
      <c r="AL1310" s="20"/>
      <c r="AM1310" s="20"/>
    </row>
    <row r="1311" spans="2:39" x14ac:dyDescent="0.3">
      <c r="B1311" s="2" t="s">
        <v>1712</v>
      </c>
      <c r="C1311" s="2" t="s">
        <v>1105</v>
      </c>
      <c r="D1311" s="45" t="e">
        <f>PPTO!#REF!/PPTO!G1304</f>
        <v>#REF!</v>
      </c>
      <c r="E1311" s="45" t="e">
        <f>PPTO!#REF!/PPTO!G1304</f>
        <v>#REF!</v>
      </c>
      <c r="F1311" s="45" t="e">
        <f>PPTO!#REF!/PPTO!G1304</f>
        <v>#REF!</v>
      </c>
      <c r="G1311" s="45" t="e">
        <f>PPTO!#REF!/PPTO!G1304</f>
        <v>#REF!</v>
      </c>
      <c r="H1311" s="45" t="e">
        <f>PPTO!#REF!/PPTO!G1304</f>
        <v>#REF!</v>
      </c>
      <c r="I1311" s="45" t="e">
        <f>PPTO!#REF!/PPTO!G1304</f>
        <v>#REF!</v>
      </c>
      <c r="J1311" s="45" t="e">
        <f>PPTO!#REF!/PPTO!G1304</f>
        <v>#REF!</v>
      </c>
      <c r="K1311" s="45" t="e">
        <f>PPTO!#REF!/PPTO!G1304</f>
        <v>#REF!</v>
      </c>
      <c r="L1311" s="45" t="e">
        <f>PPTO!#REF!/PPTO!G1304</f>
        <v>#REF!</v>
      </c>
      <c r="M1311" s="45" t="e">
        <f>PPTO!#REF!/PPTO!G1304</f>
        <v>#REF!</v>
      </c>
      <c r="N1311" s="45" t="e">
        <f t="shared" si="20"/>
        <v>#REF!</v>
      </c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  <c r="AA1311" s="20"/>
      <c r="AB1311" s="20"/>
      <c r="AC1311" s="20"/>
      <c r="AD1311" s="20"/>
      <c r="AE1311" s="20"/>
      <c r="AF1311" s="20"/>
      <c r="AG1311" s="20"/>
      <c r="AH1311" s="20"/>
      <c r="AI1311" s="20"/>
      <c r="AJ1311" s="20"/>
      <c r="AK1311" s="20"/>
      <c r="AL1311" s="20"/>
      <c r="AM1311" s="20"/>
    </row>
    <row r="1312" spans="2:39" x14ac:dyDescent="0.3">
      <c r="B1312" s="16" t="s">
        <v>1713</v>
      </c>
      <c r="C1312" s="16" t="s">
        <v>1714</v>
      </c>
      <c r="D1312" s="47" t="e">
        <f>PPTO!#REF!/PPTO!G1305</f>
        <v>#REF!</v>
      </c>
      <c r="E1312" s="47" t="e">
        <f>PPTO!#REF!/PPTO!G1305</f>
        <v>#REF!</v>
      </c>
      <c r="F1312" s="47" t="e">
        <f>PPTO!#REF!/PPTO!G1305</f>
        <v>#REF!</v>
      </c>
      <c r="G1312" s="47" t="e">
        <f>PPTO!#REF!/PPTO!G1305</f>
        <v>#REF!</v>
      </c>
      <c r="H1312" s="47" t="e">
        <f>PPTO!#REF!/PPTO!G1305</f>
        <v>#REF!</v>
      </c>
      <c r="I1312" s="47" t="e">
        <f>PPTO!#REF!/PPTO!G1305</f>
        <v>#REF!</v>
      </c>
      <c r="J1312" s="47" t="e">
        <f>PPTO!#REF!/PPTO!G1305</f>
        <v>#REF!</v>
      </c>
      <c r="K1312" s="47" t="e">
        <f>PPTO!#REF!/PPTO!G1305</f>
        <v>#REF!</v>
      </c>
      <c r="L1312" s="47" t="e">
        <f>PPTO!#REF!/PPTO!G1305</f>
        <v>#REF!</v>
      </c>
      <c r="M1312" s="47" t="e">
        <f>PPTO!#REF!/PPTO!G1305</f>
        <v>#REF!</v>
      </c>
      <c r="N1312" s="47" t="e">
        <f t="shared" si="20"/>
        <v>#REF!</v>
      </c>
      <c r="P1312" s="20"/>
      <c r="Q1312" s="20"/>
      <c r="R1312" s="20"/>
      <c r="S1312" s="20"/>
      <c r="T1312" s="20"/>
      <c r="U1312" s="20"/>
      <c r="V1312" s="20"/>
      <c r="W1312" s="20"/>
      <c r="X1312" s="20"/>
      <c r="Y1312" s="20"/>
      <c r="Z1312" s="20"/>
      <c r="AA1312" s="20"/>
      <c r="AB1312" s="20"/>
      <c r="AC1312" s="20"/>
      <c r="AD1312" s="20"/>
      <c r="AE1312" s="20"/>
      <c r="AF1312" s="20"/>
      <c r="AG1312" s="20"/>
      <c r="AH1312" s="20"/>
      <c r="AI1312" s="20"/>
      <c r="AJ1312" s="20"/>
      <c r="AK1312" s="20"/>
      <c r="AL1312" s="20"/>
      <c r="AM1312" s="20"/>
    </row>
    <row r="1313" spans="2:39" x14ac:dyDescent="0.3">
      <c r="B1313" s="16" t="s">
        <v>1715</v>
      </c>
      <c r="C1313" s="16" t="s">
        <v>1115</v>
      </c>
      <c r="D1313" s="47" t="e">
        <f>PPTO!#REF!/PPTO!G1306</f>
        <v>#REF!</v>
      </c>
      <c r="E1313" s="47" t="e">
        <f>PPTO!#REF!/PPTO!G1306</f>
        <v>#REF!</v>
      </c>
      <c r="F1313" s="47" t="e">
        <f>PPTO!#REF!/PPTO!G1306</f>
        <v>#REF!</v>
      </c>
      <c r="G1313" s="47" t="e">
        <f>PPTO!#REF!/PPTO!G1306</f>
        <v>#REF!</v>
      </c>
      <c r="H1313" s="47" t="e">
        <f>PPTO!#REF!/PPTO!G1306</f>
        <v>#REF!</v>
      </c>
      <c r="I1313" s="47" t="e">
        <f>PPTO!#REF!/PPTO!G1306</f>
        <v>#REF!</v>
      </c>
      <c r="J1313" s="47" t="e">
        <f>PPTO!#REF!/PPTO!G1306</f>
        <v>#REF!</v>
      </c>
      <c r="K1313" s="47" t="e">
        <f>PPTO!#REF!/PPTO!G1306</f>
        <v>#REF!</v>
      </c>
      <c r="L1313" s="47" t="e">
        <f>PPTO!#REF!/PPTO!G1306</f>
        <v>#REF!</v>
      </c>
      <c r="M1313" s="47" t="e">
        <f>PPTO!#REF!/PPTO!G1306</f>
        <v>#REF!</v>
      </c>
      <c r="N1313" s="47" t="e">
        <f t="shared" si="20"/>
        <v>#REF!</v>
      </c>
      <c r="P1313" s="20"/>
      <c r="Q1313" s="20"/>
      <c r="R1313" s="20"/>
      <c r="S1313" s="20"/>
      <c r="T1313" s="20"/>
      <c r="U1313" s="20"/>
      <c r="V1313" s="20"/>
      <c r="W1313" s="20"/>
      <c r="X1313" s="20"/>
      <c r="Y1313" s="20"/>
      <c r="Z1313" s="20"/>
      <c r="AA1313" s="20"/>
      <c r="AB1313" s="20"/>
      <c r="AC1313" s="20"/>
      <c r="AD1313" s="20"/>
      <c r="AE1313" s="20"/>
      <c r="AF1313" s="20"/>
      <c r="AG1313" s="20"/>
      <c r="AH1313" s="20"/>
      <c r="AI1313" s="20"/>
      <c r="AJ1313" s="20"/>
      <c r="AK1313" s="20"/>
      <c r="AL1313" s="20"/>
      <c r="AM1313" s="20"/>
    </row>
    <row r="1314" spans="2:39" x14ac:dyDescent="0.3">
      <c r="B1314" s="16" t="s">
        <v>1716</v>
      </c>
      <c r="C1314" s="16" t="s">
        <v>888</v>
      </c>
      <c r="D1314" s="47" t="e">
        <f>PPTO!#REF!/PPTO!G1307</f>
        <v>#REF!</v>
      </c>
      <c r="E1314" s="47" t="e">
        <f>PPTO!#REF!/PPTO!G1307</f>
        <v>#REF!</v>
      </c>
      <c r="F1314" s="47" t="e">
        <f>PPTO!#REF!/PPTO!G1307</f>
        <v>#REF!</v>
      </c>
      <c r="G1314" s="47" t="e">
        <f>PPTO!#REF!/PPTO!G1307</f>
        <v>#REF!</v>
      </c>
      <c r="H1314" s="47" t="e">
        <f>PPTO!#REF!/PPTO!G1307</f>
        <v>#REF!</v>
      </c>
      <c r="I1314" s="47" t="e">
        <f>PPTO!#REF!/PPTO!G1307</f>
        <v>#REF!</v>
      </c>
      <c r="J1314" s="47" t="e">
        <f>PPTO!#REF!/PPTO!G1307</f>
        <v>#REF!</v>
      </c>
      <c r="K1314" s="47" t="e">
        <f>PPTO!#REF!/PPTO!G1307</f>
        <v>#REF!</v>
      </c>
      <c r="L1314" s="47" t="e">
        <f>PPTO!#REF!/PPTO!G1307</f>
        <v>#REF!</v>
      </c>
      <c r="M1314" s="47" t="e">
        <f>PPTO!#REF!/PPTO!G1307</f>
        <v>#REF!</v>
      </c>
      <c r="N1314" s="47" t="e">
        <f t="shared" si="20"/>
        <v>#REF!</v>
      </c>
      <c r="P1314" s="20"/>
      <c r="Q1314" s="20"/>
      <c r="R1314" s="20"/>
      <c r="S1314" s="20"/>
      <c r="T1314" s="20"/>
      <c r="U1314" s="20"/>
      <c r="V1314" s="20"/>
      <c r="W1314" s="20"/>
      <c r="X1314" s="20"/>
      <c r="Y1314" s="20"/>
      <c r="Z1314" s="20"/>
      <c r="AA1314" s="20"/>
      <c r="AB1314" s="20"/>
      <c r="AC1314" s="20"/>
      <c r="AD1314" s="20"/>
      <c r="AE1314" s="20"/>
      <c r="AF1314" s="20"/>
      <c r="AG1314" s="20"/>
      <c r="AH1314" s="20"/>
      <c r="AI1314" s="20"/>
      <c r="AJ1314" s="20"/>
      <c r="AK1314" s="20"/>
      <c r="AL1314" s="20"/>
      <c r="AM1314" s="20"/>
    </row>
    <row r="1315" spans="2:39" x14ac:dyDescent="0.3">
      <c r="B1315" s="2" t="s">
        <v>1717</v>
      </c>
      <c r="C1315" s="2" t="s">
        <v>1071</v>
      </c>
      <c r="D1315" s="45" t="e">
        <f>PPTO!#REF!/PPTO!G1308</f>
        <v>#REF!</v>
      </c>
      <c r="E1315" s="45" t="e">
        <f>PPTO!#REF!/PPTO!G1308</f>
        <v>#REF!</v>
      </c>
      <c r="F1315" s="45" t="e">
        <f>PPTO!#REF!/PPTO!G1308</f>
        <v>#REF!</v>
      </c>
      <c r="G1315" s="45" t="e">
        <f>PPTO!#REF!/PPTO!G1308</f>
        <v>#REF!</v>
      </c>
      <c r="H1315" s="45" t="e">
        <f>PPTO!#REF!/PPTO!G1308</f>
        <v>#REF!</v>
      </c>
      <c r="I1315" s="45" t="e">
        <f>PPTO!#REF!/PPTO!G1308</f>
        <v>#REF!</v>
      </c>
      <c r="J1315" s="45" t="e">
        <f>PPTO!#REF!/PPTO!G1308</f>
        <v>#REF!</v>
      </c>
      <c r="K1315" s="45" t="e">
        <f>PPTO!#REF!/PPTO!G1308</f>
        <v>#REF!</v>
      </c>
      <c r="L1315" s="45" t="e">
        <f>PPTO!#REF!/PPTO!G1308</f>
        <v>#REF!</v>
      </c>
      <c r="M1315" s="45" t="e">
        <f>PPTO!#REF!/PPTO!G1308</f>
        <v>#REF!</v>
      </c>
      <c r="N1315" s="45" t="e">
        <f t="shared" si="20"/>
        <v>#REF!</v>
      </c>
      <c r="P1315" s="20"/>
      <c r="Q1315" s="20"/>
      <c r="R1315" s="20"/>
      <c r="S1315" s="20"/>
      <c r="T1315" s="20"/>
      <c r="U1315" s="20"/>
      <c r="V1315" s="20"/>
      <c r="W1315" s="20"/>
      <c r="X1315" s="20"/>
      <c r="Y1315" s="20"/>
      <c r="Z1315" s="20"/>
      <c r="AA1315" s="20"/>
      <c r="AB1315" s="20"/>
      <c r="AC1315" s="20"/>
      <c r="AD1315" s="20"/>
      <c r="AE1315" s="20"/>
      <c r="AF1315" s="20"/>
      <c r="AG1315" s="20"/>
      <c r="AH1315" s="20"/>
      <c r="AI1315" s="20"/>
      <c r="AJ1315" s="20"/>
      <c r="AK1315" s="20"/>
      <c r="AL1315" s="20"/>
      <c r="AM1315" s="20"/>
    </row>
    <row r="1316" spans="2:39" x14ac:dyDescent="0.3">
      <c r="B1316" s="2" t="s">
        <v>1718</v>
      </c>
      <c r="C1316" s="2" t="s">
        <v>894</v>
      </c>
      <c r="D1316" s="45" t="e">
        <f>PPTO!#REF!/PPTO!G1309</f>
        <v>#REF!</v>
      </c>
      <c r="E1316" s="45" t="e">
        <f>PPTO!#REF!/PPTO!G1309</f>
        <v>#REF!</v>
      </c>
      <c r="F1316" s="45" t="e">
        <f>PPTO!#REF!/PPTO!G1309</f>
        <v>#REF!</v>
      </c>
      <c r="G1316" s="45" t="e">
        <f>PPTO!#REF!/PPTO!G1309</f>
        <v>#REF!</v>
      </c>
      <c r="H1316" s="45" t="e">
        <f>PPTO!#REF!/PPTO!G1309</f>
        <v>#REF!</v>
      </c>
      <c r="I1316" s="45" t="e">
        <f>PPTO!#REF!/PPTO!G1309</f>
        <v>#REF!</v>
      </c>
      <c r="J1316" s="45" t="e">
        <f>PPTO!#REF!/PPTO!G1309</f>
        <v>#REF!</v>
      </c>
      <c r="K1316" s="45" t="e">
        <f>PPTO!#REF!/PPTO!G1309</f>
        <v>#REF!</v>
      </c>
      <c r="L1316" s="45" t="e">
        <f>PPTO!#REF!/PPTO!G1309</f>
        <v>#REF!</v>
      </c>
      <c r="M1316" s="45" t="e">
        <f>PPTO!#REF!/PPTO!G1309</f>
        <v>#REF!</v>
      </c>
      <c r="N1316" s="45" t="e">
        <f t="shared" si="20"/>
        <v>#REF!</v>
      </c>
      <c r="P1316" s="20"/>
      <c r="Q1316" s="20"/>
      <c r="R1316" s="20"/>
      <c r="S1316" s="20"/>
      <c r="T1316" s="20"/>
      <c r="U1316" s="20"/>
      <c r="V1316" s="20"/>
      <c r="W1316" s="20"/>
      <c r="X1316" s="20"/>
      <c r="Y1316" s="20"/>
      <c r="Z1316" s="20"/>
      <c r="AA1316" s="20"/>
      <c r="AB1316" s="20"/>
      <c r="AC1316" s="20"/>
      <c r="AD1316" s="20"/>
      <c r="AE1316" s="20"/>
      <c r="AF1316" s="20"/>
      <c r="AG1316" s="20"/>
      <c r="AH1316" s="20"/>
      <c r="AI1316" s="20"/>
      <c r="AJ1316" s="20"/>
      <c r="AK1316" s="20"/>
      <c r="AL1316" s="20"/>
      <c r="AM1316" s="20"/>
    </row>
    <row r="1317" spans="2:39" x14ac:dyDescent="0.3">
      <c r="B1317" s="2" t="s">
        <v>1719</v>
      </c>
      <c r="C1317" s="2" t="s">
        <v>896</v>
      </c>
      <c r="D1317" s="45" t="e">
        <f>PPTO!#REF!/PPTO!G1310</f>
        <v>#REF!</v>
      </c>
      <c r="E1317" s="45" t="e">
        <f>PPTO!#REF!/PPTO!G1310</f>
        <v>#REF!</v>
      </c>
      <c r="F1317" s="45" t="e">
        <f>PPTO!#REF!/PPTO!G1310</f>
        <v>#REF!</v>
      </c>
      <c r="G1317" s="45" t="e">
        <f>PPTO!#REF!/PPTO!G1310</f>
        <v>#REF!</v>
      </c>
      <c r="H1317" s="45" t="e">
        <f>PPTO!#REF!/PPTO!G1310</f>
        <v>#REF!</v>
      </c>
      <c r="I1317" s="45" t="e">
        <f>PPTO!#REF!/PPTO!G1310</f>
        <v>#REF!</v>
      </c>
      <c r="J1317" s="45" t="e">
        <f>PPTO!#REF!/PPTO!G1310</f>
        <v>#REF!</v>
      </c>
      <c r="K1317" s="45" t="e">
        <f>PPTO!#REF!/PPTO!G1310</f>
        <v>#REF!</v>
      </c>
      <c r="L1317" s="45" t="e">
        <f>PPTO!#REF!/PPTO!G1310</f>
        <v>#REF!</v>
      </c>
      <c r="M1317" s="45" t="e">
        <f>PPTO!#REF!/PPTO!G1310</f>
        <v>#REF!</v>
      </c>
      <c r="N1317" s="45" t="e">
        <f t="shared" si="20"/>
        <v>#REF!</v>
      </c>
      <c r="P1317" s="20"/>
      <c r="Q1317" s="20"/>
      <c r="R1317" s="20"/>
      <c r="S1317" s="20"/>
      <c r="T1317" s="20"/>
      <c r="U1317" s="20"/>
      <c r="V1317" s="20"/>
      <c r="W1317" s="20"/>
      <c r="X1317" s="20"/>
      <c r="Y1317" s="20"/>
      <c r="Z1317" s="20"/>
      <c r="AA1317" s="20"/>
      <c r="AB1317" s="20"/>
      <c r="AC1317" s="20"/>
      <c r="AD1317" s="20"/>
      <c r="AE1317" s="20"/>
      <c r="AF1317" s="20"/>
      <c r="AG1317" s="20"/>
      <c r="AH1317" s="20"/>
      <c r="AI1317" s="20"/>
      <c r="AJ1317" s="20"/>
      <c r="AK1317" s="20"/>
      <c r="AL1317" s="20"/>
      <c r="AM1317" s="20"/>
    </row>
    <row r="1318" spans="2:39" x14ac:dyDescent="0.3">
      <c r="B1318" s="16" t="s">
        <v>1720</v>
      </c>
      <c r="C1318" s="16" t="s">
        <v>902</v>
      </c>
      <c r="D1318" s="47" t="e">
        <f>PPTO!#REF!/PPTO!G1311</f>
        <v>#REF!</v>
      </c>
      <c r="E1318" s="47" t="e">
        <f>PPTO!#REF!/PPTO!G1311</f>
        <v>#REF!</v>
      </c>
      <c r="F1318" s="47" t="e">
        <f>PPTO!#REF!/PPTO!G1311</f>
        <v>#REF!</v>
      </c>
      <c r="G1318" s="47" t="e">
        <f>PPTO!#REF!/PPTO!G1311</f>
        <v>#REF!</v>
      </c>
      <c r="H1318" s="47" t="e">
        <f>PPTO!#REF!/PPTO!G1311</f>
        <v>#REF!</v>
      </c>
      <c r="I1318" s="47" t="e">
        <f>PPTO!#REF!/PPTO!G1311</f>
        <v>#REF!</v>
      </c>
      <c r="J1318" s="47" t="e">
        <f>PPTO!#REF!/PPTO!G1311</f>
        <v>#REF!</v>
      </c>
      <c r="K1318" s="47" t="e">
        <f>PPTO!#REF!/PPTO!G1311</f>
        <v>#REF!</v>
      </c>
      <c r="L1318" s="47" t="e">
        <f>PPTO!#REF!/PPTO!G1311</f>
        <v>#REF!</v>
      </c>
      <c r="M1318" s="47" t="e">
        <f>PPTO!#REF!/PPTO!G1311</f>
        <v>#REF!</v>
      </c>
      <c r="N1318" s="47" t="e">
        <f t="shared" si="20"/>
        <v>#REF!</v>
      </c>
      <c r="P1318" s="20"/>
      <c r="Q1318" s="20"/>
      <c r="R1318" s="20"/>
      <c r="S1318" s="20"/>
      <c r="T1318" s="20"/>
      <c r="U1318" s="20"/>
      <c r="V1318" s="20"/>
      <c r="W1318" s="20"/>
      <c r="X1318" s="20"/>
      <c r="Y1318" s="20"/>
      <c r="Z1318" s="20"/>
      <c r="AA1318" s="20"/>
      <c r="AB1318" s="20"/>
      <c r="AC1318" s="20"/>
      <c r="AD1318" s="20"/>
      <c r="AE1318" s="20"/>
      <c r="AF1318" s="20"/>
      <c r="AG1318" s="20"/>
      <c r="AH1318" s="20"/>
      <c r="AI1318" s="20"/>
      <c r="AJ1318" s="20"/>
      <c r="AK1318" s="20"/>
      <c r="AL1318" s="20"/>
      <c r="AM1318" s="20"/>
    </row>
    <row r="1319" spans="2:39" x14ac:dyDescent="0.3">
      <c r="B1319" s="2" t="s">
        <v>1721</v>
      </c>
      <c r="C1319" s="2" t="s">
        <v>1122</v>
      </c>
      <c r="D1319" s="45" t="e">
        <f>PPTO!#REF!/PPTO!G1312</f>
        <v>#REF!</v>
      </c>
      <c r="E1319" s="45" t="e">
        <f>PPTO!#REF!/PPTO!G1312</f>
        <v>#REF!</v>
      </c>
      <c r="F1319" s="45" t="e">
        <f>PPTO!#REF!/PPTO!G1312</f>
        <v>#REF!</v>
      </c>
      <c r="G1319" s="45" t="e">
        <f>PPTO!#REF!/PPTO!G1312</f>
        <v>#REF!</v>
      </c>
      <c r="H1319" s="45" t="e">
        <f>PPTO!#REF!/PPTO!G1312</f>
        <v>#REF!</v>
      </c>
      <c r="I1319" s="45" t="e">
        <f>PPTO!#REF!/PPTO!G1312</f>
        <v>#REF!</v>
      </c>
      <c r="J1319" s="45" t="e">
        <f>PPTO!#REF!/PPTO!G1312</f>
        <v>#REF!</v>
      </c>
      <c r="K1319" s="45" t="e">
        <f>PPTO!#REF!/PPTO!G1312</f>
        <v>#REF!</v>
      </c>
      <c r="L1319" s="45" t="e">
        <f>PPTO!#REF!/PPTO!G1312</f>
        <v>#REF!</v>
      </c>
      <c r="M1319" s="45" t="e">
        <f>PPTO!#REF!/PPTO!G1312</f>
        <v>#REF!</v>
      </c>
      <c r="N1319" s="45" t="e">
        <f t="shared" si="20"/>
        <v>#REF!</v>
      </c>
      <c r="P1319" s="20"/>
      <c r="Q1319" s="20"/>
      <c r="R1319" s="20"/>
      <c r="S1319" s="20"/>
      <c r="T1319" s="20"/>
      <c r="U1319" s="20"/>
      <c r="V1319" s="20"/>
      <c r="W1319" s="20"/>
      <c r="X1319" s="20"/>
      <c r="Y1319" s="20"/>
      <c r="Z1319" s="20"/>
      <c r="AA1319" s="20"/>
      <c r="AB1319" s="20"/>
      <c r="AC1319" s="20"/>
      <c r="AD1319" s="20"/>
      <c r="AE1319" s="20"/>
      <c r="AF1319" s="20"/>
      <c r="AG1319" s="20"/>
      <c r="AH1319" s="20"/>
      <c r="AI1319" s="20"/>
      <c r="AJ1319" s="20"/>
      <c r="AK1319" s="20"/>
      <c r="AL1319" s="20"/>
      <c r="AM1319" s="20"/>
    </row>
    <row r="1320" spans="2:39" x14ac:dyDescent="0.3">
      <c r="B1320" s="2" t="s">
        <v>1722</v>
      </c>
      <c r="C1320" s="2" t="s">
        <v>1054</v>
      </c>
      <c r="D1320" s="45" t="e">
        <f>PPTO!#REF!/PPTO!G1313</f>
        <v>#REF!</v>
      </c>
      <c r="E1320" s="45" t="e">
        <f>PPTO!#REF!/PPTO!G1313</f>
        <v>#REF!</v>
      </c>
      <c r="F1320" s="45" t="e">
        <f>PPTO!#REF!/PPTO!G1313</f>
        <v>#REF!</v>
      </c>
      <c r="G1320" s="45" t="e">
        <f>PPTO!#REF!/PPTO!G1313</f>
        <v>#REF!</v>
      </c>
      <c r="H1320" s="45" t="e">
        <f>PPTO!#REF!/PPTO!G1313</f>
        <v>#REF!</v>
      </c>
      <c r="I1320" s="45" t="e">
        <f>PPTO!#REF!/PPTO!G1313</f>
        <v>#REF!</v>
      </c>
      <c r="J1320" s="45" t="e">
        <f>PPTO!#REF!/PPTO!G1313</f>
        <v>#REF!</v>
      </c>
      <c r="K1320" s="45" t="e">
        <f>PPTO!#REF!/PPTO!G1313</f>
        <v>#REF!</v>
      </c>
      <c r="L1320" s="45" t="e">
        <f>PPTO!#REF!/PPTO!G1313</f>
        <v>#REF!</v>
      </c>
      <c r="M1320" s="45" t="e">
        <f>PPTO!#REF!/PPTO!G1313</f>
        <v>#REF!</v>
      </c>
      <c r="N1320" s="45" t="e">
        <f t="shared" si="20"/>
        <v>#REF!</v>
      </c>
      <c r="P1320" s="20"/>
      <c r="Q1320" s="20"/>
      <c r="R1320" s="20"/>
      <c r="S1320" s="20"/>
      <c r="T1320" s="20"/>
      <c r="U1320" s="20"/>
      <c r="V1320" s="20"/>
      <c r="W1320" s="20"/>
      <c r="X1320" s="20"/>
      <c r="Y1320" s="20"/>
      <c r="Z1320" s="20"/>
      <c r="AA1320" s="20"/>
      <c r="AB1320" s="20"/>
      <c r="AC1320" s="20"/>
      <c r="AD1320" s="20"/>
      <c r="AE1320" s="20"/>
      <c r="AF1320" s="20"/>
      <c r="AG1320" s="20"/>
      <c r="AH1320" s="20"/>
      <c r="AI1320" s="20"/>
      <c r="AJ1320" s="20"/>
      <c r="AK1320" s="20"/>
      <c r="AL1320" s="20"/>
      <c r="AM1320" s="20"/>
    </row>
    <row r="1321" spans="2:39" x14ac:dyDescent="0.3">
      <c r="B1321" s="2" t="s">
        <v>1723</v>
      </c>
      <c r="C1321" s="2" t="s">
        <v>992</v>
      </c>
      <c r="D1321" s="45" t="e">
        <f>PPTO!#REF!/PPTO!G1314</f>
        <v>#REF!</v>
      </c>
      <c r="E1321" s="45" t="e">
        <f>PPTO!#REF!/PPTO!G1314</f>
        <v>#REF!</v>
      </c>
      <c r="F1321" s="45" t="e">
        <f>PPTO!#REF!/PPTO!G1314</f>
        <v>#REF!</v>
      </c>
      <c r="G1321" s="45" t="e">
        <f>PPTO!#REF!/PPTO!G1314</f>
        <v>#REF!</v>
      </c>
      <c r="H1321" s="45" t="e">
        <f>PPTO!#REF!/PPTO!G1314</f>
        <v>#REF!</v>
      </c>
      <c r="I1321" s="45" t="e">
        <f>PPTO!#REF!/PPTO!G1314</f>
        <v>#REF!</v>
      </c>
      <c r="J1321" s="45" t="e">
        <f>PPTO!#REF!/PPTO!G1314</f>
        <v>#REF!</v>
      </c>
      <c r="K1321" s="45" t="e">
        <f>PPTO!#REF!/PPTO!G1314</f>
        <v>#REF!</v>
      </c>
      <c r="L1321" s="45" t="e">
        <f>PPTO!#REF!/PPTO!G1314</f>
        <v>#REF!</v>
      </c>
      <c r="M1321" s="45" t="e">
        <f>PPTO!#REF!/PPTO!G1314</f>
        <v>#REF!</v>
      </c>
      <c r="N1321" s="45" t="e">
        <f t="shared" si="20"/>
        <v>#REF!</v>
      </c>
      <c r="P1321" s="20"/>
      <c r="Q1321" s="20"/>
      <c r="R1321" s="20"/>
      <c r="S1321" s="20"/>
      <c r="T1321" s="20"/>
      <c r="U1321" s="20"/>
      <c r="V1321" s="20"/>
      <c r="W1321" s="20"/>
      <c r="X1321" s="20"/>
      <c r="Y1321" s="20"/>
      <c r="Z1321" s="20"/>
      <c r="AA1321" s="20"/>
      <c r="AB1321" s="20"/>
      <c r="AC1321" s="20"/>
      <c r="AD1321" s="20"/>
      <c r="AE1321" s="20"/>
      <c r="AF1321" s="20"/>
      <c r="AG1321" s="20"/>
      <c r="AH1321" s="20"/>
      <c r="AI1321" s="20"/>
      <c r="AJ1321" s="20"/>
      <c r="AK1321" s="20"/>
      <c r="AL1321" s="20"/>
      <c r="AM1321" s="20"/>
    </row>
    <row r="1322" spans="2:39" x14ac:dyDescent="0.3">
      <c r="B1322" s="2" t="s">
        <v>1724</v>
      </c>
      <c r="C1322" s="2" t="s">
        <v>1080</v>
      </c>
      <c r="D1322" s="45" t="e">
        <f>PPTO!#REF!/PPTO!G1315</f>
        <v>#REF!</v>
      </c>
      <c r="E1322" s="45" t="e">
        <f>PPTO!#REF!/PPTO!G1315</f>
        <v>#REF!</v>
      </c>
      <c r="F1322" s="45" t="e">
        <f>PPTO!#REF!/PPTO!G1315</f>
        <v>#REF!</v>
      </c>
      <c r="G1322" s="45" t="e">
        <f>PPTO!#REF!/PPTO!G1315</f>
        <v>#REF!</v>
      </c>
      <c r="H1322" s="45" t="e">
        <f>PPTO!#REF!/PPTO!G1315</f>
        <v>#REF!</v>
      </c>
      <c r="I1322" s="45" t="e">
        <f>PPTO!#REF!/PPTO!G1315</f>
        <v>#REF!</v>
      </c>
      <c r="J1322" s="45" t="e">
        <f>PPTO!#REF!/PPTO!G1315</f>
        <v>#REF!</v>
      </c>
      <c r="K1322" s="45" t="e">
        <f>PPTO!#REF!/PPTO!G1315</f>
        <v>#REF!</v>
      </c>
      <c r="L1322" s="45" t="e">
        <f>PPTO!#REF!/PPTO!G1315</f>
        <v>#REF!</v>
      </c>
      <c r="M1322" s="45" t="e">
        <f>PPTO!#REF!/PPTO!G1315</f>
        <v>#REF!</v>
      </c>
      <c r="N1322" s="45" t="e">
        <f t="shared" si="20"/>
        <v>#REF!</v>
      </c>
      <c r="P1322" s="20"/>
      <c r="Q1322" s="20"/>
      <c r="R1322" s="20"/>
      <c r="S1322" s="20"/>
      <c r="T1322" s="20"/>
      <c r="U1322" s="20"/>
      <c r="V1322" s="20"/>
      <c r="W1322" s="20"/>
      <c r="X1322" s="20"/>
      <c r="Y1322" s="20"/>
      <c r="Z1322" s="20"/>
      <c r="AA1322" s="20"/>
      <c r="AB1322" s="20"/>
      <c r="AC1322" s="20"/>
      <c r="AD1322" s="20"/>
      <c r="AE1322" s="20"/>
      <c r="AF1322" s="20"/>
      <c r="AG1322" s="20"/>
      <c r="AH1322" s="20"/>
      <c r="AI1322" s="20"/>
      <c r="AJ1322" s="20"/>
      <c r="AK1322" s="20"/>
      <c r="AL1322" s="20"/>
      <c r="AM1322" s="20"/>
    </row>
    <row r="1323" spans="2:39" x14ac:dyDescent="0.3">
      <c r="B1323" s="2" t="s">
        <v>1725</v>
      </c>
      <c r="C1323" s="2" t="s">
        <v>996</v>
      </c>
      <c r="D1323" s="45" t="e">
        <f>PPTO!#REF!/PPTO!G1316</f>
        <v>#REF!</v>
      </c>
      <c r="E1323" s="45" t="e">
        <f>PPTO!#REF!/PPTO!G1316</f>
        <v>#REF!</v>
      </c>
      <c r="F1323" s="45" t="e">
        <f>PPTO!#REF!/PPTO!G1316</f>
        <v>#REF!</v>
      </c>
      <c r="G1323" s="45" t="e">
        <f>PPTO!#REF!/PPTO!G1316</f>
        <v>#REF!</v>
      </c>
      <c r="H1323" s="45" t="e">
        <f>PPTO!#REF!/PPTO!G1316</f>
        <v>#REF!</v>
      </c>
      <c r="I1323" s="45" t="e">
        <f>PPTO!#REF!/PPTO!G1316</f>
        <v>#REF!</v>
      </c>
      <c r="J1323" s="45" t="e">
        <f>PPTO!#REF!/PPTO!G1316</f>
        <v>#REF!</v>
      </c>
      <c r="K1323" s="45" t="e">
        <f>PPTO!#REF!/PPTO!G1316</f>
        <v>#REF!</v>
      </c>
      <c r="L1323" s="45" t="e">
        <f>PPTO!#REF!/PPTO!G1316</f>
        <v>#REF!</v>
      </c>
      <c r="M1323" s="45" t="e">
        <f>PPTO!#REF!/PPTO!G1316</f>
        <v>#REF!</v>
      </c>
      <c r="N1323" s="45" t="e">
        <f t="shared" si="20"/>
        <v>#REF!</v>
      </c>
      <c r="P1323" s="20"/>
      <c r="Q1323" s="20"/>
      <c r="R1323" s="20"/>
      <c r="S1323" s="20"/>
      <c r="T1323" s="20"/>
      <c r="U1323" s="20"/>
      <c r="V1323" s="20"/>
      <c r="W1323" s="20"/>
      <c r="X1323" s="20"/>
      <c r="Y1323" s="20"/>
      <c r="Z1323" s="20"/>
      <c r="AA1323" s="20"/>
      <c r="AB1323" s="20"/>
      <c r="AC1323" s="20"/>
      <c r="AD1323" s="20"/>
      <c r="AE1323" s="20"/>
      <c r="AF1323" s="20"/>
      <c r="AG1323" s="20"/>
      <c r="AH1323" s="20"/>
      <c r="AI1323" s="20"/>
      <c r="AJ1323" s="20"/>
      <c r="AK1323" s="20"/>
      <c r="AL1323" s="20"/>
      <c r="AM1323" s="20"/>
    </row>
    <row r="1324" spans="2:39" x14ac:dyDescent="0.3">
      <c r="B1324" s="2" t="s">
        <v>1726</v>
      </c>
      <c r="C1324" s="2" t="s">
        <v>998</v>
      </c>
      <c r="D1324" s="45" t="e">
        <f>PPTO!#REF!/PPTO!G1317</f>
        <v>#REF!</v>
      </c>
      <c r="E1324" s="45" t="e">
        <f>PPTO!#REF!/PPTO!G1317</f>
        <v>#REF!</v>
      </c>
      <c r="F1324" s="45" t="e">
        <f>PPTO!#REF!/PPTO!G1317</f>
        <v>#REF!</v>
      </c>
      <c r="G1324" s="45" t="e">
        <f>PPTO!#REF!/PPTO!G1317</f>
        <v>#REF!</v>
      </c>
      <c r="H1324" s="45" t="e">
        <f>PPTO!#REF!/PPTO!G1317</f>
        <v>#REF!</v>
      </c>
      <c r="I1324" s="45" t="e">
        <f>PPTO!#REF!/PPTO!G1317</f>
        <v>#REF!</v>
      </c>
      <c r="J1324" s="45" t="e">
        <f>PPTO!#REF!/PPTO!G1317</f>
        <v>#REF!</v>
      </c>
      <c r="K1324" s="45" t="e">
        <f>PPTO!#REF!/PPTO!G1317</f>
        <v>#REF!</v>
      </c>
      <c r="L1324" s="45" t="e">
        <f>PPTO!#REF!/PPTO!G1317</f>
        <v>#REF!</v>
      </c>
      <c r="M1324" s="45" t="e">
        <f>PPTO!#REF!/PPTO!G1317</f>
        <v>#REF!</v>
      </c>
      <c r="N1324" s="45" t="e">
        <f t="shared" si="20"/>
        <v>#REF!</v>
      </c>
      <c r="P1324" s="20"/>
      <c r="Q1324" s="20"/>
      <c r="R1324" s="20"/>
      <c r="S1324" s="20"/>
      <c r="T1324" s="20"/>
      <c r="U1324" s="20"/>
      <c r="V1324" s="20"/>
      <c r="W1324" s="20"/>
      <c r="X1324" s="20"/>
      <c r="Y1324" s="20"/>
      <c r="Z1324" s="20"/>
      <c r="AA1324" s="20"/>
      <c r="AB1324" s="20"/>
      <c r="AC1324" s="20"/>
      <c r="AD1324" s="20"/>
      <c r="AE1324" s="20"/>
      <c r="AF1324" s="20"/>
      <c r="AG1324" s="20"/>
      <c r="AH1324" s="20"/>
      <c r="AI1324" s="20"/>
      <c r="AJ1324" s="20"/>
      <c r="AK1324" s="20"/>
      <c r="AL1324" s="20"/>
      <c r="AM1324" s="20"/>
    </row>
    <row r="1325" spans="2:39" x14ac:dyDescent="0.3">
      <c r="B1325" s="2" t="s">
        <v>1727</v>
      </c>
      <c r="C1325" s="2" t="s">
        <v>1000</v>
      </c>
      <c r="D1325" s="45" t="e">
        <f>PPTO!#REF!/PPTO!G1318</f>
        <v>#REF!</v>
      </c>
      <c r="E1325" s="45" t="e">
        <f>PPTO!#REF!/PPTO!G1318</f>
        <v>#REF!</v>
      </c>
      <c r="F1325" s="45" t="e">
        <f>PPTO!#REF!/PPTO!G1318</f>
        <v>#REF!</v>
      </c>
      <c r="G1325" s="45" t="e">
        <f>PPTO!#REF!/PPTO!G1318</f>
        <v>#REF!</v>
      </c>
      <c r="H1325" s="45" t="e">
        <f>PPTO!#REF!/PPTO!G1318</f>
        <v>#REF!</v>
      </c>
      <c r="I1325" s="45" t="e">
        <f>PPTO!#REF!/PPTO!G1318</f>
        <v>#REF!</v>
      </c>
      <c r="J1325" s="45" t="e">
        <f>PPTO!#REF!/PPTO!G1318</f>
        <v>#REF!</v>
      </c>
      <c r="K1325" s="45" t="e">
        <f>PPTO!#REF!/PPTO!G1318</f>
        <v>#REF!</v>
      </c>
      <c r="L1325" s="45" t="e">
        <f>PPTO!#REF!/PPTO!G1318</f>
        <v>#REF!</v>
      </c>
      <c r="M1325" s="45" t="e">
        <f>PPTO!#REF!/PPTO!G1318</f>
        <v>#REF!</v>
      </c>
      <c r="N1325" s="45" t="e">
        <f t="shared" si="20"/>
        <v>#REF!</v>
      </c>
      <c r="P1325" s="20"/>
      <c r="Q1325" s="20"/>
      <c r="R1325" s="20"/>
      <c r="S1325" s="20"/>
      <c r="T1325" s="20"/>
      <c r="U1325" s="20"/>
      <c r="V1325" s="20"/>
      <c r="W1325" s="20"/>
      <c r="X1325" s="20"/>
      <c r="Y1325" s="20"/>
      <c r="Z1325" s="20"/>
      <c r="AA1325" s="20"/>
      <c r="AB1325" s="20"/>
      <c r="AC1325" s="20"/>
      <c r="AD1325" s="20"/>
      <c r="AE1325" s="20"/>
      <c r="AF1325" s="20"/>
      <c r="AG1325" s="20"/>
      <c r="AH1325" s="20"/>
      <c r="AI1325" s="20"/>
      <c r="AJ1325" s="20"/>
      <c r="AK1325" s="20"/>
      <c r="AL1325" s="20"/>
      <c r="AM1325" s="20"/>
    </row>
    <row r="1326" spans="2:39" x14ac:dyDescent="0.3">
      <c r="B1326" s="2" t="s">
        <v>1728</v>
      </c>
      <c r="C1326" s="2" t="s">
        <v>1002</v>
      </c>
      <c r="D1326" s="45" t="e">
        <f>PPTO!#REF!/PPTO!G1319</f>
        <v>#REF!</v>
      </c>
      <c r="E1326" s="45" t="e">
        <f>PPTO!#REF!/PPTO!G1319</f>
        <v>#REF!</v>
      </c>
      <c r="F1326" s="45" t="e">
        <f>PPTO!#REF!/PPTO!G1319</f>
        <v>#REF!</v>
      </c>
      <c r="G1326" s="45" t="e">
        <f>PPTO!#REF!/PPTO!G1319</f>
        <v>#REF!</v>
      </c>
      <c r="H1326" s="45" t="e">
        <f>PPTO!#REF!/PPTO!G1319</f>
        <v>#REF!</v>
      </c>
      <c r="I1326" s="45" t="e">
        <f>PPTO!#REF!/PPTO!G1319</f>
        <v>#REF!</v>
      </c>
      <c r="J1326" s="45" t="e">
        <f>PPTO!#REF!/PPTO!G1319</f>
        <v>#REF!</v>
      </c>
      <c r="K1326" s="45" t="e">
        <f>PPTO!#REF!/PPTO!G1319</f>
        <v>#REF!</v>
      </c>
      <c r="L1326" s="45" t="e">
        <f>PPTO!#REF!/PPTO!G1319</f>
        <v>#REF!</v>
      </c>
      <c r="M1326" s="45" t="e">
        <f>PPTO!#REF!/PPTO!G1319</f>
        <v>#REF!</v>
      </c>
      <c r="N1326" s="45" t="e">
        <f t="shared" si="20"/>
        <v>#REF!</v>
      </c>
      <c r="P1326" s="20"/>
      <c r="Q1326" s="20"/>
      <c r="R1326" s="20"/>
      <c r="S1326" s="20"/>
      <c r="T1326" s="20"/>
      <c r="U1326" s="20"/>
      <c r="V1326" s="20"/>
      <c r="W1326" s="20"/>
      <c r="X1326" s="20"/>
      <c r="Y1326" s="20"/>
      <c r="Z1326" s="20"/>
      <c r="AA1326" s="20"/>
      <c r="AB1326" s="20"/>
      <c r="AC1326" s="20"/>
      <c r="AD1326" s="20"/>
      <c r="AE1326" s="20"/>
      <c r="AF1326" s="20"/>
      <c r="AG1326" s="20"/>
      <c r="AH1326" s="20"/>
      <c r="AI1326" s="20"/>
      <c r="AJ1326" s="20"/>
      <c r="AK1326" s="20"/>
      <c r="AL1326" s="20"/>
      <c r="AM1326" s="20"/>
    </row>
    <row r="1327" spans="2:39" x14ac:dyDescent="0.3">
      <c r="B1327" s="16" t="s">
        <v>1729</v>
      </c>
      <c r="C1327" s="16" t="s">
        <v>1004</v>
      </c>
      <c r="D1327" s="47" t="e">
        <f>PPTO!#REF!/PPTO!G1320</f>
        <v>#REF!</v>
      </c>
      <c r="E1327" s="47" t="e">
        <f>PPTO!#REF!/PPTO!G1320</f>
        <v>#REF!</v>
      </c>
      <c r="F1327" s="47" t="e">
        <f>PPTO!#REF!/PPTO!G1320</f>
        <v>#REF!</v>
      </c>
      <c r="G1327" s="47" t="e">
        <f>PPTO!#REF!/PPTO!G1320</f>
        <v>#REF!</v>
      </c>
      <c r="H1327" s="47" t="e">
        <f>PPTO!#REF!/PPTO!G1320</f>
        <v>#REF!</v>
      </c>
      <c r="I1327" s="47" t="e">
        <f>PPTO!#REF!/PPTO!G1320</f>
        <v>#REF!</v>
      </c>
      <c r="J1327" s="47" t="e">
        <f>PPTO!#REF!/PPTO!G1320</f>
        <v>#REF!</v>
      </c>
      <c r="K1327" s="47" t="e">
        <f>PPTO!#REF!/PPTO!G1320</f>
        <v>#REF!</v>
      </c>
      <c r="L1327" s="47" t="e">
        <f>PPTO!#REF!/PPTO!G1320</f>
        <v>#REF!</v>
      </c>
      <c r="M1327" s="47" t="e">
        <f>PPTO!#REF!/PPTO!G1320</f>
        <v>#REF!</v>
      </c>
      <c r="N1327" s="47" t="e">
        <f t="shared" si="20"/>
        <v>#REF!</v>
      </c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  <c r="AA1327" s="20"/>
      <c r="AB1327" s="20"/>
      <c r="AC1327" s="20"/>
      <c r="AD1327" s="20"/>
      <c r="AE1327" s="20"/>
      <c r="AF1327" s="20"/>
      <c r="AG1327" s="20"/>
      <c r="AH1327" s="20"/>
      <c r="AI1327" s="20"/>
      <c r="AJ1327" s="20"/>
      <c r="AK1327" s="20"/>
      <c r="AL1327" s="20"/>
      <c r="AM1327" s="20"/>
    </row>
    <row r="1328" spans="2:39" x14ac:dyDescent="0.3">
      <c r="B1328" s="2" t="s">
        <v>1730</v>
      </c>
      <c r="C1328" s="2" t="s">
        <v>1087</v>
      </c>
      <c r="D1328" s="45" t="e">
        <f>PPTO!#REF!/PPTO!G1321</f>
        <v>#REF!</v>
      </c>
      <c r="E1328" s="45" t="e">
        <f>PPTO!#REF!/PPTO!G1321</f>
        <v>#REF!</v>
      </c>
      <c r="F1328" s="45" t="e">
        <f>PPTO!#REF!/PPTO!G1321</f>
        <v>#REF!</v>
      </c>
      <c r="G1328" s="45" t="e">
        <f>PPTO!#REF!/PPTO!G1321</f>
        <v>#REF!</v>
      </c>
      <c r="H1328" s="45" t="e">
        <f>PPTO!#REF!/PPTO!G1321</f>
        <v>#REF!</v>
      </c>
      <c r="I1328" s="45" t="e">
        <f>PPTO!#REF!/PPTO!G1321</f>
        <v>#REF!</v>
      </c>
      <c r="J1328" s="45" t="e">
        <f>PPTO!#REF!/PPTO!G1321</f>
        <v>#REF!</v>
      </c>
      <c r="K1328" s="45" t="e">
        <f>PPTO!#REF!/PPTO!G1321</f>
        <v>#REF!</v>
      </c>
      <c r="L1328" s="45" t="e">
        <f>PPTO!#REF!/PPTO!G1321</f>
        <v>#REF!</v>
      </c>
      <c r="M1328" s="45" t="e">
        <f>PPTO!#REF!/PPTO!G1321</f>
        <v>#REF!</v>
      </c>
      <c r="N1328" s="45" t="e">
        <f t="shared" si="20"/>
        <v>#REF!</v>
      </c>
      <c r="P1328" s="20"/>
      <c r="Q1328" s="20"/>
      <c r="R1328" s="20"/>
      <c r="S1328" s="20"/>
      <c r="T1328" s="20"/>
      <c r="U1328" s="20"/>
      <c r="V1328" s="20"/>
      <c r="W1328" s="20"/>
      <c r="X1328" s="20"/>
      <c r="Y1328" s="20"/>
      <c r="Z1328" s="20"/>
      <c r="AA1328" s="20"/>
      <c r="AB1328" s="20"/>
      <c r="AC1328" s="20"/>
      <c r="AD1328" s="20"/>
      <c r="AE1328" s="20"/>
      <c r="AF1328" s="20"/>
      <c r="AG1328" s="20"/>
      <c r="AH1328" s="20"/>
      <c r="AI1328" s="20"/>
      <c r="AJ1328" s="20"/>
      <c r="AK1328" s="20"/>
      <c r="AL1328" s="20"/>
      <c r="AM1328" s="20"/>
    </row>
    <row r="1329" spans="2:39" x14ac:dyDescent="0.3">
      <c r="B1329" s="2" t="s">
        <v>1731</v>
      </c>
      <c r="C1329" s="2" t="s">
        <v>1133</v>
      </c>
      <c r="D1329" s="45" t="e">
        <f>PPTO!#REF!/PPTO!G1322</f>
        <v>#REF!</v>
      </c>
      <c r="E1329" s="45" t="e">
        <f>PPTO!#REF!/PPTO!G1322</f>
        <v>#REF!</v>
      </c>
      <c r="F1329" s="45" t="e">
        <f>PPTO!#REF!/PPTO!G1322</f>
        <v>#REF!</v>
      </c>
      <c r="G1329" s="45" t="e">
        <f>PPTO!#REF!/PPTO!G1322</f>
        <v>#REF!</v>
      </c>
      <c r="H1329" s="45" t="e">
        <f>PPTO!#REF!/PPTO!G1322</f>
        <v>#REF!</v>
      </c>
      <c r="I1329" s="45" t="e">
        <f>PPTO!#REF!/PPTO!G1322</f>
        <v>#REF!</v>
      </c>
      <c r="J1329" s="45" t="e">
        <f>PPTO!#REF!/PPTO!G1322</f>
        <v>#REF!</v>
      </c>
      <c r="K1329" s="45" t="e">
        <f>PPTO!#REF!/PPTO!G1322</f>
        <v>#REF!</v>
      </c>
      <c r="L1329" s="45" t="e">
        <f>PPTO!#REF!/PPTO!G1322</f>
        <v>#REF!</v>
      </c>
      <c r="M1329" s="45" t="e">
        <f>PPTO!#REF!/PPTO!G1322</f>
        <v>#REF!</v>
      </c>
      <c r="N1329" s="45" t="e">
        <f t="shared" si="20"/>
        <v>#REF!</v>
      </c>
      <c r="P1329" s="20"/>
      <c r="Q1329" s="20"/>
      <c r="R1329" s="20"/>
      <c r="S1329" s="20"/>
      <c r="T1329" s="20"/>
      <c r="U1329" s="20"/>
      <c r="V1329" s="20"/>
      <c r="W1329" s="20"/>
      <c r="X1329" s="20"/>
      <c r="Y1329" s="20"/>
      <c r="Z1329" s="20"/>
      <c r="AA1329" s="20"/>
      <c r="AB1329" s="20"/>
      <c r="AC1329" s="20"/>
      <c r="AD1329" s="20"/>
      <c r="AE1329" s="20"/>
      <c r="AF1329" s="20"/>
      <c r="AG1329" s="20"/>
      <c r="AH1329" s="20"/>
      <c r="AI1329" s="20"/>
      <c r="AJ1329" s="20"/>
      <c r="AK1329" s="20"/>
      <c r="AL1329" s="20"/>
      <c r="AM1329" s="20"/>
    </row>
    <row r="1330" spans="2:39" x14ac:dyDescent="0.3">
      <c r="B1330" s="2" t="s">
        <v>1732</v>
      </c>
      <c r="C1330" s="2" t="s">
        <v>1095</v>
      </c>
      <c r="D1330" s="45" t="e">
        <f>PPTO!#REF!/PPTO!G1323</f>
        <v>#REF!</v>
      </c>
      <c r="E1330" s="45" t="e">
        <f>PPTO!#REF!/PPTO!G1323</f>
        <v>#REF!</v>
      </c>
      <c r="F1330" s="45" t="e">
        <f>PPTO!#REF!/PPTO!G1323</f>
        <v>#REF!</v>
      </c>
      <c r="G1330" s="45" t="e">
        <f>PPTO!#REF!/PPTO!G1323</f>
        <v>#REF!</v>
      </c>
      <c r="H1330" s="45" t="e">
        <f>PPTO!#REF!/PPTO!G1323</f>
        <v>#REF!</v>
      </c>
      <c r="I1330" s="45" t="e">
        <f>PPTO!#REF!/PPTO!G1323</f>
        <v>#REF!</v>
      </c>
      <c r="J1330" s="45" t="e">
        <f>PPTO!#REF!/PPTO!G1323</f>
        <v>#REF!</v>
      </c>
      <c r="K1330" s="45" t="e">
        <f>PPTO!#REF!/PPTO!G1323</f>
        <v>#REF!</v>
      </c>
      <c r="L1330" s="45" t="e">
        <f>PPTO!#REF!/PPTO!G1323</f>
        <v>#REF!</v>
      </c>
      <c r="M1330" s="45" t="e">
        <f>PPTO!#REF!/PPTO!G1323</f>
        <v>#REF!</v>
      </c>
      <c r="N1330" s="45" t="e">
        <f t="shared" si="20"/>
        <v>#REF!</v>
      </c>
      <c r="P1330" s="20"/>
      <c r="Q1330" s="20"/>
      <c r="R1330" s="20"/>
      <c r="S1330" s="20"/>
      <c r="T1330" s="20"/>
      <c r="U1330" s="20"/>
      <c r="V1330" s="20"/>
      <c r="W1330" s="20"/>
      <c r="X1330" s="20"/>
      <c r="Y1330" s="20"/>
      <c r="Z1330" s="20"/>
      <c r="AA1330" s="20"/>
      <c r="AB1330" s="20"/>
      <c r="AC1330" s="20"/>
      <c r="AD1330" s="20"/>
      <c r="AE1330" s="20"/>
      <c r="AF1330" s="20"/>
      <c r="AG1330" s="20"/>
      <c r="AH1330" s="20"/>
      <c r="AI1330" s="20"/>
      <c r="AJ1330" s="20"/>
      <c r="AK1330" s="20"/>
      <c r="AL1330" s="20"/>
      <c r="AM1330" s="20"/>
    </row>
    <row r="1331" spans="2:39" x14ac:dyDescent="0.3">
      <c r="B1331" s="2" t="s">
        <v>1733</v>
      </c>
      <c r="C1331" s="2" t="s">
        <v>1097</v>
      </c>
      <c r="D1331" s="45" t="e">
        <f>PPTO!#REF!/PPTO!G1324</f>
        <v>#REF!</v>
      </c>
      <c r="E1331" s="45" t="e">
        <f>PPTO!#REF!/PPTO!G1324</f>
        <v>#REF!</v>
      </c>
      <c r="F1331" s="45" t="e">
        <f>PPTO!#REF!/PPTO!G1324</f>
        <v>#REF!</v>
      </c>
      <c r="G1331" s="45" t="e">
        <f>PPTO!#REF!/PPTO!G1324</f>
        <v>#REF!</v>
      </c>
      <c r="H1331" s="45" t="e">
        <f>PPTO!#REF!/PPTO!G1324</f>
        <v>#REF!</v>
      </c>
      <c r="I1331" s="45" t="e">
        <f>PPTO!#REF!/PPTO!G1324</f>
        <v>#REF!</v>
      </c>
      <c r="J1331" s="45" t="e">
        <f>PPTO!#REF!/PPTO!G1324</f>
        <v>#REF!</v>
      </c>
      <c r="K1331" s="45" t="e">
        <f>PPTO!#REF!/PPTO!G1324</f>
        <v>#REF!</v>
      </c>
      <c r="L1331" s="45" t="e">
        <f>PPTO!#REF!/PPTO!G1324</f>
        <v>#REF!</v>
      </c>
      <c r="M1331" s="45" t="e">
        <f>PPTO!#REF!/PPTO!G1324</f>
        <v>#REF!</v>
      </c>
      <c r="N1331" s="45" t="e">
        <f t="shared" si="20"/>
        <v>#REF!</v>
      </c>
      <c r="P1331" s="20"/>
      <c r="Q1331" s="20"/>
      <c r="R1331" s="20"/>
      <c r="S1331" s="20"/>
      <c r="T1331" s="20"/>
      <c r="U1331" s="20"/>
      <c r="V1331" s="20"/>
      <c r="W1331" s="20"/>
      <c r="X1331" s="20"/>
      <c r="Y1331" s="20"/>
      <c r="Z1331" s="20"/>
      <c r="AA1331" s="20"/>
      <c r="AB1331" s="20"/>
      <c r="AC1331" s="20"/>
      <c r="AD1331" s="20"/>
      <c r="AE1331" s="20"/>
      <c r="AF1331" s="20"/>
      <c r="AG1331" s="20"/>
      <c r="AH1331" s="20"/>
      <c r="AI1331" s="20"/>
      <c r="AJ1331" s="20"/>
      <c r="AK1331" s="20"/>
      <c r="AL1331" s="20"/>
      <c r="AM1331" s="20"/>
    </row>
    <row r="1332" spans="2:39" x14ac:dyDescent="0.3">
      <c r="B1332" s="2" t="s">
        <v>1734</v>
      </c>
      <c r="C1332" s="2" t="s">
        <v>1137</v>
      </c>
      <c r="D1332" s="45" t="e">
        <f>PPTO!#REF!/PPTO!G1325</f>
        <v>#REF!</v>
      </c>
      <c r="E1332" s="45" t="e">
        <f>PPTO!#REF!/PPTO!G1325</f>
        <v>#REF!</v>
      </c>
      <c r="F1332" s="45" t="e">
        <f>PPTO!#REF!/PPTO!G1325</f>
        <v>#REF!</v>
      </c>
      <c r="G1332" s="45" t="e">
        <f>PPTO!#REF!/PPTO!G1325</f>
        <v>#REF!</v>
      </c>
      <c r="H1332" s="45" t="e">
        <f>PPTO!#REF!/PPTO!G1325</f>
        <v>#REF!</v>
      </c>
      <c r="I1332" s="45" t="e">
        <f>PPTO!#REF!/PPTO!G1325</f>
        <v>#REF!</v>
      </c>
      <c r="J1332" s="45" t="e">
        <f>PPTO!#REF!/PPTO!G1325</f>
        <v>#REF!</v>
      </c>
      <c r="K1332" s="45" t="e">
        <f>PPTO!#REF!/PPTO!G1325</f>
        <v>#REF!</v>
      </c>
      <c r="L1332" s="45" t="e">
        <f>PPTO!#REF!/PPTO!G1325</f>
        <v>#REF!</v>
      </c>
      <c r="M1332" s="45" t="e">
        <f>PPTO!#REF!/PPTO!G1325</f>
        <v>#REF!</v>
      </c>
      <c r="N1332" s="45" t="e">
        <f t="shared" si="20"/>
        <v>#REF!</v>
      </c>
      <c r="P1332" s="20"/>
      <c r="Q1332" s="20"/>
      <c r="R1332" s="20"/>
      <c r="S1332" s="20"/>
      <c r="T1332" s="20"/>
      <c r="U1332" s="20"/>
      <c r="V1332" s="20"/>
      <c r="W1332" s="20"/>
      <c r="X1332" s="20"/>
      <c r="Y1332" s="20"/>
      <c r="Z1332" s="20"/>
      <c r="AA1332" s="20"/>
      <c r="AB1332" s="20"/>
      <c r="AC1332" s="20"/>
      <c r="AD1332" s="20"/>
      <c r="AE1332" s="20"/>
      <c r="AF1332" s="20"/>
      <c r="AG1332" s="20"/>
      <c r="AH1332" s="20"/>
      <c r="AI1332" s="20"/>
      <c r="AJ1332" s="20"/>
      <c r="AK1332" s="20"/>
      <c r="AL1332" s="20"/>
      <c r="AM1332" s="20"/>
    </row>
    <row r="1333" spans="2:39" x14ac:dyDescent="0.3">
      <c r="B1333" s="2" t="s">
        <v>1735</v>
      </c>
      <c r="C1333" s="2" t="s">
        <v>1105</v>
      </c>
      <c r="D1333" s="45" t="e">
        <f>PPTO!#REF!/PPTO!G1326</f>
        <v>#REF!</v>
      </c>
      <c r="E1333" s="45" t="e">
        <f>PPTO!#REF!/PPTO!G1326</f>
        <v>#REF!</v>
      </c>
      <c r="F1333" s="45" t="e">
        <f>PPTO!#REF!/PPTO!G1326</f>
        <v>#REF!</v>
      </c>
      <c r="G1333" s="45" t="e">
        <f>PPTO!#REF!/PPTO!G1326</f>
        <v>#REF!</v>
      </c>
      <c r="H1333" s="45" t="e">
        <f>PPTO!#REF!/PPTO!G1326</f>
        <v>#REF!</v>
      </c>
      <c r="I1333" s="45" t="e">
        <f>PPTO!#REF!/PPTO!G1326</f>
        <v>#REF!</v>
      </c>
      <c r="J1333" s="45" t="e">
        <f>PPTO!#REF!/PPTO!G1326</f>
        <v>#REF!</v>
      </c>
      <c r="K1333" s="45" t="e">
        <f>PPTO!#REF!/PPTO!G1326</f>
        <v>#REF!</v>
      </c>
      <c r="L1333" s="45" t="e">
        <f>PPTO!#REF!/PPTO!G1326</f>
        <v>#REF!</v>
      </c>
      <c r="M1333" s="45" t="e">
        <f>PPTO!#REF!/PPTO!G1326</f>
        <v>#REF!</v>
      </c>
      <c r="N1333" s="45" t="e">
        <f t="shared" si="20"/>
        <v>#REF!</v>
      </c>
      <c r="P1333" s="20"/>
      <c r="Q1333" s="20"/>
      <c r="R1333" s="20"/>
      <c r="S1333" s="20"/>
      <c r="T1333" s="20"/>
      <c r="U1333" s="20"/>
      <c r="V1333" s="20"/>
      <c r="W1333" s="20"/>
      <c r="X1333" s="20"/>
      <c r="Y1333" s="20"/>
      <c r="Z1333" s="20"/>
      <c r="AA1333" s="20"/>
      <c r="AB1333" s="20"/>
      <c r="AC1333" s="20"/>
      <c r="AD1333" s="20"/>
      <c r="AE1333" s="20"/>
      <c r="AF1333" s="20"/>
      <c r="AG1333" s="20"/>
      <c r="AH1333" s="20"/>
      <c r="AI1333" s="20"/>
      <c r="AJ1333" s="20"/>
      <c r="AK1333" s="20"/>
      <c r="AL1333" s="20"/>
      <c r="AM1333" s="20"/>
    </row>
    <row r="1334" spans="2:39" x14ac:dyDescent="0.3">
      <c r="B1334" s="2" t="s">
        <v>1736</v>
      </c>
      <c r="C1334" s="2" t="s">
        <v>1140</v>
      </c>
      <c r="D1334" s="45" t="e">
        <f>PPTO!#REF!/PPTO!G1327</f>
        <v>#REF!</v>
      </c>
      <c r="E1334" s="45" t="e">
        <f>PPTO!#REF!/PPTO!G1327</f>
        <v>#REF!</v>
      </c>
      <c r="F1334" s="45" t="e">
        <f>PPTO!#REF!/PPTO!G1327</f>
        <v>#REF!</v>
      </c>
      <c r="G1334" s="45" t="e">
        <f>PPTO!#REF!/PPTO!G1327</f>
        <v>#REF!</v>
      </c>
      <c r="H1334" s="45" t="e">
        <f>PPTO!#REF!/PPTO!G1327</f>
        <v>#REF!</v>
      </c>
      <c r="I1334" s="45" t="e">
        <f>PPTO!#REF!/PPTO!G1327</f>
        <v>#REF!</v>
      </c>
      <c r="J1334" s="45" t="e">
        <f>PPTO!#REF!/PPTO!G1327</f>
        <v>#REF!</v>
      </c>
      <c r="K1334" s="45" t="e">
        <f>PPTO!#REF!/PPTO!G1327</f>
        <v>#REF!</v>
      </c>
      <c r="L1334" s="45" t="e">
        <f>PPTO!#REF!/PPTO!G1327</f>
        <v>#REF!</v>
      </c>
      <c r="M1334" s="45" t="e">
        <f>PPTO!#REF!/PPTO!G1327</f>
        <v>#REF!</v>
      </c>
      <c r="N1334" s="45" t="e">
        <f t="shared" si="20"/>
        <v>#REF!</v>
      </c>
      <c r="P1334" s="20"/>
      <c r="Q1334" s="20"/>
      <c r="R1334" s="20"/>
      <c r="S1334" s="20"/>
      <c r="T1334" s="20"/>
      <c r="U1334" s="20"/>
      <c r="V1334" s="20"/>
      <c r="W1334" s="20"/>
      <c r="X1334" s="20"/>
      <c r="Y1334" s="20"/>
      <c r="Z1334" s="20"/>
      <c r="AA1334" s="20"/>
      <c r="AB1334" s="20"/>
      <c r="AC1334" s="20"/>
      <c r="AD1334" s="20"/>
      <c r="AE1334" s="20"/>
      <c r="AF1334" s="20"/>
      <c r="AG1334" s="20"/>
      <c r="AH1334" s="20"/>
      <c r="AI1334" s="20"/>
      <c r="AJ1334" s="20"/>
      <c r="AK1334" s="20"/>
      <c r="AL1334" s="20"/>
      <c r="AM1334" s="20"/>
    </row>
    <row r="1335" spans="2:39" x14ac:dyDescent="0.3">
      <c r="B1335" s="16" t="s">
        <v>1737</v>
      </c>
      <c r="C1335" s="16" t="s">
        <v>1142</v>
      </c>
      <c r="D1335" s="47" t="e">
        <f>PPTO!#REF!/PPTO!G1328</f>
        <v>#REF!</v>
      </c>
      <c r="E1335" s="47" t="e">
        <f>PPTO!#REF!/PPTO!G1328</f>
        <v>#REF!</v>
      </c>
      <c r="F1335" s="47" t="e">
        <f>PPTO!#REF!/PPTO!G1328</f>
        <v>#REF!</v>
      </c>
      <c r="G1335" s="47" t="e">
        <f>PPTO!#REF!/PPTO!G1328</f>
        <v>#REF!</v>
      </c>
      <c r="H1335" s="47" t="e">
        <f>PPTO!#REF!/PPTO!G1328</f>
        <v>#REF!</v>
      </c>
      <c r="I1335" s="47" t="e">
        <f>PPTO!#REF!/PPTO!G1328</f>
        <v>#REF!</v>
      </c>
      <c r="J1335" s="47" t="e">
        <f>PPTO!#REF!/PPTO!G1328</f>
        <v>#REF!</v>
      </c>
      <c r="K1335" s="47" t="e">
        <f>PPTO!#REF!/PPTO!G1328</f>
        <v>#REF!</v>
      </c>
      <c r="L1335" s="47" t="e">
        <f>PPTO!#REF!/PPTO!G1328</f>
        <v>#REF!</v>
      </c>
      <c r="M1335" s="47" t="e">
        <f>PPTO!#REF!/PPTO!G1328</f>
        <v>#REF!</v>
      </c>
      <c r="N1335" s="47" t="e">
        <f t="shared" si="20"/>
        <v>#REF!</v>
      </c>
      <c r="P1335" s="20"/>
      <c r="Q1335" s="20"/>
      <c r="R1335" s="20"/>
      <c r="S1335" s="20"/>
      <c r="T1335" s="20"/>
      <c r="U1335" s="20"/>
      <c r="V1335" s="20"/>
      <c r="W1335" s="20"/>
      <c r="X1335" s="20"/>
      <c r="Y1335" s="20"/>
      <c r="Z1335" s="20"/>
      <c r="AA1335" s="20"/>
      <c r="AB1335" s="20"/>
      <c r="AC1335" s="20"/>
      <c r="AD1335" s="20"/>
      <c r="AE1335" s="20"/>
      <c r="AF1335" s="20"/>
      <c r="AG1335" s="20"/>
      <c r="AH1335" s="20"/>
      <c r="AI1335" s="20"/>
      <c r="AJ1335" s="20"/>
      <c r="AK1335" s="20"/>
      <c r="AL1335" s="20"/>
      <c r="AM1335" s="20"/>
    </row>
    <row r="1336" spans="2:39" x14ac:dyDescent="0.3">
      <c r="B1336" s="2" t="s">
        <v>1738</v>
      </c>
      <c r="C1336" s="2" t="s">
        <v>1144</v>
      </c>
      <c r="D1336" s="45" t="e">
        <f>PPTO!#REF!/PPTO!G1329</f>
        <v>#REF!</v>
      </c>
      <c r="E1336" s="45" t="e">
        <f>PPTO!#REF!/PPTO!G1329</f>
        <v>#REF!</v>
      </c>
      <c r="F1336" s="45" t="e">
        <f>PPTO!#REF!/PPTO!G1329</f>
        <v>#REF!</v>
      </c>
      <c r="G1336" s="45" t="e">
        <f>PPTO!#REF!/PPTO!G1329</f>
        <v>#REF!</v>
      </c>
      <c r="H1336" s="45" t="e">
        <f>PPTO!#REF!/PPTO!G1329</f>
        <v>#REF!</v>
      </c>
      <c r="I1336" s="45" t="e">
        <f>PPTO!#REF!/PPTO!G1329</f>
        <v>#REF!</v>
      </c>
      <c r="J1336" s="45" t="e">
        <f>PPTO!#REF!/PPTO!G1329</f>
        <v>#REF!</v>
      </c>
      <c r="K1336" s="45" t="e">
        <f>PPTO!#REF!/PPTO!G1329</f>
        <v>#REF!</v>
      </c>
      <c r="L1336" s="45" t="e">
        <f>PPTO!#REF!/PPTO!G1329</f>
        <v>#REF!</v>
      </c>
      <c r="M1336" s="45" t="e">
        <f>PPTO!#REF!/PPTO!G1329</f>
        <v>#REF!</v>
      </c>
      <c r="N1336" s="45" t="e">
        <f t="shared" si="20"/>
        <v>#REF!</v>
      </c>
      <c r="P1336" s="20"/>
      <c r="Q1336" s="20"/>
      <c r="R1336" s="20"/>
      <c r="S1336" s="20"/>
      <c r="T1336" s="20"/>
      <c r="U1336" s="20"/>
      <c r="V1336" s="20"/>
      <c r="W1336" s="20"/>
      <c r="X1336" s="20"/>
      <c r="Y1336" s="20"/>
      <c r="Z1336" s="20"/>
      <c r="AA1336" s="20"/>
      <c r="AB1336" s="20"/>
      <c r="AC1336" s="20"/>
      <c r="AD1336" s="20"/>
      <c r="AE1336" s="20"/>
      <c r="AF1336" s="20"/>
      <c r="AG1336" s="20"/>
      <c r="AH1336" s="20"/>
      <c r="AI1336" s="20"/>
      <c r="AJ1336" s="20"/>
      <c r="AK1336" s="20"/>
      <c r="AL1336" s="20"/>
      <c r="AM1336" s="20"/>
    </row>
    <row r="1337" spans="2:39" x14ac:dyDescent="0.3">
      <c r="B1337" s="16" t="s">
        <v>1739</v>
      </c>
      <c r="C1337" s="16" t="s">
        <v>1146</v>
      </c>
      <c r="D1337" s="47" t="e">
        <f>PPTO!#REF!/PPTO!G1330</f>
        <v>#REF!</v>
      </c>
      <c r="E1337" s="47" t="e">
        <f>PPTO!#REF!/PPTO!G1330</f>
        <v>#REF!</v>
      </c>
      <c r="F1337" s="47" t="e">
        <f>PPTO!#REF!/PPTO!G1330</f>
        <v>#REF!</v>
      </c>
      <c r="G1337" s="47" t="e">
        <f>PPTO!#REF!/PPTO!G1330</f>
        <v>#REF!</v>
      </c>
      <c r="H1337" s="47" t="e">
        <f>PPTO!#REF!/PPTO!G1330</f>
        <v>#REF!</v>
      </c>
      <c r="I1337" s="47" t="e">
        <f>PPTO!#REF!/PPTO!G1330</f>
        <v>#REF!</v>
      </c>
      <c r="J1337" s="47" t="e">
        <f>PPTO!#REF!/PPTO!G1330</f>
        <v>#REF!</v>
      </c>
      <c r="K1337" s="47" t="e">
        <f>PPTO!#REF!/PPTO!G1330</f>
        <v>#REF!</v>
      </c>
      <c r="L1337" s="47" t="e">
        <f>PPTO!#REF!/PPTO!G1330</f>
        <v>#REF!</v>
      </c>
      <c r="M1337" s="47" t="e">
        <f>PPTO!#REF!/PPTO!G1330</f>
        <v>#REF!</v>
      </c>
      <c r="N1337" s="47" t="e">
        <f t="shared" si="20"/>
        <v>#REF!</v>
      </c>
      <c r="P1337" s="20"/>
      <c r="Q1337" s="20"/>
      <c r="R1337" s="20"/>
      <c r="S1337" s="20"/>
      <c r="T1337" s="20"/>
      <c r="U1337" s="20"/>
      <c r="V1337" s="20"/>
      <c r="W1337" s="20"/>
      <c r="X1337" s="20"/>
      <c r="Y1337" s="20"/>
      <c r="Z1337" s="20"/>
      <c r="AA1337" s="20"/>
      <c r="AB1337" s="20"/>
      <c r="AC1337" s="20"/>
      <c r="AD1337" s="20"/>
      <c r="AE1337" s="20"/>
      <c r="AF1337" s="20"/>
      <c r="AG1337" s="20"/>
      <c r="AH1337" s="20"/>
      <c r="AI1337" s="20"/>
      <c r="AJ1337" s="20"/>
      <c r="AK1337" s="20"/>
      <c r="AL1337" s="20"/>
      <c r="AM1337" s="20"/>
    </row>
    <row r="1338" spans="2:39" x14ac:dyDescent="0.3">
      <c r="B1338" s="2" t="s">
        <v>1740</v>
      </c>
      <c r="C1338" s="2" t="s">
        <v>1148</v>
      </c>
      <c r="D1338" s="45" t="e">
        <f>PPTO!#REF!/PPTO!G1331</f>
        <v>#REF!</v>
      </c>
      <c r="E1338" s="45" t="e">
        <f>PPTO!#REF!/PPTO!G1331</f>
        <v>#REF!</v>
      </c>
      <c r="F1338" s="45" t="e">
        <f>PPTO!#REF!/PPTO!G1331</f>
        <v>#REF!</v>
      </c>
      <c r="G1338" s="45" t="e">
        <f>PPTO!#REF!/PPTO!G1331</f>
        <v>#REF!</v>
      </c>
      <c r="H1338" s="45" t="e">
        <f>PPTO!#REF!/PPTO!G1331</f>
        <v>#REF!</v>
      </c>
      <c r="I1338" s="45" t="e">
        <f>PPTO!#REF!/PPTO!G1331</f>
        <v>#REF!</v>
      </c>
      <c r="J1338" s="45" t="e">
        <f>PPTO!#REF!/PPTO!G1331</f>
        <v>#REF!</v>
      </c>
      <c r="K1338" s="45" t="e">
        <f>PPTO!#REF!/PPTO!G1331</f>
        <v>#REF!</v>
      </c>
      <c r="L1338" s="45" t="e">
        <f>PPTO!#REF!/PPTO!G1331</f>
        <v>#REF!</v>
      </c>
      <c r="M1338" s="45" t="e">
        <f>PPTO!#REF!/PPTO!G1331</f>
        <v>#REF!</v>
      </c>
      <c r="N1338" s="45" t="e">
        <f t="shared" si="20"/>
        <v>#REF!</v>
      </c>
      <c r="P1338" s="20"/>
      <c r="Q1338" s="20"/>
      <c r="R1338" s="20"/>
      <c r="S1338" s="20"/>
      <c r="T1338" s="20"/>
      <c r="U1338" s="20"/>
      <c r="V1338" s="20"/>
      <c r="W1338" s="20"/>
      <c r="X1338" s="20"/>
      <c r="Y1338" s="20"/>
      <c r="Z1338" s="20"/>
      <c r="AA1338" s="20"/>
      <c r="AB1338" s="20"/>
      <c r="AC1338" s="20"/>
      <c r="AD1338" s="20"/>
      <c r="AE1338" s="20"/>
      <c r="AF1338" s="20"/>
      <c r="AG1338" s="20"/>
      <c r="AH1338" s="20"/>
      <c r="AI1338" s="20"/>
      <c r="AJ1338" s="20"/>
      <c r="AK1338" s="20"/>
      <c r="AL1338" s="20"/>
      <c r="AM1338" s="20"/>
    </row>
    <row r="1339" spans="2:39" x14ac:dyDescent="0.3">
      <c r="B1339" s="2" t="s">
        <v>1741</v>
      </c>
      <c r="C1339" s="2" t="s">
        <v>1052</v>
      </c>
      <c r="D1339" s="45" t="e">
        <f>PPTO!#REF!/PPTO!G1332</f>
        <v>#REF!</v>
      </c>
      <c r="E1339" s="45" t="e">
        <f>PPTO!#REF!/PPTO!G1332</f>
        <v>#REF!</v>
      </c>
      <c r="F1339" s="45" t="e">
        <f>PPTO!#REF!/PPTO!G1332</f>
        <v>#REF!</v>
      </c>
      <c r="G1339" s="45" t="e">
        <f>PPTO!#REF!/PPTO!G1332</f>
        <v>#REF!</v>
      </c>
      <c r="H1339" s="45" t="e">
        <f>PPTO!#REF!/PPTO!G1332</f>
        <v>#REF!</v>
      </c>
      <c r="I1339" s="45" t="e">
        <f>PPTO!#REF!/PPTO!G1332</f>
        <v>#REF!</v>
      </c>
      <c r="J1339" s="45" t="e">
        <f>PPTO!#REF!/PPTO!G1332</f>
        <v>#REF!</v>
      </c>
      <c r="K1339" s="45" t="e">
        <f>PPTO!#REF!/PPTO!G1332</f>
        <v>#REF!</v>
      </c>
      <c r="L1339" s="45" t="e">
        <f>PPTO!#REF!/PPTO!G1332</f>
        <v>#REF!</v>
      </c>
      <c r="M1339" s="45" t="e">
        <f>PPTO!#REF!/PPTO!G1332</f>
        <v>#REF!</v>
      </c>
      <c r="N1339" s="45" t="e">
        <f t="shared" si="20"/>
        <v>#REF!</v>
      </c>
      <c r="P1339" s="20"/>
      <c r="Q1339" s="20"/>
      <c r="R1339" s="20"/>
      <c r="S1339" s="20"/>
      <c r="T1339" s="20"/>
      <c r="U1339" s="20"/>
      <c r="V1339" s="20"/>
      <c r="W1339" s="20"/>
      <c r="X1339" s="20"/>
      <c r="Y1339" s="20"/>
      <c r="Z1339" s="20"/>
      <c r="AA1339" s="20"/>
      <c r="AB1339" s="20"/>
      <c r="AC1339" s="20"/>
      <c r="AD1339" s="20"/>
      <c r="AE1339" s="20"/>
      <c r="AF1339" s="20"/>
      <c r="AG1339" s="20"/>
      <c r="AH1339" s="20"/>
      <c r="AI1339" s="20"/>
      <c r="AJ1339" s="20"/>
      <c r="AK1339" s="20"/>
      <c r="AL1339" s="20"/>
      <c r="AM1339" s="20"/>
    </row>
    <row r="1340" spans="2:39" x14ac:dyDescent="0.3">
      <c r="B1340" s="2" t="s">
        <v>1742</v>
      </c>
      <c r="C1340" s="2" t="s">
        <v>1054</v>
      </c>
      <c r="D1340" s="45" t="e">
        <f>PPTO!#REF!/PPTO!G1333</f>
        <v>#REF!</v>
      </c>
      <c r="E1340" s="45" t="e">
        <f>PPTO!#REF!/PPTO!G1333</f>
        <v>#REF!</v>
      </c>
      <c r="F1340" s="45" t="e">
        <f>PPTO!#REF!/PPTO!G1333</f>
        <v>#REF!</v>
      </c>
      <c r="G1340" s="45" t="e">
        <f>PPTO!#REF!/PPTO!G1333</f>
        <v>#REF!</v>
      </c>
      <c r="H1340" s="45" t="e">
        <f>PPTO!#REF!/PPTO!G1333</f>
        <v>#REF!</v>
      </c>
      <c r="I1340" s="45" t="e">
        <f>PPTO!#REF!/PPTO!G1333</f>
        <v>#REF!</v>
      </c>
      <c r="J1340" s="45" t="e">
        <f>PPTO!#REF!/PPTO!G1333</f>
        <v>#REF!</v>
      </c>
      <c r="K1340" s="45" t="e">
        <f>PPTO!#REF!/PPTO!G1333</f>
        <v>#REF!</v>
      </c>
      <c r="L1340" s="45" t="e">
        <f>PPTO!#REF!/PPTO!G1333</f>
        <v>#REF!</v>
      </c>
      <c r="M1340" s="45" t="e">
        <f>PPTO!#REF!/PPTO!G1333</f>
        <v>#REF!</v>
      </c>
      <c r="N1340" s="45" t="e">
        <f t="shared" si="20"/>
        <v>#REF!</v>
      </c>
      <c r="P1340" s="20"/>
      <c r="Q1340" s="20"/>
      <c r="R1340" s="20"/>
      <c r="S1340" s="20"/>
      <c r="T1340" s="20"/>
      <c r="U1340" s="20"/>
      <c r="V1340" s="20"/>
      <c r="W1340" s="20"/>
      <c r="X1340" s="20"/>
      <c r="Y1340" s="20"/>
      <c r="Z1340" s="20"/>
      <c r="AA1340" s="20"/>
      <c r="AB1340" s="20"/>
      <c r="AC1340" s="20"/>
      <c r="AD1340" s="20"/>
      <c r="AE1340" s="20"/>
      <c r="AF1340" s="20"/>
      <c r="AG1340" s="20"/>
      <c r="AH1340" s="20"/>
      <c r="AI1340" s="20"/>
      <c r="AJ1340" s="20"/>
      <c r="AK1340" s="20"/>
      <c r="AL1340" s="20"/>
      <c r="AM1340" s="20"/>
    </row>
    <row r="1341" spans="2:39" x14ac:dyDescent="0.3">
      <c r="B1341" s="2" t="s">
        <v>1743</v>
      </c>
      <c r="C1341" s="2" t="s">
        <v>1058</v>
      </c>
      <c r="D1341" s="45" t="e">
        <f>PPTO!#REF!/PPTO!G1334</f>
        <v>#REF!</v>
      </c>
      <c r="E1341" s="45" t="e">
        <f>PPTO!#REF!/PPTO!G1334</f>
        <v>#REF!</v>
      </c>
      <c r="F1341" s="45" t="e">
        <f>PPTO!#REF!/PPTO!G1334</f>
        <v>#REF!</v>
      </c>
      <c r="G1341" s="45" t="e">
        <f>PPTO!#REF!/PPTO!G1334</f>
        <v>#REF!</v>
      </c>
      <c r="H1341" s="45" t="e">
        <f>PPTO!#REF!/PPTO!G1334</f>
        <v>#REF!</v>
      </c>
      <c r="I1341" s="45" t="e">
        <f>PPTO!#REF!/PPTO!G1334</f>
        <v>#REF!</v>
      </c>
      <c r="J1341" s="45" t="e">
        <f>PPTO!#REF!/PPTO!G1334</f>
        <v>#REF!</v>
      </c>
      <c r="K1341" s="45" t="e">
        <f>PPTO!#REF!/PPTO!G1334</f>
        <v>#REF!</v>
      </c>
      <c r="L1341" s="45" t="e">
        <f>PPTO!#REF!/PPTO!G1334</f>
        <v>#REF!</v>
      </c>
      <c r="M1341" s="45" t="e">
        <f>PPTO!#REF!/PPTO!G1334</f>
        <v>#REF!</v>
      </c>
      <c r="N1341" s="45" t="e">
        <f t="shared" si="20"/>
        <v>#REF!</v>
      </c>
      <c r="P1341" s="20"/>
      <c r="Q1341" s="20"/>
      <c r="R1341" s="20"/>
      <c r="S1341" s="20"/>
      <c r="T1341" s="20"/>
      <c r="U1341" s="20"/>
      <c r="V1341" s="20"/>
      <c r="W1341" s="20"/>
      <c r="X1341" s="20"/>
      <c r="Y1341" s="20"/>
      <c r="Z1341" s="20"/>
      <c r="AA1341" s="20"/>
      <c r="AB1341" s="20"/>
      <c r="AC1341" s="20"/>
      <c r="AD1341" s="20"/>
      <c r="AE1341" s="20"/>
      <c r="AF1341" s="20"/>
      <c r="AG1341" s="20"/>
      <c r="AH1341" s="20"/>
      <c r="AI1341" s="20"/>
      <c r="AJ1341" s="20"/>
      <c r="AK1341" s="20"/>
      <c r="AL1341" s="20"/>
      <c r="AM1341" s="20"/>
    </row>
    <row r="1342" spans="2:39" x14ac:dyDescent="0.3">
      <c r="B1342" s="2" t="s">
        <v>1744</v>
      </c>
      <c r="C1342" s="2" t="s">
        <v>1062</v>
      </c>
      <c r="D1342" s="45" t="e">
        <f>PPTO!#REF!/PPTO!G1335</f>
        <v>#REF!</v>
      </c>
      <c r="E1342" s="45" t="e">
        <f>PPTO!#REF!/PPTO!G1335</f>
        <v>#REF!</v>
      </c>
      <c r="F1342" s="45" t="e">
        <f>PPTO!#REF!/PPTO!G1335</f>
        <v>#REF!</v>
      </c>
      <c r="G1342" s="45" t="e">
        <f>PPTO!#REF!/PPTO!G1335</f>
        <v>#REF!</v>
      </c>
      <c r="H1342" s="45" t="e">
        <f>PPTO!#REF!/PPTO!G1335</f>
        <v>#REF!</v>
      </c>
      <c r="I1342" s="45" t="e">
        <f>PPTO!#REF!/PPTO!G1335</f>
        <v>#REF!</v>
      </c>
      <c r="J1342" s="45" t="e">
        <f>PPTO!#REF!/PPTO!G1335</f>
        <v>#REF!</v>
      </c>
      <c r="K1342" s="45" t="e">
        <f>PPTO!#REF!/PPTO!G1335</f>
        <v>#REF!</v>
      </c>
      <c r="L1342" s="45" t="e">
        <f>PPTO!#REF!/PPTO!G1335</f>
        <v>#REF!</v>
      </c>
      <c r="M1342" s="45" t="e">
        <f>PPTO!#REF!/PPTO!G1335</f>
        <v>#REF!</v>
      </c>
      <c r="N1342" s="45" t="e">
        <f t="shared" si="20"/>
        <v>#REF!</v>
      </c>
      <c r="P1342" s="20"/>
      <c r="Q1342" s="20"/>
      <c r="R1342" s="20"/>
      <c r="S1342" s="20"/>
      <c r="T1342" s="20"/>
      <c r="U1342" s="20"/>
      <c r="V1342" s="20"/>
      <c r="W1342" s="20"/>
      <c r="X1342" s="20"/>
      <c r="Y1342" s="20"/>
      <c r="Z1342" s="20"/>
      <c r="AA1342" s="20"/>
      <c r="AB1342" s="20"/>
      <c r="AC1342" s="20"/>
      <c r="AD1342" s="20"/>
      <c r="AE1342" s="20"/>
      <c r="AF1342" s="20"/>
      <c r="AG1342" s="20"/>
      <c r="AH1342" s="20"/>
      <c r="AI1342" s="20"/>
      <c r="AJ1342" s="20"/>
      <c r="AK1342" s="20"/>
      <c r="AL1342" s="20"/>
      <c r="AM1342" s="20"/>
    </row>
    <row r="1343" spans="2:39" x14ac:dyDescent="0.3">
      <c r="B1343" s="2" t="s">
        <v>1745</v>
      </c>
      <c r="C1343" s="2" t="s">
        <v>1154</v>
      </c>
      <c r="D1343" s="45" t="e">
        <f>PPTO!#REF!/PPTO!G1336</f>
        <v>#REF!</v>
      </c>
      <c r="E1343" s="45" t="e">
        <f>PPTO!#REF!/PPTO!G1336</f>
        <v>#REF!</v>
      </c>
      <c r="F1343" s="45" t="e">
        <f>PPTO!#REF!/PPTO!G1336</f>
        <v>#REF!</v>
      </c>
      <c r="G1343" s="45" t="e">
        <f>PPTO!#REF!/PPTO!G1336</f>
        <v>#REF!</v>
      </c>
      <c r="H1343" s="45" t="e">
        <f>PPTO!#REF!/PPTO!G1336</f>
        <v>#REF!</v>
      </c>
      <c r="I1343" s="45" t="e">
        <f>PPTO!#REF!/PPTO!G1336</f>
        <v>#REF!</v>
      </c>
      <c r="J1343" s="45" t="e">
        <f>PPTO!#REF!/PPTO!G1336</f>
        <v>#REF!</v>
      </c>
      <c r="K1343" s="45" t="e">
        <f>PPTO!#REF!/PPTO!G1336</f>
        <v>#REF!</v>
      </c>
      <c r="L1343" s="45" t="e">
        <f>PPTO!#REF!/PPTO!G1336</f>
        <v>#REF!</v>
      </c>
      <c r="M1343" s="45" t="e">
        <f>PPTO!#REF!/PPTO!G1336</f>
        <v>#REF!</v>
      </c>
      <c r="N1343" s="45" t="e">
        <f t="shared" si="20"/>
        <v>#REF!</v>
      </c>
      <c r="P1343" s="20"/>
      <c r="Q1343" s="20"/>
      <c r="R1343" s="20"/>
      <c r="S1343" s="20"/>
      <c r="T1343" s="20"/>
      <c r="U1343" s="20"/>
      <c r="V1343" s="20"/>
      <c r="W1343" s="20"/>
      <c r="X1343" s="20"/>
      <c r="Y1343" s="20"/>
      <c r="Z1343" s="20"/>
      <c r="AA1343" s="20"/>
      <c r="AB1343" s="20"/>
      <c r="AC1343" s="20"/>
      <c r="AD1343" s="20"/>
      <c r="AE1343" s="20"/>
      <c r="AF1343" s="20"/>
      <c r="AG1343" s="20"/>
      <c r="AH1343" s="20"/>
      <c r="AI1343" s="20"/>
      <c r="AJ1343" s="20"/>
      <c r="AK1343" s="20"/>
      <c r="AL1343" s="20"/>
      <c r="AM1343" s="20"/>
    </row>
    <row r="1344" spans="2:39" x14ac:dyDescent="0.3">
      <c r="B1344" s="2" t="s">
        <v>1746</v>
      </c>
      <c r="C1344" s="2" t="s">
        <v>1156</v>
      </c>
      <c r="D1344" s="45" t="e">
        <f>PPTO!#REF!/PPTO!G1337</f>
        <v>#REF!</v>
      </c>
      <c r="E1344" s="45" t="e">
        <f>PPTO!#REF!/PPTO!G1337</f>
        <v>#REF!</v>
      </c>
      <c r="F1344" s="45" t="e">
        <f>PPTO!#REF!/PPTO!G1337</f>
        <v>#REF!</v>
      </c>
      <c r="G1344" s="45" t="e">
        <f>PPTO!#REF!/PPTO!G1337</f>
        <v>#REF!</v>
      </c>
      <c r="H1344" s="45" t="e">
        <f>PPTO!#REF!/PPTO!G1337</f>
        <v>#REF!</v>
      </c>
      <c r="I1344" s="45" t="e">
        <f>PPTO!#REF!/PPTO!G1337</f>
        <v>#REF!</v>
      </c>
      <c r="J1344" s="45" t="e">
        <f>PPTO!#REF!/PPTO!G1337</f>
        <v>#REF!</v>
      </c>
      <c r="K1344" s="45" t="e">
        <f>PPTO!#REF!/PPTO!G1337</f>
        <v>#REF!</v>
      </c>
      <c r="L1344" s="45" t="e">
        <f>PPTO!#REF!/PPTO!G1337</f>
        <v>#REF!</v>
      </c>
      <c r="M1344" s="45" t="e">
        <f>PPTO!#REF!/PPTO!G1337</f>
        <v>#REF!</v>
      </c>
      <c r="N1344" s="45" t="e">
        <f t="shared" si="20"/>
        <v>#REF!</v>
      </c>
      <c r="P1344" s="20"/>
      <c r="Q1344" s="20"/>
      <c r="R1344" s="20"/>
      <c r="S1344" s="20"/>
      <c r="T1344" s="20"/>
      <c r="U1344" s="20"/>
      <c r="V1344" s="20"/>
      <c r="W1344" s="20"/>
      <c r="X1344" s="20"/>
      <c r="Y1344" s="20"/>
      <c r="Z1344" s="20"/>
      <c r="AA1344" s="20"/>
      <c r="AB1344" s="20"/>
      <c r="AC1344" s="20"/>
      <c r="AD1344" s="20"/>
      <c r="AE1344" s="20"/>
      <c r="AF1344" s="20"/>
      <c r="AG1344" s="20"/>
      <c r="AH1344" s="20"/>
      <c r="AI1344" s="20"/>
      <c r="AJ1344" s="20"/>
      <c r="AK1344" s="20"/>
      <c r="AL1344" s="20"/>
      <c r="AM1344" s="20"/>
    </row>
    <row r="1345" spans="2:39" x14ac:dyDescent="0.3">
      <c r="B1345" s="2" t="s">
        <v>1747</v>
      </c>
      <c r="C1345" s="2" t="s">
        <v>1105</v>
      </c>
      <c r="D1345" s="45" t="e">
        <f>PPTO!#REF!/PPTO!G1338</f>
        <v>#REF!</v>
      </c>
      <c r="E1345" s="45" t="e">
        <f>PPTO!#REF!/PPTO!G1338</f>
        <v>#REF!</v>
      </c>
      <c r="F1345" s="45" t="e">
        <f>PPTO!#REF!/PPTO!G1338</f>
        <v>#REF!</v>
      </c>
      <c r="G1345" s="45" t="e">
        <f>PPTO!#REF!/PPTO!G1338</f>
        <v>#REF!</v>
      </c>
      <c r="H1345" s="45" t="e">
        <f>PPTO!#REF!/PPTO!G1338</f>
        <v>#REF!</v>
      </c>
      <c r="I1345" s="45" t="e">
        <f>PPTO!#REF!/PPTO!G1338</f>
        <v>#REF!</v>
      </c>
      <c r="J1345" s="45" t="e">
        <f>PPTO!#REF!/PPTO!G1338</f>
        <v>#REF!</v>
      </c>
      <c r="K1345" s="45" t="e">
        <f>PPTO!#REF!/PPTO!G1338</f>
        <v>#REF!</v>
      </c>
      <c r="L1345" s="45" t="e">
        <f>PPTO!#REF!/PPTO!G1338</f>
        <v>#REF!</v>
      </c>
      <c r="M1345" s="45" t="e">
        <f>PPTO!#REF!/PPTO!G1338</f>
        <v>#REF!</v>
      </c>
      <c r="N1345" s="45" t="e">
        <f t="shared" si="20"/>
        <v>#REF!</v>
      </c>
      <c r="P1345" s="20"/>
      <c r="Q1345" s="20"/>
      <c r="R1345" s="20"/>
      <c r="S1345" s="20"/>
      <c r="T1345" s="20"/>
      <c r="U1345" s="20"/>
      <c r="V1345" s="20"/>
      <c r="W1345" s="20"/>
      <c r="X1345" s="20"/>
      <c r="Y1345" s="20"/>
      <c r="Z1345" s="20"/>
      <c r="AA1345" s="20"/>
      <c r="AB1345" s="20"/>
      <c r="AC1345" s="20"/>
      <c r="AD1345" s="20"/>
      <c r="AE1345" s="20"/>
      <c r="AF1345" s="20"/>
      <c r="AG1345" s="20"/>
      <c r="AH1345" s="20"/>
      <c r="AI1345" s="20"/>
      <c r="AJ1345" s="20"/>
      <c r="AK1345" s="20"/>
      <c r="AL1345" s="20"/>
      <c r="AM1345" s="20"/>
    </row>
    <row r="1346" spans="2:39" x14ac:dyDescent="0.3">
      <c r="B1346" s="2" t="s">
        <v>1748</v>
      </c>
      <c r="C1346" s="2" t="s">
        <v>1159</v>
      </c>
      <c r="D1346" s="45" t="e">
        <f>PPTO!#REF!/PPTO!G1339</f>
        <v>#REF!</v>
      </c>
      <c r="E1346" s="45" t="e">
        <f>PPTO!#REF!/PPTO!G1339</f>
        <v>#REF!</v>
      </c>
      <c r="F1346" s="45" t="e">
        <f>PPTO!#REF!/PPTO!G1339</f>
        <v>#REF!</v>
      </c>
      <c r="G1346" s="45" t="e">
        <f>PPTO!#REF!/PPTO!G1339</f>
        <v>#REF!</v>
      </c>
      <c r="H1346" s="45" t="e">
        <f>PPTO!#REF!/PPTO!G1339</f>
        <v>#REF!</v>
      </c>
      <c r="I1346" s="45" t="e">
        <f>PPTO!#REF!/PPTO!G1339</f>
        <v>#REF!</v>
      </c>
      <c r="J1346" s="45" t="e">
        <f>PPTO!#REF!/PPTO!G1339</f>
        <v>#REF!</v>
      </c>
      <c r="K1346" s="45" t="e">
        <f>PPTO!#REF!/PPTO!G1339</f>
        <v>#REF!</v>
      </c>
      <c r="L1346" s="45" t="e">
        <f>PPTO!#REF!/PPTO!G1339</f>
        <v>#REF!</v>
      </c>
      <c r="M1346" s="45" t="e">
        <f>PPTO!#REF!/PPTO!G1339</f>
        <v>#REF!</v>
      </c>
      <c r="N1346" s="45" t="e">
        <f t="shared" si="20"/>
        <v>#REF!</v>
      </c>
      <c r="P1346" s="20"/>
      <c r="Q1346" s="20"/>
      <c r="R1346" s="20"/>
      <c r="S1346" s="20"/>
      <c r="T1346" s="20"/>
      <c r="U1346" s="20"/>
      <c r="V1346" s="20"/>
      <c r="W1346" s="20"/>
      <c r="X1346" s="20"/>
      <c r="Y1346" s="20"/>
      <c r="Z1346" s="20"/>
      <c r="AA1346" s="20"/>
      <c r="AB1346" s="20"/>
      <c r="AC1346" s="20"/>
      <c r="AD1346" s="20"/>
      <c r="AE1346" s="20"/>
      <c r="AF1346" s="20"/>
      <c r="AG1346" s="20"/>
      <c r="AH1346" s="20"/>
      <c r="AI1346" s="20"/>
      <c r="AJ1346" s="20"/>
      <c r="AK1346" s="20"/>
      <c r="AL1346" s="20"/>
      <c r="AM1346" s="20"/>
    </row>
    <row r="1347" spans="2:39" x14ac:dyDescent="0.3">
      <c r="B1347" s="16" t="s">
        <v>1749</v>
      </c>
      <c r="C1347" s="16" t="s">
        <v>886</v>
      </c>
      <c r="D1347" s="47" t="e">
        <f>PPTO!#REF!/PPTO!G1340</f>
        <v>#REF!</v>
      </c>
      <c r="E1347" s="47" t="e">
        <f>PPTO!#REF!/PPTO!G1340</f>
        <v>#REF!</v>
      </c>
      <c r="F1347" s="47" t="e">
        <f>PPTO!#REF!/PPTO!G1340</f>
        <v>#REF!</v>
      </c>
      <c r="G1347" s="47" t="e">
        <f>PPTO!#REF!/PPTO!G1340</f>
        <v>#REF!</v>
      </c>
      <c r="H1347" s="47" t="e">
        <f>PPTO!#REF!/PPTO!G1340</f>
        <v>#REF!</v>
      </c>
      <c r="I1347" s="47" t="e">
        <f>PPTO!#REF!/PPTO!G1340</f>
        <v>#REF!</v>
      </c>
      <c r="J1347" s="47" t="e">
        <f>PPTO!#REF!/PPTO!G1340</f>
        <v>#REF!</v>
      </c>
      <c r="K1347" s="47" t="e">
        <f>PPTO!#REF!/PPTO!G1340</f>
        <v>#REF!</v>
      </c>
      <c r="L1347" s="47" t="e">
        <f>PPTO!#REF!/PPTO!G1340</f>
        <v>#REF!</v>
      </c>
      <c r="M1347" s="47" t="e">
        <f>PPTO!#REF!/PPTO!G1340</f>
        <v>#REF!</v>
      </c>
      <c r="N1347" s="47" t="e">
        <f t="shared" si="20"/>
        <v>#REF!</v>
      </c>
      <c r="P1347" s="20"/>
      <c r="Q1347" s="20"/>
      <c r="R1347" s="20"/>
      <c r="S1347" s="20"/>
      <c r="T1347" s="20"/>
      <c r="U1347" s="20"/>
      <c r="V1347" s="20"/>
      <c r="W1347" s="20"/>
      <c r="X1347" s="20"/>
      <c r="Y1347" s="20"/>
      <c r="Z1347" s="20"/>
      <c r="AA1347" s="20"/>
      <c r="AB1347" s="20"/>
      <c r="AC1347" s="20"/>
      <c r="AD1347" s="20"/>
      <c r="AE1347" s="20"/>
      <c r="AF1347" s="20"/>
      <c r="AG1347" s="20"/>
      <c r="AH1347" s="20"/>
      <c r="AI1347" s="20"/>
      <c r="AJ1347" s="20"/>
      <c r="AK1347" s="20"/>
      <c r="AL1347" s="20"/>
      <c r="AM1347" s="20"/>
    </row>
    <row r="1348" spans="2:39" x14ac:dyDescent="0.3">
      <c r="B1348" s="16" t="s">
        <v>1750</v>
      </c>
      <c r="C1348" s="16" t="s">
        <v>888</v>
      </c>
      <c r="D1348" s="47" t="e">
        <f>PPTO!#REF!/PPTO!G1341</f>
        <v>#REF!</v>
      </c>
      <c r="E1348" s="47" t="e">
        <f>PPTO!#REF!/PPTO!G1341</f>
        <v>#REF!</v>
      </c>
      <c r="F1348" s="47" t="e">
        <f>PPTO!#REF!/PPTO!G1341</f>
        <v>#REF!</v>
      </c>
      <c r="G1348" s="47" t="e">
        <f>PPTO!#REF!/PPTO!G1341</f>
        <v>#REF!</v>
      </c>
      <c r="H1348" s="47" t="e">
        <f>PPTO!#REF!/PPTO!G1341</f>
        <v>#REF!</v>
      </c>
      <c r="I1348" s="47" t="e">
        <f>PPTO!#REF!/PPTO!G1341</f>
        <v>#REF!</v>
      </c>
      <c r="J1348" s="47" t="e">
        <f>PPTO!#REF!/PPTO!G1341</f>
        <v>#REF!</v>
      </c>
      <c r="K1348" s="47" t="e">
        <f>PPTO!#REF!/PPTO!G1341</f>
        <v>#REF!</v>
      </c>
      <c r="L1348" s="47" t="e">
        <f>PPTO!#REF!/PPTO!G1341</f>
        <v>#REF!</v>
      </c>
      <c r="M1348" s="47" t="e">
        <f>PPTO!#REF!/PPTO!G1341</f>
        <v>#REF!</v>
      </c>
      <c r="N1348" s="47" t="e">
        <f t="shared" si="20"/>
        <v>#REF!</v>
      </c>
      <c r="P1348" s="20"/>
      <c r="Q1348" s="20"/>
      <c r="R1348" s="20"/>
      <c r="S1348" s="20"/>
      <c r="T1348" s="20"/>
      <c r="U1348" s="20"/>
      <c r="V1348" s="20"/>
      <c r="W1348" s="20"/>
      <c r="X1348" s="20"/>
      <c r="Y1348" s="20"/>
      <c r="Z1348" s="20"/>
      <c r="AA1348" s="20"/>
      <c r="AB1348" s="20"/>
      <c r="AC1348" s="20"/>
      <c r="AD1348" s="20"/>
      <c r="AE1348" s="20"/>
      <c r="AF1348" s="20"/>
      <c r="AG1348" s="20"/>
      <c r="AH1348" s="20"/>
      <c r="AI1348" s="20"/>
      <c r="AJ1348" s="20"/>
      <c r="AK1348" s="20"/>
      <c r="AL1348" s="20"/>
      <c r="AM1348" s="20"/>
    </row>
    <row r="1349" spans="2:39" x14ac:dyDescent="0.3">
      <c r="B1349" s="2" t="s">
        <v>1751</v>
      </c>
      <c r="C1349" s="2" t="s">
        <v>890</v>
      </c>
      <c r="D1349" s="45" t="e">
        <f>PPTO!#REF!/PPTO!G1342</f>
        <v>#REF!</v>
      </c>
      <c r="E1349" s="45" t="e">
        <f>PPTO!#REF!/PPTO!G1342</f>
        <v>#REF!</v>
      </c>
      <c r="F1349" s="45" t="e">
        <f>PPTO!#REF!/PPTO!G1342</f>
        <v>#REF!</v>
      </c>
      <c r="G1349" s="45" t="e">
        <f>PPTO!#REF!/PPTO!G1342</f>
        <v>#REF!</v>
      </c>
      <c r="H1349" s="45" t="e">
        <f>PPTO!#REF!/PPTO!G1342</f>
        <v>#REF!</v>
      </c>
      <c r="I1349" s="45" t="e">
        <f>PPTO!#REF!/PPTO!G1342</f>
        <v>#REF!</v>
      </c>
      <c r="J1349" s="45" t="e">
        <f>PPTO!#REF!/PPTO!G1342</f>
        <v>#REF!</v>
      </c>
      <c r="K1349" s="45" t="e">
        <f>PPTO!#REF!/PPTO!G1342</f>
        <v>#REF!</v>
      </c>
      <c r="L1349" s="45" t="e">
        <f>PPTO!#REF!/PPTO!G1342</f>
        <v>#REF!</v>
      </c>
      <c r="M1349" s="45" t="e">
        <f>PPTO!#REF!/PPTO!G1342</f>
        <v>#REF!</v>
      </c>
      <c r="N1349" s="45" t="e">
        <f t="shared" si="20"/>
        <v>#REF!</v>
      </c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20"/>
      <c r="AA1349" s="20"/>
      <c r="AB1349" s="20"/>
      <c r="AC1349" s="20"/>
      <c r="AD1349" s="20"/>
      <c r="AE1349" s="20"/>
      <c r="AF1349" s="20"/>
      <c r="AG1349" s="20"/>
      <c r="AH1349" s="20"/>
      <c r="AI1349" s="20"/>
      <c r="AJ1349" s="20"/>
      <c r="AK1349" s="20"/>
      <c r="AL1349" s="20"/>
      <c r="AM1349" s="20"/>
    </row>
    <row r="1350" spans="2:39" x14ac:dyDescent="0.3">
      <c r="B1350" s="2" t="s">
        <v>1752</v>
      </c>
      <c r="C1350" s="2" t="s">
        <v>892</v>
      </c>
      <c r="D1350" s="45" t="e">
        <f>PPTO!#REF!/PPTO!G1343</f>
        <v>#REF!</v>
      </c>
      <c r="E1350" s="45" t="e">
        <f>PPTO!#REF!/PPTO!G1343</f>
        <v>#REF!</v>
      </c>
      <c r="F1350" s="45" t="e">
        <f>PPTO!#REF!/PPTO!G1343</f>
        <v>#REF!</v>
      </c>
      <c r="G1350" s="45" t="e">
        <f>PPTO!#REF!/PPTO!G1343</f>
        <v>#REF!</v>
      </c>
      <c r="H1350" s="45" t="e">
        <f>PPTO!#REF!/PPTO!G1343</f>
        <v>#REF!</v>
      </c>
      <c r="I1350" s="45" t="e">
        <f>PPTO!#REF!/PPTO!G1343</f>
        <v>#REF!</v>
      </c>
      <c r="J1350" s="45" t="e">
        <f>PPTO!#REF!/PPTO!G1343</f>
        <v>#REF!</v>
      </c>
      <c r="K1350" s="45" t="e">
        <f>PPTO!#REF!/PPTO!G1343</f>
        <v>#REF!</v>
      </c>
      <c r="L1350" s="45" t="e">
        <f>PPTO!#REF!/PPTO!G1343</f>
        <v>#REF!</v>
      </c>
      <c r="M1350" s="45" t="e">
        <f>PPTO!#REF!/PPTO!G1343</f>
        <v>#REF!</v>
      </c>
      <c r="N1350" s="45" t="e">
        <f t="shared" si="20"/>
        <v>#REF!</v>
      </c>
      <c r="P1350" s="20"/>
      <c r="Q1350" s="20"/>
      <c r="R1350" s="20"/>
      <c r="S1350" s="20"/>
      <c r="T1350" s="20"/>
      <c r="U1350" s="20"/>
      <c r="V1350" s="20"/>
      <c r="W1350" s="20"/>
      <c r="X1350" s="20"/>
      <c r="Y1350" s="20"/>
      <c r="Z1350" s="20"/>
      <c r="AA1350" s="20"/>
      <c r="AB1350" s="20"/>
      <c r="AC1350" s="20"/>
      <c r="AD1350" s="20"/>
      <c r="AE1350" s="20"/>
      <c r="AF1350" s="20"/>
      <c r="AG1350" s="20"/>
      <c r="AH1350" s="20"/>
      <c r="AI1350" s="20"/>
      <c r="AJ1350" s="20"/>
      <c r="AK1350" s="20"/>
      <c r="AL1350" s="20"/>
      <c r="AM1350" s="20"/>
    </row>
    <row r="1351" spans="2:39" x14ac:dyDescent="0.3">
      <c r="B1351" s="2" t="s">
        <v>1753</v>
      </c>
      <c r="C1351" s="2" t="s">
        <v>894</v>
      </c>
      <c r="D1351" s="45" t="e">
        <f>PPTO!#REF!/PPTO!G1344</f>
        <v>#REF!</v>
      </c>
      <c r="E1351" s="45" t="e">
        <f>PPTO!#REF!/PPTO!G1344</f>
        <v>#REF!</v>
      </c>
      <c r="F1351" s="45" t="e">
        <f>PPTO!#REF!/PPTO!G1344</f>
        <v>#REF!</v>
      </c>
      <c r="G1351" s="45" t="e">
        <f>PPTO!#REF!/PPTO!G1344</f>
        <v>#REF!</v>
      </c>
      <c r="H1351" s="45" t="e">
        <f>PPTO!#REF!/PPTO!G1344</f>
        <v>#REF!</v>
      </c>
      <c r="I1351" s="45" t="e">
        <f>PPTO!#REF!/PPTO!G1344</f>
        <v>#REF!</v>
      </c>
      <c r="J1351" s="45" t="e">
        <f>PPTO!#REF!/PPTO!G1344</f>
        <v>#REF!</v>
      </c>
      <c r="K1351" s="45" t="e">
        <f>PPTO!#REF!/PPTO!G1344</f>
        <v>#REF!</v>
      </c>
      <c r="L1351" s="45" t="e">
        <f>PPTO!#REF!/PPTO!G1344</f>
        <v>#REF!</v>
      </c>
      <c r="M1351" s="45" t="e">
        <f>PPTO!#REF!/PPTO!G1344</f>
        <v>#REF!</v>
      </c>
      <c r="N1351" s="45" t="e">
        <f t="shared" si="20"/>
        <v>#REF!</v>
      </c>
      <c r="P1351" s="20"/>
      <c r="Q1351" s="20"/>
      <c r="R1351" s="20"/>
      <c r="S1351" s="20"/>
      <c r="T1351" s="20"/>
      <c r="U1351" s="20"/>
      <c r="V1351" s="20"/>
      <c r="W1351" s="20"/>
      <c r="X1351" s="20"/>
      <c r="Y1351" s="20"/>
      <c r="Z1351" s="20"/>
      <c r="AA1351" s="20"/>
      <c r="AB1351" s="20"/>
      <c r="AC1351" s="20"/>
      <c r="AD1351" s="20"/>
      <c r="AE1351" s="20"/>
      <c r="AF1351" s="20"/>
      <c r="AG1351" s="20"/>
      <c r="AH1351" s="20"/>
      <c r="AI1351" s="20"/>
      <c r="AJ1351" s="20"/>
      <c r="AK1351" s="20"/>
      <c r="AL1351" s="20"/>
      <c r="AM1351" s="20"/>
    </row>
    <row r="1352" spans="2:39" x14ac:dyDescent="0.3">
      <c r="B1352" s="2" t="s">
        <v>1754</v>
      </c>
      <c r="C1352" s="2" t="s">
        <v>896</v>
      </c>
      <c r="D1352" s="45" t="e">
        <f>PPTO!#REF!/PPTO!G1345</f>
        <v>#REF!</v>
      </c>
      <c r="E1352" s="45" t="e">
        <f>PPTO!#REF!/PPTO!G1345</f>
        <v>#REF!</v>
      </c>
      <c r="F1352" s="45" t="e">
        <f>PPTO!#REF!/PPTO!G1345</f>
        <v>#REF!</v>
      </c>
      <c r="G1352" s="45" t="e">
        <f>PPTO!#REF!/PPTO!G1345</f>
        <v>#REF!</v>
      </c>
      <c r="H1352" s="45" t="e">
        <f>PPTO!#REF!/PPTO!G1345</f>
        <v>#REF!</v>
      </c>
      <c r="I1352" s="45" t="e">
        <f>PPTO!#REF!/PPTO!G1345</f>
        <v>#REF!</v>
      </c>
      <c r="J1352" s="45" t="e">
        <f>PPTO!#REF!/PPTO!G1345</f>
        <v>#REF!</v>
      </c>
      <c r="K1352" s="45" t="e">
        <f>PPTO!#REF!/PPTO!G1345</f>
        <v>#REF!</v>
      </c>
      <c r="L1352" s="45" t="e">
        <f>PPTO!#REF!/PPTO!G1345</f>
        <v>#REF!</v>
      </c>
      <c r="M1352" s="45" t="e">
        <f>PPTO!#REF!/PPTO!G1345</f>
        <v>#REF!</v>
      </c>
      <c r="N1352" s="45" t="e">
        <f t="shared" si="20"/>
        <v>#REF!</v>
      </c>
      <c r="P1352" s="20"/>
      <c r="Q1352" s="20"/>
      <c r="R1352" s="20"/>
      <c r="S1352" s="20"/>
      <c r="T1352" s="20"/>
      <c r="U1352" s="20"/>
      <c r="V1352" s="20"/>
      <c r="W1352" s="20"/>
      <c r="X1352" s="20"/>
      <c r="Y1352" s="20"/>
      <c r="Z1352" s="20"/>
      <c r="AA1352" s="20"/>
      <c r="AB1352" s="20"/>
      <c r="AC1352" s="20"/>
      <c r="AD1352" s="20"/>
      <c r="AE1352" s="20"/>
      <c r="AF1352" s="20"/>
      <c r="AG1352" s="20"/>
      <c r="AH1352" s="20"/>
      <c r="AI1352" s="20"/>
      <c r="AJ1352" s="20"/>
      <c r="AK1352" s="20"/>
      <c r="AL1352" s="20"/>
      <c r="AM1352" s="20"/>
    </row>
    <row r="1353" spans="2:39" x14ac:dyDescent="0.3">
      <c r="B1353" s="16" t="s">
        <v>1755</v>
      </c>
      <c r="C1353" s="16" t="s">
        <v>902</v>
      </c>
      <c r="D1353" s="47" t="e">
        <f>PPTO!#REF!/PPTO!G1346</f>
        <v>#REF!</v>
      </c>
      <c r="E1353" s="47" t="e">
        <f>PPTO!#REF!/PPTO!G1346</f>
        <v>#REF!</v>
      </c>
      <c r="F1353" s="47" t="e">
        <f>PPTO!#REF!/PPTO!G1346</f>
        <v>#REF!</v>
      </c>
      <c r="G1353" s="47" t="e">
        <f>PPTO!#REF!/PPTO!G1346</f>
        <v>#REF!</v>
      </c>
      <c r="H1353" s="47" t="e">
        <f>PPTO!#REF!/PPTO!G1346</f>
        <v>#REF!</v>
      </c>
      <c r="I1353" s="47" t="e">
        <f>PPTO!#REF!/PPTO!G1346</f>
        <v>#REF!</v>
      </c>
      <c r="J1353" s="47" t="e">
        <f>PPTO!#REF!/PPTO!G1346</f>
        <v>#REF!</v>
      </c>
      <c r="K1353" s="47" t="e">
        <f>PPTO!#REF!/PPTO!G1346</f>
        <v>#REF!</v>
      </c>
      <c r="L1353" s="47" t="e">
        <f>PPTO!#REF!/PPTO!G1346</f>
        <v>#REF!</v>
      </c>
      <c r="M1353" s="47" t="e">
        <f>PPTO!#REF!/PPTO!G1346</f>
        <v>#REF!</v>
      </c>
      <c r="N1353" s="47" t="e">
        <f t="shared" si="20"/>
        <v>#REF!</v>
      </c>
      <c r="P1353" s="20"/>
      <c r="Q1353" s="20"/>
      <c r="R1353" s="20"/>
      <c r="S1353" s="20"/>
      <c r="T1353" s="20"/>
      <c r="U1353" s="20"/>
      <c r="V1353" s="20"/>
      <c r="W1353" s="20"/>
      <c r="X1353" s="20"/>
      <c r="Y1353" s="20"/>
      <c r="Z1353" s="20"/>
      <c r="AA1353" s="20"/>
      <c r="AB1353" s="20"/>
      <c r="AC1353" s="20"/>
      <c r="AD1353" s="20"/>
      <c r="AE1353" s="20"/>
      <c r="AF1353" s="20"/>
      <c r="AG1353" s="20"/>
      <c r="AH1353" s="20"/>
      <c r="AI1353" s="20"/>
      <c r="AJ1353" s="20"/>
      <c r="AK1353" s="20"/>
      <c r="AL1353" s="20"/>
      <c r="AM1353" s="20"/>
    </row>
    <row r="1354" spans="2:39" x14ac:dyDescent="0.3">
      <c r="B1354" s="2" t="s">
        <v>1756</v>
      </c>
      <c r="C1354" s="2" t="s">
        <v>1397</v>
      </c>
      <c r="D1354" s="45" t="e">
        <f>PPTO!#REF!/PPTO!G1347</f>
        <v>#REF!</v>
      </c>
      <c r="E1354" s="45" t="e">
        <f>PPTO!#REF!/PPTO!G1347</f>
        <v>#REF!</v>
      </c>
      <c r="F1354" s="45" t="e">
        <f>PPTO!#REF!/PPTO!G1347</f>
        <v>#REF!</v>
      </c>
      <c r="G1354" s="45" t="e">
        <f>PPTO!#REF!/PPTO!G1347</f>
        <v>#REF!</v>
      </c>
      <c r="H1354" s="45" t="e">
        <f>PPTO!#REF!/PPTO!G1347</f>
        <v>#REF!</v>
      </c>
      <c r="I1354" s="45" t="e">
        <f>PPTO!#REF!/PPTO!G1347</f>
        <v>#REF!</v>
      </c>
      <c r="J1354" s="45" t="e">
        <f>PPTO!#REF!/PPTO!G1347</f>
        <v>#REF!</v>
      </c>
      <c r="K1354" s="45" t="e">
        <f>PPTO!#REF!/PPTO!G1347</f>
        <v>#REF!</v>
      </c>
      <c r="L1354" s="45" t="e">
        <f>PPTO!#REF!/PPTO!G1347</f>
        <v>#REF!</v>
      </c>
      <c r="M1354" s="45" t="e">
        <f>PPTO!#REF!/PPTO!G1347</f>
        <v>#REF!</v>
      </c>
      <c r="N1354" s="45" t="e">
        <f t="shared" si="20"/>
        <v>#REF!</v>
      </c>
      <c r="P1354" s="20"/>
      <c r="Q1354" s="20"/>
      <c r="R1354" s="20"/>
      <c r="S1354" s="20"/>
      <c r="T1354" s="20"/>
      <c r="U1354" s="20"/>
      <c r="V1354" s="20"/>
      <c r="W1354" s="20"/>
      <c r="X1354" s="20"/>
      <c r="Y1354" s="20"/>
      <c r="Z1354" s="20"/>
      <c r="AA1354" s="20"/>
      <c r="AB1354" s="20"/>
      <c r="AC1354" s="20"/>
      <c r="AD1354" s="20"/>
      <c r="AE1354" s="20"/>
      <c r="AF1354" s="20"/>
      <c r="AG1354" s="20"/>
      <c r="AH1354" s="20"/>
      <c r="AI1354" s="20"/>
      <c r="AJ1354" s="20"/>
      <c r="AK1354" s="20"/>
      <c r="AL1354" s="20"/>
      <c r="AM1354" s="20"/>
    </row>
    <row r="1355" spans="2:39" x14ac:dyDescent="0.3">
      <c r="B1355" s="2" t="s">
        <v>1757</v>
      </c>
      <c r="C1355" s="2" t="s">
        <v>1170</v>
      </c>
      <c r="D1355" s="45" t="e">
        <f>PPTO!#REF!/PPTO!G1348</f>
        <v>#REF!</v>
      </c>
      <c r="E1355" s="45" t="e">
        <f>PPTO!#REF!/PPTO!G1348</f>
        <v>#REF!</v>
      </c>
      <c r="F1355" s="45" t="e">
        <f>PPTO!#REF!/PPTO!G1348</f>
        <v>#REF!</v>
      </c>
      <c r="G1355" s="45" t="e">
        <f>PPTO!#REF!/PPTO!G1348</f>
        <v>#REF!</v>
      </c>
      <c r="H1355" s="45" t="e">
        <f>PPTO!#REF!/PPTO!G1348</f>
        <v>#REF!</v>
      </c>
      <c r="I1355" s="45" t="e">
        <f>PPTO!#REF!/PPTO!G1348</f>
        <v>#REF!</v>
      </c>
      <c r="J1355" s="45" t="e">
        <f>PPTO!#REF!/PPTO!G1348</f>
        <v>#REF!</v>
      </c>
      <c r="K1355" s="45" t="e">
        <f>PPTO!#REF!/PPTO!G1348</f>
        <v>#REF!</v>
      </c>
      <c r="L1355" s="45" t="e">
        <f>PPTO!#REF!/PPTO!G1348</f>
        <v>#REF!</v>
      </c>
      <c r="M1355" s="45" t="e">
        <f>PPTO!#REF!/PPTO!G1348</f>
        <v>#REF!</v>
      </c>
      <c r="N1355" s="45" t="e">
        <f t="shared" ref="N1355:N1418" si="21">SUM(D1355:M1355)</f>
        <v>#REF!</v>
      </c>
      <c r="P1355" s="20"/>
      <c r="Q1355" s="20"/>
      <c r="R1355" s="20"/>
      <c r="S1355" s="20"/>
      <c r="T1355" s="20"/>
      <c r="U1355" s="20"/>
      <c r="V1355" s="20"/>
      <c r="W1355" s="20"/>
      <c r="X1355" s="20"/>
      <c r="Y1355" s="20"/>
      <c r="Z1355" s="20"/>
      <c r="AA1355" s="20"/>
      <c r="AB1355" s="20"/>
      <c r="AC1355" s="20"/>
      <c r="AD1355" s="20"/>
      <c r="AE1355" s="20"/>
      <c r="AF1355" s="20"/>
      <c r="AG1355" s="20"/>
      <c r="AH1355" s="20"/>
      <c r="AI1355" s="20"/>
      <c r="AJ1355" s="20"/>
      <c r="AK1355" s="20"/>
      <c r="AL1355" s="20"/>
      <c r="AM1355" s="20"/>
    </row>
    <row r="1356" spans="2:39" x14ac:dyDescent="0.3">
      <c r="B1356" s="2" t="s">
        <v>1758</v>
      </c>
      <c r="C1356" s="2" t="s">
        <v>1309</v>
      </c>
      <c r="D1356" s="45" t="e">
        <f>PPTO!#REF!/PPTO!G1349</f>
        <v>#REF!</v>
      </c>
      <c r="E1356" s="45" t="e">
        <f>PPTO!#REF!/PPTO!G1349</f>
        <v>#REF!</v>
      </c>
      <c r="F1356" s="45" t="e">
        <f>PPTO!#REF!/PPTO!G1349</f>
        <v>#REF!</v>
      </c>
      <c r="G1356" s="45" t="e">
        <f>PPTO!#REF!/PPTO!G1349</f>
        <v>#REF!</v>
      </c>
      <c r="H1356" s="45" t="e">
        <f>PPTO!#REF!/PPTO!G1349</f>
        <v>#REF!</v>
      </c>
      <c r="I1356" s="45" t="e">
        <f>PPTO!#REF!/PPTO!G1349</f>
        <v>#REF!</v>
      </c>
      <c r="J1356" s="45" t="e">
        <f>PPTO!#REF!/PPTO!G1349</f>
        <v>#REF!</v>
      </c>
      <c r="K1356" s="45" t="e">
        <f>PPTO!#REF!/PPTO!G1349</f>
        <v>#REF!</v>
      </c>
      <c r="L1356" s="45" t="e">
        <f>PPTO!#REF!/PPTO!G1349</f>
        <v>#REF!</v>
      </c>
      <c r="M1356" s="45" t="e">
        <f>PPTO!#REF!/PPTO!G1349</f>
        <v>#REF!</v>
      </c>
      <c r="N1356" s="45" t="e">
        <f t="shared" si="21"/>
        <v>#REF!</v>
      </c>
      <c r="P1356" s="20"/>
      <c r="Q1356" s="20"/>
      <c r="R1356" s="20"/>
      <c r="S1356" s="20"/>
      <c r="T1356" s="20"/>
      <c r="U1356" s="20"/>
      <c r="V1356" s="20"/>
      <c r="W1356" s="20"/>
      <c r="X1356" s="20"/>
      <c r="Y1356" s="20"/>
      <c r="Z1356" s="20"/>
      <c r="AA1356" s="20"/>
      <c r="AB1356" s="20"/>
      <c r="AC1356" s="20"/>
      <c r="AD1356" s="20"/>
      <c r="AE1356" s="20"/>
      <c r="AF1356" s="20"/>
      <c r="AG1356" s="20"/>
      <c r="AH1356" s="20"/>
      <c r="AI1356" s="20"/>
      <c r="AJ1356" s="20"/>
      <c r="AK1356" s="20"/>
      <c r="AL1356" s="20"/>
      <c r="AM1356" s="20"/>
    </row>
    <row r="1357" spans="2:39" x14ac:dyDescent="0.3">
      <c r="B1357" s="2" t="s">
        <v>1759</v>
      </c>
      <c r="C1357" s="2" t="s">
        <v>1760</v>
      </c>
      <c r="D1357" s="45" t="e">
        <f>PPTO!#REF!/PPTO!G1350</f>
        <v>#REF!</v>
      </c>
      <c r="E1357" s="45" t="e">
        <f>PPTO!#REF!/PPTO!G1350</f>
        <v>#REF!</v>
      </c>
      <c r="F1357" s="45" t="e">
        <f>PPTO!#REF!/PPTO!G1350</f>
        <v>#REF!</v>
      </c>
      <c r="G1357" s="45" t="e">
        <f>PPTO!#REF!/PPTO!G1350</f>
        <v>#REF!</v>
      </c>
      <c r="H1357" s="45" t="e">
        <f>PPTO!#REF!/PPTO!G1350</f>
        <v>#REF!</v>
      </c>
      <c r="I1357" s="45" t="e">
        <f>PPTO!#REF!/PPTO!G1350</f>
        <v>#REF!</v>
      </c>
      <c r="J1357" s="45" t="e">
        <f>PPTO!#REF!/PPTO!G1350</f>
        <v>#REF!</v>
      </c>
      <c r="K1357" s="45" t="e">
        <f>PPTO!#REF!/PPTO!G1350</f>
        <v>#REF!</v>
      </c>
      <c r="L1357" s="45" t="e">
        <f>PPTO!#REF!/PPTO!G1350</f>
        <v>#REF!</v>
      </c>
      <c r="M1357" s="45" t="e">
        <f>PPTO!#REF!/PPTO!G1350</f>
        <v>#REF!</v>
      </c>
      <c r="N1357" s="45" t="e">
        <f t="shared" si="21"/>
        <v>#REF!</v>
      </c>
      <c r="P1357" s="20"/>
      <c r="Q1357" s="20"/>
      <c r="R1357" s="20"/>
      <c r="S1357" s="20"/>
      <c r="T1357" s="20"/>
      <c r="U1357" s="20"/>
      <c r="V1357" s="20"/>
      <c r="W1357" s="20"/>
      <c r="X1357" s="20"/>
      <c r="Y1357" s="20"/>
      <c r="Z1357" s="20"/>
      <c r="AA1357" s="20"/>
      <c r="AB1357" s="20"/>
      <c r="AC1357" s="20"/>
      <c r="AD1357" s="20"/>
      <c r="AE1357" s="20"/>
      <c r="AF1357" s="20"/>
      <c r="AG1357" s="20"/>
      <c r="AH1357" s="20"/>
      <c r="AI1357" s="20"/>
      <c r="AJ1357" s="20"/>
      <c r="AK1357" s="20"/>
      <c r="AL1357" s="20"/>
      <c r="AM1357" s="20"/>
    </row>
    <row r="1358" spans="2:39" x14ac:dyDescent="0.3">
      <c r="B1358" s="2" t="s">
        <v>1761</v>
      </c>
      <c r="C1358" s="2" t="s">
        <v>932</v>
      </c>
      <c r="D1358" s="45" t="e">
        <f>PPTO!#REF!/PPTO!G1351</f>
        <v>#REF!</v>
      </c>
      <c r="E1358" s="45" t="e">
        <f>PPTO!#REF!/PPTO!G1351</f>
        <v>#REF!</v>
      </c>
      <c r="F1358" s="45" t="e">
        <f>PPTO!#REF!/PPTO!G1351</f>
        <v>#REF!</v>
      </c>
      <c r="G1358" s="45" t="e">
        <f>PPTO!#REF!/PPTO!G1351</f>
        <v>#REF!</v>
      </c>
      <c r="H1358" s="45" t="e">
        <f>PPTO!#REF!/PPTO!G1351</f>
        <v>#REF!</v>
      </c>
      <c r="I1358" s="45" t="e">
        <f>PPTO!#REF!/PPTO!G1351</f>
        <v>#REF!</v>
      </c>
      <c r="J1358" s="45" t="e">
        <f>PPTO!#REF!/PPTO!G1351</f>
        <v>#REF!</v>
      </c>
      <c r="K1358" s="45" t="e">
        <f>PPTO!#REF!/PPTO!G1351</f>
        <v>#REF!</v>
      </c>
      <c r="L1358" s="45" t="e">
        <f>PPTO!#REF!/PPTO!G1351</f>
        <v>#REF!</v>
      </c>
      <c r="M1358" s="45" t="e">
        <f>PPTO!#REF!/PPTO!G1351</f>
        <v>#REF!</v>
      </c>
      <c r="N1358" s="45" t="e">
        <f t="shared" si="21"/>
        <v>#REF!</v>
      </c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20"/>
      <c r="AB1358" s="20"/>
      <c r="AC1358" s="20"/>
      <c r="AD1358" s="20"/>
      <c r="AE1358" s="20"/>
      <c r="AF1358" s="20"/>
      <c r="AG1358" s="20"/>
      <c r="AH1358" s="20"/>
      <c r="AI1358" s="20"/>
      <c r="AJ1358" s="20"/>
      <c r="AK1358" s="20"/>
      <c r="AL1358" s="20"/>
      <c r="AM1358" s="20"/>
    </row>
    <row r="1359" spans="2:39" x14ac:dyDescent="0.3">
      <c r="B1359" s="2" t="s">
        <v>1762</v>
      </c>
      <c r="C1359" s="2" t="s">
        <v>934</v>
      </c>
      <c r="D1359" s="45" t="e">
        <f>PPTO!#REF!/PPTO!G1352</f>
        <v>#REF!</v>
      </c>
      <c r="E1359" s="45" t="e">
        <f>PPTO!#REF!/PPTO!G1352</f>
        <v>#REF!</v>
      </c>
      <c r="F1359" s="45" t="e">
        <f>PPTO!#REF!/PPTO!G1352</f>
        <v>#REF!</v>
      </c>
      <c r="G1359" s="45" t="e">
        <f>PPTO!#REF!/PPTO!G1352</f>
        <v>#REF!</v>
      </c>
      <c r="H1359" s="45" t="e">
        <f>PPTO!#REF!/PPTO!G1352</f>
        <v>#REF!</v>
      </c>
      <c r="I1359" s="45" t="e">
        <f>PPTO!#REF!/PPTO!G1352</f>
        <v>#REF!</v>
      </c>
      <c r="J1359" s="45" t="e">
        <f>PPTO!#REF!/PPTO!G1352</f>
        <v>#REF!</v>
      </c>
      <c r="K1359" s="45" t="e">
        <f>PPTO!#REF!/PPTO!G1352</f>
        <v>#REF!</v>
      </c>
      <c r="L1359" s="45" t="e">
        <f>PPTO!#REF!/PPTO!G1352</f>
        <v>#REF!</v>
      </c>
      <c r="M1359" s="45" t="e">
        <f>PPTO!#REF!/PPTO!G1352</f>
        <v>#REF!</v>
      </c>
      <c r="N1359" s="45" t="e">
        <f t="shared" si="21"/>
        <v>#REF!</v>
      </c>
      <c r="P1359" s="20"/>
      <c r="Q1359" s="20"/>
      <c r="R1359" s="20"/>
      <c r="S1359" s="20"/>
      <c r="T1359" s="20"/>
      <c r="U1359" s="20"/>
      <c r="V1359" s="20"/>
      <c r="W1359" s="20"/>
      <c r="X1359" s="20"/>
      <c r="Y1359" s="20"/>
      <c r="Z1359" s="20"/>
      <c r="AA1359" s="20"/>
      <c r="AB1359" s="20"/>
      <c r="AC1359" s="20"/>
      <c r="AD1359" s="20"/>
      <c r="AE1359" s="20"/>
      <c r="AF1359" s="20"/>
      <c r="AG1359" s="20"/>
      <c r="AH1359" s="20"/>
      <c r="AI1359" s="20"/>
      <c r="AJ1359" s="20"/>
      <c r="AK1359" s="20"/>
      <c r="AL1359" s="20"/>
      <c r="AM1359" s="20"/>
    </row>
    <row r="1360" spans="2:39" x14ac:dyDescent="0.3">
      <c r="B1360" s="2" t="s">
        <v>1763</v>
      </c>
      <c r="C1360" s="2" t="s">
        <v>1420</v>
      </c>
      <c r="D1360" s="45" t="e">
        <f>PPTO!#REF!/PPTO!G1353</f>
        <v>#REF!</v>
      </c>
      <c r="E1360" s="45" t="e">
        <f>PPTO!#REF!/PPTO!G1353</f>
        <v>#REF!</v>
      </c>
      <c r="F1360" s="45" t="e">
        <f>PPTO!#REF!/PPTO!G1353</f>
        <v>#REF!</v>
      </c>
      <c r="G1360" s="45" t="e">
        <f>PPTO!#REF!/PPTO!G1353</f>
        <v>#REF!</v>
      </c>
      <c r="H1360" s="45" t="e">
        <f>PPTO!#REF!/PPTO!G1353</f>
        <v>#REF!</v>
      </c>
      <c r="I1360" s="45" t="e">
        <f>PPTO!#REF!/PPTO!G1353</f>
        <v>#REF!</v>
      </c>
      <c r="J1360" s="45" t="e">
        <f>PPTO!#REF!/PPTO!G1353</f>
        <v>#REF!</v>
      </c>
      <c r="K1360" s="45" t="e">
        <f>PPTO!#REF!/PPTO!G1353</f>
        <v>#REF!</v>
      </c>
      <c r="L1360" s="45" t="e">
        <f>PPTO!#REF!/PPTO!G1353</f>
        <v>#REF!</v>
      </c>
      <c r="M1360" s="45" t="e">
        <f>PPTO!#REF!/PPTO!G1353</f>
        <v>#REF!</v>
      </c>
      <c r="N1360" s="45" t="e">
        <f t="shared" si="21"/>
        <v>#REF!</v>
      </c>
      <c r="P1360" s="20"/>
      <c r="Q1360" s="20"/>
      <c r="R1360" s="20"/>
      <c r="S1360" s="20"/>
      <c r="T1360" s="20"/>
      <c r="U1360" s="20"/>
      <c r="V1360" s="20"/>
      <c r="W1360" s="20"/>
      <c r="X1360" s="20"/>
      <c r="Y1360" s="20"/>
      <c r="Z1360" s="20"/>
      <c r="AA1360" s="20"/>
      <c r="AB1360" s="20"/>
      <c r="AC1360" s="20"/>
      <c r="AD1360" s="20"/>
      <c r="AE1360" s="20"/>
      <c r="AF1360" s="20"/>
      <c r="AG1360" s="20"/>
      <c r="AH1360" s="20"/>
      <c r="AI1360" s="20"/>
      <c r="AJ1360" s="20"/>
      <c r="AK1360" s="20"/>
      <c r="AL1360" s="20"/>
      <c r="AM1360" s="20"/>
    </row>
    <row r="1361" spans="2:39" x14ac:dyDescent="0.3">
      <c r="B1361" s="2" t="s">
        <v>1764</v>
      </c>
      <c r="C1361" s="2" t="s">
        <v>1184</v>
      </c>
      <c r="D1361" s="45" t="e">
        <f>PPTO!#REF!/PPTO!G1354</f>
        <v>#REF!</v>
      </c>
      <c r="E1361" s="45" t="e">
        <f>PPTO!#REF!/PPTO!G1354</f>
        <v>#REF!</v>
      </c>
      <c r="F1361" s="45" t="e">
        <f>PPTO!#REF!/PPTO!G1354</f>
        <v>#REF!</v>
      </c>
      <c r="G1361" s="45" t="e">
        <f>PPTO!#REF!/PPTO!G1354</f>
        <v>#REF!</v>
      </c>
      <c r="H1361" s="45" t="e">
        <f>PPTO!#REF!/PPTO!G1354</f>
        <v>#REF!</v>
      </c>
      <c r="I1361" s="45" t="e">
        <f>PPTO!#REF!/PPTO!G1354</f>
        <v>#REF!</v>
      </c>
      <c r="J1361" s="45" t="e">
        <f>PPTO!#REF!/PPTO!G1354</f>
        <v>#REF!</v>
      </c>
      <c r="K1361" s="45" t="e">
        <f>PPTO!#REF!/PPTO!G1354</f>
        <v>#REF!</v>
      </c>
      <c r="L1361" s="45" t="e">
        <f>PPTO!#REF!/PPTO!G1354</f>
        <v>#REF!</v>
      </c>
      <c r="M1361" s="45" t="e">
        <f>PPTO!#REF!/PPTO!G1354</f>
        <v>#REF!</v>
      </c>
      <c r="N1361" s="45" t="e">
        <f t="shared" si="21"/>
        <v>#REF!</v>
      </c>
      <c r="P1361" s="20"/>
      <c r="Q1361" s="20"/>
      <c r="R1361" s="20"/>
      <c r="S1361" s="20"/>
      <c r="T1361" s="20"/>
      <c r="U1361" s="20"/>
      <c r="V1361" s="20"/>
      <c r="W1361" s="20"/>
      <c r="X1361" s="20"/>
      <c r="Y1361" s="20"/>
      <c r="Z1361" s="20"/>
      <c r="AA1361" s="20"/>
      <c r="AB1361" s="20"/>
      <c r="AC1361" s="20"/>
      <c r="AD1361" s="20"/>
      <c r="AE1361" s="20"/>
      <c r="AF1361" s="20"/>
      <c r="AG1361" s="20"/>
      <c r="AH1361" s="20"/>
      <c r="AI1361" s="20"/>
      <c r="AJ1361" s="20"/>
      <c r="AK1361" s="20"/>
      <c r="AL1361" s="20"/>
      <c r="AM1361" s="20"/>
    </row>
    <row r="1362" spans="2:39" x14ac:dyDescent="0.3">
      <c r="B1362" s="2" t="s">
        <v>1765</v>
      </c>
      <c r="C1362" s="2" t="s">
        <v>1186</v>
      </c>
      <c r="D1362" s="45" t="e">
        <f>PPTO!#REF!/PPTO!G1355</f>
        <v>#REF!</v>
      </c>
      <c r="E1362" s="45" t="e">
        <f>PPTO!#REF!/PPTO!G1355</f>
        <v>#REF!</v>
      </c>
      <c r="F1362" s="45" t="e">
        <f>PPTO!#REF!/PPTO!G1355</f>
        <v>#REF!</v>
      </c>
      <c r="G1362" s="45" t="e">
        <f>PPTO!#REF!/PPTO!G1355</f>
        <v>#REF!</v>
      </c>
      <c r="H1362" s="45" t="e">
        <f>PPTO!#REF!/PPTO!G1355</f>
        <v>#REF!</v>
      </c>
      <c r="I1362" s="45" t="e">
        <f>PPTO!#REF!/PPTO!G1355</f>
        <v>#REF!</v>
      </c>
      <c r="J1362" s="45" t="e">
        <f>PPTO!#REF!/PPTO!G1355</f>
        <v>#REF!</v>
      </c>
      <c r="K1362" s="45" t="e">
        <f>PPTO!#REF!/PPTO!G1355</f>
        <v>#REF!</v>
      </c>
      <c r="L1362" s="45" t="e">
        <f>PPTO!#REF!/PPTO!G1355</f>
        <v>#REF!</v>
      </c>
      <c r="M1362" s="45" t="e">
        <f>PPTO!#REF!/PPTO!G1355</f>
        <v>#REF!</v>
      </c>
      <c r="N1362" s="45" t="e">
        <f t="shared" si="21"/>
        <v>#REF!</v>
      </c>
      <c r="P1362" s="20"/>
      <c r="Q1362" s="20"/>
      <c r="R1362" s="20"/>
      <c r="S1362" s="20"/>
      <c r="T1362" s="20"/>
      <c r="U1362" s="20"/>
      <c r="V1362" s="20"/>
      <c r="W1362" s="20"/>
      <c r="X1362" s="20"/>
      <c r="Y1362" s="20"/>
      <c r="Z1362" s="20"/>
      <c r="AA1362" s="20"/>
      <c r="AB1362" s="20"/>
      <c r="AC1362" s="20"/>
      <c r="AD1362" s="20"/>
      <c r="AE1362" s="20"/>
      <c r="AF1362" s="20"/>
      <c r="AG1362" s="20"/>
      <c r="AH1362" s="20"/>
      <c r="AI1362" s="20"/>
      <c r="AJ1362" s="20"/>
      <c r="AK1362" s="20"/>
      <c r="AL1362" s="20"/>
      <c r="AM1362" s="20"/>
    </row>
    <row r="1363" spans="2:39" x14ac:dyDescent="0.3">
      <c r="B1363" s="2" t="s">
        <v>1766</v>
      </c>
      <c r="C1363" s="2" t="s">
        <v>1767</v>
      </c>
      <c r="D1363" s="45" t="e">
        <f>PPTO!#REF!/PPTO!G1356</f>
        <v>#REF!</v>
      </c>
      <c r="E1363" s="45" t="e">
        <f>PPTO!#REF!/PPTO!G1356</f>
        <v>#REF!</v>
      </c>
      <c r="F1363" s="45" t="e">
        <f>PPTO!#REF!/PPTO!G1356</f>
        <v>#REF!</v>
      </c>
      <c r="G1363" s="45" t="e">
        <f>PPTO!#REF!/PPTO!G1356</f>
        <v>#REF!</v>
      </c>
      <c r="H1363" s="45" t="e">
        <f>PPTO!#REF!/PPTO!G1356</f>
        <v>#REF!</v>
      </c>
      <c r="I1363" s="45" t="e">
        <f>PPTO!#REF!/PPTO!G1356</f>
        <v>#REF!</v>
      </c>
      <c r="J1363" s="45" t="e">
        <f>PPTO!#REF!/PPTO!G1356</f>
        <v>#REF!</v>
      </c>
      <c r="K1363" s="45" t="e">
        <f>PPTO!#REF!/PPTO!G1356</f>
        <v>#REF!</v>
      </c>
      <c r="L1363" s="45" t="e">
        <f>PPTO!#REF!/PPTO!G1356</f>
        <v>#REF!</v>
      </c>
      <c r="M1363" s="45" t="e">
        <f>PPTO!#REF!/PPTO!G1356</f>
        <v>#REF!</v>
      </c>
      <c r="N1363" s="45" t="e">
        <f t="shared" si="21"/>
        <v>#REF!</v>
      </c>
      <c r="P1363" s="20"/>
      <c r="Q1363" s="20"/>
      <c r="R1363" s="20"/>
      <c r="S1363" s="20"/>
      <c r="T1363" s="20"/>
      <c r="U1363" s="20"/>
      <c r="V1363" s="20"/>
      <c r="W1363" s="20"/>
      <c r="X1363" s="20"/>
      <c r="Y1363" s="20"/>
      <c r="Z1363" s="20"/>
      <c r="AA1363" s="20"/>
      <c r="AB1363" s="20"/>
      <c r="AC1363" s="20"/>
      <c r="AD1363" s="20"/>
      <c r="AE1363" s="20"/>
      <c r="AF1363" s="20"/>
      <c r="AG1363" s="20"/>
      <c r="AH1363" s="20"/>
      <c r="AI1363" s="20"/>
      <c r="AJ1363" s="20"/>
      <c r="AK1363" s="20"/>
      <c r="AL1363" s="20"/>
      <c r="AM1363" s="20"/>
    </row>
    <row r="1364" spans="2:39" x14ac:dyDescent="0.3">
      <c r="B1364" s="2" t="s">
        <v>1768</v>
      </c>
      <c r="C1364" s="2" t="s">
        <v>1430</v>
      </c>
      <c r="D1364" s="45" t="e">
        <f>PPTO!#REF!/PPTO!G1357</f>
        <v>#REF!</v>
      </c>
      <c r="E1364" s="45" t="e">
        <f>PPTO!#REF!/PPTO!G1357</f>
        <v>#REF!</v>
      </c>
      <c r="F1364" s="45" t="e">
        <f>PPTO!#REF!/PPTO!G1357</f>
        <v>#REF!</v>
      </c>
      <c r="G1364" s="45" t="e">
        <f>PPTO!#REF!/PPTO!G1357</f>
        <v>#REF!</v>
      </c>
      <c r="H1364" s="45" t="e">
        <f>PPTO!#REF!/PPTO!G1357</f>
        <v>#REF!</v>
      </c>
      <c r="I1364" s="45" t="e">
        <f>PPTO!#REF!/PPTO!G1357</f>
        <v>#REF!</v>
      </c>
      <c r="J1364" s="45" t="e">
        <f>PPTO!#REF!/PPTO!G1357</f>
        <v>#REF!</v>
      </c>
      <c r="K1364" s="45" t="e">
        <f>PPTO!#REF!/PPTO!G1357</f>
        <v>#REF!</v>
      </c>
      <c r="L1364" s="45" t="e">
        <f>PPTO!#REF!/PPTO!G1357</f>
        <v>#REF!</v>
      </c>
      <c r="M1364" s="45" t="e">
        <f>PPTO!#REF!/PPTO!G1357</f>
        <v>#REF!</v>
      </c>
      <c r="N1364" s="45" t="e">
        <f t="shared" si="21"/>
        <v>#REF!</v>
      </c>
      <c r="P1364" s="20"/>
      <c r="Q1364" s="20"/>
      <c r="R1364" s="20"/>
      <c r="S1364" s="20"/>
      <c r="T1364" s="20"/>
      <c r="U1364" s="20"/>
      <c r="V1364" s="20"/>
      <c r="W1364" s="20"/>
      <c r="X1364" s="20"/>
      <c r="Y1364" s="20"/>
      <c r="Z1364" s="20"/>
      <c r="AA1364" s="20"/>
      <c r="AB1364" s="20"/>
      <c r="AC1364" s="20"/>
      <c r="AD1364" s="20"/>
      <c r="AE1364" s="20"/>
      <c r="AF1364" s="20"/>
      <c r="AG1364" s="20"/>
      <c r="AH1364" s="20"/>
      <c r="AI1364" s="20"/>
      <c r="AJ1364" s="20"/>
      <c r="AK1364" s="20"/>
      <c r="AL1364" s="20"/>
      <c r="AM1364" s="20"/>
    </row>
    <row r="1365" spans="2:39" x14ac:dyDescent="0.3">
      <c r="B1365" s="2" t="s">
        <v>1769</v>
      </c>
      <c r="C1365" s="2" t="s">
        <v>1192</v>
      </c>
      <c r="D1365" s="45" t="e">
        <f>PPTO!#REF!/PPTO!G1358</f>
        <v>#REF!</v>
      </c>
      <c r="E1365" s="45" t="e">
        <f>PPTO!#REF!/PPTO!G1358</f>
        <v>#REF!</v>
      </c>
      <c r="F1365" s="45" t="e">
        <f>PPTO!#REF!/PPTO!G1358</f>
        <v>#REF!</v>
      </c>
      <c r="G1365" s="45" t="e">
        <f>PPTO!#REF!/PPTO!G1358</f>
        <v>#REF!</v>
      </c>
      <c r="H1365" s="45" t="e">
        <f>PPTO!#REF!/PPTO!G1358</f>
        <v>#REF!</v>
      </c>
      <c r="I1365" s="45" t="e">
        <f>PPTO!#REF!/PPTO!G1358</f>
        <v>#REF!</v>
      </c>
      <c r="J1365" s="45" t="e">
        <f>PPTO!#REF!/PPTO!G1358</f>
        <v>#REF!</v>
      </c>
      <c r="K1365" s="45" t="e">
        <f>PPTO!#REF!/PPTO!G1358</f>
        <v>#REF!</v>
      </c>
      <c r="L1365" s="45" t="e">
        <f>PPTO!#REF!/PPTO!G1358</f>
        <v>#REF!</v>
      </c>
      <c r="M1365" s="45" t="e">
        <f>PPTO!#REF!/PPTO!G1358</f>
        <v>#REF!</v>
      </c>
      <c r="N1365" s="45" t="e">
        <f t="shared" si="21"/>
        <v>#REF!</v>
      </c>
      <c r="P1365" s="20"/>
      <c r="Q1365" s="20"/>
      <c r="R1365" s="20"/>
      <c r="S1365" s="20"/>
      <c r="T1365" s="20"/>
      <c r="U1365" s="20"/>
      <c r="V1365" s="20"/>
      <c r="W1365" s="20"/>
      <c r="X1365" s="20"/>
      <c r="Y1365" s="20"/>
      <c r="Z1365" s="20"/>
      <c r="AA1365" s="20"/>
      <c r="AB1365" s="20"/>
      <c r="AC1365" s="20"/>
      <c r="AD1365" s="20"/>
      <c r="AE1365" s="20"/>
      <c r="AF1365" s="20"/>
      <c r="AG1365" s="20"/>
      <c r="AH1365" s="20"/>
      <c r="AI1365" s="20"/>
      <c r="AJ1365" s="20"/>
      <c r="AK1365" s="20"/>
      <c r="AL1365" s="20"/>
      <c r="AM1365" s="20"/>
    </row>
    <row r="1366" spans="2:39" x14ac:dyDescent="0.3">
      <c r="B1366" s="2" t="s">
        <v>1770</v>
      </c>
      <c r="C1366" s="2" t="s">
        <v>1194</v>
      </c>
      <c r="D1366" s="45" t="e">
        <f>PPTO!#REF!/PPTO!G1359</f>
        <v>#REF!</v>
      </c>
      <c r="E1366" s="45" t="e">
        <f>PPTO!#REF!/PPTO!G1359</f>
        <v>#REF!</v>
      </c>
      <c r="F1366" s="45" t="e">
        <f>PPTO!#REF!/PPTO!G1359</f>
        <v>#REF!</v>
      </c>
      <c r="G1366" s="45" t="e">
        <f>PPTO!#REF!/PPTO!G1359</f>
        <v>#REF!</v>
      </c>
      <c r="H1366" s="45" t="e">
        <f>PPTO!#REF!/PPTO!G1359</f>
        <v>#REF!</v>
      </c>
      <c r="I1366" s="45" t="e">
        <f>PPTO!#REF!/PPTO!G1359</f>
        <v>#REF!</v>
      </c>
      <c r="J1366" s="45" t="e">
        <f>PPTO!#REF!/PPTO!G1359</f>
        <v>#REF!</v>
      </c>
      <c r="K1366" s="45" t="e">
        <f>PPTO!#REF!/PPTO!G1359</f>
        <v>#REF!</v>
      </c>
      <c r="L1366" s="45" t="e">
        <f>PPTO!#REF!/PPTO!G1359</f>
        <v>#REF!</v>
      </c>
      <c r="M1366" s="45" t="e">
        <f>PPTO!#REF!/PPTO!G1359</f>
        <v>#REF!</v>
      </c>
      <c r="N1366" s="45" t="e">
        <f t="shared" si="21"/>
        <v>#REF!</v>
      </c>
      <c r="P1366" s="20"/>
      <c r="Q1366" s="20"/>
      <c r="R1366" s="20"/>
      <c r="S1366" s="20"/>
      <c r="T1366" s="20"/>
      <c r="U1366" s="20"/>
      <c r="V1366" s="20"/>
      <c r="W1366" s="20"/>
      <c r="X1366" s="20"/>
      <c r="Y1366" s="20"/>
      <c r="Z1366" s="20"/>
      <c r="AA1366" s="20"/>
      <c r="AB1366" s="20"/>
      <c r="AC1366" s="20"/>
      <c r="AD1366" s="20"/>
      <c r="AE1366" s="20"/>
      <c r="AF1366" s="20"/>
      <c r="AG1366" s="20"/>
      <c r="AH1366" s="20"/>
      <c r="AI1366" s="20"/>
      <c r="AJ1366" s="20"/>
      <c r="AK1366" s="20"/>
      <c r="AL1366" s="20"/>
      <c r="AM1366" s="20"/>
    </row>
    <row r="1367" spans="2:39" x14ac:dyDescent="0.3">
      <c r="B1367" s="2" t="s">
        <v>1771</v>
      </c>
      <c r="C1367" s="2" t="s">
        <v>1772</v>
      </c>
      <c r="D1367" s="45" t="e">
        <f>PPTO!#REF!/PPTO!G1360</f>
        <v>#REF!</v>
      </c>
      <c r="E1367" s="45" t="e">
        <f>PPTO!#REF!/PPTO!G1360</f>
        <v>#REF!</v>
      </c>
      <c r="F1367" s="45" t="e">
        <f>PPTO!#REF!/PPTO!G1360</f>
        <v>#REF!</v>
      </c>
      <c r="G1367" s="45" t="e">
        <f>PPTO!#REF!/PPTO!G1360</f>
        <v>#REF!</v>
      </c>
      <c r="H1367" s="45" t="e">
        <f>PPTO!#REF!/PPTO!G1360</f>
        <v>#REF!</v>
      </c>
      <c r="I1367" s="45" t="e">
        <f>PPTO!#REF!/PPTO!G1360</f>
        <v>#REF!</v>
      </c>
      <c r="J1367" s="45" t="e">
        <f>PPTO!#REF!/PPTO!G1360</f>
        <v>#REF!</v>
      </c>
      <c r="K1367" s="45" t="e">
        <f>PPTO!#REF!/PPTO!G1360</f>
        <v>#REF!</v>
      </c>
      <c r="L1367" s="45" t="e">
        <f>PPTO!#REF!/PPTO!G1360</f>
        <v>#REF!</v>
      </c>
      <c r="M1367" s="45" t="e">
        <f>PPTO!#REF!/PPTO!G1360</f>
        <v>#REF!</v>
      </c>
      <c r="N1367" s="45" t="e">
        <f t="shared" si="21"/>
        <v>#REF!</v>
      </c>
      <c r="P1367" s="20"/>
      <c r="Q1367" s="20"/>
      <c r="R1367" s="20"/>
      <c r="S1367" s="20"/>
      <c r="T1367" s="20"/>
      <c r="U1367" s="20"/>
      <c r="V1367" s="20"/>
      <c r="W1367" s="20"/>
      <c r="X1367" s="20"/>
      <c r="Y1367" s="20"/>
      <c r="Z1367" s="20"/>
      <c r="AA1367" s="20"/>
      <c r="AB1367" s="20"/>
      <c r="AC1367" s="20"/>
      <c r="AD1367" s="20"/>
      <c r="AE1367" s="20"/>
      <c r="AF1367" s="20"/>
      <c r="AG1367" s="20"/>
      <c r="AH1367" s="20"/>
      <c r="AI1367" s="20"/>
      <c r="AJ1367" s="20"/>
      <c r="AK1367" s="20"/>
      <c r="AL1367" s="20"/>
      <c r="AM1367" s="20"/>
    </row>
    <row r="1368" spans="2:39" x14ac:dyDescent="0.3">
      <c r="B1368" s="2" t="s">
        <v>1773</v>
      </c>
      <c r="C1368" s="2" t="s">
        <v>1440</v>
      </c>
      <c r="D1368" s="45" t="e">
        <f>PPTO!#REF!/PPTO!G1361</f>
        <v>#REF!</v>
      </c>
      <c r="E1368" s="45" t="e">
        <f>PPTO!#REF!/PPTO!G1361</f>
        <v>#REF!</v>
      </c>
      <c r="F1368" s="45" t="e">
        <f>PPTO!#REF!/PPTO!G1361</f>
        <v>#REF!</v>
      </c>
      <c r="G1368" s="45" t="e">
        <f>PPTO!#REF!/PPTO!G1361</f>
        <v>#REF!</v>
      </c>
      <c r="H1368" s="45" t="e">
        <f>PPTO!#REF!/PPTO!G1361</f>
        <v>#REF!</v>
      </c>
      <c r="I1368" s="45" t="e">
        <f>PPTO!#REF!/PPTO!G1361</f>
        <v>#REF!</v>
      </c>
      <c r="J1368" s="45" t="e">
        <f>PPTO!#REF!/PPTO!G1361</f>
        <v>#REF!</v>
      </c>
      <c r="K1368" s="45" t="e">
        <f>PPTO!#REF!/PPTO!G1361</f>
        <v>#REF!</v>
      </c>
      <c r="L1368" s="45" t="e">
        <f>PPTO!#REF!/PPTO!G1361</f>
        <v>#REF!</v>
      </c>
      <c r="M1368" s="45" t="e">
        <f>PPTO!#REF!/PPTO!G1361</f>
        <v>#REF!</v>
      </c>
      <c r="N1368" s="45" t="e">
        <f t="shared" si="21"/>
        <v>#REF!</v>
      </c>
      <c r="P1368" s="20"/>
      <c r="Q1368" s="20"/>
      <c r="R1368" s="20"/>
      <c r="S1368" s="20"/>
      <c r="T1368" s="20"/>
      <c r="U1368" s="20"/>
      <c r="V1368" s="20"/>
      <c r="W1368" s="20"/>
      <c r="X1368" s="20"/>
      <c r="Y1368" s="20"/>
      <c r="Z1368" s="20"/>
      <c r="AA1368" s="20"/>
      <c r="AB1368" s="20"/>
      <c r="AC1368" s="20"/>
      <c r="AD1368" s="20"/>
      <c r="AE1368" s="20"/>
      <c r="AF1368" s="20"/>
      <c r="AG1368" s="20"/>
      <c r="AH1368" s="20"/>
      <c r="AI1368" s="20"/>
      <c r="AJ1368" s="20"/>
      <c r="AK1368" s="20"/>
      <c r="AL1368" s="20"/>
      <c r="AM1368" s="20"/>
    </row>
    <row r="1369" spans="2:39" x14ac:dyDescent="0.3">
      <c r="B1369" s="2" t="s">
        <v>1774</v>
      </c>
      <c r="C1369" s="2" t="s">
        <v>1200</v>
      </c>
      <c r="D1369" s="45" t="e">
        <f>PPTO!#REF!/PPTO!G1362</f>
        <v>#REF!</v>
      </c>
      <c r="E1369" s="45" t="e">
        <f>PPTO!#REF!/PPTO!G1362</f>
        <v>#REF!</v>
      </c>
      <c r="F1369" s="45" t="e">
        <f>PPTO!#REF!/PPTO!G1362</f>
        <v>#REF!</v>
      </c>
      <c r="G1369" s="45" t="e">
        <f>PPTO!#REF!/PPTO!G1362</f>
        <v>#REF!</v>
      </c>
      <c r="H1369" s="45" t="e">
        <f>PPTO!#REF!/PPTO!G1362</f>
        <v>#REF!</v>
      </c>
      <c r="I1369" s="45" t="e">
        <f>PPTO!#REF!/PPTO!G1362</f>
        <v>#REF!</v>
      </c>
      <c r="J1369" s="45" t="e">
        <f>PPTO!#REF!/PPTO!G1362</f>
        <v>#REF!</v>
      </c>
      <c r="K1369" s="45" t="e">
        <f>PPTO!#REF!/PPTO!G1362</f>
        <v>#REF!</v>
      </c>
      <c r="L1369" s="45" t="e">
        <f>PPTO!#REF!/PPTO!G1362</f>
        <v>#REF!</v>
      </c>
      <c r="M1369" s="45" t="e">
        <f>PPTO!#REF!/PPTO!G1362</f>
        <v>#REF!</v>
      </c>
      <c r="N1369" s="45" t="e">
        <f t="shared" si="21"/>
        <v>#REF!</v>
      </c>
      <c r="P1369" s="20"/>
      <c r="Q1369" s="20"/>
      <c r="R1369" s="20"/>
      <c r="S1369" s="20"/>
      <c r="T1369" s="20"/>
      <c r="U1369" s="20"/>
      <c r="V1369" s="20"/>
      <c r="W1369" s="20"/>
      <c r="X1369" s="20"/>
      <c r="Y1369" s="20"/>
      <c r="Z1369" s="20"/>
      <c r="AA1369" s="20"/>
      <c r="AB1369" s="20"/>
      <c r="AC1369" s="20"/>
      <c r="AD1369" s="20"/>
      <c r="AE1369" s="20"/>
      <c r="AF1369" s="20"/>
      <c r="AG1369" s="20"/>
      <c r="AH1369" s="20"/>
      <c r="AI1369" s="20"/>
      <c r="AJ1369" s="20"/>
      <c r="AK1369" s="20"/>
      <c r="AL1369" s="20"/>
      <c r="AM1369" s="20"/>
    </row>
    <row r="1370" spans="2:39" x14ac:dyDescent="0.3">
      <c r="B1370" s="2" t="s">
        <v>1775</v>
      </c>
      <c r="C1370" s="2" t="s">
        <v>1202</v>
      </c>
      <c r="D1370" s="45" t="e">
        <f>PPTO!#REF!/PPTO!G1363</f>
        <v>#REF!</v>
      </c>
      <c r="E1370" s="45" t="e">
        <f>PPTO!#REF!/PPTO!G1363</f>
        <v>#REF!</v>
      </c>
      <c r="F1370" s="45" t="e">
        <f>PPTO!#REF!/PPTO!G1363</f>
        <v>#REF!</v>
      </c>
      <c r="G1370" s="45" t="e">
        <f>PPTO!#REF!/PPTO!G1363</f>
        <v>#REF!</v>
      </c>
      <c r="H1370" s="45" t="e">
        <f>PPTO!#REF!/PPTO!G1363</f>
        <v>#REF!</v>
      </c>
      <c r="I1370" s="45" t="e">
        <f>PPTO!#REF!/PPTO!G1363</f>
        <v>#REF!</v>
      </c>
      <c r="J1370" s="45" t="e">
        <f>PPTO!#REF!/PPTO!G1363</f>
        <v>#REF!</v>
      </c>
      <c r="K1370" s="45" t="e">
        <f>PPTO!#REF!/PPTO!G1363</f>
        <v>#REF!</v>
      </c>
      <c r="L1370" s="45" t="e">
        <f>PPTO!#REF!/PPTO!G1363</f>
        <v>#REF!</v>
      </c>
      <c r="M1370" s="45" t="e">
        <f>PPTO!#REF!/PPTO!G1363</f>
        <v>#REF!</v>
      </c>
      <c r="N1370" s="45" t="e">
        <f t="shared" si="21"/>
        <v>#REF!</v>
      </c>
      <c r="P1370" s="20"/>
      <c r="Q1370" s="20"/>
      <c r="R1370" s="20"/>
      <c r="S1370" s="20"/>
      <c r="T1370" s="20"/>
      <c r="U1370" s="20"/>
      <c r="V1370" s="20"/>
      <c r="W1370" s="20"/>
      <c r="X1370" s="20"/>
      <c r="Y1370" s="20"/>
      <c r="Z1370" s="20"/>
      <c r="AA1370" s="20"/>
      <c r="AB1370" s="20"/>
      <c r="AC1370" s="20"/>
      <c r="AD1370" s="20"/>
      <c r="AE1370" s="20"/>
      <c r="AF1370" s="20"/>
      <c r="AG1370" s="20"/>
      <c r="AH1370" s="20"/>
      <c r="AI1370" s="20"/>
      <c r="AJ1370" s="20"/>
      <c r="AK1370" s="20"/>
      <c r="AL1370" s="20"/>
      <c r="AM1370" s="20"/>
    </row>
    <row r="1371" spans="2:39" x14ac:dyDescent="0.3">
      <c r="B1371" s="2" t="s">
        <v>1776</v>
      </c>
      <c r="C1371" s="2" t="s">
        <v>1777</v>
      </c>
      <c r="D1371" s="45" t="e">
        <f>PPTO!#REF!/PPTO!G1364</f>
        <v>#REF!</v>
      </c>
      <c r="E1371" s="45" t="e">
        <f>PPTO!#REF!/PPTO!G1364</f>
        <v>#REF!</v>
      </c>
      <c r="F1371" s="45" t="e">
        <f>PPTO!#REF!/PPTO!G1364</f>
        <v>#REF!</v>
      </c>
      <c r="G1371" s="45" t="e">
        <f>PPTO!#REF!/PPTO!G1364</f>
        <v>#REF!</v>
      </c>
      <c r="H1371" s="45" t="e">
        <f>PPTO!#REF!/PPTO!G1364</f>
        <v>#REF!</v>
      </c>
      <c r="I1371" s="45" t="e">
        <f>PPTO!#REF!/PPTO!G1364</f>
        <v>#REF!</v>
      </c>
      <c r="J1371" s="45" t="e">
        <f>PPTO!#REF!/PPTO!G1364</f>
        <v>#REF!</v>
      </c>
      <c r="K1371" s="45" t="e">
        <f>PPTO!#REF!/PPTO!G1364</f>
        <v>#REF!</v>
      </c>
      <c r="L1371" s="45" t="e">
        <f>PPTO!#REF!/PPTO!G1364</f>
        <v>#REF!</v>
      </c>
      <c r="M1371" s="45" t="e">
        <f>PPTO!#REF!/PPTO!G1364</f>
        <v>#REF!</v>
      </c>
      <c r="N1371" s="45" t="e">
        <f t="shared" si="21"/>
        <v>#REF!</v>
      </c>
      <c r="P1371" s="20"/>
      <c r="Q1371" s="20"/>
      <c r="R1371" s="20"/>
      <c r="S1371" s="20"/>
      <c r="T1371" s="20"/>
      <c r="U1371" s="20"/>
      <c r="V1371" s="20"/>
      <c r="W1371" s="20"/>
      <c r="X1371" s="20"/>
      <c r="Y1371" s="20"/>
      <c r="Z1371" s="20"/>
      <c r="AA1371" s="20"/>
      <c r="AB1371" s="20"/>
      <c r="AC1371" s="20"/>
      <c r="AD1371" s="20"/>
      <c r="AE1371" s="20"/>
      <c r="AF1371" s="20"/>
      <c r="AG1371" s="20"/>
      <c r="AH1371" s="20"/>
      <c r="AI1371" s="20"/>
      <c r="AJ1371" s="20"/>
      <c r="AK1371" s="20"/>
      <c r="AL1371" s="20"/>
      <c r="AM1371" s="20"/>
    </row>
    <row r="1372" spans="2:39" x14ac:dyDescent="0.3">
      <c r="B1372" s="2" t="s">
        <v>1778</v>
      </c>
      <c r="C1372" s="2" t="s">
        <v>1450</v>
      </c>
      <c r="D1372" s="45" t="e">
        <f>PPTO!#REF!/PPTO!G1365</f>
        <v>#REF!</v>
      </c>
      <c r="E1372" s="45" t="e">
        <f>PPTO!#REF!/PPTO!G1365</f>
        <v>#REF!</v>
      </c>
      <c r="F1372" s="45" t="e">
        <f>PPTO!#REF!/PPTO!G1365</f>
        <v>#REF!</v>
      </c>
      <c r="G1372" s="45" t="e">
        <f>PPTO!#REF!/PPTO!G1365</f>
        <v>#REF!</v>
      </c>
      <c r="H1372" s="45" t="e">
        <f>PPTO!#REF!/PPTO!G1365</f>
        <v>#REF!</v>
      </c>
      <c r="I1372" s="45" t="e">
        <f>PPTO!#REF!/PPTO!G1365</f>
        <v>#REF!</v>
      </c>
      <c r="J1372" s="45" t="e">
        <f>PPTO!#REF!/PPTO!G1365</f>
        <v>#REF!</v>
      </c>
      <c r="K1372" s="45" t="e">
        <f>PPTO!#REF!/PPTO!G1365</f>
        <v>#REF!</v>
      </c>
      <c r="L1372" s="45" t="e">
        <f>PPTO!#REF!/PPTO!G1365</f>
        <v>#REF!</v>
      </c>
      <c r="M1372" s="45" t="e">
        <f>PPTO!#REF!/PPTO!G1365</f>
        <v>#REF!</v>
      </c>
      <c r="N1372" s="45" t="e">
        <f t="shared" si="21"/>
        <v>#REF!</v>
      </c>
      <c r="P1372" s="20"/>
      <c r="Q1372" s="20"/>
      <c r="R1372" s="20"/>
      <c r="S1372" s="20"/>
      <c r="T1372" s="20"/>
      <c r="U1372" s="20"/>
      <c r="V1372" s="20"/>
      <c r="W1372" s="20"/>
      <c r="X1372" s="20"/>
      <c r="Y1372" s="20"/>
      <c r="Z1372" s="20"/>
      <c r="AA1372" s="20"/>
      <c r="AB1372" s="20"/>
      <c r="AC1372" s="20"/>
      <c r="AD1372" s="20"/>
      <c r="AE1372" s="20"/>
      <c r="AF1372" s="20"/>
      <c r="AG1372" s="20"/>
      <c r="AH1372" s="20"/>
      <c r="AI1372" s="20"/>
      <c r="AJ1372" s="20"/>
      <c r="AK1372" s="20"/>
      <c r="AL1372" s="20"/>
      <c r="AM1372" s="20"/>
    </row>
    <row r="1373" spans="2:39" x14ac:dyDescent="0.3">
      <c r="B1373" s="2" t="s">
        <v>1779</v>
      </c>
      <c r="C1373" s="2" t="s">
        <v>1208</v>
      </c>
      <c r="D1373" s="45" t="e">
        <f>PPTO!#REF!/PPTO!G1366</f>
        <v>#REF!</v>
      </c>
      <c r="E1373" s="45" t="e">
        <f>PPTO!#REF!/PPTO!G1366</f>
        <v>#REF!</v>
      </c>
      <c r="F1373" s="45" t="e">
        <f>PPTO!#REF!/PPTO!G1366</f>
        <v>#REF!</v>
      </c>
      <c r="G1373" s="45" t="e">
        <f>PPTO!#REF!/PPTO!G1366</f>
        <v>#REF!</v>
      </c>
      <c r="H1373" s="45" t="e">
        <f>PPTO!#REF!/PPTO!G1366</f>
        <v>#REF!</v>
      </c>
      <c r="I1373" s="45" t="e">
        <f>PPTO!#REF!/PPTO!G1366</f>
        <v>#REF!</v>
      </c>
      <c r="J1373" s="45" t="e">
        <f>PPTO!#REF!/PPTO!G1366</f>
        <v>#REF!</v>
      </c>
      <c r="K1373" s="45" t="e">
        <f>PPTO!#REF!/PPTO!G1366</f>
        <v>#REF!</v>
      </c>
      <c r="L1373" s="45" t="e">
        <f>PPTO!#REF!/PPTO!G1366</f>
        <v>#REF!</v>
      </c>
      <c r="M1373" s="45" t="e">
        <f>PPTO!#REF!/PPTO!G1366</f>
        <v>#REF!</v>
      </c>
      <c r="N1373" s="45" t="e">
        <f t="shared" si="21"/>
        <v>#REF!</v>
      </c>
      <c r="P1373" s="20"/>
      <c r="Q1373" s="20"/>
      <c r="R1373" s="20"/>
      <c r="S1373" s="20"/>
      <c r="T1373" s="20"/>
      <c r="U1373" s="20"/>
      <c r="V1373" s="20"/>
      <c r="W1373" s="20"/>
      <c r="X1373" s="20"/>
      <c r="Y1373" s="20"/>
      <c r="Z1373" s="20"/>
      <c r="AA1373" s="20"/>
      <c r="AB1373" s="20"/>
      <c r="AC1373" s="20"/>
      <c r="AD1373" s="20"/>
      <c r="AE1373" s="20"/>
      <c r="AF1373" s="20"/>
      <c r="AG1373" s="20"/>
      <c r="AH1373" s="20"/>
      <c r="AI1373" s="20"/>
      <c r="AJ1373" s="20"/>
      <c r="AK1373" s="20"/>
      <c r="AL1373" s="20"/>
      <c r="AM1373" s="20"/>
    </row>
    <row r="1374" spans="2:39" x14ac:dyDescent="0.3">
      <c r="B1374" s="2" t="s">
        <v>1780</v>
      </c>
      <c r="C1374" s="2" t="s">
        <v>1324</v>
      </c>
      <c r="D1374" s="45" t="e">
        <f>PPTO!#REF!/PPTO!G1367</f>
        <v>#REF!</v>
      </c>
      <c r="E1374" s="45" t="e">
        <f>PPTO!#REF!/PPTO!G1367</f>
        <v>#REF!</v>
      </c>
      <c r="F1374" s="45" t="e">
        <f>PPTO!#REF!/PPTO!G1367</f>
        <v>#REF!</v>
      </c>
      <c r="G1374" s="45" t="e">
        <f>PPTO!#REF!/PPTO!G1367</f>
        <v>#REF!</v>
      </c>
      <c r="H1374" s="45" t="e">
        <f>PPTO!#REF!/PPTO!G1367</f>
        <v>#REF!</v>
      </c>
      <c r="I1374" s="45" t="e">
        <f>PPTO!#REF!/PPTO!G1367</f>
        <v>#REF!</v>
      </c>
      <c r="J1374" s="45" t="e">
        <f>PPTO!#REF!/PPTO!G1367</f>
        <v>#REF!</v>
      </c>
      <c r="K1374" s="45" t="e">
        <f>PPTO!#REF!/PPTO!G1367</f>
        <v>#REF!</v>
      </c>
      <c r="L1374" s="45" t="e">
        <f>PPTO!#REF!/PPTO!G1367</f>
        <v>#REF!</v>
      </c>
      <c r="M1374" s="45" t="e">
        <f>PPTO!#REF!/PPTO!G1367</f>
        <v>#REF!</v>
      </c>
      <c r="N1374" s="45" t="e">
        <f t="shared" si="21"/>
        <v>#REF!</v>
      </c>
      <c r="P1374" s="20"/>
      <c r="Q1374" s="20"/>
      <c r="R1374" s="20"/>
      <c r="S1374" s="20"/>
      <c r="T1374" s="20"/>
      <c r="U1374" s="20"/>
      <c r="V1374" s="20"/>
      <c r="W1374" s="20"/>
      <c r="X1374" s="20"/>
      <c r="Y1374" s="20"/>
      <c r="Z1374" s="20"/>
      <c r="AA1374" s="20"/>
      <c r="AB1374" s="20"/>
      <c r="AC1374" s="20"/>
      <c r="AD1374" s="20"/>
      <c r="AE1374" s="20"/>
      <c r="AF1374" s="20"/>
      <c r="AG1374" s="20"/>
      <c r="AH1374" s="20"/>
      <c r="AI1374" s="20"/>
      <c r="AJ1374" s="20"/>
      <c r="AK1374" s="20"/>
      <c r="AL1374" s="20"/>
      <c r="AM1374" s="20"/>
    </row>
    <row r="1375" spans="2:39" x14ac:dyDescent="0.3">
      <c r="B1375" s="2" t="s">
        <v>1781</v>
      </c>
      <c r="C1375" s="2" t="s">
        <v>1782</v>
      </c>
      <c r="D1375" s="45" t="e">
        <f>PPTO!#REF!/PPTO!G1368</f>
        <v>#REF!</v>
      </c>
      <c r="E1375" s="45" t="e">
        <f>PPTO!#REF!/PPTO!G1368</f>
        <v>#REF!</v>
      </c>
      <c r="F1375" s="45" t="e">
        <f>PPTO!#REF!/PPTO!G1368</f>
        <v>#REF!</v>
      </c>
      <c r="G1375" s="45" t="e">
        <f>PPTO!#REF!/PPTO!G1368</f>
        <v>#REF!</v>
      </c>
      <c r="H1375" s="45" t="e">
        <f>PPTO!#REF!/PPTO!G1368</f>
        <v>#REF!</v>
      </c>
      <c r="I1375" s="45" t="e">
        <f>PPTO!#REF!/PPTO!G1368</f>
        <v>#REF!</v>
      </c>
      <c r="J1375" s="45" t="e">
        <f>PPTO!#REF!/PPTO!G1368</f>
        <v>#REF!</v>
      </c>
      <c r="K1375" s="45" t="e">
        <f>PPTO!#REF!/PPTO!G1368</f>
        <v>#REF!</v>
      </c>
      <c r="L1375" s="45" t="e">
        <f>PPTO!#REF!/PPTO!G1368</f>
        <v>#REF!</v>
      </c>
      <c r="M1375" s="45" t="e">
        <f>PPTO!#REF!/PPTO!G1368</f>
        <v>#REF!</v>
      </c>
      <c r="N1375" s="45" t="e">
        <f t="shared" si="21"/>
        <v>#REF!</v>
      </c>
      <c r="P1375" s="20"/>
      <c r="Q1375" s="20"/>
      <c r="R1375" s="20"/>
      <c r="S1375" s="20"/>
      <c r="T1375" s="20"/>
      <c r="U1375" s="20"/>
      <c r="V1375" s="20"/>
      <c r="W1375" s="20"/>
      <c r="X1375" s="20"/>
      <c r="Y1375" s="20"/>
      <c r="Z1375" s="20"/>
      <c r="AA1375" s="20"/>
      <c r="AB1375" s="20"/>
      <c r="AC1375" s="20"/>
      <c r="AD1375" s="20"/>
      <c r="AE1375" s="20"/>
      <c r="AF1375" s="20"/>
      <c r="AG1375" s="20"/>
      <c r="AH1375" s="20"/>
      <c r="AI1375" s="20"/>
      <c r="AJ1375" s="20"/>
      <c r="AK1375" s="20"/>
      <c r="AL1375" s="20"/>
      <c r="AM1375" s="20"/>
    </row>
    <row r="1376" spans="2:39" x14ac:dyDescent="0.3">
      <c r="B1376" s="2" t="s">
        <v>1783</v>
      </c>
      <c r="C1376" s="2" t="s">
        <v>992</v>
      </c>
      <c r="D1376" s="45" t="e">
        <f>PPTO!#REF!/PPTO!G1369</f>
        <v>#REF!</v>
      </c>
      <c r="E1376" s="45" t="e">
        <f>PPTO!#REF!/PPTO!G1369</f>
        <v>#REF!</v>
      </c>
      <c r="F1376" s="45" t="e">
        <f>PPTO!#REF!/PPTO!G1369</f>
        <v>#REF!</v>
      </c>
      <c r="G1376" s="45" t="e">
        <f>PPTO!#REF!/PPTO!G1369</f>
        <v>#REF!</v>
      </c>
      <c r="H1376" s="45" t="e">
        <f>PPTO!#REF!/PPTO!G1369</f>
        <v>#REF!</v>
      </c>
      <c r="I1376" s="45" t="e">
        <f>PPTO!#REF!/PPTO!G1369</f>
        <v>#REF!</v>
      </c>
      <c r="J1376" s="45" t="e">
        <f>PPTO!#REF!/PPTO!G1369</f>
        <v>#REF!</v>
      </c>
      <c r="K1376" s="45" t="e">
        <f>PPTO!#REF!/PPTO!G1369</f>
        <v>#REF!</v>
      </c>
      <c r="L1376" s="45" t="e">
        <f>PPTO!#REF!/PPTO!G1369</f>
        <v>#REF!</v>
      </c>
      <c r="M1376" s="45" t="e">
        <f>PPTO!#REF!/PPTO!G1369</f>
        <v>#REF!</v>
      </c>
      <c r="N1376" s="45" t="e">
        <f t="shared" si="21"/>
        <v>#REF!</v>
      </c>
      <c r="P1376" s="20"/>
      <c r="Q1376" s="20"/>
      <c r="R1376" s="20"/>
      <c r="S1376" s="20"/>
      <c r="T1376" s="20"/>
      <c r="U1376" s="20"/>
      <c r="V1376" s="20"/>
      <c r="W1376" s="20"/>
      <c r="X1376" s="20"/>
      <c r="Y1376" s="20"/>
      <c r="Z1376" s="20"/>
      <c r="AA1376" s="20"/>
      <c r="AB1376" s="20"/>
      <c r="AC1376" s="20"/>
      <c r="AD1376" s="20"/>
      <c r="AE1376" s="20"/>
      <c r="AF1376" s="20"/>
      <c r="AG1376" s="20"/>
      <c r="AH1376" s="20"/>
      <c r="AI1376" s="20"/>
      <c r="AJ1376" s="20"/>
      <c r="AK1376" s="20"/>
      <c r="AL1376" s="20"/>
      <c r="AM1376" s="20"/>
    </row>
    <row r="1377" spans="2:39" x14ac:dyDescent="0.3">
      <c r="B1377" s="2" t="s">
        <v>1784</v>
      </c>
      <c r="C1377" s="2" t="s">
        <v>994</v>
      </c>
      <c r="D1377" s="45" t="e">
        <f>PPTO!#REF!/PPTO!G1370</f>
        <v>#REF!</v>
      </c>
      <c r="E1377" s="45" t="e">
        <f>PPTO!#REF!/PPTO!G1370</f>
        <v>#REF!</v>
      </c>
      <c r="F1377" s="45" t="e">
        <f>PPTO!#REF!/PPTO!G1370</f>
        <v>#REF!</v>
      </c>
      <c r="G1377" s="45" t="e">
        <f>PPTO!#REF!/PPTO!G1370</f>
        <v>#REF!</v>
      </c>
      <c r="H1377" s="45" t="e">
        <f>PPTO!#REF!/PPTO!G1370</f>
        <v>#REF!</v>
      </c>
      <c r="I1377" s="45" t="e">
        <f>PPTO!#REF!/PPTO!G1370</f>
        <v>#REF!</v>
      </c>
      <c r="J1377" s="45" t="e">
        <f>PPTO!#REF!/PPTO!G1370</f>
        <v>#REF!</v>
      </c>
      <c r="K1377" s="45" t="e">
        <f>PPTO!#REF!/PPTO!G1370</f>
        <v>#REF!</v>
      </c>
      <c r="L1377" s="45" t="e">
        <f>PPTO!#REF!/PPTO!G1370</f>
        <v>#REF!</v>
      </c>
      <c r="M1377" s="45" t="e">
        <f>PPTO!#REF!/PPTO!G1370</f>
        <v>#REF!</v>
      </c>
      <c r="N1377" s="45" t="e">
        <f t="shared" si="21"/>
        <v>#REF!</v>
      </c>
      <c r="P1377" s="20"/>
      <c r="Q1377" s="20"/>
      <c r="R1377" s="20"/>
      <c r="S1377" s="20"/>
      <c r="T1377" s="20"/>
      <c r="U1377" s="20"/>
      <c r="V1377" s="20"/>
      <c r="W1377" s="20"/>
      <c r="X1377" s="20"/>
      <c r="Y1377" s="20"/>
      <c r="Z1377" s="20"/>
      <c r="AA1377" s="20"/>
      <c r="AB1377" s="20"/>
      <c r="AC1377" s="20"/>
      <c r="AD1377" s="20"/>
      <c r="AE1377" s="20"/>
      <c r="AF1377" s="20"/>
      <c r="AG1377" s="20"/>
      <c r="AH1377" s="20"/>
      <c r="AI1377" s="20"/>
      <c r="AJ1377" s="20"/>
      <c r="AK1377" s="20"/>
      <c r="AL1377" s="20"/>
      <c r="AM1377" s="20"/>
    </row>
    <row r="1378" spans="2:39" x14ac:dyDescent="0.3">
      <c r="B1378" s="2" t="s">
        <v>1785</v>
      </c>
      <c r="C1378" s="2" t="s">
        <v>996</v>
      </c>
      <c r="D1378" s="45" t="e">
        <f>PPTO!#REF!/PPTO!G1371</f>
        <v>#REF!</v>
      </c>
      <c r="E1378" s="45" t="e">
        <f>PPTO!#REF!/PPTO!G1371</f>
        <v>#REF!</v>
      </c>
      <c r="F1378" s="45" t="e">
        <f>PPTO!#REF!/PPTO!G1371</f>
        <v>#REF!</v>
      </c>
      <c r="G1378" s="45" t="e">
        <f>PPTO!#REF!/PPTO!G1371</f>
        <v>#REF!</v>
      </c>
      <c r="H1378" s="45" t="e">
        <f>PPTO!#REF!/PPTO!G1371</f>
        <v>#REF!</v>
      </c>
      <c r="I1378" s="45" t="e">
        <f>PPTO!#REF!/PPTO!G1371</f>
        <v>#REF!</v>
      </c>
      <c r="J1378" s="45" t="e">
        <f>PPTO!#REF!/PPTO!G1371</f>
        <v>#REF!</v>
      </c>
      <c r="K1378" s="45" t="e">
        <f>PPTO!#REF!/PPTO!G1371</f>
        <v>#REF!</v>
      </c>
      <c r="L1378" s="45" t="e">
        <f>PPTO!#REF!/PPTO!G1371</f>
        <v>#REF!</v>
      </c>
      <c r="M1378" s="45" t="e">
        <f>PPTO!#REF!/PPTO!G1371</f>
        <v>#REF!</v>
      </c>
      <c r="N1378" s="45" t="e">
        <f t="shared" si="21"/>
        <v>#REF!</v>
      </c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20"/>
      <c r="AB1378" s="20"/>
      <c r="AC1378" s="20"/>
      <c r="AD1378" s="20"/>
      <c r="AE1378" s="20"/>
      <c r="AF1378" s="20"/>
      <c r="AG1378" s="20"/>
      <c r="AH1378" s="20"/>
      <c r="AI1378" s="20"/>
      <c r="AJ1378" s="20"/>
      <c r="AK1378" s="20"/>
      <c r="AL1378" s="20"/>
      <c r="AM1378" s="20"/>
    </row>
    <row r="1379" spans="2:39" x14ac:dyDescent="0.3">
      <c r="B1379" s="2" t="s">
        <v>1786</v>
      </c>
      <c r="C1379" s="2" t="s">
        <v>998</v>
      </c>
      <c r="D1379" s="45" t="e">
        <f>PPTO!#REF!/PPTO!G1372</f>
        <v>#REF!</v>
      </c>
      <c r="E1379" s="45" t="e">
        <f>PPTO!#REF!/PPTO!G1372</f>
        <v>#REF!</v>
      </c>
      <c r="F1379" s="45" t="e">
        <f>PPTO!#REF!/PPTO!G1372</f>
        <v>#REF!</v>
      </c>
      <c r="G1379" s="45" t="e">
        <f>PPTO!#REF!/PPTO!G1372</f>
        <v>#REF!</v>
      </c>
      <c r="H1379" s="45" t="e">
        <f>PPTO!#REF!/PPTO!G1372</f>
        <v>#REF!</v>
      </c>
      <c r="I1379" s="45" t="e">
        <f>PPTO!#REF!/PPTO!G1372</f>
        <v>#REF!</v>
      </c>
      <c r="J1379" s="45" t="e">
        <f>PPTO!#REF!/PPTO!G1372</f>
        <v>#REF!</v>
      </c>
      <c r="K1379" s="45" t="e">
        <f>PPTO!#REF!/PPTO!G1372</f>
        <v>#REF!</v>
      </c>
      <c r="L1379" s="45" t="e">
        <f>PPTO!#REF!/PPTO!G1372</f>
        <v>#REF!</v>
      </c>
      <c r="M1379" s="45" t="e">
        <f>PPTO!#REF!/PPTO!G1372</f>
        <v>#REF!</v>
      </c>
      <c r="N1379" s="45" t="e">
        <f t="shared" si="21"/>
        <v>#REF!</v>
      </c>
      <c r="P1379" s="20"/>
      <c r="Q1379" s="20"/>
      <c r="R1379" s="20"/>
      <c r="S1379" s="20"/>
      <c r="T1379" s="20"/>
      <c r="U1379" s="20"/>
      <c r="V1379" s="20"/>
      <c r="W1379" s="20"/>
      <c r="X1379" s="20"/>
      <c r="Y1379" s="20"/>
      <c r="Z1379" s="20"/>
      <c r="AA1379" s="20"/>
      <c r="AB1379" s="20"/>
      <c r="AC1379" s="20"/>
      <c r="AD1379" s="20"/>
      <c r="AE1379" s="20"/>
      <c r="AF1379" s="20"/>
      <c r="AG1379" s="20"/>
      <c r="AH1379" s="20"/>
      <c r="AI1379" s="20"/>
      <c r="AJ1379" s="20"/>
      <c r="AK1379" s="20"/>
      <c r="AL1379" s="20"/>
      <c r="AM1379" s="20"/>
    </row>
    <row r="1380" spans="2:39" x14ac:dyDescent="0.3">
      <c r="B1380" s="2" t="s">
        <v>1787</v>
      </c>
      <c r="C1380" s="2" t="s">
        <v>1000</v>
      </c>
      <c r="D1380" s="45" t="e">
        <f>PPTO!#REF!/PPTO!G1373</f>
        <v>#REF!</v>
      </c>
      <c r="E1380" s="45" t="e">
        <f>PPTO!#REF!/PPTO!G1373</f>
        <v>#REF!</v>
      </c>
      <c r="F1380" s="45" t="e">
        <f>PPTO!#REF!/PPTO!G1373</f>
        <v>#REF!</v>
      </c>
      <c r="G1380" s="45" t="e">
        <f>PPTO!#REF!/PPTO!G1373</f>
        <v>#REF!</v>
      </c>
      <c r="H1380" s="45" t="e">
        <f>PPTO!#REF!/PPTO!G1373</f>
        <v>#REF!</v>
      </c>
      <c r="I1380" s="45" t="e">
        <f>PPTO!#REF!/PPTO!G1373</f>
        <v>#REF!</v>
      </c>
      <c r="J1380" s="45" t="e">
        <f>PPTO!#REF!/PPTO!G1373</f>
        <v>#REF!</v>
      </c>
      <c r="K1380" s="45" t="e">
        <f>PPTO!#REF!/PPTO!G1373</f>
        <v>#REF!</v>
      </c>
      <c r="L1380" s="45" t="e">
        <f>PPTO!#REF!/PPTO!G1373</f>
        <v>#REF!</v>
      </c>
      <c r="M1380" s="45" t="e">
        <f>PPTO!#REF!/PPTO!G1373</f>
        <v>#REF!</v>
      </c>
      <c r="N1380" s="45" t="e">
        <f t="shared" si="21"/>
        <v>#REF!</v>
      </c>
      <c r="P1380" s="20"/>
      <c r="Q1380" s="20"/>
      <c r="R1380" s="20"/>
      <c r="S1380" s="20"/>
      <c r="T1380" s="20"/>
      <c r="U1380" s="20"/>
      <c r="V1380" s="20"/>
      <c r="W1380" s="20"/>
      <c r="X1380" s="20"/>
      <c r="Y1380" s="20"/>
      <c r="Z1380" s="20"/>
      <c r="AA1380" s="20"/>
      <c r="AB1380" s="20"/>
      <c r="AC1380" s="20"/>
      <c r="AD1380" s="20"/>
      <c r="AE1380" s="20"/>
      <c r="AF1380" s="20"/>
      <c r="AG1380" s="20"/>
      <c r="AH1380" s="20"/>
      <c r="AI1380" s="20"/>
      <c r="AJ1380" s="20"/>
      <c r="AK1380" s="20"/>
      <c r="AL1380" s="20"/>
      <c r="AM1380" s="20"/>
    </row>
    <row r="1381" spans="2:39" x14ac:dyDescent="0.3">
      <c r="B1381" s="2" t="s">
        <v>1788</v>
      </c>
      <c r="C1381" s="2" t="s">
        <v>1002</v>
      </c>
      <c r="D1381" s="45" t="e">
        <f>PPTO!#REF!/PPTO!G1374</f>
        <v>#REF!</v>
      </c>
      <c r="E1381" s="45" t="e">
        <f>PPTO!#REF!/PPTO!G1374</f>
        <v>#REF!</v>
      </c>
      <c r="F1381" s="45" t="e">
        <f>PPTO!#REF!/PPTO!G1374</f>
        <v>#REF!</v>
      </c>
      <c r="G1381" s="45" t="e">
        <f>PPTO!#REF!/PPTO!G1374</f>
        <v>#REF!</v>
      </c>
      <c r="H1381" s="45" t="e">
        <f>PPTO!#REF!/PPTO!G1374</f>
        <v>#REF!</v>
      </c>
      <c r="I1381" s="45" t="e">
        <f>PPTO!#REF!/PPTO!G1374</f>
        <v>#REF!</v>
      </c>
      <c r="J1381" s="45" t="e">
        <f>PPTO!#REF!/PPTO!G1374</f>
        <v>#REF!</v>
      </c>
      <c r="K1381" s="45" t="e">
        <f>PPTO!#REF!/PPTO!G1374</f>
        <v>#REF!</v>
      </c>
      <c r="L1381" s="45" t="e">
        <f>PPTO!#REF!/PPTO!G1374</f>
        <v>#REF!</v>
      </c>
      <c r="M1381" s="45" t="e">
        <f>PPTO!#REF!/PPTO!G1374</f>
        <v>#REF!</v>
      </c>
      <c r="N1381" s="45" t="e">
        <f t="shared" si="21"/>
        <v>#REF!</v>
      </c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  <c r="AA1381" s="20"/>
      <c r="AB1381" s="20"/>
      <c r="AC1381" s="20"/>
      <c r="AD1381" s="20"/>
      <c r="AE1381" s="20"/>
      <c r="AF1381" s="20"/>
      <c r="AG1381" s="20"/>
      <c r="AH1381" s="20"/>
      <c r="AI1381" s="20"/>
      <c r="AJ1381" s="20"/>
      <c r="AK1381" s="20"/>
      <c r="AL1381" s="20"/>
      <c r="AM1381" s="20"/>
    </row>
    <row r="1382" spans="2:39" x14ac:dyDescent="0.3">
      <c r="B1382" s="16" t="s">
        <v>1789</v>
      </c>
      <c r="C1382" s="16" t="s">
        <v>1004</v>
      </c>
      <c r="D1382" s="47" t="e">
        <f>PPTO!#REF!/PPTO!G1375</f>
        <v>#REF!</v>
      </c>
      <c r="E1382" s="47" t="e">
        <f>PPTO!#REF!/PPTO!G1375</f>
        <v>#REF!</v>
      </c>
      <c r="F1382" s="47" t="e">
        <f>PPTO!#REF!/PPTO!G1375</f>
        <v>#REF!</v>
      </c>
      <c r="G1382" s="47" t="e">
        <f>PPTO!#REF!/PPTO!G1375</f>
        <v>#REF!</v>
      </c>
      <c r="H1382" s="47" t="e">
        <f>PPTO!#REF!/PPTO!G1375</f>
        <v>#REF!</v>
      </c>
      <c r="I1382" s="47" t="e">
        <f>PPTO!#REF!/PPTO!G1375</f>
        <v>#REF!</v>
      </c>
      <c r="J1382" s="47" t="e">
        <f>PPTO!#REF!/PPTO!G1375</f>
        <v>#REF!</v>
      </c>
      <c r="K1382" s="47" t="e">
        <f>PPTO!#REF!/PPTO!G1375</f>
        <v>#REF!</v>
      </c>
      <c r="L1382" s="47" t="e">
        <f>PPTO!#REF!/PPTO!G1375</f>
        <v>#REF!</v>
      </c>
      <c r="M1382" s="47" t="e">
        <f>PPTO!#REF!/PPTO!G1375</f>
        <v>#REF!</v>
      </c>
      <c r="N1382" s="47" t="e">
        <f t="shared" si="21"/>
        <v>#REF!</v>
      </c>
      <c r="P1382" s="20"/>
      <c r="Q1382" s="20"/>
      <c r="R1382" s="20"/>
      <c r="S1382" s="20"/>
      <c r="T1382" s="20"/>
      <c r="U1382" s="20"/>
      <c r="V1382" s="20"/>
      <c r="W1382" s="20"/>
      <c r="X1382" s="20"/>
      <c r="Y1382" s="20"/>
      <c r="Z1382" s="20"/>
      <c r="AA1382" s="20"/>
      <c r="AB1382" s="20"/>
      <c r="AC1382" s="20"/>
      <c r="AD1382" s="20"/>
      <c r="AE1382" s="20"/>
      <c r="AF1382" s="20"/>
      <c r="AG1382" s="20"/>
      <c r="AH1382" s="20"/>
      <c r="AI1382" s="20"/>
      <c r="AJ1382" s="20"/>
      <c r="AK1382" s="20"/>
      <c r="AL1382" s="20"/>
      <c r="AM1382" s="20"/>
    </row>
    <row r="1383" spans="2:39" x14ac:dyDescent="0.3">
      <c r="B1383" s="2" t="s">
        <v>1790</v>
      </c>
      <c r="C1383" s="2" t="s">
        <v>1476</v>
      </c>
      <c r="D1383" s="45" t="e">
        <f>PPTO!#REF!/PPTO!G1376</f>
        <v>#REF!</v>
      </c>
      <c r="E1383" s="45" t="e">
        <f>PPTO!#REF!/PPTO!G1376</f>
        <v>#REF!</v>
      </c>
      <c r="F1383" s="45" t="e">
        <f>PPTO!#REF!/PPTO!G1376</f>
        <v>#REF!</v>
      </c>
      <c r="G1383" s="45" t="e">
        <f>PPTO!#REF!/PPTO!G1376</f>
        <v>#REF!</v>
      </c>
      <c r="H1383" s="45" t="e">
        <f>PPTO!#REF!/PPTO!G1376</f>
        <v>#REF!</v>
      </c>
      <c r="I1383" s="45" t="e">
        <f>PPTO!#REF!/PPTO!G1376</f>
        <v>#REF!</v>
      </c>
      <c r="J1383" s="45" t="e">
        <f>PPTO!#REF!/PPTO!G1376</f>
        <v>#REF!</v>
      </c>
      <c r="K1383" s="45" t="e">
        <f>PPTO!#REF!/PPTO!G1376</f>
        <v>#REF!</v>
      </c>
      <c r="L1383" s="45" t="e">
        <f>PPTO!#REF!/PPTO!G1376</f>
        <v>#REF!</v>
      </c>
      <c r="M1383" s="45" t="e">
        <f>PPTO!#REF!/PPTO!G1376</f>
        <v>#REF!</v>
      </c>
      <c r="N1383" s="45" t="e">
        <f t="shared" si="21"/>
        <v>#REF!</v>
      </c>
      <c r="P1383" s="20"/>
      <c r="Q1383" s="20"/>
      <c r="R1383" s="20"/>
      <c r="S1383" s="20"/>
      <c r="T1383" s="20"/>
      <c r="U1383" s="20"/>
      <c r="V1383" s="20"/>
      <c r="W1383" s="20"/>
      <c r="X1383" s="20"/>
      <c r="Y1383" s="20"/>
      <c r="Z1383" s="20"/>
      <c r="AA1383" s="20"/>
      <c r="AB1383" s="20"/>
      <c r="AC1383" s="20"/>
      <c r="AD1383" s="20"/>
      <c r="AE1383" s="20"/>
      <c r="AF1383" s="20"/>
      <c r="AG1383" s="20"/>
      <c r="AH1383" s="20"/>
      <c r="AI1383" s="20"/>
      <c r="AJ1383" s="20"/>
      <c r="AK1383" s="20"/>
      <c r="AL1383" s="20"/>
      <c r="AM1383" s="20"/>
    </row>
    <row r="1384" spans="2:39" x14ac:dyDescent="0.3">
      <c r="B1384" s="2" t="s">
        <v>1791</v>
      </c>
      <c r="C1384" s="2" t="s">
        <v>1227</v>
      </c>
      <c r="D1384" s="45" t="e">
        <f>PPTO!#REF!/PPTO!G1377</f>
        <v>#REF!</v>
      </c>
      <c r="E1384" s="45" t="e">
        <f>PPTO!#REF!/PPTO!G1377</f>
        <v>#REF!</v>
      </c>
      <c r="F1384" s="45" t="e">
        <f>PPTO!#REF!/PPTO!G1377</f>
        <v>#REF!</v>
      </c>
      <c r="G1384" s="45" t="e">
        <f>PPTO!#REF!/PPTO!G1377</f>
        <v>#REF!</v>
      </c>
      <c r="H1384" s="45" t="e">
        <f>PPTO!#REF!/PPTO!G1377</f>
        <v>#REF!</v>
      </c>
      <c r="I1384" s="45" t="e">
        <f>PPTO!#REF!/PPTO!G1377</f>
        <v>#REF!</v>
      </c>
      <c r="J1384" s="45" t="e">
        <f>PPTO!#REF!/PPTO!G1377</f>
        <v>#REF!</v>
      </c>
      <c r="K1384" s="45" t="e">
        <f>PPTO!#REF!/PPTO!G1377</f>
        <v>#REF!</v>
      </c>
      <c r="L1384" s="45" t="e">
        <f>PPTO!#REF!/PPTO!G1377</f>
        <v>#REF!</v>
      </c>
      <c r="M1384" s="45" t="e">
        <f>PPTO!#REF!/PPTO!G1377</f>
        <v>#REF!</v>
      </c>
      <c r="N1384" s="45" t="e">
        <f t="shared" si="21"/>
        <v>#REF!</v>
      </c>
      <c r="P1384" s="20"/>
      <c r="Q1384" s="20"/>
      <c r="R1384" s="20"/>
      <c r="S1384" s="20"/>
      <c r="T1384" s="20"/>
      <c r="U1384" s="20"/>
      <c r="V1384" s="20"/>
      <c r="W1384" s="20"/>
      <c r="X1384" s="20"/>
      <c r="Y1384" s="20"/>
      <c r="Z1384" s="20"/>
      <c r="AA1384" s="20"/>
      <c r="AB1384" s="20"/>
      <c r="AC1384" s="20"/>
      <c r="AD1384" s="20"/>
      <c r="AE1384" s="20"/>
      <c r="AF1384" s="20"/>
      <c r="AG1384" s="20"/>
      <c r="AH1384" s="20"/>
      <c r="AI1384" s="20"/>
      <c r="AJ1384" s="20"/>
      <c r="AK1384" s="20"/>
      <c r="AL1384" s="20"/>
      <c r="AM1384" s="20"/>
    </row>
    <row r="1385" spans="2:39" x14ac:dyDescent="0.3">
      <c r="B1385" s="2" t="s">
        <v>1792</v>
      </c>
      <c r="C1385" s="2" t="s">
        <v>1229</v>
      </c>
      <c r="D1385" s="45" t="e">
        <f>PPTO!#REF!/PPTO!G1378</f>
        <v>#REF!</v>
      </c>
      <c r="E1385" s="45" t="e">
        <f>PPTO!#REF!/PPTO!G1378</f>
        <v>#REF!</v>
      </c>
      <c r="F1385" s="45" t="e">
        <f>PPTO!#REF!/PPTO!G1378</f>
        <v>#REF!</v>
      </c>
      <c r="G1385" s="45" t="e">
        <f>PPTO!#REF!/PPTO!G1378</f>
        <v>#REF!</v>
      </c>
      <c r="H1385" s="45" t="e">
        <f>PPTO!#REF!/PPTO!G1378</f>
        <v>#REF!</v>
      </c>
      <c r="I1385" s="45" t="e">
        <f>PPTO!#REF!/PPTO!G1378</f>
        <v>#REF!</v>
      </c>
      <c r="J1385" s="45" t="e">
        <f>PPTO!#REF!/PPTO!G1378</f>
        <v>#REF!</v>
      </c>
      <c r="K1385" s="45" t="e">
        <f>PPTO!#REF!/PPTO!G1378</f>
        <v>#REF!</v>
      </c>
      <c r="L1385" s="45" t="e">
        <f>PPTO!#REF!/PPTO!G1378</f>
        <v>#REF!</v>
      </c>
      <c r="M1385" s="45" t="e">
        <f>PPTO!#REF!/PPTO!G1378</f>
        <v>#REF!</v>
      </c>
      <c r="N1385" s="45" t="e">
        <f t="shared" si="21"/>
        <v>#REF!</v>
      </c>
      <c r="P1385" s="20"/>
      <c r="Q1385" s="20"/>
      <c r="R1385" s="20"/>
      <c r="S1385" s="20"/>
      <c r="T1385" s="20"/>
      <c r="U1385" s="20"/>
      <c r="V1385" s="20"/>
      <c r="W1385" s="20"/>
      <c r="X1385" s="20"/>
      <c r="Y1385" s="20"/>
      <c r="Z1385" s="20"/>
      <c r="AA1385" s="20"/>
      <c r="AB1385" s="20"/>
      <c r="AC1385" s="20"/>
      <c r="AD1385" s="20"/>
      <c r="AE1385" s="20"/>
      <c r="AF1385" s="20"/>
      <c r="AG1385" s="20"/>
      <c r="AH1385" s="20"/>
      <c r="AI1385" s="20"/>
      <c r="AJ1385" s="20"/>
      <c r="AK1385" s="20"/>
      <c r="AL1385" s="20"/>
      <c r="AM1385" s="20"/>
    </row>
    <row r="1386" spans="2:39" x14ac:dyDescent="0.3">
      <c r="B1386" s="2" t="s">
        <v>1793</v>
      </c>
      <c r="C1386" s="2" t="s">
        <v>1794</v>
      </c>
      <c r="D1386" s="45" t="e">
        <f>PPTO!#REF!/PPTO!G1379</f>
        <v>#REF!</v>
      </c>
      <c r="E1386" s="45" t="e">
        <f>PPTO!#REF!/PPTO!G1379</f>
        <v>#REF!</v>
      </c>
      <c r="F1386" s="45" t="e">
        <f>PPTO!#REF!/PPTO!G1379</f>
        <v>#REF!</v>
      </c>
      <c r="G1386" s="45" t="e">
        <f>PPTO!#REF!/PPTO!G1379</f>
        <v>#REF!</v>
      </c>
      <c r="H1386" s="45" t="e">
        <f>PPTO!#REF!/PPTO!G1379</f>
        <v>#REF!</v>
      </c>
      <c r="I1386" s="45" t="e">
        <f>PPTO!#REF!/PPTO!G1379</f>
        <v>#REF!</v>
      </c>
      <c r="J1386" s="45" t="e">
        <f>PPTO!#REF!/PPTO!G1379</f>
        <v>#REF!</v>
      </c>
      <c r="K1386" s="45" t="e">
        <f>PPTO!#REF!/PPTO!G1379</f>
        <v>#REF!</v>
      </c>
      <c r="L1386" s="45" t="e">
        <f>PPTO!#REF!/PPTO!G1379</f>
        <v>#REF!</v>
      </c>
      <c r="M1386" s="45" t="e">
        <f>PPTO!#REF!/PPTO!G1379</f>
        <v>#REF!</v>
      </c>
      <c r="N1386" s="45" t="e">
        <f t="shared" si="21"/>
        <v>#REF!</v>
      </c>
      <c r="P1386" s="20"/>
      <c r="Q1386" s="20"/>
      <c r="R1386" s="20"/>
      <c r="S1386" s="20"/>
      <c r="T1386" s="20"/>
      <c r="U1386" s="20"/>
      <c r="V1386" s="20"/>
      <c r="W1386" s="20"/>
      <c r="X1386" s="20"/>
      <c r="Y1386" s="20"/>
      <c r="Z1386" s="20"/>
      <c r="AA1386" s="20"/>
      <c r="AB1386" s="20"/>
      <c r="AC1386" s="20"/>
      <c r="AD1386" s="20"/>
      <c r="AE1386" s="20"/>
      <c r="AF1386" s="20"/>
      <c r="AG1386" s="20"/>
      <c r="AH1386" s="20"/>
      <c r="AI1386" s="20"/>
      <c r="AJ1386" s="20"/>
      <c r="AK1386" s="20"/>
      <c r="AL1386" s="20"/>
      <c r="AM1386" s="20"/>
    </row>
    <row r="1387" spans="2:39" x14ac:dyDescent="0.3">
      <c r="B1387" s="2" t="s">
        <v>1795</v>
      </c>
      <c r="C1387" s="2" t="s">
        <v>1486</v>
      </c>
      <c r="D1387" s="45" t="e">
        <f>PPTO!#REF!/PPTO!G1380</f>
        <v>#REF!</v>
      </c>
      <c r="E1387" s="45" t="e">
        <f>PPTO!#REF!/PPTO!G1380</f>
        <v>#REF!</v>
      </c>
      <c r="F1387" s="45" t="e">
        <f>PPTO!#REF!/PPTO!G1380</f>
        <v>#REF!</v>
      </c>
      <c r="G1387" s="45" t="e">
        <f>PPTO!#REF!/PPTO!G1380</f>
        <v>#REF!</v>
      </c>
      <c r="H1387" s="45" t="e">
        <f>PPTO!#REF!/PPTO!G1380</f>
        <v>#REF!</v>
      </c>
      <c r="I1387" s="45" t="e">
        <f>PPTO!#REF!/PPTO!G1380</f>
        <v>#REF!</v>
      </c>
      <c r="J1387" s="45" t="e">
        <f>PPTO!#REF!/PPTO!G1380</f>
        <v>#REF!</v>
      </c>
      <c r="K1387" s="45" t="e">
        <f>PPTO!#REF!/PPTO!G1380</f>
        <v>#REF!</v>
      </c>
      <c r="L1387" s="45" t="e">
        <f>PPTO!#REF!/PPTO!G1380</f>
        <v>#REF!</v>
      </c>
      <c r="M1387" s="45" t="e">
        <f>PPTO!#REF!/PPTO!G1380</f>
        <v>#REF!</v>
      </c>
      <c r="N1387" s="45" t="e">
        <f t="shared" si="21"/>
        <v>#REF!</v>
      </c>
      <c r="P1387" s="20"/>
      <c r="Q1387" s="20"/>
      <c r="R1387" s="20"/>
      <c r="S1387" s="20"/>
      <c r="T1387" s="20"/>
      <c r="U1387" s="20"/>
      <c r="V1387" s="20"/>
      <c r="W1387" s="20"/>
      <c r="X1387" s="20"/>
      <c r="Y1387" s="20"/>
      <c r="Z1387" s="20"/>
      <c r="AA1387" s="20"/>
      <c r="AB1387" s="20"/>
      <c r="AC1387" s="20"/>
      <c r="AD1387" s="20"/>
      <c r="AE1387" s="20"/>
      <c r="AF1387" s="20"/>
      <c r="AG1387" s="20"/>
      <c r="AH1387" s="20"/>
      <c r="AI1387" s="20"/>
      <c r="AJ1387" s="20"/>
      <c r="AK1387" s="20"/>
      <c r="AL1387" s="20"/>
      <c r="AM1387" s="20"/>
    </row>
    <row r="1388" spans="2:39" x14ac:dyDescent="0.3">
      <c r="B1388" s="2" t="s">
        <v>1796</v>
      </c>
      <c r="C1388" s="2" t="s">
        <v>1235</v>
      </c>
      <c r="D1388" s="45" t="e">
        <f>PPTO!#REF!/PPTO!G1381</f>
        <v>#REF!</v>
      </c>
      <c r="E1388" s="45" t="e">
        <f>PPTO!#REF!/PPTO!G1381</f>
        <v>#REF!</v>
      </c>
      <c r="F1388" s="45" t="e">
        <f>PPTO!#REF!/PPTO!G1381</f>
        <v>#REF!</v>
      </c>
      <c r="G1388" s="45" t="e">
        <f>PPTO!#REF!/PPTO!G1381</f>
        <v>#REF!</v>
      </c>
      <c r="H1388" s="45" t="e">
        <f>PPTO!#REF!/PPTO!G1381</f>
        <v>#REF!</v>
      </c>
      <c r="I1388" s="45" t="e">
        <f>PPTO!#REF!/PPTO!G1381</f>
        <v>#REF!</v>
      </c>
      <c r="J1388" s="45" t="e">
        <f>PPTO!#REF!/PPTO!G1381</f>
        <v>#REF!</v>
      </c>
      <c r="K1388" s="45" t="e">
        <f>PPTO!#REF!/PPTO!G1381</f>
        <v>#REF!</v>
      </c>
      <c r="L1388" s="45" t="e">
        <f>PPTO!#REF!/PPTO!G1381</f>
        <v>#REF!</v>
      </c>
      <c r="M1388" s="45" t="e">
        <f>PPTO!#REF!/PPTO!G1381</f>
        <v>#REF!</v>
      </c>
      <c r="N1388" s="45" t="e">
        <f t="shared" si="21"/>
        <v>#REF!</v>
      </c>
      <c r="P1388" s="20"/>
      <c r="Q1388" s="20"/>
      <c r="R1388" s="20"/>
      <c r="S1388" s="20"/>
      <c r="T1388" s="20"/>
      <c r="U1388" s="20"/>
      <c r="V1388" s="20"/>
      <c r="W1388" s="20"/>
      <c r="X1388" s="20"/>
      <c r="Y1388" s="20"/>
      <c r="Z1388" s="20"/>
      <c r="AA1388" s="20"/>
      <c r="AB1388" s="20"/>
      <c r="AC1388" s="20"/>
      <c r="AD1388" s="20"/>
      <c r="AE1388" s="20"/>
      <c r="AF1388" s="20"/>
      <c r="AG1388" s="20"/>
      <c r="AH1388" s="20"/>
      <c r="AI1388" s="20"/>
      <c r="AJ1388" s="20"/>
      <c r="AK1388" s="20"/>
      <c r="AL1388" s="20"/>
      <c r="AM1388" s="20"/>
    </row>
    <row r="1389" spans="2:39" x14ac:dyDescent="0.3">
      <c r="B1389" s="2" t="s">
        <v>1797</v>
      </c>
      <c r="C1389" s="2" t="s">
        <v>1237</v>
      </c>
      <c r="D1389" s="45" t="e">
        <f>PPTO!#REF!/PPTO!G1382</f>
        <v>#REF!</v>
      </c>
      <c r="E1389" s="45" t="e">
        <f>PPTO!#REF!/PPTO!G1382</f>
        <v>#REF!</v>
      </c>
      <c r="F1389" s="45" t="e">
        <f>PPTO!#REF!/PPTO!G1382</f>
        <v>#REF!</v>
      </c>
      <c r="G1389" s="45" t="e">
        <f>PPTO!#REF!/PPTO!G1382</f>
        <v>#REF!</v>
      </c>
      <c r="H1389" s="45" t="e">
        <f>PPTO!#REF!/PPTO!G1382</f>
        <v>#REF!</v>
      </c>
      <c r="I1389" s="45" t="e">
        <f>PPTO!#REF!/PPTO!G1382</f>
        <v>#REF!</v>
      </c>
      <c r="J1389" s="45" t="e">
        <f>PPTO!#REF!/PPTO!G1382</f>
        <v>#REF!</v>
      </c>
      <c r="K1389" s="45" t="e">
        <f>PPTO!#REF!/PPTO!G1382</f>
        <v>#REF!</v>
      </c>
      <c r="L1389" s="45" t="e">
        <f>PPTO!#REF!/PPTO!G1382</f>
        <v>#REF!</v>
      </c>
      <c r="M1389" s="45" t="e">
        <f>PPTO!#REF!/PPTO!G1382</f>
        <v>#REF!</v>
      </c>
      <c r="N1389" s="45" t="e">
        <f t="shared" si="21"/>
        <v>#REF!</v>
      </c>
      <c r="P1389" s="20"/>
      <c r="Q1389" s="20"/>
      <c r="R1389" s="20"/>
      <c r="S1389" s="20"/>
      <c r="T1389" s="20"/>
      <c r="U1389" s="20"/>
      <c r="V1389" s="20"/>
      <c r="W1389" s="20"/>
      <c r="X1389" s="20"/>
      <c r="Y1389" s="20"/>
      <c r="Z1389" s="20"/>
      <c r="AA1389" s="20"/>
      <c r="AB1389" s="20"/>
      <c r="AC1389" s="20"/>
      <c r="AD1389" s="20"/>
      <c r="AE1389" s="20"/>
      <c r="AF1389" s="20"/>
      <c r="AG1389" s="20"/>
      <c r="AH1389" s="20"/>
      <c r="AI1389" s="20"/>
      <c r="AJ1389" s="20"/>
      <c r="AK1389" s="20"/>
      <c r="AL1389" s="20"/>
      <c r="AM1389" s="20"/>
    </row>
    <row r="1390" spans="2:39" x14ac:dyDescent="0.3">
      <c r="B1390" s="2" t="s">
        <v>1798</v>
      </c>
      <c r="C1390" s="2" t="s">
        <v>1799</v>
      </c>
      <c r="D1390" s="45" t="e">
        <f>PPTO!#REF!/PPTO!G1383</f>
        <v>#REF!</v>
      </c>
      <c r="E1390" s="45" t="e">
        <f>PPTO!#REF!/PPTO!G1383</f>
        <v>#REF!</v>
      </c>
      <c r="F1390" s="45" t="e">
        <f>PPTO!#REF!/PPTO!G1383</f>
        <v>#REF!</v>
      </c>
      <c r="G1390" s="45" t="e">
        <f>PPTO!#REF!/PPTO!G1383</f>
        <v>#REF!</v>
      </c>
      <c r="H1390" s="45" t="e">
        <f>PPTO!#REF!/PPTO!G1383</f>
        <v>#REF!</v>
      </c>
      <c r="I1390" s="45" t="e">
        <f>PPTO!#REF!/PPTO!G1383</f>
        <v>#REF!</v>
      </c>
      <c r="J1390" s="45" t="e">
        <f>PPTO!#REF!/PPTO!G1383</f>
        <v>#REF!</v>
      </c>
      <c r="K1390" s="45" t="e">
        <f>PPTO!#REF!/PPTO!G1383</f>
        <v>#REF!</v>
      </c>
      <c r="L1390" s="45" t="e">
        <f>PPTO!#REF!/PPTO!G1383</f>
        <v>#REF!</v>
      </c>
      <c r="M1390" s="45" t="e">
        <f>PPTO!#REF!/PPTO!G1383</f>
        <v>#REF!</v>
      </c>
      <c r="N1390" s="45" t="e">
        <f t="shared" si="21"/>
        <v>#REF!</v>
      </c>
      <c r="P1390" s="20"/>
      <c r="Q1390" s="20"/>
      <c r="R1390" s="20"/>
      <c r="S1390" s="20"/>
      <c r="T1390" s="20"/>
      <c r="U1390" s="20"/>
      <c r="V1390" s="20"/>
      <c r="W1390" s="20"/>
      <c r="X1390" s="20"/>
      <c r="Y1390" s="20"/>
      <c r="Z1390" s="20"/>
      <c r="AA1390" s="20"/>
      <c r="AB1390" s="20"/>
      <c r="AC1390" s="20"/>
      <c r="AD1390" s="20"/>
      <c r="AE1390" s="20"/>
      <c r="AF1390" s="20"/>
      <c r="AG1390" s="20"/>
      <c r="AH1390" s="20"/>
      <c r="AI1390" s="20"/>
      <c r="AJ1390" s="20"/>
      <c r="AK1390" s="20"/>
      <c r="AL1390" s="20"/>
      <c r="AM1390" s="20"/>
    </row>
    <row r="1391" spans="2:39" x14ac:dyDescent="0.3">
      <c r="B1391" s="2" t="s">
        <v>1800</v>
      </c>
      <c r="C1391" s="2" t="s">
        <v>1496</v>
      </c>
      <c r="D1391" s="45" t="e">
        <f>PPTO!#REF!/PPTO!G1384</f>
        <v>#REF!</v>
      </c>
      <c r="E1391" s="45" t="e">
        <f>PPTO!#REF!/PPTO!G1384</f>
        <v>#REF!</v>
      </c>
      <c r="F1391" s="45" t="e">
        <f>PPTO!#REF!/PPTO!G1384</f>
        <v>#REF!</v>
      </c>
      <c r="G1391" s="45" t="e">
        <f>PPTO!#REF!/PPTO!G1384</f>
        <v>#REF!</v>
      </c>
      <c r="H1391" s="45" t="e">
        <f>PPTO!#REF!/PPTO!G1384</f>
        <v>#REF!</v>
      </c>
      <c r="I1391" s="45" t="e">
        <f>PPTO!#REF!/PPTO!G1384</f>
        <v>#REF!</v>
      </c>
      <c r="J1391" s="45" t="e">
        <f>PPTO!#REF!/PPTO!G1384</f>
        <v>#REF!</v>
      </c>
      <c r="K1391" s="45" t="e">
        <f>PPTO!#REF!/PPTO!G1384</f>
        <v>#REF!</v>
      </c>
      <c r="L1391" s="45" t="e">
        <f>PPTO!#REF!/PPTO!G1384</f>
        <v>#REF!</v>
      </c>
      <c r="M1391" s="45" t="e">
        <f>PPTO!#REF!/PPTO!G1384</f>
        <v>#REF!</v>
      </c>
      <c r="N1391" s="45" t="e">
        <f t="shared" si="21"/>
        <v>#REF!</v>
      </c>
      <c r="P1391" s="20"/>
      <c r="Q1391" s="20"/>
      <c r="R1391" s="20"/>
      <c r="S1391" s="20"/>
      <c r="T1391" s="20"/>
      <c r="U1391" s="20"/>
      <c r="V1391" s="20"/>
      <c r="W1391" s="20"/>
      <c r="X1391" s="20"/>
      <c r="Y1391" s="20"/>
      <c r="Z1391" s="20"/>
      <c r="AA1391" s="20"/>
      <c r="AB1391" s="20"/>
      <c r="AC1391" s="20"/>
      <c r="AD1391" s="20"/>
      <c r="AE1391" s="20"/>
      <c r="AF1391" s="20"/>
      <c r="AG1391" s="20"/>
      <c r="AH1391" s="20"/>
      <c r="AI1391" s="20"/>
      <c r="AJ1391" s="20"/>
      <c r="AK1391" s="20"/>
      <c r="AL1391" s="20"/>
      <c r="AM1391" s="20"/>
    </row>
    <row r="1392" spans="2:39" x14ac:dyDescent="0.3">
      <c r="B1392" s="2" t="s">
        <v>1801</v>
      </c>
      <c r="C1392" s="2" t="s">
        <v>1243</v>
      </c>
      <c r="D1392" s="45" t="e">
        <f>PPTO!#REF!/PPTO!G1385</f>
        <v>#REF!</v>
      </c>
      <c r="E1392" s="45" t="e">
        <f>PPTO!#REF!/PPTO!G1385</f>
        <v>#REF!</v>
      </c>
      <c r="F1392" s="45" t="e">
        <f>PPTO!#REF!/PPTO!G1385</f>
        <v>#REF!</v>
      </c>
      <c r="G1392" s="45" t="e">
        <f>PPTO!#REF!/PPTO!G1385</f>
        <v>#REF!</v>
      </c>
      <c r="H1392" s="45" t="e">
        <f>PPTO!#REF!/PPTO!G1385</f>
        <v>#REF!</v>
      </c>
      <c r="I1392" s="45" t="e">
        <f>PPTO!#REF!/PPTO!G1385</f>
        <v>#REF!</v>
      </c>
      <c r="J1392" s="45" t="e">
        <f>PPTO!#REF!/PPTO!G1385</f>
        <v>#REF!</v>
      </c>
      <c r="K1392" s="45" t="e">
        <f>PPTO!#REF!/PPTO!G1385</f>
        <v>#REF!</v>
      </c>
      <c r="L1392" s="45" t="e">
        <f>PPTO!#REF!/PPTO!G1385</f>
        <v>#REF!</v>
      </c>
      <c r="M1392" s="45" t="e">
        <f>PPTO!#REF!/PPTO!G1385</f>
        <v>#REF!</v>
      </c>
      <c r="N1392" s="45" t="e">
        <f t="shared" si="21"/>
        <v>#REF!</v>
      </c>
      <c r="P1392" s="20"/>
      <c r="Q1392" s="20"/>
      <c r="R1392" s="20"/>
      <c r="S1392" s="20"/>
      <c r="T1392" s="20"/>
      <c r="U1392" s="20"/>
      <c r="V1392" s="20"/>
      <c r="W1392" s="20"/>
      <c r="X1392" s="20"/>
      <c r="Y1392" s="20"/>
      <c r="Z1392" s="20"/>
      <c r="AA1392" s="20"/>
      <c r="AB1392" s="20"/>
      <c r="AC1392" s="20"/>
      <c r="AD1392" s="20"/>
      <c r="AE1392" s="20"/>
      <c r="AF1392" s="20"/>
      <c r="AG1392" s="20"/>
      <c r="AH1392" s="20"/>
      <c r="AI1392" s="20"/>
      <c r="AJ1392" s="20"/>
      <c r="AK1392" s="20"/>
      <c r="AL1392" s="20"/>
      <c r="AM1392" s="20"/>
    </row>
    <row r="1393" spans="2:39" x14ac:dyDescent="0.3">
      <c r="B1393" s="2" t="s">
        <v>1802</v>
      </c>
      <c r="C1393" s="2" t="s">
        <v>1245</v>
      </c>
      <c r="D1393" s="45" t="e">
        <f>PPTO!#REF!/PPTO!G1386</f>
        <v>#REF!</v>
      </c>
      <c r="E1393" s="45" t="e">
        <f>PPTO!#REF!/PPTO!G1386</f>
        <v>#REF!</v>
      </c>
      <c r="F1393" s="45" t="e">
        <f>PPTO!#REF!/PPTO!G1386</f>
        <v>#REF!</v>
      </c>
      <c r="G1393" s="45" t="e">
        <f>PPTO!#REF!/PPTO!G1386</f>
        <v>#REF!</v>
      </c>
      <c r="H1393" s="45" t="e">
        <f>PPTO!#REF!/PPTO!G1386</f>
        <v>#REF!</v>
      </c>
      <c r="I1393" s="45" t="e">
        <f>PPTO!#REF!/PPTO!G1386</f>
        <v>#REF!</v>
      </c>
      <c r="J1393" s="45" t="e">
        <f>PPTO!#REF!/PPTO!G1386</f>
        <v>#REF!</v>
      </c>
      <c r="K1393" s="45" t="e">
        <f>PPTO!#REF!/PPTO!G1386</f>
        <v>#REF!</v>
      </c>
      <c r="L1393" s="45" t="e">
        <f>PPTO!#REF!/PPTO!G1386</f>
        <v>#REF!</v>
      </c>
      <c r="M1393" s="45" t="e">
        <f>PPTO!#REF!/PPTO!G1386</f>
        <v>#REF!</v>
      </c>
      <c r="N1393" s="45" t="e">
        <f t="shared" si="21"/>
        <v>#REF!</v>
      </c>
      <c r="P1393" s="20"/>
      <c r="Q1393" s="20"/>
      <c r="R1393" s="20"/>
      <c r="S1393" s="20"/>
      <c r="T1393" s="20"/>
      <c r="U1393" s="20"/>
      <c r="V1393" s="20"/>
      <c r="W1393" s="20"/>
      <c r="X1393" s="20"/>
      <c r="Y1393" s="20"/>
      <c r="Z1393" s="20"/>
      <c r="AA1393" s="20"/>
      <c r="AB1393" s="20"/>
      <c r="AC1393" s="20"/>
      <c r="AD1393" s="20"/>
      <c r="AE1393" s="20"/>
      <c r="AF1393" s="20"/>
      <c r="AG1393" s="20"/>
      <c r="AH1393" s="20"/>
      <c r="AI1393" s="20"/>
      <c r="AJ1393" s="20"/>
      <c r="AK1393" s="20"/>
      <c r="AL1393" s="20"/>
      <c r="AM1393" s="20"/>
    </row>
    <row r="1394" spans="2:39" x14ac:dyDescent="0.3">
      <c r="B1394" s="2" t="s">
        <v>1803</v>
      </c>
      <c r="C1394" s="2" t="s">
        <v>1804</v>
      </c>
      <c r="D1394" s="45" t="e">
        <f>PPTO!#REF!/PPTO!G1387</f>
        <v>#REF!</v>
      </c>
      <c r="E1394" s="45" t="e">
        <f>PPTO!#REF!/PPTO!G1387</f>
        <v>#REF!</v>
      </c>
      <c r="F1394" s="45" t="e">
        <f>PPTO!#REF!/PPTO!G1387</f>
        <v>#REF!</v>
      </c>
      <c r="G1394" s="45" t="e">
        <f>PPTO!#REF!/PPTO!G1387</f>
        <v>#REF!</v>
      </c>
      <c r="H1394" s="45" t="e">
        <f>PPTO!#REF!/PPTO!G1387</f>
        <v>#REF!</v>
      </c>
      <c r="I1394" s="45" t="e">
        <f>PPTO!#REF!/PPTO!G1387</f>
        <v>#REF!</v>
      </c>
      <c r="J1394" s="45" t="e">
        <f>PPTO!#REF!/PPTO!G1387</f>
        <v>#REF!</v>
      </c>
      <c r="K1394" s="45" t="e">
        <f>PPTO!#REF!/PPTO!G1387</f>
        <v>#REF!</v>
      </c>
      <c r="L1394" s="45" t="e">
        <f>PPTO!#REF!/PPTO!G1387</f>
        <v>#REF!</v>
      </c>
      <c r="M1394" s="45" t="e">
        <f>PPTO!#REF!/PPTO!G1387</f>
        <v>#REF!</v>
      </c>
      <c r="N1394" s="45" t="e">
        <f t="shared" si="21"/>
        <v>#REF!</v>
      </c>
      <c r="P1394" s="20"/>
      <c r="Q1394" s="20"/>
      <c r="R1394" s="20"/>
      <c r="S1394" s="20"/>
      <c r="T1394" s="20"/>
      <c r="U1394" s="20"/>
      <c r="V1394" s="20"/>
      <c r="W1394" s="20"/>
      <c r="X1394" s="20"/>
      <c r="Y1394" s="20"/>
      <c r="Z1394" s="20"/>
      <c r="AA1394" s="20"/>
      <c r="AB1394" s="20"/>
      <c r="AC1394" s="20"/>
      <c r="AD1394" s="20"/>
      <c r="AE1394" s="20"/>
      <c r="AF1394" s="20"/>
      <c r="AG1394" s="20"/>
      <c r="AH1394" s="20"/>
      <c r="AI1394" s="20"/>
      <c r="AJ1394" s="20"/>
      <c r="AK1394" s="20"/>
      <c r="AL1394" s="20"/>
      <c r="AM1394" s="20"/>
    </row>
    <row r="1395" spans="2:39" x14ac:dyDescent="0.3">
      <c r="B1395" s="16" t="s">
        <v>1805</v>
      </c>
      <c r="C1395" s="16" t="s">
        <v>1030</v>
      </c>
      <c r="D1395" s="47" t="e">
        <f>PPTO!#REF!/PPTO!G1388</f>
        <v>#REF!</v>
      </c>
      <c r="E1395" s="47" t="e">
        <f>PPTO!#REF!/PPTO!G1388</f>
        <v>#REF!</v>
      </c>
      <c r="F1395" s="47" t="e">
        <f>PPTO!#REF!/PPTO!G1388</f>
        <v>#REF!</v>
      </c>
      <c r="G1395" s="47" t="e">
        <f>PPTO!#REF!/PPTO!G1388</f>
        <v>#REF!</v>
      </c>
      <c r="H1395" s="47" t="e">
        <f>PPTO!#REF!/PPTO!G1388</f>
        <v>#REF!</v>
      </c>
      <c r="I1395" s="47" t="e">
        <f>PPTO!#REF!/PPTO!G1388</f>
        <v>#REF!</v>
      </c>
      <c r="J1395" s="47" t="e">
        <f>PPTO!#REF!/PPTO!G1388</f>
        <v>#REF!</v>
      </c>
      <c r="K1395" s="47" t="e">
        <f>PPTO!#REF!/PPTO!G1388</f>
        <v>#REF!</v>
      </c>
      <c r="L1395" s="47" t="e">
        <f>PPTO!#REF!/PPTO!G1388</f>
        <v>#REF!</v>
      </c>
      <c r="M1395" s="47" t="e">
        <f>PPTO!#REF!/PPTO!G1388</f>
        <v>#REF!</v>
      </c>
      <c r="N1395" s="47" t="e">
        <f t="shared" si="21"/>
        <v>#REF!</v>
      </c>
      <c r="P1395" s="20"/>
      <c r="Q1395" s="20"/>
      <c r="R1395" s="20"/>
      <c r="S1395" s="20"/>
      <c r="T1395" s="20"/>
      <c r="U1395" s="20"/>
      <c r="V1395" s="20"/>
      <c r="W1395" s="20"/>
      <c r="X1395" s="20"/>
      <c r="Y1395" s="20"/>
      <c r="Z1395" s="20"/>
      <c r="AA1395" s="20"/>
      <c r="AB1395" s="20"/>
      <c r="AC1395" s="20"/>
      <c r="AD1395" s="20"/>
      <c r="AE1395" s="20"/>
      <c r="AF1395" s="20"/>
      <c r="AG1395" s="20"/>
      <c r="AH1395" s="20"/>
      <c r="AI1395" s="20"/>
      <c r="AJ1395" s="20"/>
      <c r="AK1395" s="20"/>
      <c r="AL1395" s="20"/>
      <c r="AM1395" s="20"/>
    </row>
    <row r="1396" spans="2:39" x14ac:dyDescent="0.3">
      <c r="B1396" s="2" t="s">
        <v>1806</v>
      </c>
      <c r="C1396" s="2" t="s">
        <v>1034</v>
      </c>
      <c r="D1396" s="45" t="e">
        <f>PPTO!#REF!/PPTO!G1389</f>
        <v>#REF!</v>
      </c>
      <c r="E1396" s="45" t="e">
        <f>PPTO!#REF!/PPTO!G1389</f>
        <v>#REF!</v>
      </c>
      <c r="F1396" s="45" t="e">
        <f>PPTO!#REF!/PPTO!G1389</f>
        <v>#REF!</v>
      </c>
      <c r="G1396" s="45" t="e">
        <f>PPTO!#REF!/PPTO!G1389</f>
        <v>#REF!</v>
      </c>
      <c r="H1396" s="45" t="e">
        <f>PPTO!#REF!/PPTO!G1389</f>
        <v>#REF!</v>
      </c>
      <c r="I1396" s="45" t="e">
        <f>PPTO!#REF!/PPTO!G1389</f>
        <v>#REF!</v>
      </c>
      <c r="J1396" s="45" t="e">
        <f>PPTO!#REF!/PPTO!G1389</f>
        <v>#REF!</v>
      </c>
      <c r="K1396" s="45" t="e">
        <f>PPTO!#REF!/PPTO!G1389</f>
        <v>#REF!</v>
      </c>
      <c r="L1396" s="45" t="e">
        <f>PPTO!#REF!/PPTO!G1389</f>
        <v>#REF!</v>
      </c>
      <c r="M1396" s="45" t="e">
        <f>PPTO!#REF!/PPTO!G1389</f>
        <v>#REF!</v>
      </c>
      <c r="N1396" s="45" t="e">
        <f t="shared" si="21"/>
        <v>#REF!</v>
      </c>
      <c r="P1396" s="20"/>
      <c r="Q1396" s="20"/>
      <c r="R1396" s="20"/>
      <c r="S1396" s="20"/>
      <c r="T1396" s="20"/>
      <c r="U1396" s="20"/>
      <c r="V1396" s="20"/>
      <c r="W1396" s="20"/>
      <c r="X1396" s="20"/>
      <c r="Y1396" s="20"/>
      <c r="Z1396" s="20"/>
      <c r="AA1396" s="20"/>
      <c r="AB1396" s="20"/>
      <c r="AC1396" s="20"/>
      <c r="AD1396" s="20"/>
      <c r="AE1396" s="20"/>
      <c r="AF1396" s="20"/>
      <c r="AG1396" s="20"/>
      <c r="AH1396" s="20"/>
      <c r="AI1396" s="20"/>
      <c r="AJ1396" s="20"/>
      <c r="AK1396" s="20"/>
      <c r="AL1396" s="20"/>
      <c r="AM1396" s="20"/>
    </row>
    <row r="1397" spans="2:39" x14ac:dyDescent="0.3">
      <c r="B1397" s="2" t="s">
        <v>1807</v>
      </c>
      <c r="C1397" s="2" t="s">
        <v>1036</v>
      </c>
      <c r="D1397" s="45" t="e">
        <f>PPTO!#REF!/PPTO!G1390</f>
        <v>#REF!</v>
      </c>
      <c r="E1397" s="45" t="e">
        <f>PPTO!#REF!/PPTO!G1390</f>
        <v>#REF!</v>
      </c>
      <c r="F1397" s="45" t="e">
        <f>PPTO!#REF!/PPTO!G1390</f>
        <v>#REF!</v>
      </c>
      <c r="G1397" s="45" t="e">
        <f>PPTO!#REF!/PPTO!G1390</f>
        <v>#REF!</v>
      </c>
      <c r="H1397" s="45" t="e">
        <f>PPTO!#REF!/PPTO!G1390</f>
        <v>#REF!</v>
      </c>
      <c r="I1397" s="45" t="e">
        <f>PPTO!#REF!/PPTO!G1390</f>
        <v>#REF!</v>
      </c>
      <c r="J1397" s="45" t="e">
        <f>PPTO!#REF!/PPTO!G1390</f>
        <v>#REF!</v>
      </c>
      <c r="K1397" s="45" t="e">
        <f>PPTO!#REF!/PPTO!G1390</f>
        <v>#REF!</v>
      </c>
      <c r="L1397" s="45" t="e">
        <f>PPTO!#REF!/PPTO!G1390</f>
        <v>#REF!</v>
      </c>
      <c r="M1397" s="45" t="e">
        <f>PPTO!#REF!/PPTO!G1390</f>
        <v>#REF!</v>
      </c>
      <c r="N1397" s="45" t="e">
        <f t="shared" si="21"/>
        <v>#REF!</v>
      </c>
      <c r="P1397" s="20"/>
      <c r="Q1397" s="20"/>
      <c r="R1397" s="20"/>
      <c r="S1397" s="20"/>
      <c r="T1397" s="20"/>
      <c r="U1397" s="20"/>
      <c r="V1397" s="20"/>
      <c r="W1397" s="20"/>
      <c r="X1397" s="20"/>
      <c r="Y1397" s="20"/>
      <c r="Z1397" s="20"/>
      <c r="AA1397" s="20"/>
      <c r="AB1397" s="20"/>
      <c r="AC1397" s="20"/>
      <c r="AD1397" s="20"/>
      <c r="AE1397" s="20"/>
      <c r="AF1397" s="20"/>
      <c r="AG1397" s="20"/>
      <c r="AH1397" s="20"/>
      <c r="AI1397" s="20"/>
      <c r="AJ1397" s="20"/>
      <c r="AK1397" s="20"/>
      <c r="AL1397" s="20"/>
      <c r="AM1397" s="20"/>
    </row>
    <row r="1398" spans="2:39" x14ac:dyDescent="0.3">
      <c r="B1398" s="16" t="s">
        <v>1808</v>
      </c>
      <c r="C1398" s="16" t="s">
        <v>1146</v>
      </c>
      <c r="D1398" s="47" t="e">
        <f>PPTO!#REF!/PPTO!G1391</f>
        <v>#REF!</v>
      </c>
      <c r="E1398" s="47" t="e">
        <f>PPTO!#REF!/PPTO!G1391</f>
        <v>#REF!</v>
      </c>
      <c r="F1398" s="47" t="e">
        <f>PPTO!#REF!/PPTO!G1391</f>
        <v>#REF!</v>
      </c>
      <c r="G1398" s="47" t="e">
        <f>PPTO!#REF!/PPTO!G1391</f>
        <v>#REF!</v>
      </c>
      <c r="H1398" s="47" t="e">
        <f>PPTO!#REF!/PPTO!G1391</f>
        <v>#REF!</v>
      </c>
      <c r="I1398" s="47" t="e">
        <f>PPTO!#REF!/PPTO!G1391</f>
        <v>#REF!</v>
      </c>
      <c r="J1398" s="47" t="e">
        <f>PPTO!#REF!/PPTO!G1391</f>
        <v>#REF!</v>
      </c>
      <c r="K1398" s="47" t="e">
        <f>PPTO!#REF!/PPTO!G1391</f>
        <v>#REF!</v>
      </c>
      <c r="L1398" s="47" t="e">
        <f>PPTO!#REF!/PPTO!G1391</f>
        <v>#REF!</v>
      </c>
      <c r="M1398" s="47" t="e">
        <f>PPTO!#REF!/PPTO!G1391</f>
        <v>#REF!</v>
      </c>
      <c r="N1398" s="47" t="e">
        <f t="shared" si="21"/>
        <v>#REF!</v>
      </c>
      <c r="P1398" s="20"/>
      <c r="Q1398" s="20"/>
      <c r="R1398" s="20"/>
      <c r="S1398" s="20"/>
      <c r="T1398" s="20"/>
      <c r="U1398" s="20"/>
      <c r="V1398" s="20"/>
      <c r="W1398" s="20"/>
      <c r="X1398" s="20"/>
      <c r="Y1398" s="20"/>
      <c r="Z1398" s="20"/>
      <c r="AA1398" s="20"/>
      <c r="AB1398" s="20"/>
      <c r="AC1398" s="20"/>
      <c r="AD1398" s="20"/>
      <c r="AE1398" s="20"/>
      <c r="AF1398" s="20"/>
      <c r="AG1398" s="20"/>
      <c r="AH1398" s="20"/>
      <c r="AI1398" s="20"/>
      <c r="AJ1398" s="20"/>
      <c r="AK1398" s="20"/>
      <c r="AL1398" s="20"/>
      <c r="AM1398" s="20"/>
    </row>
    <row r="1399" spans="2:39" x14ac:dyDescent="0.3">
      <c r="B1399" s="2" t="s">
        <v>1809</v>
      </c>
      <c r="C1399" s="2" t="s">
        <v>1148</v>
      </c>
      <c r="D1399" s="45" t="e">
        <f>PPTO!#REF!/PPTO!G1392</f>
        <v>#REF!</v>
      </c>
      <c r="E1399" s="45" t="e">
        <f>PPTO!#REF!/PPTO!G1392</f>
        <v>#REF!</v>
      </c>
      <c r="F1399" s="45" t="e">
        <f>PPTO!#REF!/PPTO!G1392</f>
        <v>#REF!</v>
      </c>
      <c r="G1399" s="45" t="e">
        <f>PPTO!#REF!/PPTO!G1392</f>
        <v>#REF!</v>
      </c>
      <c r="H1399" s="45" t="e">
        <f>PPTO!#REF!/PPTO!G1392</f>
        <v>#REF!</v>
      </c>
      <c r="I1399" s="45" t="e">
        <f>PPTO!#REF!/PPTO!G1392</f>
        <v>#REF!</v>
      </c>
      <c r="J1399" s="45" t="e">
        <f>PPTO!#REF!/PPTO!G1392</f>
        <v>#REF!</v>
      </c>
      <c r="K1399" s="45" t="e">
        <f>PPTO!#REF!/PPTO!G1392</f>
        <v>#REF!</v>
      </c>
      <c r="L1399" s="45" t="e">
        <f>PPTO!#REF!/PPTO!G1392</f>
        <v>#REF!</v>
      </c>
      <c r="M1399" s="45" t="e">
        <f>PPTO!#REF!/PPTO!G1392</f>
        <v>#REF!</v>
      </c>
      <c r="N1399" s="45" t="e">
        <f t="shared" si="21"/>
        <v>#REF!</v>
      </c>
      <c r="P1399" s="20"/>
      <c r="Q1399" s="20"/>
      <c r="R1399" s="20"/>
      <c r="S1399" s="20"/>
      <c r="T1399" s="20"/>
      <c r="U1399" s="20"/>
      <c r="V1399" s="20"/>
      <c r="W1399" s="20"/>
      <c r="X1399" s="20"/>
      <c r="Y1399" s="20"/>
      <c r="Z1399" s="20"/>
      <c r="AA1399" s="20"/>
      <c r="AB1399" s="20"/>
      <c r="AC1399" s="20"/>
      <c r="AD1399" s="20"/>
      <c r="AE1399" s="20"/>
      <c r="AF1399" s="20"/>
      <c r="AG1399" s="20"/>
      <c r="AH1399" s="20"/>
      <c r="AI1399" s="20"/>
      <c r="AJ1399" s="20"/>
      <c r="AK1399" s="20"/>
      <c r="AL1399" s="20"/>
      <c r="AM1399" s="20"/>
    </row>
    <row r="1400" spans="2:39" x14ac:dyDescent="0.3">
      <c r="B1400" s="2" t="s">
        <v>1810</v>
      </c>
      <c r="C1400" s="2" t="s">
        <v>1052</v>
      </c>
      <c r="D1400" s="45" t="e">
        <f>PPTO!#REF!/PPTO!G1393</f>
        <v>#REF!</v>
      </c>
      <c r="E1400" s="45" t="e">
        <f>PPTO!#REF!/PPTO!G1393</f>
        <v>#REF!</v>
      </c>
      <c r="F1400" s="45" t="e">
        <f>PPTO!#REF!/PPTO!G1393</f>
        <v>#REF!</v>
      </c>
      <c r="G1400" s="45" t="e">
        <f>PPTO!#REF!/PPTO!G1393</f>
        <v>#REF!</v>
      </c>
      <c r="H1400" s="45" t="e">
        <f>PPTO!#REF!/PPTO!G1393</f>
        <v>#REF!</v>
      </c>
      <c r="I1400" s="45" t="e">
        <f>PPTO!#REF!/PPTO!G1393</f>
        <v>#REF!</v>
      </c>
      <c r="J1400" s="45" t="e">
        <f>PPTO!#REF!/PPTO!G1393</f>
        <v>#REF!</v>
      </c>
      <c r="K1400" s="45" t="e">
        <f>PPTO!#REF!/PPTO!G1393</f>
        <v>#REF!</v>
      </c>
      <c r="L1400" s="45" t="e">
        <f>PPTO!#REF!/PPTO!G1393</f>
        <v>#REF!</v>
      </c>
      <c r="M1400" s="45" t="e">
        <f>PPTO!#REF!/PPTO!G1393</f>
        <v>#REF!</v>
      </c>
      <c r="N1400" s="45" t="e">
        <f t="shared" si="21"/>
        <v>#REF!</v>
      </c>
      <c r="P1400" s="20"/>
      <c r="Q1400" s="20"/>
      <c r="R1400" s="20"/>
      <c r="S1400" s="20"/>
      <c r="T1400" s="20"/>
      <c r="U1400" s="20"/>
      <c r="V1400" s="20"/>
      <c r="W1400" s="20"/>
      <c r="X1400" s="20"/>
      <c r="Y1400" s="20"/>
      <c r="Z1400" s="20"/>
      <c r="AA1400" s="20"/>
      <c r="AB1400" s="20"/>
      <c r="AC1400" s="20"/>
      <c r="AD1400" s="20"/>
      <c r="AE1400" s="20"/>
      <c r="AF1400" s="20"/>
      <c r="AG1400" s="20"/>
      <c r="AH1400" s="20"/>
      <c r="AI1400" s="20"/>
      <c r="AJ1400" s="20"/>
      <c r="AK1400" s="20"/>
      <c r="AL1400" s="20"/>
      <c r="AM1400" s="20"/>
    </row>
    <row r="1401" spans="2:39" x14ac:dyDescent="0.3">
      <c r="B1401" s="2" t="s">
        <v>1811</v>
      </c>
      <c r="C1401" s="2" t="s">
        <v>1054</v>
      </c>
      <c r="D1401" s="45" t="e">
        <f>PPTO!#REF!/PPTO!G1394</f>
        <v>#REF!</v>
      </c>
      <c r="E1401" s="45" t="e">
        <f>PPTO!#REF!/PPTO!G1394</f>
        <v>#REF!</v>
      </c>
      <c r="F1401" s="45" t="e">
        <f>PPTO!#REF!/PPTO!G1394</f>
        <v>#REF!</v>
      </c>
      <c r="G1401" s="45" t="e">
        <f>PPTO!#REF!/PPTO!G1394</f>
        <v>#REF!</v>
      </c>
      <c r="H1401" s="45" t="e">
        <f>PPTO!#REF!/PPTO!G1394</f>
        <v>#REF!</v>
      </c>
      <c r="I1401" s="45" t="e">
        <f>PPTO!#REF!/PPTO!G1394</f>
        <v>#REF!</v>
      </c>
      <c r="J1401" s="45" t="e">
        <f>PPTO!#REF!/PPTO!G1394</f>
        <v>#REF!</v>
      </c>
      <c r="K1401" s="45" t="e">
        <f>PPTO!#REF!/PPTO!G1394</f>
        <v>#REF!</v>
      </c>
      <c r="L1401" s="45" t="e">
        <f>PPTO!#REF!/PPTO!G1394</f>
        <v>#REF!</v>
      </c>
      <c r="M1401" s="45" t="e">
        <f>PPTO!#REF!/PPTO!G1394</f>
        <v>#REF!</v>
      </c>
      <c r="N1401" s="45" t="e">
        <f t="shared" si="21"/>
        <v>#REF!</v>
      </c>
      <c r="P1401" s="20"/>
      <c r="Q1401" s="20"/>
      <c r="R1401" s="20"/>
      <c r="S1401" s="20"/>
      <c r="T1401" s="20"/>
      <c r="U1401" s="20"/>
      <c r="V1401" s="20"/>
      <c r="W1401" s="20"/>
      <c r="X1401" s="20"/>
      <c r="Y1401" s="20"/>
      <c r="Z1401" s="20"/>
      <c r="AA1401" s="20"/>
      <c r="AB1401" s="20"/>
      <c r="AC1401" s="20"/>
      <c r="AD1401" s="20"/>
      <c r="AE1401" s="20"/>
      <c r="AF1401" s="20"/>
      <c r="AG1401" s="20"/>
      <c r="AH1401" s="20"/>
      <c r="AI1401" s="20"/>
      <c r="AJ1401" s="20"/>
      <c r="AK1401" s="20"/>
      <c r="AL1401" s="20"/>
      <c r="AM1401" s="20"/>
    </row>
    <row r="1402" spans="2:39" x14ac:dyDescent="0.3">
      <c r="B1402" s="2" t="s">
        <v>1812</v>
      </c>
      <c r="C1402" s="2" t="s">
        <v>1058</v>
      </c>
      <c r="D1402" s="45" t="e">
        <f>PPTO!#REF!/PPTO!G1395</f>
        <v>#REF!</v>
      </c>
      <c r="E1402" s="45" t="e">
        <f>PPTO!#REF!/PPTO!G1395</f>
        <v>#REF!</v>
      </c>
      <c r="F1402" s="45" t="e">
        <f>PPTO!#REF!/PPTO!G1395</f>
        <v>#REF!</v>
      </c>
      <c r="G1402" s="45" t="e">
        <f>PPTO!#REF!/PPTO!G1395</f>
        <v>#REF!</v>
      </c>
      <c r="H1402" s="45" t="e">
        <f>PPTO!#REF!/PPTO!G1395</f>
        <v>#REF!</v>
      </c>
      <c r="I1402" s="45" t="e">
        <f>PPTO!#REF!/PPTO!G1395</f>
        <v>#REF!</v>
      </c>
      <c r="J1402" s="45" t="e">
        <f>PPTO!#REF!/PPTO!G1395</f>
        <v>#REF!</v>
      </c>
      <c r="K1402" s="45" t="e">
        <f>PPTO!#REF!/PPTO!G1395</f>
        <v>#REF!</v>
      </c>
      <c r="L1402" s="45" t="e">
        <f>PPTO!#REF!/PPTO!G1395</f>
        <v>#REF!</v>
      </c>
      <c r="M1402" s="45" t="e">
        <f>PPTO!#REF!/PPTO!G1395</f>
        <v>#REF!</v>
      </c>
      <c r="N1402" s="45" t="e">
        <f t="shared" si="21"/>
        <v>#REF!</v>
      </c>
      <c r="P1402" s="20"/>
      <c r="Q1402" s="20"/>
      <c r="R1402" s="20"/>
      <c r="S1402" s="20"/>
      <c r="T1402" s="20"/>
      <c r="U1402" s="20"/>
      <c r="V1402" s="20"/>
      <c r="W1402" s="20"/>
      <c r="X1402" s="20"/>
      <c r="Y1402" s="20"/>
      <c r="Z1402" s="20"/>
      <c r="AA1402" s="20"/>
      <c r="AB1402" s="20"/>
      <c r="AC1402" s="20"/>
      <c r="AD1402" s="20"/>
      <c r="AE1402" s="20"/>
      <c r="AF1402" s="20"/>
      <c r="AG1402" s="20"/>
      <c r="AH1402" s="20"/>
      <c r="AI1402" s="20"/>
      <c r="AJ1402" s="20"/>
      <c r="AK1402" s="20"/>
      <c r="AL1402" s="20"/>
      <c r="AM1402" s="20"/>
    </row>
    <row r="1403" spans="2:39" x14ac:dyDescent="0.3">
      <c r="B1403" s="2" t="s">
        <v>1813</v>
      </c>
      <c r="C1403" s="2" t="s">
        <v>1062</v>
      </c>
      <c r="D1403" s="45" t="e">
        <f>PPTO!#REF!/PPTO!G1396</f>
        <v>#REF!</v>
      </c>
      <c r="E1403" s="45" t="e">
        <f>PPTO!#REF!/PPTO!G1396</f>
        <v>#REF!</v>
      </c>
      <c r="F1403" s="45" t="e">
        <f>PPTO!#REF!/PPTO!G1396</f>
        <v>#REF!</v>
      </c>
      <c r="G1403" s="45" t="e">
        <f>PPTO!#REF!/PPTO!G1396</f>
        <v>#REF!</v>
      </c>
      <c r="H1403" s="45" t="e">
        <f>PPTO!#REF!/PPTO!G1396</f>
        <v>#REF!</v>
      </c>
      <c r="I1403" s="45" t="e">
        <f>PPTO!#REF!/PPTO!G1396</f>
        <v>#REF!</v>
      </c>
      <c r="J1403" s="45" t="e">
        <f>PPTO!#REF!/PPTO!G1396</f>
        <v>#REF!</v>
      </c>
      <c r="K1403" s="45" t="e">
        <f>PPTO!#REF!/PPTO!G1396</f>
        <v>#REF!</v>
      </c>
      <c r="L1403" s="45" t="e">
        <f>PPTO!#REF!/PPTO!G1396</f>
        <v>#REF!</v>
      </c>
      <c r="M1403" s="45" t="e">
        <f>PPTO!#REF!/PPTO!G1396</f>
        <v>#REF!</v>
      </c>
      <c r="N1403" s="45" t="e">
        <f t="shared" si="21"/>
        <v>#REF!</v>
      </c>
      <c r="P1403" s="20"/>
      <c r="Q1403" s="20"/>
      <c r="R1403" s="20"/>
      <c r="S1403" s="20"/>
      <c r="T1403" s="20"/>
      <c r="U1403" s="20"/>
      <c r="V1403" s="20"/>
      <c r="W1403" s="20"/>
      <c r="X1403" s="20"/>
      <c r="Y1403" s="20"/>
      <c r="Z1403" s="20"/>
      <c r="AA1403" s="20"/>
      <c r="AB1403" s="20"/>
      <c r="AC1403" s="20"/>
      <c r="AD1403" s="20"/>
      <c r="AE1403" s="20"/>
      <c r="AF1403" s="20"/>
      <c r="AG1403" s="20"/>
      <c r="AH1403" s="20"/>
      <c r="AI1403" s="20"/>
      <c r="AJ1403" s="20"/>
      <c r="AK1403" s="20"/>
      <c r="AL1403" s="20"/>
      <c r="AM1403" s="20"/>
    </row>
    <row r="1404" spans="2:39" x14ac:dyDescent="0.3">
      <c r="B1404" s="2" t="s">
        <v>1814</v>
      </c>
      <c r="C1404" s="2" t="s">
        <v>1154</v>
      </c>
      <c r="D1404" s="45" t="e">
        <f>PPTO!#REF!/PPTO!G1397</f>
        <v>#REF!</v>
      </c>
      <c r="E1404" s="45" t="e">
        <f>PPTO!#REF!/PPTO!G1397</f>
        <v>#REF!</v>
      </c>
      <c r="F1404" s="45" t="e">
        <f>PPTO!#REF!/PPTO!G1397</f>
        <v>#REF!</v>
      </c>
      <c r="G1404" s="45" t="e">
        <f>PPTO!#REF!/PPTO!G1397</f>
        <v>#REF!</v>
      </c>
      <c r="H1404" s="45" t="e">
        <f>PPTO!#REF!/PPTO!G1397</f>
        <v>#REF!</v>
      </c>
      <c r="I1404" s="45" t="e">
        <f>PPTO!#REF!/PPTO!G1397</f>
        <v>#REF!</v>
      </c>
      <c r="J1404" s="45" t="e">
        <f>PPTO!#REF!/PPTO!G1397</f>
        <v>#REF!</v>
      </c>
      <c r="K1404" s="45" t="e">
        <f>PPTO!#REF!/PPTO!G1397</f>
        <v>#REF!</v>
      </c>
      <c r="L1404" s="45" t="e">
        <f>PPTO!#REF!/PPTO!G1397</f>
        <v>#REF!</v>
      </c>
      <c r="M1404" s="45" t="e">
        <f>PPTO!#REF!/PPTO!G1397</f>
        <v>#REF!</v>
      </c>
      <c r="N1404" s="45" t="e">
        <f t="shared" si="21"/>
        <v>#REF!</v>
      </c>
      <c r="P1404" s="20"/>
      <c r="Q1404" s="20"/>
      <c r="R1404" s="20"/>
      <c r="S1404" s="20"/>
      <c r="T1404" s="20"/>
      <c r="U1404" s="20"/>
      <c r="V1404" s="20"/>
      <c r="W1404" s="20"/>
      <c r="X1404" s="20"/>
      <c r="Y1404" s="20"/>
      <c r="Z1404" s="20"/>
      <c r="AA1404" s="20"/>
      <c r="AB1404" s="20"/>
      <c r="AC1404" s="20"/>
      <c r="AD1404" s="20"/>
      <c r="AE1404" s="20"/>
      <c r="AF1404" s="20"/>
      <c r="AG1404" s="20"/>
      <c r="AH1404" s="20"/>
      <c r="AI1404" s="20"/>
      <c r="AJ1404" s="20"/>
      <c r="AK1404" s="20"/>
      <c r="AL1404" s="20"/>
      <c r="AM1404" s="20"/>
    </row>
    <row r="1405" spans="2:39" x14ac:dyDescent="0.3">
      <c r="B1405" s="2" t="s">
        <v>1815</v>
      </c>
      <c r="C1405" s="2" t="s">
        <v>1156</v>
      </c>
      <c r="D1405" s="45" t="e">
        <f>PPTO!#REF!/PPTO!G1398</f>
        <v>#REF!</v>
      </c>
      <c r="E1405" s="45" t="e">
        <f>PPTO!#REF!/PPTO!G1398</f>
        <v>#REF!</v>
      </c>
      <c r="F1405" s="45" t="e">
        <f>PPTO!#REF!/PPTO!G1398</f>
        <v>#REF!</v>
      </c>
      <c r="G1405" s="45" t="e">
        <f>PPTO!#REF!/PPTO!G1398</f>
        <v>#REF!</v>
      </c>
      <c r="H1405" s="45" t="e">
        <f>PPTO!#REF!/PPTO!G1398</f>
        <v>#REF!</v>
      </c>
      <c r="I1405" s="45" t="e">
        <f>PPTO!#REF!/PPTO!G1398</f>
        <v>#REF!</v>
      </c>
      <c r="J1405" s="45" t="e">
        <f>PPTO!#REF!/PPTO!G1398</f>
        <v>#REF!</v>
      </c>
      <c r="K1405" s="45" t="e">
        <f>PPTO!#REF!/PPTO!G1398</f>
        <v>#REF!</v>
      </c>
      <c r="L1405" s="45" t="e">
        <f>PPTO!#REF!/PPTO!G1398</f>
        <v>#REF!</v>
      </c>
      <c r="M1405" s="45" t="e">
        <f>PPTO!#REF!/PPTO!G1398</f>
        <v>#REF!</v>
      </c>
      <c r="N1405" s="45" t="e">
        <f t="shared" si="21"/>
        <v>#REF!</v>
      </c>
      <c r="P1405" s="20"/>
      <c r="Q1405" s="20"/>
      <c r="R1405" s="20"/>
      <c r="S1405" s="20"/>
      <c r="T1405" s="20"/>
      <c r="U1405" s="20"/>
      <c r="V1405" s="20"/>
      <c r="W1405" s="20"/>
      <c r="X1405" s="20"/>
      <c r="Y1405" s="20"/>
      <c r="Z1405" s="20"/>
      <c r="AA1405" s="20"/>
      <c r="AB1405" s="20"/>
      <c r="AC1405" s="20"/>
      <c r="AD1405" s="20"/>
      <c r="AE1405" s="20"/>
      <c r="AF1405" s="20"/>
      <c r="AG1405" s="20"/>
      <c r="AH1405" s="20"/>
      <c r="AI1405" s="20"/>
      <c r="AJ1405" s="20"/>
      <c r="AK1405" s="20"/>
      <c r="AL1405" s="20"/>
      <c r="AM1405" s="20"/>
    </row>
    <row r="1406" spans="2:39" x14ac:dyDescent="0.3">
      <c r="B1406" s="2" t="s">
        <v>1816</v>
      </c>
      <c r="C1406" s="2" t="s">
        <v>1159</v>
      </c>
      <c r="D1406" s="45" t="e">
        <f>PPTO!#REF!/PPTO!G1399</f>
        <v>#REF!</v>
      </c>
      <c r="E1406" s="45" t="e">
        <f>PPTO!#REF!/PPTO!G1399</f>
        <v>#REF!</v>
      </c>
      <c r="F1406" s="45" t="e">
        <f>PPTO!#REF!/PPTO!G1399</f>
        <v>#REF!</v>
      </c>
      <c r="G1406" s="45" t="e">
        <f>PPTO!#REF!/PPTO!G1399</f>
        <v>#REF!</v>
      </c>
      <c r="H1406" s="45" t="e">
        <f>PPTO!#REF!/PPTO!G1399</f>
        <v>#REF!</v>
      </c>
      <c r="I1406" s="45" t="e">
        <f>PPTO!#REF!/PPTO!G1399</f>
        <v>#REF!</v>
      </c>
      <c r="J1406" s="45" t="e">
        <f>PPTO!#REF!/PPTO!G1399</f>
        <v>#REF!</v>
      </c>
      <c r="K1406" s="45" t="e">
        <f>PPTO!#REF!/PPTO!G1399</f>
        <v>#REF!</v>
      </c>
      <c r="L1406" s="45" t="e">
        <f>PPTO!#REF!/PPTO!G1399</f>
        <v>#REF!</v>
      </c>
      <c r="M1406" s="45" t="e">
        <f>PPTO!#REF!/PPTO!G1399</f>
        <v>#REF!</v>
      </c>
      <c r="N1406" s="45" t="e">
        <f t="shared" si="21"/>
        <v>#REF!</v>
      </c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  <c r="AA1406" s="20"/>
      <c r="AB1406" s="20"/>
      <c r="AC1406" s="20"/>
      <c r="AD1406" s="20"/>
      <c r="AE1406" s="20"/>
      <c r="AF1406" s="20"/>
      <c r="AG1406" s="20"/>
      <c r="AH1406" s="20"/>
      <c r="AI1406" s="20"/>
      <c r="AJ1406" s="20"/>
      <c r="AK1406" s="20"/>
      <c r="AL1406" s="20"/>
      <c r="AM1406" s="20"/>
    </row>
    <row r="1407" spans="2:39" x14ac:dyDescent="0.3">
      <c r="B1407" s="2" t="s">
        <v>1817</v>
      </c>
      <c r="C1407" s="2" t="s">
        <v>1105</v>
      </c>
      <c r="D1407" s="45" t="e">
        <f>PPTO!#REF!/PPTO!G1400</f>
        <v>#REF!</v>
      </c>
      <c r="E1407" s="45" t="e">
        <f>PPTO!#REF!/PPTO!G1400</f>
        <v>#REF!</v>
      </c>
      <c r="F1407" s="45" t="e">
        <f>PPTO!#REF!/PPTO!G1400</f>
        <v>#REF!</v>
      </c>
      <c r="G1407" s="45" t="e">
        <f>PPTO!#REF!/PPTO!G1400</f>
        <v>#REF!</v>
      </c>
      <c r="H1407" s="45" t="e">
        <f>PPTO!#REF!/PPTO!G1400</f>
        <v>#REF!</v>
      </c>
      <c r="I1407" s="45" t="e">
        <f>PPTO!#REF!/PPTO!G1400</f>
        <v>#REF!</v>
      </c>
      <c r="J1407" s="45" t="e">
        <f>PPTO!#REF!/PPTO!G1400</f>
        <v>#REF!</v>
      </c>
      <c r="K1407" s="45" t="e">
        <f>PPTO!#REF!/PPTO!G1400</f>
        <v>#REF!</v>
      </c>
      <c r="L1407" s="45" t="e">
        <f>PPTO!#REF!/PPTO!G1400</f>
        <v>#REF!</v>
      </c>
      <c r="M1407" s="45" t="e">
        <f>PPTO!#REF!/PPTO!G1400</f>
        <v>#REF!</v>
      </c>
      <c r="N1407" s="45" t="e">
        <f t="shared" si="21"/>
        <v>#REF!</v>
      </c>
      <c r="P1407" s="20"/>
      <c r="Q1407" s="20"/>
      <c r="R1407" s="20"/>
      <c r="S1407" s="20"/>
      <c r="T1407" s="20"/>
      <c r="U1407" s="20"/>
      <c r="V1407" s="20"/>
      <c r="W1407" s="20"/>
      <c r="X1407" s="20"/>
      <c r="Y1407" s="20"/>
      <c r="Z1407" s="20"/>
      <c r="AA1407" s="20"/>
      <c r="AB1407" s="20"/>
      <c r="AC1407" s="20"/>
      <c r="AD1407" s="20"/>
      <c r="AE1407" s="20"/>
      <c r="AF1407" s="20"/>
      <c r="AG1407" s="20"/>
      <c r="AH1407" s="20"/>
      <c r="AI1407" s="20"/>
      <c r="AJ1407" s="20"/>
      <c r="AK1407" s="20"/>
      <c r="AL1407" s="20"/>
      <c r="AM1407" s="20"/>
    </row>
    <row r="1408" spans="2:39" x14ac:dyDescent="0.3">
      <c r="B1408" s="16" t="s">
        <v>1818</v>
      </c>
      <c r="C1408" s="16" t="s">
        <v>1819</v>
      </c>
      <c r="D1408" s="47" t="e">
        <f>PPTO!#REF!/PPTO!G1401</f>
        <v>#REF!</v>
      </c>
      <c r="E1408" s="47" t="e">
        <f>PPTO!#REF!/PPTO!G1401</f>
        <v>#REF!</v>
      </c>
      <c r="F1408" s="47" t="e">
        <f>PPTO!#REF!/PPTO!G1401</f>
        <v>#REF!</v>
      </c>
      <c r="G1408" s="47" t="e">
        <f>PPTO!#REF!/PPTO!G1401</f>
        <v>#REF!</v>
      </c>
      <c r="H1408" s="47" t="e">
        <f>PPTO!#REF!/PPTO!G1401</f>
        <v>#REF!</v>
      </c>
      <c r="I1408" s="47" t="e">
        <f>PPTO!#REF!/PPTO!G1401</f>
        <v>#REF!</v>
      </c>
      <c r="J1408" s="47" t="e">
        <f>PPTO!#REF!/PPTO!G1401</f>
        <v>#REF!</v>
      </c>
      <c r="K1408" s="47" t="e">
        <f>PPTO!#REF!/PPTO!G1401</f>
        <v>#REF!</v>
      </c>
      <c r="L1408" s="47" t="e">
        <f>PPTO!#REF!/PPTO!G1401</f>
        <v>#REF!</v>
      </c>
      <c r="M1408" s="47" t="e">
        <f>PPTO!#REF!/PPTO!G1401</f>
        <v>#REF!</v>
      </c>
      <c r="N1408" s="47" t="e">
        <f t="shared" si="21"/>
        <v>#REF!</v>
      </c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  <c r="AA1408" s="20"/>
      <c r="AB1408" s="20"/>
      <c r="AC1408" s="20"/>
      <c r="AD1408" s="20"/>
      <c r="AE1408" s="20"/>
      <c r="AF1408" s="20"/>
      <c r="AG1408" s="20"/>
      <c r="AH1408" s="20"/>
      <c r="AI1408" s="20"/>
      <c r="AJ1408" s="20"/>
      <c r="AK1408" s="20"/>
      <c r="AL1408" s="20"/>
      <c r="AM1408" s="20"/>
    </row>
    <row r="1409" spans="2:39" x14ac:dyDescent="0.3">
      <c r="B1409" s="16" t="s">
        <v>1820</v>
      </c>
      <c r="C1409" s="16" t="s">
        <v>1115</v>
      </c>
      <c r="D1409" s="47" t="e">
        <f>PPTO!#REF!/PPTO!G1402</f>
        <v>#REF!</v>
      </c>
      <c r="E1409" s="47" t="e">
        <f>PPTO!#REF!/PPTO!G1402</f>
        <v>#REF!</v>
      </c>
      <c r="F1409" s="47" t="e">
        <f>PPTO!#REF!/PPTO!G1402</f>
        <v>#REF!</v>
      </c>
      <c r="G1409" s="47" t="e">
        <f>PPTO!#REF!/PPTO!G1402</f>
        <v>#REF!</v>
      </c>
      <c r="H1409" s="47" t="e">
        <f>PPTO!#REF!/PPTO!G1402</f>
        <v>#REF!</v>
      </c>
      <c r="I1409" s="47" t="e">
        <f>PPTO!#REF!/PPTO!G1402</f>
        <v>#REF!</v>
      </c>
      <c r="J1409" s="47" t="e">
        <f>PPTO!#REF!/PPTO!G1402</f>
        <v>#REF!</v>
      </c>
      <c r="K1409" s="47" t="e">
        <f>PPTO!#REF!/PPTO!G1402</f>
        <v>#REF!</v>
      </c>
      <c r="L1409" s="47" t="e">
        <f>PPTO!#REF!/PPTO!G1402</f>
        <v>#REF!</v>
      </c>
      <c r="M1409" s="47" t="e">
        <f>PPTO!#REF!/PPTO!G1402</f>
        <v>#REF!</v>
      </c>
      <c r="N1409" s="47" t="e">
        <f t="shared" si="21"/>
        <v>#REF!</v>
      </c>
      <c r="P1409" s="20"/>
      <c r="Q1409" s="20"/>
      <c r="R1409" s="20"/>
      <c r="S1409" s="20"/>
      <c r="T1409" s="20"/>
      <c r="U1409" s="20"/>
      <c r="V1409" s="20"/>
      <c r="W1409" s="20"/>
      <c r="X1409" s="20"/>
      <c r="Y1409" s="20"/>
      <c r="Z1409" s="20"/>
      <c r="AA1409" s="20"/>
      <c r="AB1409" s="20"/>
      <c r="AC1409" s="20"/>
      <c r="AD1409" s="20"/>
      <c r="AE1409" s="20"/>
      <c r="AF1409" s="20"/>
      <c r="AG1409" s="20"/>
      <c r="AH1409" s="20"/>
      <c r="AI1409" s="20"/>
      <c r="AJ1409" s="20"/>
      <c r="AK1409" s="20"/>
      <c r="AL1409" s="20"/>
      <c r="AM1409" s="20"/>
    </row>
    <row r="1410" spans="2:39" x14ac:dyDescent="0.3">
      <c r="B1410" s="16" t="s">
        <v>1821</v>
      </c>
      <c r="C1410" s="16" t="s">
        <v>888</v>
      </c>
      <c r="D1410" s="47" t="e">
        <f>PPTO!#REF!/PPTO!G1403</f>
        <v>#REF!</v>
      </c>
      <c r="E1410" s="47" t="e">
        <f>PPTO!#REF!/PPTO!G1403</f>
        <v>#REF!</v>
      </c>
      <c r="F1410" s="47" t="e">
        <f>PPTO!#REF!/PPTO!G1403</f>
        <v>#REF!</v>
      </c>
      <c r="G1410" s="47" t="e">
        <f>PPTO!#REF!/PPTO!G1403</f>
        <v>#REF!</v>
      </c>
      <c r="H1410" s="47" t="e">
        <f>PPTO!#REF!/PPTO!G1403</f>
        <v>#REF!</v>
      </c>
      <c r="I1410" s="47" t="e">
        <f>PPTO!#REF!/PPTO!G1403</f>
        <v>#REF!</v>
      </c>
      <c r="J1410" s="47" t="e">
        <f>PPTO!#REF!/PPTO!G1403</f>
        <v>#REF!</v>
      </c>
      <c r="K1410" s="47" t="e">
        <f>PPTO!#REF!/PPTO!G1403</f>
        <v>#REF!</v>
      </c>
      <c r="L1410" s="47" t="e">
        <f>PPTO!#REF!/PPTO!G1403</f>
        <v>#REF!</v>
      </c>
      <c r="M1410" s="47" t="e">
        <f>PPTO!#REF!/PPTO!G1403</f>
        <v>#REF!</v>
      </c>
      <c r="N1410" s="47" t="e">
        <f t="shared" si="21"/>
        <v>#REF!</v>
      </c>
      <c r="P1410" s="20"/>
      <c r="Q1410" s="20"/>
      <c r="R1410" s="20"/>
      <c r="S1410" s="20"/>
      <c r="T1410" s="20"/>
      <c r="U1410" s="20"/>
      <c r="V1410" s="20"/>
      <c r="W1410" s="20"/>
      <c r="X1410" s="20"/>
      <c r="Y1410" s="20"/>
      <c r="Z1410" s="20"/>
      <c r="AA1410" s="20"/>
      <c r="AB1410" s="20"/>
      <c r="AC1410" s="20"/>
      <c r="AD1410" s="20"/>
      <c r="AE1410" s="20"/>
      <c r="AF1410" s="20"/>
      <c r="AG1410" s="20"/>
      <c r="AH1410" s="20"/>
      <c r="AI1410" s="20"/>
      <c r="AJ1410" s="20"/>
      <c r="AK1410" s="20"/>
      <c r="AL1410" s="20"/>
      <c r="AM1410" s="20"/>
    </row>
    <row r="1411" spans="2:39" x14ac:dyDescent="0.3">
      <c r="B1411" s="2" t="s">
        <v>1822</v>
      </c>
      <c r="C1411" s="2" t="s">
        <v>1071</v>
      </c>
      <c r="D1411" s="45" t="e">
        <f>PPTO!#REF!/PPTO!G1404</f>
        <v>#REF!</v>
      </c>
      <c r="E1411" s="45" t="e">
        <f>PPTO!#REF!/PPTO!G1404</f>
        <v>#REF!</v>
      </c>
      <c r="F1411" s="45" t="e">
        <f>PPTO!#REF!/PPTO!G1404</f>
        <v>#REF!</v>
      </c>
      <c r="G1411" s="45" t="e">
        <f>PPTO!#REF!/PPTO!G1404</f>
        <v>#REF!</v>
      </c>
      <c r="H1411" s="45" t="e">
        <f>PPTO!#REF!/PPTO!G1404</f>
        <v>#REF!</v>
      </c>
      <c r="I1411" s="45" t="e">
        <f>PPTO!#REF!/PPTO!G1404</f>
        <v>#REF!</v>
      </c>
      <c r="J1411" s="45" t="e">
        <f>PPTO!#REF!/PPTO!G1404</f>
        <v>#REF!</v>
      </c>
      <c r="K1411" s="45" t="e">
        <f>PPTO!#REF!/PPTO!G1404</f>
        <v>#REF!</v>
      </c>
      <c r="L1411" s="45" t="e">
        <f>PPTO!#REF!/PPTO!G1404</f>
        <v>#REF!</v>
      </c>
      <c r="M1411" s="45" t="e">
        <f>PPTO!#REF!/PPTO!G1404</f>
        <v>#REF!</v>
      </c>
      <c r="N1411" s="45" t="e">
        <f t="shared" si="21"/>
        <v>#REF!</v>
      </c>
      <c r="P1411" s="20"/>
      <c r="Q1411" s="20"/>
      <c r="R1411" s="20"/>
      <c r="S1411" s="20"/>
      <c r="T1411" s="20"/>
      <c r="U1411" s="20"/>
      <c r="V1411" s="20"/>
      <c r="W1411" s="20"/>
      <c r="X1411" s="20"/>
      <c r="Y1411" s="20"/>
      <c r="Z1411" s="20"/>
      <c r="AA1411" s="20"/>
      <c r="AB1411" s="20"/>
      <c r="AC1411" s="20"/>
      <c r="AD1411" s="20"/>
      <c r="AE1411" s="20"/>
      <c r="AF1411" s="20"/>
      <c r="AG1411" s="20"/>
      <c r="AH1411" s="20"/>
      <c r="AI1411" s="20"/>
      <c r="AJ1411" s="20"/>
      <c r="AK1411" s="20"/>
      <c r="AL1411" s="20"/>
      <c r="AM1411" s="20"/>
    </row>
    <row r="1412" spans="2:39" x14ac:dyDescent="0.3">
      <c r="B1412" s="2" t="s">
        <v>1823</v>
      </c>
      <c r="C1412" s="2" t="s">
        <v>894</v>
      </c>
      <c r="D1412" s="45" t="e">
        <f>PPTO!#REF!/PPTO!G1405</f>
        <v>#REF!</v>
      </c>
      <c r="E1412" s="45" t="e">
        <f>PPTO!#REF!/PPTO!G1405</f>
        <v>#REF!</v>
      </c>
      <c r="F1412" s="45" t="e">
        <f>PPTO!#REF!/PPTO!G1405</f>
        <v>#REF!</v>
      </c>
      <c r="G1412" s="45" t="e">
        <f>PPTO!#REF!/PPTO!G1405</f>
        <v>#REF!</v>
      </c>
      <c r="H1412" s="45" t="e">
        <f>PPTO!#REF!/PPTO!G1405</f>
        <v>#REF!</v>
      </c>
      <c r="I1412" s="45" t="e">
        <f>PPTO!#REF!/PPTO!G1405</f>
        <v>#REF!</v>
      </c>
      <c r="J1412" s="45" t="e">
        <f>PPTO!#REF!/PPTO!G1405</f>
        <v>#REF!</v>
      </c>
      <c r="K1412" s="45" t="e">
        <f>PPTO!#REF!/PPTO!G1405</f>
        <v>#REF!</v>
      </c>
      <c r="L1412" s="45" t="e">
        <f>PPTO!#REF!/PPTO!G1405</f>
        <v>#REF!</v>
      </c>
      <c r="M1412" s="45" t="e">
        <f>PPTO!#REF!/PPTO!G1405</f>
        <v>#REF!</v>
      </c>
      <c r="N1412" s="45" t="e">
        <f t="shared" si="21"/>
        <v>#REF!</v>
      </c>
      <c r="P1412" s="20"/>
      <c r="Q1412" s="20"/>
      <c r="R1412" s="20"/>
      <c r="S1412" s="20"/>
      <c r="T1412" s="20"/>
      <c r="U1412" s="20"/>
      <c r="V1412" s="20"/>
      <c r="W1412" s="20"/>
      <c r="X1412" s="20"/>
      <c r="Y1412" s="20"/>
      <c r="Z1412" s="20"/>
      <c r="AA1412" s="20"/>
      <c r="AB1412" s="20"/>
      <c r="AC1412" s="20"/>
      <c r="AD1412" s="20"/>
      <c r="AE1412" s="20"/>
      <c r="AF1412" s="20"/>
      <c r="AG1412" s="20"/>
      <c r="AH1412" s="20"/>
      <c r="AI1412" s="20"/>
      <c r="AJ1412" s="20"/>
      <c r="AK1412" s="20"/>
      <c r="AL1412" s="20"/>
      <c r="AM1412" s="20"/>
    </row>
    <row r="1413" spans="2:39" x14ac:dyDescent="0.3">
      <c r="B1413" s="2" t="s">
        <v>1824</v>
      </c>
      <c r="C1413" s="2" t="s">
        <v>896</v>
      </c>
      <c r="D1413" s="45" t="e">
        <f>PPTO!#REF!/PPTO!G1406</f>
        <v>#REF!</v>
      </c>
      <c r="E1413" s="45" t="e">
        <f>PPTO!#REF!/PPTO!G1406</f>
        <v>#REF!</v>
      </c>
      <c r="F1413" s="45" t="e">
        <f>PPTO!#REF!/PPTO!G1406</f>
        <v>#REF!</v>
      </c>
      <c r="G1413" s="45" t="e">
        <f>PPTO!#REF!/PPTO!G1406</f>
        <v>#REF!</v>
      </c>
      <c r="H1413" s="45" t="e">
        <f>PPTO!#REF!/PPTO!G1406</f>
        <v>#REF!</v>
      </c>
      <c r="I1413" s="45" t="e">
        <f>PPTO!#REF!/PPTO!G1406</f>
        <v>#REF!</v>
      </c>
      <c r="J1413" s="45" t="e">
        <f>PPTO!#REF!/PPTO!G1406</f>
        <v>#REF!</v>
      </c>
      <c r="K1413" s="45" t="e">
        <f>PPTO!#REF!/PPTO!G1406</f>
        <v>#REF!</v>
      </c>
      <c r="L1413" s="45" t="e">
        <f>PPTO!#REF!/PPTO!G1406</f>
        <v>#REF!</v>
      </c>
      <c r="M1413" s="45" t="e">
        <f>PPTO!#REF!/PPTO!G1406</f>
        <v>#REF!</v>
      </c>
      <c r="N1413" s="45" t="e">
        <f t="shared" si="21"/>
        <v>#REF!</v>
      </c>
      <c r="P1413" s="20"/>
      <c r="Q1413" s="20"/>
      <c r="R1413" s="20"/>
      <c r="S1413" s="20"/>
      <c r="T1413" s="20"/>
      <c r="U1413" s="20"/>
      <c r="V1413" s="20"/>
      <c r="W1413" s="20"/>
      <c r="X1413" s="20"/>
      <c r="Y1413" s="20"/>
      <c r="Z1413" s="20"/>
      <c r="AA1413" s="20"/>
      <c r="AB1413" s="20"/>
      <c r="AC1413" s="20"/>
      <c r="AD1413" s="20"/>
      <c r="AE1413" s="20"/>
      <c r="AF1413" s="20"/>
      <c r="AG1413" s="20"/>
      <c r="AH1413" s="20"/>
      <c r="AI1413" s="20"/>
      <c r="AJ1413" s="20"/>
      <c r="AK1413" s="20"/>
      <c r="AL1413" s="20"/>
      <c r="AM1413" s="20"/>
    </row>
    <row r="1414" spans="2:39" x14ac:dyDescent="0.3">
      <c r="B1414" s="16" t="s">
        <v>1825</v>
      </c>
      <c r="C1414" s="16" t="s">
        <v>902</v>
      </c>
      <c r="D1414" s="47" t="e">
        <f>PPTO!#REF!/PPTO!G1407</f>
        <v>#REF!</v>
      </c>
      <c r="E1414" s="47" t="e">
        <f>PPTO!#REF!/PPTO!G1407</f>
        <v>#REF!</v>
      </c>
      <c r="F1414" s="47" t="e">
        <f>PPTO!#REF!/PPTO!G1407</f>
        <v>#REF!</v>
      </c>
      <c r="G1414" s="47" t="e">
        <f>PPTO!#REF!/PPTO!G1407</f>
        <v>#REF!</v>
      </c>
      <c r="H1414" s="47" t="e">
        <f>PPTO!#REF!/PPTO!G1407</f>
        <v>#REF!</v>
      </c>
      <c r="I1414" s="47" t="e">
        <f>PPTO!#REF!/PPTO!G1407</f>
        <v>#REF!</v>
      </c>
      <c r="J1414" s="47" t="e">
        <f>PPTO!#REF!/PPTO!G1407</f>
        <v>#REF!</v>
      </c>
      <c r="K1414" s="47" t="e">
        <f>PPTO!#REF!/PPTO!G1407</f>
        <v>#REF!</v>
      </c>
      <c r="L1414" s="47" t="e">
        <f>PPTO!#REF!/PPTO!G1407</f>
        <v>#REF!</v>
      </c>
      <c r="M1414" s="47" t="e">
        <f>PPTO!#REF!/PPTO!G1407</f>
        <v>#REF!</v>
      </c>
      <c r="N1414" s="47" t="e">
        <f t="shared" si="21"/>
        <v>#REF!</v>
      </c>
      <c r="P1414" s="20"/>
      <c r="Q1414" s="20"/>
      <c r="R1414" s="20"/>
      <c r="S1414" s="20"/>
      <c r="T1414" s="20"/>
      <c r="U1414" s="20"/>
      <c r="V1414" s="20"/>
      <c r="W1414" s="20"/>
      <c r="X1414" s="20"/>
      <c r="Y1414" s="20"/>
      <c r="Z1414" s="20"/>
      <c r="AA1414" s="20"/>
      <c r="AB1414" s="20"/>
      <c r="AC1414" s="20"/>
      <c r="AD1414" s="20"/>
      <c r="AE1414" s="20"/>
      <c r="AF1414" s="20"/>
      <c r="AG1414" s="20"/>
      <c r="AH1414" s="20"/>
      <c r="AI1414" s="20"/>
      <c r="AJ1414" s="20"/>
      <c r="AK1414" s="20"/>
      <c r="AL1414" s="20"/>
      <c r="AM1414" s="20"/>
    </row>
    <row r="1415" spans="2:39" x14ac:dyDescent="0.3">
      <c r="B1415" s="2" t="s">
        <v>1826</v>
      </c>
      <c r="C1415" s="2" t="s">
        <v>1122</v>
      </c>
      <c r="D1415" s="45" t="e">
        <f>PPTO!#REF!/PPTO!G1408</f>
        <v>#REF!</v>
      </c>
      <c r="E1415" s="45" t="e">
        <f>PPTO!#REF!/PPTO!G1408</f>
        <v>#REF!</v>
      </c>
      <c r="F1415" s="45" t="e">
        <f>PPTO!#REF!/PPTO!G1408</f>
        <v>#REF!</v>
      </c>
      <c r="G1415" s="45" t="e">
        <f>PPTO!#REF!/PPTO!G1408</f>
        <v>#REF!</v>
      </c>
      <c r="H1415" s="45" t="e">
        <f>PPTO!#REF!/PPTO!G1408</f>
        <v>#REF!</v>
      </c>
      <c r="I1415" s="45" t="e">
        <f>PPTO!#REF!/PPTO!G1408</f>
        <v>#REF!</v>
      </c>
      <c r="J1415" s="45" t="e">
        <f>PPTO!#REF!/PPTO!G1408</f>
        <v>#REF!</v>
      </c>
      <c r="K1415" s="45" t="e">
        <f>PPTO!#REF!/PPTO!G1408</f>
        <v>#REF!</v>
      </c>
      <c r="L1415" s="45" t="e">
        <f>PPTO!#REF!/PPTO!G1408</f>
        <v>#REF!</v>
      </c>
      <c r="M1415" s="45" t="e">
        <f>PPTO!#REF!/PPTO!G1408</f>
        <v>#REF!</v>
      </c>
      <c r="N1415" s="45" t="e">
        <f t="shared" si="21"/>
        <v>#REF!</v>
      </c>
      <c r="P1415" s="20"/>
      <c r="Q1415" s="20"/>
      <c r="R1415" s="20"/>
      <c r="S1415" s="20"/>
      <c r="T1415" s="20"/>
      <c r="U1415" s="20"/>
      <c r="V1415" s="20"/>
      <c r="W1415" s="20"/>
      <c r="X1415" s="20"/>
      <c r="Y1415" s="20"/>
      <c r="Z1415" s="20"/>
      <c r="AA1415" s="20"/>
      <c r="AB1415" s="20"/>
      <c r="AC1415" s="20"/>
      <c r="AD1415" s="20"/>
      <c r="AE1415" s="20"/>
      <c r="AF1415" s="20"/>
      <c r="AG1415" s="20"/>
      <c r="AH1415" s="20"/>
      <c r="AI1415" s="20"/>
      <c r="AJ1415" s="20"/>
      <c r="AK1415" s="20"/>
      <c r="AL1415" s="20"/>
      <c r="AM1415" s="20"/>
    </row>
    <row r="1416" spans="2:39" x14ac:dyDescent="0.3">
      <c r="B1416" s="2" t="s">
        <v>1827</v>
      </c>
      <c r="C1416" s="2" t="s">
        <v>1054</v>
      </c>
      <c r="D1416" s="45" t="e">
        <f>PPTO!#REF!/PPTO!G1409</f>
        <v>#REF!</v>
      </c>
      <c r="E1416" s="45" t="e">
        <f>PPTO!#REF!/PPTO!G1409</f>
        <v>#REF!</v>
      </c>
      <c r="F1416" s="45" t="e">
        <f>PPTO!#REF!/PPTO!G1409</f>
        <v>#REF!</v>
      </c>
      <c r="G1416" s="45" t="e">
        <f>PPTO!#REF!/PPTO!G1409</f>
        <v>#REF!</v>
      </c>
      <c r="H1416" s="45" t="e">
        <f>PPTO!#REF!/PPTO!G1409</f>
        <v>#REF!</v>
      </c>
      <c r="I1416" s="45" t="e">
        <f>PPTO!#REF!/PPTO!G1409</f>
        <v>#REF!</v>
      </c>
      <c r="J1416" s="45" t="e">
        <f>PPTO!#REF!/PPTO!G1409</f>
        <v>#REF!</v>
      </c>
      <c r="K1416" s="45" t="e">
        <f>PPTO!#REF!/PPTO!G1409</f>
        <v>#REF!</v>
      </c>
      <c r="L1416" s="45" t="e">
        <f>PPTO!#REF!/PPTO!G1409</f>
        <v>#REF!</v>
      </c>
      <c r="M1416" s="45" t="e">
        <f>PPTO!#REF!/PPTO!G1409</f>
        <v>#REF!</v>
      </c>
      <c r="N1416" s="45" t="e">
        <f t="shared" si="21"/>
        <v>#REF!</v>
      </c>
      <c r="P1416" s="20"/>
      <c r="Q1416" s="20"/>
      <c r="R1416" s="20"/>
      <c r="S1416" s="20"/>
      <c r="T1416" s="20"/>
      <c r="U1416" s="20"/>
      <c r="V1416" s="20"/>
      <c r="W1416" s="20"/>
      <c r="X1416" s="20"/>
      <c r="Y1416" s="20"/>
      <c r="Z1416" s="20"/>
      <c r="AA1416" s="20"/>
      <c r="AB1416" s="20"/>
      <c r="AC1416" s="20"/>
      <c r="AD1416" s="20"/>
      <c r="AE1416" s="20"/>
      <c r="AF1416" s="20"/>
      <c r="AG1416" s="20"/>
      <c r="AH1416" s="20"/>
      <c r="AI1416" s="20"/>
      <c r="AJ1416" s="20"/>
      <c r="AK1416" s="20"/>
      <c r="AL1416" s="20"/>
      <c r="AM1416" s="20"/>
    </row>
    <row r="1417" spans="2:39" x14ac:dyDescent="0.3">
      <c r="B1417" s="2" t="s">
        <v>1828</v>
      </c>
      <c r="C1417" s="2" t="s">
        <v>992</v>
      </c>
      <c r="D1417" s="45" t="e">
        <f>PPTO!#REF!/PPTO!G1410</f>
        <v>#REF!</v>
      </c>
      <c r="E1417" s="45" t="e">
        <f>PPTO!#REF!/PPTO!G1410</f>
        <v>#REF!</v>
      </c>
      <c r="F1417" s="45" t="e">
        <f>PPTO!#REF!/PPTO!G1410</f>
        <v>#REF!</v>
      </c>
      <c r="G1417" s="45" t="e">
        <f>PPTO!#REF!/PPTO!G1410</f>
        <v>#REF!</v>
      </c>
      <c r="H1417" s="45" t="e">
        <f>PPTO!#REF!/PPTO!G1410</f>
        <v>#REF!</v>
      </c>
      <c r="I1417" s="45" t="e">
        <f>PPTO!#REF!/PPTO!G1410</f>
        <v>#REF!</v>
      </c>
      <c r="J1417" s="45" t="e">
        <f>PPTO!#REF!/PPTO!G1410</f>
        <v>#REF!</v>
      </c>
      <c r="K1417" s="45" t="e">
        <f>PPTO!#REF!/PPTO!G1410</f>
        <v>#REF!</v>
      </c>
      <c r="L1417" s="45" t="e">
        <f>PPTO!#REF!/PPTO!G1410</f>
        <v>#REF!</v>
      </c>
      <c r="M1417" s="45" t="e">
        <f>PPTO!#REF!/PPTO!G1410</f>
        <v>#REF!</v>
      </c>
      <c r="N1417" s="45" t="e">
        <f t="shared" si="21"/>
        <v>#REF!</v>
      </c>
      <c r="P1417" s="20"/>
      <c r="Q1417" s="20"/>
      <c r="R1417" s="20"/>
      <c r="S1417" s="20"/>
      <c r="T1417" s="20"/>
      <c r="U1417" s="20"/>
      <c r="V1417" s="20"/>
      <c r="W1417" s="20"/>
      <c r="X1417" s="20"/>
      <c r="Y1417" s="20"/>
      <c r="Z1417" s="20"/>
      <c r="AA1417" s="20"/>
      <c r="AB1417" s="20"/>
      <c r="AC1417" s="20"/>
      <c r="AD1417" s="20"/>
      <c r="AE1417" s="20"/>
      <c r="AF1417" s="20"/>
      <c r="AG1417" s="20"/>
      <c r="AH1417" s="20"/>
      <c r="AI1417" s="20"/>
      <c r="AJ1417" s="20"/>
      <c r="AK1417" s="20"/>
      <c r="AL1417" s="20"/>
      <c r="AM1417" s="20"/>
    </row>
    <row r="1418" spans="2:39" x14ac:dyDescent="0.3">
      <c r="B1418" s="2" t="s">
        <v>1829</v>
      </c>
      <c r="C1418" s="2" t="s">
        <v>1080</v>
      </c>
      <c r="D1418" s="45" t="e">
        <f>PPTO!#REF!/PPTO!G1411</f>
        <v>#REF!</v>
      </c>
      <c r="E1418" s="45" t="e">
        <f>PPTO!#REF!/PPTO!G1411</f>
        <v>#REF!</v>
      </c>
      <c r="F1418" s="45" t="e">
        <f>PPTO!#REF!/PPTO!G1411</f>
        <v>#REF!</v>
      </c>
      <c r="G1418" s="45" t="e">
        <f>PPTO!#REF!/PPTO!G1411</f>
        <v>#REF!</v>
      </c>
      <c r="H1418" s="45" t="e">
        <f>PPTO!#REF!/PPTO!G1411</f>
        <v>#REF!</v>
      </c>
      <c r="I1418" s="45" t="e">
        <f>PPTO!#REF!/PPTO!G1411</f>
        <v>#REF!</v>
      </c>
      <c r="J1418" s="45" t="e">
        <f>PPTO!#REF!/PPTO!G1411</f>
        <v>#REF!</v>
      </c>
      <c r="K1418" s="45" t="e">
        <f>PPTO!#REF!/PPTO!G1411</f>
        <v>#REF!</v>
      </c>
      <c r="L1418" s="45" t="e">
        <f>PPTO!#REF!/PPTO!G1411</f>
        <v>#REF!</v>
      </c>
      <c r="M1418" s="45" t="e">
        <f>PPTO!#REF!/PPTO!G1411</f>
        <v>#REF!</v>
      </c>
      <c r="N1418" s="45" t="e">
        <f t="shared" si="21"/>
        <v>#REF!</v>
      </c>
      <c r="P1418" s="20"/>
      <c r="Q1418" s="20"/>
      <c r="R1418" s="20"/>
      <c r="S1418" s="20"/>
      <c r="T1418" s="20"/>
      <c r="U1418" s="20"/>
      <c r="V1418" s="20"/>
      <c r="W1418" s="20"/>
      <c r="X1418" s="20"/>
      <c r="Y1418" s="20"/>
      <c r="Z1418" s="20"/>
      <c r="AA1418" s="20"/>
      <c r="AB1418" s="20"/>
      <c r="AC1418" s="20"/>
      <c r="AD1418" s="20"/>
      <c r="AE1418" s="20"/>
      <c r="AF1418" s="20"/>
      <c r="AG1418" s="20"/>
      <c r="AH1418" s="20"/>
      <c r="AI1418" s="20"/>
      <c r="AJ1418" s="20"/>
      <c r="AK1418" s="20"/>
      <c r="AL1418" s="20"/>
      <c r="AM1418" s="20"/>
    </row>
    <row r="1419" spans="2:39" x14ac:dyDescent="0.3">
      <c r="B1419" s="2" t="s">
        <v>1830</v>
      </c>
      <c r="C1419" s="2" t="s">
        <v>996</v>
      </c>
      <c r="D1419" s="45" t="e">
        <f>PPTO!#REF!/PPTO!G1412</f>
        <v>#REF!</v>
      </c>
      <c r="E1419" s="45" t="e">
        <f>PPTO!#REF!/PPTO!G1412</f>
        <v>#REF!</v>
      </c>
      <c r="F1419" s="45" t="e">
        <f>PPTO!#REF!/PPTO!G1412</f>
        <v>#REF!</v>
      </c>
      <c r="G1419" s="45" t="e">
        <f>PPTO!#REF!/PPTO!G1412</f>
        <v>#REF!</v>
      </c>
      <c r="H1419" s="45" t="e">
        <f>PPTO!#REF!/PPTO!G1412</f>
        <v>#REF!</v>
      </c>
      <c r="I1419" s="45" t="e">
        <f>PPTO!#REF!/PPTO!G1412</f>
        <v>#REF!</v>
      </c>
      <c r="J1419" s="45" t="e">
        <f>PPTO!#REF!/PPTO!G1412</f>
        <v>#REF!</v>
      </c>
      <c r="K1419" s="45" t="e">
        <f>PPTO!#REF!/PPTO!G1412</f>
        <v>#REF!</v>
      </c>
      <c r="L1419" s="45" t="e">
        <f>PPTO!#REF!/PPTO!G1412</f>
        <v>#REF!</v>
      </c>
      <c r="M1419" s="45" t="e">
        <f>PPTO!#REF!/PPTO!G1412</f>
        <v>#REF!</v>
      </c>
      <c r="N1419" s="45" t="e">
        <f t="shared" ref="N1419:N1482" si="22">SUM(D1419:M1419)</f>
        <v>#REF!</v>
      </c>
      <c r="P1419" s="20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  <c r="AA1419" s="20"/>
      <c r="AB1419" s="20"/>
      <c r="AC1419" s="20"/>
      <c r="AD1419" s="20"/>
      <c r="AE1419" s="20"/>
      <c r="AF1419" s="20"/>
      <c r="AG1419" s="20"/>
      <c r="AH1419" s="20"/>
      <c r="AI1419" s="20"/>
      <c r="AJ1419" s="20"/>
      <c r="AK1419" s="20"/>
      <c r="AL1419" s="20"/>
      <c r="AM1419" s="20"/>
    </row>
    <row r="1420" spans="2:39" x14ac:dyDescent="0.3">
      <c r="B1420" s="2" t="s">
        <v>1831</v>
      </c>
      <c r="C1420" s="2" t="s">
        <v>998</v>
      </c>
      <c r="D1420" s="45" t="e">
        <f>PPTO!#REF!/PPTO!G1413</f>
        <v>#REF!</v>
      </c>
      <c r="E1420" s="45" t="e">
        <f>PPTO!#REF!/PPTO!G1413</f>
        <v>#REF!</v>
      </c>
      <c r="F1420" s="45" t="e">
        <f>PPTO!#REF!/PPTO!G1413</f>
        <v>#REF!</v>
      </c>
      <c r="G1420" s="45" t="e">
        <f>PPTO!#REF!/PPTO!G1413</f>
        <v>#REF!</v>
      </c>
      <c r="H1420" s="45" t="e">
        <f>PPTO!#REF!/PPTO!G1413</f>
        <v>#REF!</v>
      </c>
      <c r="I1420" s="45" t="e">
        <f>PPTO!#REF!/PPTO!G1413</f>
        <v>#REF!</v>
      </c>
      <c r="J1420" s="45" t="e">
        <f>PPTO!#REF!/PPTO!G1413</f>
        <v>#REF!</v>
      </c>
      <c r="K1420" s="45" t="e">
        <f>PPTO!#REF!/PPTO!G1413</f>
        <v>#REF!</v>
      </c>
      <c r="L1420" s="45" t="e">
        <f>PPTO!#REF!/PPTO!G1413</f>
        <v>#REF!</v>
      </c>
      <c r="M1420" s="45" t="e">
        <f>PPTO!#REF!/PPTO!G1413</f>
        <v>#REF!</v>
      </c>
      <c r="N1420" s="45" t="e">
        <f t="shared" si="22"/>
        <v>#REF!</v>
      </c>
      <c r="P1420" s="20"/>
      <c r="Q1420" s="20"/>
      <c r="R1420" s="20"/>
      <c r="S1420" s="20"/>
      <c r="T1420" s="20"/>
      <c r="U1420" s="20"/>
      <c r="V1420" s="20"/>
      <c r="W1420" s="20"/>
      <c r="X1420" s="20"/>
      <c r="Y1420" s="20"/>
      <c r="Z1420" s="20"/>
      <c r="AA1420" s="20"/>
      <c r="AB1420" s="20"/>
      <c r="AC1420" s="20"/>
      <c r="AD1420" s="20"/>
      <c r="AE1420" s="20"/>
      <c r="AF1420" s="20"/>
      <c r="AG1420" s="20"/>
      <c r="AH1420" s="20"/>
      <c r="AI1420" s="20"/>
      <c r="AJ1420" s="20"/>
      <c r="AK1420" s="20"/>
      <c r="AL1420" s="20"/>
      <c r="AM1420" s="20"/>
    </row>
    <row r="1421" spans="2:39" x14ac:dyDescent="0.3">
      <c r="B1421" s="2" t="s">
        <v>1832</v>
      </c>
      <c r="C1421" s="2" t="s">
        <v>1000</v>
      </c>
      <c r="D1421" s="45" t="e">
        <f>PPTO!#REF!/PPTO!G1414</f>
        <v>#REF!</v>
      </c>
      <c r="E1421" s="45" t="e">
        <f>PPTO!#REF!/PPTO!G1414</f>
        <v>#REF!</v>
      </c>
      <c r="F1421" s="45" t="e">
        <f>PPTO!#REF!/PPTO!G1414</f>
        <v>#REF!</v>
      </c>
      <c r="G1421" s="45" t="e">
        <f>PPTO!#REF!/PPTO!G1414</f>
        <v>#REF!</v>
      </c>
      <c r="H1421" s="45" t="e">
        <f>PPTO!#REF!/PPTO!G1414</f>
        <v>#REF!</v>
      </c>
      <c r="I1421" s="45" t="e">
        <f>PPTO!#REF!/PPTO!G1414</f>
        <v>#REF!</v>
      </c>
      <c r="J1421" s="45" t="e">
        <f>PPTO!#REF!/PPTO!G1414</f>
        <v>#REF!</v>
      </c>
      <c r="K1421" s="45" t="e">
        <f>PPTO!#REF!/PPTO!G1414</f>
        <v>#REF!</v>
      </c>
      <c r="L1421" s="45" t="e">
        <f>PPTO!#REF!/PPTO!G1414</f>
        <v>#REF!</v>
      </c>
      <c r="M1421" s="45" t="e">
        <f>PPTO!#REF!/PPTO!G1414</f>
        <v>#REF!</v>
      </c>
      <c r="N1421" s="45" t="e">
        <f t="shared" si="22"/>
        <v>#REF!</v>
      </c>
      <c r="P1421" s="20"/>
      <c r="Q1421" s="20"/>
      <c r="R1421" s="20"/>
      <c r="S1421" s="20"/>
      <c r="T1421" s="20"/>
      <c r="U1421" s="20"/>
      <c r="V1421" s="20"/>
      <c r="W1421" s="20"/>
      <c r="X1421" s="20"/>
      <c r="Y1421" s="20"/>
      <c r="Z1421" s="20"/>
      <c r="AA1421" s="20"/>
      <c r="AB1421" s="20"/>
      <c r="AC1421" s="20"/>
      <c r="AD1421" s="20"/>
      <c r="AE1421" s="20"/>
      <c r="AF1421" s="20"/>
      <c r="AG1421" s="20"/>
      <c r="AH1421" s="20"/>
      <c r="AI1421" s="20"/>
      <c r="AJ1421" s="20"/>
      <c r="AK1421" s="20"/>
      <c r="AL1421" s="20"/>
      <c r="AM1421" s="20"/>
    </row>
    <row r="1422" spans="2:39" x14ac:dyDescent="0.3">
      <c r="B1422" s="2" t="s">
        <v>1833</v>
      </c>
      <c r="C1422" s="2" t="s">
        <v>1002</v>
      </c>
      <c r="D1422" s="45" t="e">
        <f>PPTO!#REF!/PPTO!G1415</f>
        <v>#REF!</v>
      </c>
      <c r="E1422" s="45" t="e">
        <f>PPTO!#REF!/PPTO!G1415</f>
        <v>#REF!</v>
      </c>
      <c r="F1422" s="45" t="e">
        <f>PPTO!#REF!/PPTO!G1415</f>
        <v>#REF!</v>
      </c>
      <c r="G1422" s="45" t="e">
        <f>PPTO!#REF!/PPTO!G1415</f>
        <v>#REF!</v>
      </c>
      <c r="H1422" s="45" t="e">
        <f>PPTO!#REF!/PPTO!G1415</f>
        <v>#REF!</v>
      </c>
      <c r="I1422" s="45" t="e">
        <f>PPTO!#REF!/PPTO!G1415</f>
        <v>#REF!</v>
      </c>
      <c r="J1422" s="45" t="e">
        <f>PPTO!#REF!/PPTO!G1415</f>
        <v>#REF!</v>
      </c>
      <c r="K1422" s="45" t="e">
        <f>PPTO!#REF!/PPTO!G1415</f>
        <v>#REF!</v>
      </c>
      <c r="L1422" s="45" t="e">
        <f>PPTO!#REF!/PPTO!G1415</f>
        <v>#REF!</v>
      </c>
      <c r="M1422" s="45" t="e">
        <f>PPTO!#REF!/PPTO!G1415</f>
        <v>#REF!</v>
      </c>
      <c r="N1422" s="45" t="e">
        <f t="shared" si="22"/>
        <v>#REF!</v>
      </c>
      <c r="P1422" s="20"/>
      <c r="Q1422" s="20"/>
      <c r="R1422" s="20"/>
      <c r="S1422" s="20"/>
      <c r="T1422" s="20"/>
      <c r="U1422" s="20"/>
      <c r="V1422" s="20"/>
      <c r="W1422" s="20"/>
      <c r="X1422" s="20"/>
      <c r="Y1422" s="20"/>
      <c r="Z1422" s="20"/>
      <c r="AA1422" s="20"/>
      <c r="AB1422" s="20"/>
      <c r="AC1422" s="20"/>
      <c r="AD1422" s="20"/>
      <c r="AE1422" s="20"/>
      <c r="AF1422" s="20"/>
      <c r="AG1422" s="20"/>
      <c r="AH1422" s="20"/>
      <c r="AI1422" s="20"/>
      <c r="AJ1422" s="20"/>
      <c r="AK1422" s="20"/>
      <c r="AL1422" s="20"/>
      <c r="AM1422" s="20"/>
    </row>
    <row r="1423" spans="2:39" x14ac:dyDescent="0.3">
      <c r="B1423" s="16" t="s">
        <v>1834</v>
      </c>
      <c r="C1423" s="16" t="s">
        <v>1004</v>
      </c>
      <c r="D1423" s="47" t="e">
        <f>PPTO!#REF!/PPTO!G1416</f>
        <v>#REF!</v>
      </c>
      <c r="E1423" s="47" t="e">
        <f>PPTO!#REF!/PPTO!G1416</f>
        <v>#REF!</v>
      </c>
      <c r="F1423" s="47" t="e">
        <f>PPTO!#REF!/PPTO!G1416</f>
        <v>#REF!</v>
      </c>
      <c r="G1423" s="47" t="e">
        <f>PPTO!#REF!/PPTO!G1416</f>
        <v>#REF!</v>
      </c>
      <c r="H1423" s="47" t="e">
        <f>PPTO!#REF!/PPTO!G1416</f>
        <v>#REF!</v>
      </c>
      <c r="I1423" s="47" t="e">
        <f>PPTO!#REF!/PPTO!G1416</f>
        <v>#REF!</v>
      </c>
      <c r="J1423" s="47" t="e">
        <f>PPTO!#REF!/PPTO!G1416</f>
        <v>#REF!</v>
      </c>
      <c r="K1423" s="47" t="e">
        <f>PPTO!#REF!/PPTO!G1416</f>
        <v>#REF!</v>
      </c>
      <c r="L1423" s="47" t="e">
        <f>PPTO!#REF!/PPTO!G1416</f>
        <v>#REF!</v>
      </c>
      <c r="M1423" s="47" t="e">
        <f>PPTO!#REF!/PPTO!G1416</f>
        <v>#REF!</v>
      </c>
      <c r="N1423" s="47" t="e">
        <f t="shared" si="22"/>
        <v>#REF!</v>
      </c>
      <c r="P1423" s="20"/>
      <c r="Q1423" s="20"/>
      <c r="R1423" s="20"/>
      <c r="S1423" s="20"/>
      <c r="T1423" s="20"/>
      <c r="U1423" s="20"/>
      <c r="V1423" s="20"/>
      <c r="W1423" s="20"/>
      <c r="X1423" s="20"/>
      <c r="Y1423" s="20"/>
      <c r="Z1423" s="20"/>
      <c r="AA1423" s="20"/>
      <c r="AB1423" s="20"/>
      <c r="AC1423" s="20"/>
      <c r="AD1423" s="20"/>
      <c r="AE1423" s="20"/>
      <c r="AF1423" s="20"/>
      <c r="AG1423" s="20"/>
      <c r="AH1423" s="20"/>
      <c r="AI1423" s="20"/>
      <c r="AJ1423" s="20"/>
      <c r="AK1423" s="20"/>
      <c r="AL1423" s="20"/>
      <c r="AM1423" s="20"/>
    </row>
    <row r="1424" spans="2:39" x14ac:dyDescent="0.3">
      <c r="B1424" s="2" t="s">
        <v>1835</v>
      </c>
      <c r="C1424" s="2" t="s">
        <v>1087</v>
      </c>
      <c r="D1424" s="45" t="e">
        <f>PPTO!#REF!/PPTO!G1417</f>
        <v>#REF!</v>
      </c>
      <c r="E1424" s="45" t="e">
        <f>PPTO!#REF!/PPTO!G1417</f>
        <v>#REF!</v>
      </c>
      <c r="F1424" s="45" t="e">
        <f>PPTO!#REF!/PPTO!G1417</f>
        <v>#REF!</v>
      </c>
      <c r="G1424" s="45" t="e">
        <f>PPTO!#REF!/PPTO!G1417</f>
        <v>#REF!</v>
      </c>
      <c r="H1424" s="45" t="e">
        <f>PPTO!#REF!/PPTO!G1417</f>
        <v>#REF!</v>
      </c>
      <c r="I1424" s="45" t="e">
        <f>PPTO!#REF!/PPTO!G1417</f>
        <v>#REF!</v>
      </c>
      <c r="J1424" s="45" t="e">
        <f>PPTO!#REF!/PPTO!G1417</f>
        <v>#REF!</v>
      </c>
      <c r="K1424" s="45" t="e">
        <f>PPTO!#REF!/PPTO!G1417</f>
        <v>#REF!</v>
      </c>
      <c r="L1424" s="45" t="e">
        <f>PPTO!#REF!/PPTO!G1417</f>
        <v>#REF!</v>
      </c>
      <c r="M1424" s="45" t="e">
        <f>PPTO!#REF!/PPTO!G1417</f>
        <v>#REF!</v>
      </c>
      <c r="N1424" s="45" t="e">
        <f t="shared" si="22"/>
        <v>#REF!</v>
      </c>
      <c r="P1424" s="20"/>
      <c r="Q1424" s="20"/>
      <c r="R1424" s="20"/>
      <c r="S1424" s="20"/>
      <c r="T1424" s="20"/>
      <c r="U1424" s="20"/>
      <c r="V1424" s="20"/>
      <c r="W1424" s="20"/>
      <c r="X1424" s="20"/>
      <c r="Y1424" s="20"/>
      <c r="Z1424" s="20"/>
      <c r="AA1424" s="20"/>
      <c r="AB1424" s="20"/>
      <c r="AC1424" s="20"/>
      <c r="AD1424" s="20"/>
      <c r="AE1424" s="20"/>
      <c r="AF1424" s="20"/>
      <c r="AG1424" s="20"/>
      <c r="AH1424" s="20"/>
      <c r="AI1424" s="20"/>
      <c r="AJ1424" s="20"/>
      <c r="AK1424" s="20"/>
      <c r="AL1424" s="20"/>
      <c r="AM1424" s="20"/>
    </row>
    <row r="1425" spans="2:39" x14ac:dyDescent="0.3">
      <c r="B1425" s="2" t="s">
        <v>1836</v>
      </c>
      <c r="C1425" s="2" t="s">
        <v>1133</v>
      </c>
      <c r="D1425" s="45" t="e">
        <f>PPTO!#REF!/PPTO!G1418</f>
        <v>#REF!</v>
      </c>
      <c r="E1425" s="45" t="e">
        <f>PPTO!#REF!/PPTO!G1418</f>
        <v>#REF!</v>
      </c>
      <c r="F1425" s="45" t="e">
        <f>PPTO!#REF!/PPTO!G1418</f>
        <v>#REF!</v>
      </c>
      <c r="G1425" s="45" t="e">
        <f>PPTO!#REF!/PPTO!G1418</f>
        <v>#REF!</v>
      </c>
      <c r="H1425" s="45" t="e">
        <f>PPTO!#REF!/PPTO!G1418</f>
        <v>#REF!</v>
      </c>
      <c r="I1425" s="45" t="e">
        <f>PPTO!#REF!/PPTO!G1418</f>
        <v>#REF!</v>
      </c>
      <c r="J1425" s="45" t="e">
        <f>PPTO!#REF!/PPTO!G1418</f>
        <v>#REF!</v>
      </c>
      <c r="K1425" s="45" t="e">
        <f>PPTO!#REF!/PPTO!G1418</f>
        <v>#REF!</v>
      </c>
      <c r="L1425" s="45" t="e">
        <f>PPTO!#REF!/PPTO!G1418</f>
        <v>#REF!</v>
      </c>
      <c r="M1425" s="45" t="e">
        <f>PPTO!#REF!/PPTO!G1418</f>
        <v>#REF!</v>
      </c>
      <c r="N1425" s="45" t="e">
        <f t="shared" si="22"/>
        <v>#REF!</v>
      </c>
      <c r="P1425" s="20"/>
      <c r="Q1425" s="20"/>
      <c r="R1425" s="20"/>
      <c r="S1425" s="20"/>
      <c r="T1425" s="20"/>
      <c r="U1425" s="20"/>
      <c r="V1425" s="20"/>
      <c r="W1425" s="20"/>
      <c r="X1425" s="20"/>
      <c r="Y1425" s="20"/>
      <c r="Z1425" s="20"/>
      <c r="AA1425" s="20"/>
      <c r="AB1425" s="20"/>
      <c r="AC1425" s="20"/>
      <c r="AD1425" s="20"/>
      <c r="AE1425" s="20"/>
      <c r="AF1425" s="20"/>
      <c r="AG1425" s="20"/>
      <c r="AH1425" s="20"/>
      <c r="AI1425" s="20"/>
      <c r="AJ1425" s="20"/>
      <c r="AK1425" s="20"/>
      <c r="AL1425" s="20"/>
      <c r="AM1425" s="20"/>
    </row>
    <row r="1426" spans="2:39" x14ac:dyDescent="0.3">
      <c r="B1426" s="2" t="s">
        <v>1837</v>
      </c>
      <c r="C1426" s="2" t="s">
        <v>1095</v>
      </c>
      <c r="D1426" s="45" t="e">
        <f>PPTO!#REF!/PPTO!G1419</f>
        <v>#REF!</v>
      </c>
      <c r="E1426" s="45" t="e">
        <f>PPTO!#REF!/PPTO!G1419</f>
        <v>#REF!</v>
      </c>
      <c r="F1426" s="45" t="e">
        <f>PPTO!#REF!/PPTO!G1419</f>
        <v>#REF!</v>
      </c>
      <c r="G1426" s="45" t="e">
        <f>PPTO!#REF!/PPTO!G1419</f>
        <v>#REF!</v>
      </c>
      <c r="H1426" s="45" t="e">
        <f>PPTO!#REF!/PPTO!G1419</f>
        <v>#REF!</v>
      </c>
      <c r="I1426" s="45" t="e">
        <f>PPTO!#REF!/PPTO!G1419</f>
        <v>#REF!</v>
      </c>
      <c r="J1426" s="45" t="e">
        <f>PPTO!#REF!/PPTO!G1419</f>
        <v>#REF!</v>
      </c>
      <c r="K1426" s="45" t="e">
        <f>PPTO!#REF!/PPTO!G1419</f>
        <v>#REF!</v>
      </c>
      <c r="L1426" s="45" t="e">
        <f>PPTO!#REF!/PPTO!G1419</f>
        <v>#REF!</v>
      </c>
      <c r="M1426" s="45" t="e">
        <f>PPTO!#REF!/PPTO!G1419</f>
        <v>#REF!</v>
      </c>
      <c r="N1426" s="45" t="e">
        <f t="shared" si="22"/>
        <v>#REF!</v>
      </c>
      <c r="P1426" s="20"/>
      <c r="Q1426" s="20"/>
      <c r="R1426" s="20"/>
      <c r="S1426" s="20"/>
      <c r="T1426" s="20"/>
      <c r="U1426" s="20"/>
      <c r="V1426" s="20"/>
      <c r="W1426" s="20"/>
      <c r="X1426" s="20"/>
      <c r="Y1426" s="20"/>
      <c r="Z1426" s="20"/>
      <c r="AA1426" s="20"/>
      <c r="AB1426" s="20"/>
      <c r="AC1426" s="20"/>
      <c r="AD1426" s="20"/>
      <c r="AE1426" s="20"/>
      <c r="AF1426" s="20"/>
      <c r="AG1426" s="20"/>
      <c r="AH1426" s="20"/>
      <c r="AI1426" s="20"/>
      <c r="AJ1426" s="20"/>
      <c r="AK1426" s="20"/>
      <c r="AL1426" s="20"/>
      <c r="AM1426" s="20"/>
    </row>
    <row r="1427" spans="2:39" x14ac:dyDescent="0.3">
      <c r="B1427" s="2" t="s">
        <v>1838</v>
      </c>
      <c r="C1427" s="2" t="s">
        <v>1097</v>
      </c>
      <c r="D1427" s="45" t="e">
        <f>PPTO!#REF!/PPTO!G1420</f>
        <v>#REF!</v>
      </c>
      <c r="E1427" s="45" t="e">
        <f>PPTO!#REF!/PPTO!G1420</f>
        <v>#REF!</v>
      </c>
      <c r="F1427" s="45" t="e">
        <f>PPTO!#REF!/PPTO!G1420</f>
        <v>#REF!</v>
      </c>
      <c r="G1427" s="45" t="e">
        <f>PPTO!#REF!/PPTO!G1420</f>
        <v>#REF!</v>
      </c>
      <c r="H1427" s="45" t="e">
        <f>PPTO!#REF!/PPTO!G1420</f>
        <v>#REF!</v>
      </c>
      <c r="I1427" s="45" t="e">
        <f>PPTO!#REF!/PPTO!G1420</f>
        <v>#REF!</v>
      </c>
      <c r="J1427" s="45" t="e">
        <f>PPTO!#REF!/PPTO!G1420</f>
        <v>#REF!</v>
      </c>
      <c r="K1427" s="45" t="e">
        <f>PPTO!#REF!/PPTO!G1420</f>
        <v>#REF!</v>
      </c>
      <c r="L1427" s="45" t="e">
        <f>PPTO!#REF!/PPTO!G1420</f>
        <v>#REF!</v>
      </c>
      <c r="M1427" s="45" t="e">
        <f>PPTO!#REF!/PPTO!G1420</f>
        <v>#REF!</v>
      </c>
      <c r="N1427" s="45" t="e">
        <f t="shared" si="22"/>
        <v>#REF!</v>
      </c>
      <c r="P1427" s="20"/>
      <c r="Q1427" s="20"/>
      <c r="R1427" s="20"/>
      <c r="S1427" s="20"/>
      <c r="T1427" s="20"/>
      <c r="U1427" s="20"/>
      <c r="V1427" s="20"/>
      <c r="W1427" s="20"/>
      <c r="X1427" s="20"/>
      <c r="Y1427" s="20"/>
      <c r="Z1427" s="20"/>
      <c r="AA1427" s="20"/>
      <c r="AB1427" s="20"/>
      <c r="AC1427" s="20"/>
      <c r="AD1427" s="20"/>
      <c r="AE1427" s="20"/>
      <c r="AF1427" s="20"/>
      <c r="AG1427" s="20"/>
      <c r="AH1427" s="20"/>
      <c r="AI1427" s="20"/>
      <c r="AJ1427" s="20"/>
      <c r="AK1427" s="20"/>
      <c r="AL1427" s="20"/>
      <c r="AM1427" s="20"/>
    </row>
    <row r="1428" spans="2:39" x14ac:dyDescent="0.3">
      <c r="B1428" s="2" t="s">
        <v>1839</v>
      </c>
      <c r="C1428" s="2" t="s">
        <v>1137</v>
      </c>
      <c r="D1428" s="45" t="e">
        <f>PPTO!#REF!/PPTO!G1421</f>
        <v>#REF!</v>
      </c>
      <c r="E1428" s="45" t="e">
        <f>PPTO!#REF!/PPTO!G1421</f>
        <v>#REF!</v>
      </c>
      <c r="F1428" s="45" t="e">
        <f>PPTO!#REF!/PPTO!G1421</f>
        <v>#REF!</v>
      </c>
      <c r="G1428" s="45" t="e">
        <f>PPTO!#REF!/PPTO!G1421</f>
        <v>#REF!</v>
      </c>
      <c r="H1428" s="45" t="e">
        <f>PPTO!#REF!/PPTO!G1421</f>
        <v>#REF!</v>
      </c>
      <c r="I1428" s="45" t="e">
        <f>PPTO!#REF!/PPTO!G1421</f>
        <v>#REF!</v>
      </c>
      <c r="J1428" s="45" t="e">
        <f>PPTO!#REF!/PPTO!G1421</f>
        <v>#REF!</v>
      </c>
      <c r="K1428" s="45" t="e">
        <f>PPTO!#REF!/PPTO!G1421</f>
        <v>#REF!</v>
      </c>
      <c r="L1428" s="45" t="e">
        <f>PPTO!#REF!/PPTO!G1421</f>
        <v>#REF!</v>
      </c>
      <c r="M1428" s="45" t="e">
        <f>PPTO!#REF!/PPTO!G1421</f>
        <v>#REF!</v>
      </c>
      <c r="N1428" s="45" t="e">
        <f t="shared" si="22"/>
        <v>#REF!</v>
      </c>
      <c r="P1428" s="20"/>
      <c r="Q1428" s="20"/>
      <c r="R1428" s="20"/>
      <c r="S1428" s="20"/>
      <c r="T1428" s="20"/>
      <c r="U1428" s="20"/>
      <c r="V1428" s="20"/>
      <c r="W1428" s="20"/>
      <c r="X1428" s="20"/>
      <c r="Y1428" s="20"/>
      <c r="Z1428" s="20"/>
      <c r="AA1428" s="20"/>
      <c r="AB1428" s="20"/>
      <c r="AC1428" s="20"/>
      <c r="AD1428" s="20"/>
      <c r="AE1428" s="20"/>
      <c r="AF1428" s="20"/>
      <c r="AG1428" s="20"/>
      <c r="AH1428" s="20"/>
      <c r="AI1428" s="20"/>
      <c r="AJ1428" s="20"/>
      <c r="AK1428" s="20"/>
      <c r="AL1428" s="20"/>
      <c r="AM1428" s="20"/>
    </row>
    <row r="1429" spans="2:39" x14ac:dyDescent="0.3">
      <c r="B1429" s="2" t="s">
        <v>1840</v>
      </c>
      <c r="C1429" s="2" t="s">
        <v>1105</v>
      </c>
      <c r="D1429" s="45" t="e">
        <f>PPTO!#REF!/PPTO!G1422</f>
        <v>#REF!</v>
      </c>
      <c r="E1429" s="45" t="e">
        <f>PPTO!#REF!/PPTO!G1422</f>
        <v>#REF!</v>
      </c>
      <c r="F1429" s="45" t="e">
        <f>PPTO!#REF!/PPTO!G1422</f>
        <v>#REF!</v>
      </c>
      <c r="G1429" s="45" t="e">
        <f>PPTO!#REF!/PPTO!G1422</f>
        <v>#REF!</v>
      </c>
      <c r="H1429" s="45" t="e">
        <f>PPTO!#REF!/PPTO!G1422</f>
        <v>#REF!</v>
      </c>
      <c r="I1429" s="45" t="e">
        <f>PPTO!#REF!/PPTO!G1422</f>
        <v>#REF!</v>
      </c>
      <c r="J1429" s="45" t="e">
        <f>PPTO!#REF!/PPTO!G1422</f>
        <v>#REF!</v>
      </c>
      <c r="K1429" s="45" t="e">
        <f>PPTO!#REF!/PPTO!G1422</f>
        <v>#REF!</v>
      </c>
      <c r="L1429" s="45" t="e">
        <f>PPTO!#REF!/PPTO!G1422</f>
        <v>#REF!</v>
      </c>
      <c r="M1429" s="45" t="e">
        <f>PPTO!#REF!/PPTO!G1422</f>
        <v>#REF!</v>
      </c>
      <c r="N1429" s="45" t="e">
        <f t="shared" si="22"/>
        <v>#REF!</v>
      </c>
      <c r="P1429" s="20"/>
      <c r="Q1429" s="20"/>
      <c r="R1429" s="20"/>
      <c r="S1429" s="20"/>
      <c r="T1429" s="20"/>
      <c r="U1429" s="20"/>
      <c r="V1429" s="20"/>
      <c r="W1429" s="20"/>
      <c r="X1429" s="20"/>
      <c r="Y1429" s="20"/>
      <c r="Z1429" s="20"/>
      <c r="AA1429" s="20"/>
      <c r="AB1429" s="20"/>
      <c r="AC1429" s="20"/>
      <c r="AD1429" s="20"/>
      <c r="AE1429" s="20"/>
      <c r="AF1429" s="20"/>
      <c r="AG1429" s="20"/>
      <c r="AH1429" s="20"/>
      <c r="AI1429" s="20"/>
      <c r="AJ1429" s="20"/>
      <c r="AK1429" s="20"/>
      <c r="AL1429" s="20"/>
      <c r="AM1429" s="20"/>
    </row>
    <row r="1430" spans="2:39" x14ac:dyDescent="0.3">
      <c r="B1430" s="2" t="s">
        <v>1841</v>
      </c>
      <c r="C1430" s="2" t="s">
        <v>1140</v>
      </c>
      <c r="D1430" s="45" t="e">
        <f>PPTO!#REF!/PPTO!G1423</f>
        <v>#REF!</v>
      </c>
      <c r="E1430" s="45" t="e">
        <f>PPTO!#REF!/PPTO!G1423</f>
        <v>#REF!</v>
      </c>
      <c r="F1430" s="45" t="e">
        <f>PPTO!#REF!/PPTO!G1423</f>
        <v>#REF!</v>
      </c>
      <c r="G1430" s="45" t="e">
        <f>PPTO!#REF!/PPTO!G1423</f>
        <v>#REF!</v>
      </c>
      <c r="H1430" s="45" t="e">
        <f>PPTO!#REF!/PPTO!G1423</f>
        <v>#REF!</v>
      </c>
      <c r="I1430" s="45" t="e">
        <f>PPTO!#REF!/PPTO!G1423</f>
        <v>#REF!</v>
      </c>
      <c r="J1430" s="45" t="e">
        <f>PPTO!#REF!/PPTO!G1423</f>
        <v>#REF!</v>
      </c>
      <c r="K1430" s="45" t="e">
        <f>PPTO!#REF!/PPTO!G1423</f>
        <v>#REF!</v>
      </c>
      <c r="L1430" s="45" t="e">
        <f>PPTO!#REF!/PPTO!G1423</f>
        <v>#REF!</v>
      </c>
      <c r="M1430" s="45" t="e">
        <f>PPTO!#REF!/PPTO!G1423</f>
        <v>#REF!</v>
      </c>
      <c r="N1430" s="45" t="e">
        <f t="shared" si="22"/>
        <v>#REF!</v>
      </c>
      <c r="P1430" s="20"/>
      <c r="Q1430" s="20"/>
      <c r="R1430" s="20"/>
      <c r="S1430" s="20"/>
      <c r="T1430" s="20"/>
      <c r="U1430" s="20"/>
      <c r="V1430" s="20"/>
      <c r="W1430" s="20"/>
      <c r="X1430" s="20"/>
      <c r="Y1430" s="20"/>
      <c r="Z1430" s="20"/>
      <c r="AA1430" s="20"/>
      <c r="AB1430" s="20"/>
      <c r="AC1430" s="20"/>
      <c r="AD1430" s="20"/>
      <c r="AE1430" s="20"/>
      <c r="AF1430" s="20"/>
      <c r="AG1430" s="20"/>
      <c r="AH1430" s="20"/>
      <c r="AI1430" s="20"/>
      <c r="AJ1430" s="20"/>
      <c r="AK1430" s="20"/>
      <c r="AL1430" s="20"/>
      <c r="AM1430" s="20"/>
    </row>
    <row r="1431" spans="2:39" x14ac:dyDescent="0.3">
      <c r="B1431" s="16" t="s">
        <v>1842</v>
      </c>
      <c r="C1431" s="16" t="s">
        <v>1142</v>
      </c>
      <c r="D1431" s="47" t="e">
        <f>PPTO!#REF!/PPTO!G1424</f>
        <v>#REF!</v>
      </c>
      <c r="E1431" s="47" t="e">
        <f>PPTO!#REF!/PPTO!G1424</f>
        <v>#REF!</v>
      </c>
      <c r="F1431" s="47" t="e">
        <f>PPTO!#REF!/PPTO!G1424</f>
        <v>#REF!</v>
      </c>
      <c r="G1431" s="47" t="e">
        <f>PPTO!#REF!/PPTO!G1424</f>
        <v>#REF!</v>
      </c>
      <c r="H1431" s="47" t="e">
        <f>PPTO!#REF!/PPTO!G1424</f>
        <v>#REF!</v>
      </c>
      <c r="I1431" s="47" t="e">
        <f>PPTO!#REF!/PPTO!G1424</f>
        <v>#REF!</v>
      </c>
      <c r="J1431" s="47" t="e">
        <f>PPTO!#REF!/PPTO!G1424</f>
        <v>#REF!</v>
      </c>
      <c r="K1431" s="47" t="e">
        <f>PPTO!#REF!/PPTO!G1424</f>
        <v>#REF!</v>
      </c>
      <c r="L1431" s="47" t="e">
        <f>PPTO!#REF!/PPTO!G1424</f>
        <v>#REF!</v>
      </c>
      <c r="M1431" s="47" t="e">
        <f>PPTO!#REF!/PPTO!G1424</f>
        <v>#REF!</v>
      </c>
      <c r="N1431" s="47" t="e">
        <f t="shared" si="22"/>
        <v>#REF!</v>
      </c>
      <c r="P1431" s="20"/>
      <c r="Q1431" s="20"/>
      <c r="R1431" s="20"/>
      <c r="S1431" s="20"/>
      <c r="T1431" s="20"/>
      <c r="U1431" s="20"/>
      <c r="V1431" s="20"/>
      <c r="W1431" s="20"/>
      <c r="X1431" s="20"/>
      <c r="Y1431" s="20"/>
      <c r="Z1431" s="20"/>
      <c r="AA1431" s="20"/>
      <c r="AB1431" s="20"/>
      <c r="AC1431" s="20"/>
      <c r="AD1431" s="20"/>
      <c r="AE1431" s="20"/>
      <c r="AF1431" s="20"/>
      <c r="AG1431" s="20"/>
      <c r="AH1431" s="20"/>
      <c r="AI1431" s="20"/>
      <c r="AJ1431" s="20"/>
      <c r="AK1431" s="20"/>
      <c r="AL1431" s="20"/>
      <c r="AM1431" s="20"/>
    </row>
    <row r="1432" spans="2:39" x14ac:dyDescent="0.3">
      <c r="B1432" s="2" t="s">
        <v>1843</v>
      </c>
      <c r="C1432" s="2" t="s">
        <v>1144</v>
      </c>
      <c r="D1432" s="45" t="e">
        <f>PPTO!#REF!/PPTO!G1425</f>
        <v>#REF!</v>
      </c>
      <c r="E1432" s="45" t="e">
        <f>PPTO!#REF!/PPTO!G1425</f>
        <v>#REF!</v>
      </c>
      <c r="F1432" s="45" t="e">
        <f>PPTO!#REF!/PPTO!G1425</f>
        <v>#REF!</v>
      </c>
      <c r="G1432" s="45" t="e">
        <f>PPTO!#REF!/PPTO!G1425</f>
        <v>#REF!</v>
      </c>
      <c r="H1432" s="45" t="e">
        <f>PPTO!#REF!/PPTO!G1425</f>
        <v>#REF!</v>
      </c>
      <c r="I1432" s="45" t="e">
        <f>PPTO!#REF!/PPTO!G1425</f>
        <v>#REF!</v>
      </c>
      <c r="J1432" s="45" t="e">
        <f>PPTO!#REF!/PPTO!G1425</f>
        <v>#REF!</v>
      </c>
      <c r="K1432" s="45" t="e">
        <f>PPTO!#REF!/PPTO!G1425</f>
        <v>#REF!</v>
      </c>
      <c r="L1432" s="45" t="e">
        <f>PPTO!#REF!/PPTO!G1425</f>
        <v>#REF!</v>
      </c>
      <c r="M1432" s="45" t="e">
        <f>PPTO!#REF!/PPTO!G1425</f>
        <v>#REF!</v>
      </c>
      <c r="N1432" s="45" t="e">
        <f t="shared" si="22"/>
        <v>#REF!</v>
      </c>
      <c r="P1432" s="20"/>
      <c r="Q1432" s="20"/>
      <c r="R1432" s="20"/>
      <c r="S1432" s="20"/>
      <c r="T1432" s="20"/>
      <c r="U1432" s="20"/>
      <c r="V1432" s="20"/>
      <c r="W1432" s="20"/>
      <c r="X1432" s="20"/>
      <c r="Y1432" s="20"/>
      <c r="Z1432" s="20"/>
      <c r="AA1432" s="20"/>
      <c r="AB1432" s="20"/>
      <c r="AC1432" s="20"/>
      <c r="AD1432" s="20"/>
      <c r="AE1432" s="20"/>
      <c r="AF1432" s="20"/>
      <c r="AG1432" s="20"/>
      <c r="AH1432" s="20"/>
      <c r="AI1432" s="20"/>
      <c r="AJ1432" s="20"/>
      <c r="AK1432" s="20"/>
      <c r="AL1432" s="20"/>
      <c r="AM1432" s="20"/>
    </row>
    <row r="1433" spans="2:39" x14ac:dyDescent="0.3">
      <c r="B1433" s="16" t="s">
        <v>1844</v>
      </c>
      <c r="C1433" s="16" t="s">
        <v>1146</v>
      </c>
      <c r="D1433" s="47" t="e">
        <f>PPTO!#REF!/PPTO!G1426</f>
        <v>#REF!</v>
      </c>
      <c r="E1433" s="47" t="e">
        <f>PPTO!#REF!/PPTO!G1426</f>
        <v>#REF!</v>
      </c>
      <c r="F1433" s="47" t="e">
        <f>PPTO!#REF!/PPTO!G1426</f>
        <v>#REF!</v>
      </c>
      <c r="G1433" s="47" t="e">
        <f>PPTO!#REF!/PPTO!G1426</f>
        <v>#REF!</v>
      </c>
      <c r="H1433" s="47" t="e">
        <f>PPTO!#REF!/PPTO!G1426</f>
        <v>#REF!</v>
      </c>
      <c r="I1433" s="47" t="e">
        <f>PPTO!#REF!/PPTO!G1426</f>
        <v>#REF!</v>
      </c>
      <c r="J1433" s="47" t="e">
        <f>PPTO!#REF!/PPTO!G1426</f>
        <v>#REF!</v>
      </c>
      <c r="K1433" s="47" t="e">
        <f>PPTO!#REF!/PPTO!G1426</f>
        <v>#REF!</v>
      </c>
      <c r="L1433" s="47" t="e">
        <f>PPTO!#REF!/PPTO!G1426</f>
        <v>#REF!</v>
      </c>
      <c r="M1433" s="47" t="e">
        <f>PPTO!#REF!/PPTO!G1426</f>
        <v>#REF!</v>
      </c>
      <c r="N1433" s="47" t="e">
        <f t="shared" si="22"/>
        <v>#REF!</v>
      </c>
      <c r="P1433" s="20"/>
      <c r="Q1433" s="20"/>
      <c r="R1433" s="20"/>
      <c r="S1433" s="20"/>
      <c r="T1433" s="20"/>
      <c r="U1433" s="20"/>
      <c r="V1433" s="20"/>
      <c r="W1433" s="20"/>
      <c r="X1433" s="20"/>
      <c r="Y1433" s="20"/>
      <c r="Z1433" s="20"/>
      <c r="AA1433" s="20"/>
      <c r="AB1433" s="20"/>
      <c r="AC1433" s="20"/>
      <c r="AD1433" s="20"/>
      <c r="AE1433" s="20"/>
      <c r="AF1433" s="20"/>
      <c r="AG1433" s="20"/>
      <c r="AH1433" s="20"/>
      <c r="AI1433" s="20"/>
      <c r="AJ1433" s="20"/>
      <c r="AK1433" s="20"/>
      <c r="AL1433" s="20"/>
      <c r="AM1433" s="20"/>
    </row>
    <row r="1434" spans="2:39" x14ac:dyDescent="0.3">
      <c r="B1434" s="2" t="s">
        <v>1845</v>
      </c>
      <c r="C1434" s="2" t="s">
        <v>1148</v>
      </c>
      <c r="D1434" s="45" t="e">
        <f>PPTO!#REF!/PPTO!G1427</f>
        <v>#REF!</v>
      </c>
      <c r="E1434" s="45" t="e">
        <f>PPTO!#REF!/PPTO!G1427</f>
        <v>#REF!</v>
      </c>
      <c r="F1434" s="45" t="e">
        <f>PPTO!#REF!/PPTO!G1427</f>
        <v>#REF!</v>
      </c>
      <c r="G1434" s="45" t="e">
        <f>PPTO!#REF!/PPTO!G1427</f>
        <v>#REF!</v>
      </c>
      <c r="H1434" s="45" t="e">
        <f>PPTO!#REF!/PPTO!G1427</f>
        <v>#REF!</v>
      </c>
      <c r="I1434" s="45" t="e">
        <f>PPTO!#REF!/PPTO!G1427</f>
        <v>#REF!</v>
      </c>
      <c r="J1434" s="45" t="e">
        <f>PPTO!#REF!/PPTO!G1427</f>
        <v>#REF!</v>
      </c>
      <c r="K1434" s="45" t="e">
        <f>PPTO!#REF!/PPTO!G1427</f>
        <v>#REF!</v>
      </c>
      <c r="L1434" s="45" t="e">
        <f>PPTO!#REF!/PPTO!G1427</f>
        <v>#REF!</v>
      </c>
      <c r="M1434" s="45" t="e">
        <f>PPTO!#REF!/PPTO!G1427</f>
        <v>#REF!</v>
      </c>
      <c r="N1434" s="45" t="e">
        <f t="shared" si="22"/>
        <v>#REF!</v>
      </c>
      <c r="P1434" s="20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  <c r="AA1434" s="20"/>
      <c r="AB1434" s="20"/>
      <c r="AC1434" s="20"/>
      <c r="AD1434" s="20"/>
      <c r="AE1434" s="20"/>
      <c r="AF1434" s="20"/>
      <c r="AG1434" s="20"/>
      <c r="AH1434" s="20"/>
      <c r="AI1434" s="20"/>
      <c r="AJ1434" s="20"/>
      <c r="AK1434" s="20"/>
      <c r="AL1434" s="20"/>
      <c r="AM1434" s="20"/>
    </row>
    <row r="1435" spans="2:39" x14ac:dyDescent="0.3">
      <c r="B1435" s="2" t="s">
        <v>1846</v>
      </c>
      <c r="C1435" s="2" t="s">
        <v>1052</v>
      </c>
      <c r="D1435" s="45" t="e">
        <f>PPTO!#REF!/PPTO!G1428</f>
        <v>#REF!</v>
      </c>
      <c r="E1435" s="45" t="e">
        <f>PPTO!#REF!/PPTO!G1428</f>
        <v>#REF!</v>
      </c>
      <c r="F1435" s="45" t="e">
        <f>PPTO!#REF!/PPTO!G1428</f>
        <v>#REF!</v>
      </c>
      <c r="G1435" s="45" t="e">
        <f>PPTO!#REF!/PPTO!G1428</f>
        <v>#REF!</v>
      </c>
      <c r="H1435" s="45" t="e">
        <f>PPTO!#REF!/PPTO!G1428</f>
        <v>#REF!</v>
      </c>
      <c r="I1435" s="45" t="e">
        <f>PPTO!#REF!/PPTO!G1428</f>
        <v>#REF!</v>
      </c>
      <c r="J1435" s="45" t="e">
        <f>PPTO!#REF!/PPTO!G1428</f>
        <v>#REF!</v>
      </c>
      <c r="K1435" s="45" t="e">
        <f>PPTO!#REF!/PPTO!G1428</f>
        <v>#REF!</v>
      </c>
      <c r="L1435" s="45" t="e">
        <f>PPTO!#REF!/PPTO!G1428</f>
        <v>#REF!</v>
      </c>
      <c r="M1435" s="45" t="e">
        <f>PPTO!#REF!/PPTO!G1428</f>
        <v>#REF!</v>
      </c>
      <c r="N1435" s="45" t="e">
        <f t="shared" si="22"/>
        <v>#REF!</v>
      </c>
      <c r="P1435" s="20"/>
      <c r="Q1435" s="20"/>
      <c r="R1435" s="20"/>
      <c r="S1435" s="20"/>
      <c r="T1435" s="20"/>
      <c r="U1435" s="20"/>
      <c r="V1435" s="20"/>
      <c r="W1435" s="20"/>
      <c r="X1435" s="20"/>
      <c r="Y1435" s="20"/>
      <c r="Z1435" s="20"/>
      <c r="AA1435" s="20"/>
      <c r="AB1435" s="20"/>
      <c r="AC1435" s="20"/>
      <c r="AD1435" s="20"/>
      <c r="AE1435" s="20"/>
      <c r="AF1435" s="20"/>
      <c r="AG1435" s="20"/>
      <c r="AH1435" s="20"/>
      <c r="AI1435" s="20"/>
      <c r="AJ1435" s="20"/>
      <c r="AK1435" s="20"/>
      <c r="AL1435" s="20"/>
      <c r="AM1435" s="20"/>
    </row>
    <row r="1436" spans="2:39" x14ac:dyDescent="0.3">
      <c r="B1436" s="2" t="s">
        <v>1847</v>
      </c>
      <c r="C1436" s="2" t="s">
        <v>1054</v>
      </c>
      <c r="D1436" s="45" t="e">
        <f>PPTO!#REF!/PPTO!G1429</f>
        <v>#REF!</v>
      </c>
      <c r="E1436" s="45" t="e">
        <f>PPTO!#REF!/PPTO!G1429</f>
        <v>#REF!</v>
      </c>
      <c r="F1436" s="45" t="e">
        <f>PPTO!#REF!/PPTO!G1429</f>
        <v>#REF!</v>
      </c>
      <c r="G1436" s="45" t="e">
        <f>PPTO!#REF!/PPTO!G1429</f>
        <v>#REF!</v>
      </c>
      <c r="H1436" s="45" t="e">
        <f>PPTO!#REF!/PPTO!G1429</f>
        <v>#REF!</v>
      </c>
      <c r="I1436" s="45" t="e">
        <f>PPTO!#REF!/PPTO!G1429</f>
        <v>#REF!</v>
      </c>
      <c r="J1436" s="45" t="e">
        <f>PPTO!#REF!/PPTO!G1429</f>
        <v>#REF!</v>
      </c>
      <c r="K1436" s="45" t="e">
        <f>PPTO!#REF!/PPTO!G1429</f>
        <v>#REF!</v>
      </c>
      <c r="L1436" s="45" t="e">
        <f>PPTO!#REF!/PPTO!G1429</f>
        <v>#REF!</v>
      </c>
      <c r="M1436" s="45" t="e">
        <f>PPTO!#REF!/PPTO!G1429</f>
        <v>#REF!</v>
      </c>
      <c r="N1436" s="45" t="e">
        <f t="shared" si="22"/>
        <v>#REF!</v>
      </c>
      <c r="P1436" s="20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  <c r="AA1436" s="20"/>
      <c r="AB1436" s="20"/>
      <c r="AC1436" s="20"/>
      <c r="AD1436" s="20"/>
      <c r="AE1436" s="20"/>
      <c r="AF1436" s="20"/>
      <c r="AG1436" s="20"/>
      <c r="AH1436" s="20"/>
      <c r="AI1436" s="20"/>
      <c r="AJ1436" s="20"/>
      <c r="AK1436" s="20"/>
      <c r="AL1436" s="20"/>
      <c r="AM1436" s="20"/>
    </row>
    <row r="1437" spans="2:39" x14ac:dyDescent="0.3">
      <c r="B1437" s="2" t="s">
        <v>1848</v>
      </c>
      <c r="C1437" s="2" t="s">
        <v>1058</v>
      </c>
      <c r="D1437" s="45" t="e">
        <f>PPTO!#REF!/PPTO!G1430</f>
        <v>#REF!</v>
      </c>
      <c r="E1437" s="45" t="e">
        <f>PPTO!#REF!/PPTO!G1430</f>
        <v>#REF!</v>
      </c>
      <c r="F1437" s="45" t="e">
        <f>PPTO!#REF!/PPTO!G1430</f>
        <v>#REF!</v>
      </c>
      <c r="G1437" s="45" t="e">
        <f>PPTO!#REF!/PPTO!G1430</f>
        <v>#REF!</v>
      </c>
      <c r="H1437" s="45" t="e">
        <f>PPTO!#REF!/PPTO!G1430</f>
        <v>#REF!</v>
      </c>
      <c r="I1437" s="45" t="e">
        <f>PPTO!#REF!/PPTO!G1430</f>
        <v>#REF!</v>
      </c>
      <c r="J1437" s="45" t="e">
        <f>PPTO!#REF!/PPTO!G1430</f>
        <v>#REF!</v>
      </c>
      <c r="K1437" s="45" t="e">
        <f>PPTO!#REF!/PPTO!G1430</f>
        <v>#REF!</v>
      </c>
      <c r="L1437" s="45" t="e">
        <f>PPTO!#REF!/PPTO!G1430</f>
        <v>#REF!</v>
      </c>
      <c r="M1437" s="45" t="e">
        <f>PPTO!#REF!/PPTO!G1430</f>
        <v>#REF!</v>
      </c>
      <c r="N1437" s="45" t="e">
        <f t="shared" si="22"/>
        <v>#REF!</v>
      </c>
      <c r="P1437" s="20"/>
      <c r="Q1437" s="20"/>
      <c r="R1437" s="20"/>
      <c r="S1437" s="20"/>
      <c r="T1437" s="20"/>
      <c r="U1437" s="20"/>
      <c r="V1437" s="20"/>
      <c r="W1437" s="20"/>
      <c r="X1437" s="20"/>
      <c r="Y1437" s="20"/>
      <c r="Z1437" s="20"/>
      <c r="AA1437" s="20"/>
      <c r="AB1437" s="20"/>
      <c r="AC1437" s="20"/>
      <c r="AD1437" s="20"/>
      <c r="AE1437" s="20"/>
      <c r="AF1437" s="20"/>
      <c r="AG1437" s="20"/>
      <c r="AH1437" s="20"/>
      <c r="AI1437" s="20"/>
      <c r="AJ1437" s="20"/>
      <c r="AK1437" s="20"/>
      <c r="AL1437" s="20"/>
      <c r="AM1437" s="20"/>
    </row>
    <row r="1438" spans="2:39" x14ac:dyDescent="0.3">
      <c r="B1438" s="2" t="s">
        <v>1849</v>
      </c>
      <c r="C1438" s="2" t="s">
        <v>1062</v>
      </c>
      <c r="D1438" s="45" t="e">
        <f>PPTO!#REF!/PPTO!G1431</f>
        <v>#REF!</v>
      </c>
      <c r="E1438" s="45" t="e">
        <f>PPTO!#REF!/PPTO!G1431</f>
        <v>#REF!</v>
      </c>
      <c r="F1438" s="45" t="e">
        <f>PPTO!#REF!/PPTO!G1431</f>
        <v>#REF!</v>
      </c>
      <c r="G1438" s="45" t="e">
        <f>PPTO!#REF!/PPTO!G1431</f>
        <v>#REF!</v>
      </c>
      <c r="H1438" s="45" t="e">
        <f>PPTO!#REF!/PPTO!G1431</f>
        <v>#REF!</v>
      </c>
      <c r="I1438" s="45" t="e">
        <f>PPTO!#REF!/PPTO!G1431</f>
        <v>#REF!</v>
      </c>
      <c r="J1438" s="45" t="e">
        <f>PPTO!#REF!/PPTO!G1431</f>
        <v>#REF!</v>
      </c>
      <c r="K1438" s="45" t="e">
        <f>PPTO!#REF!/PPTO!G1431</f>
        <v>#REF!</v>
      </c>
      <c r="L1438" s="45" t="e">
        <f>PPTO!#REF!/PPTO!G1431</f>
        <v>#REF!</v>
      </c>
      <c r="M1438" s="45" t="e">
        <f>PPTO!#REF!/PPTO!G1431</f>
        <v>#REF!</v>
      </c>
      <c r="N1438" s="45" t="e">
        <f t="shared" si="22"/>
        <v>#REF!</v>
      </c>
      <c r="P1438" s="20"/>
      <c r="Q1438" s="20"/>
      <c r="R1438" s="20"/>
      <c r="S1438" s="20"/>
      <c r="T1438" s="20"/>
      <c r="U1438" s="20"/>
      <c r="V1438" s="20"/>
      <c r="W1438" s="20"/>
      <c r="X1438" s="20"/>
      <c r="Y1438" s="20"/>
      <c r="Z1438" s="20"/>
      <c r="AA1438" s="20"/>
      <c r="AB1438" s="20"/>
      <c r="AC1438" s="20"/>
      <c r="AD1438" s="20"/>
      <c r="AE1438" s="20"/>
      <c r="AF1438" s="20"/>
      <c r="AG1438" s="20"/>
      <c r="AH1438" s="20"/>
      <c r="AI1438" s="20"/>
      <c r="AJ1438" s="20"/>
      <c r="AK1438" s="20"/>
      <c r="AL1438" s="20"/>
      <c r="AM1438" s="20"/>
    </row>
    <row r="1439" spans="2:39" x14ac:dyDescent="0.3">
      <c r="B1439" s="2" t="s">
        <v>1850</v>
      </c>
      <c r="C1439" s="2" t="s">
        <v>1154</v>
      </c>
      <c r="D1439" s="45" t="e">
        <f>PPTO!#REF!/PPTO!G1432</f>
        <v>#REF!</v>
      </c>
      <c r="E1439" s="45" t="e">
        <f>PPTO!#REF!/PPTO!G1432</f>
        <v>#REF!</v>
      </c>
      <c r="F1439" s="45" t="e">
        <f>PPTO!#REF!/PPTO!G1432</f>
        <v>#REF!</v>
      </c>
      <c r="G1439" s="45" t="e">
        <f>PPTO!#REF!/PPTO!G1432</f>
        <v>#REF!</v>
      </c>
      <c r="H1439" s="45" t="e">
        <f>PPTO!#REF!/PPTO!G1432</f>
        <v>#REF!</v>
      </c>
      <c r="I1439" s="45" t="e">
        <f>PPTO!#REF!/PPTO!G1432</f>
        <v>#REF!</v>
      </c>
      <c r="J1439" s="45" t="e">
        <f>PPTO!#REF!/PPTO!G1432</f>
        <v>#REF!</v>
      </c>
      <c r="K1439" s="45" t="e">
        <f>PPTO!#REF!/PPTO!G1432</f>
        <v>#REF!</v>
      </c>
      <c r="L1439" s="45" t="e">
        <f>PPTO!#REF!/PPTO!G1432</f>
        <v>#REF!</v>
      </c>
      <c r="M1439" s="45" t="e">
        <f>PPTO!#REF!/PPTO!G1432</f>
        <v>#REF!</v>
      </c>
      <c r="N1439" s="45" t="e">
        <f t="shared" si="22"/>
        <v>#REF!</v>
      </c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  <c r="AB1439" s="20"/>
      <c r="AC1439" s="20"/>
      <c r="AD1439" s="20"/>
      <c r="AE1439" s="20"/>
      <c r="AF1439" s="20"/>
      <c r="AG1439" s="20"/>
      <c r="AH1439" s="20"/>
      <c r="AI1439" s="20"/>
      <c r="AJ1439" s="20"/>
      <c r="AK1439" s="20"/>
      <c r="AL1439" s="20"/>
      <c r="AM1439" s="20"/>
    </row>
    <row r="1440" spans="2:39" x14ac:dyDescent="0.3">
      <c r="B1440" s="2" t="s">
        <v>1851</v>
      </c>
      <c r="C1440" s="2" t="s">
        <v>1156</v>
      </c>
      <c r="D1440" s="45" t="e">
        <f>PPTO!#REF!/PPTO!G1433</f>
        <v>#REF!</v>
      </c>
      <c r="E1440" s="45" t="e">
        <f>PPTO!#REF!/PPTO!G1433</f>
        <v>#REF!</v>
      </c>
      <c r="F1440" s="45" t="e">
        <f>PPTO!#REF!/PPTO!G1433</f>
        <v>#REF!</v>
      </c>
      <c r="G1440" s="45" t="e">
        <f>PPTO!#REF!/PPTO!G1433</f>
        <v>#REF!</v>
      </c>
      <c r="H1440" s="45" t="e">
        <f>PPTO!#REF!/PPTO!G1433</f>
        <v>#REF!</v>
      </c>
      <c r="I1440" s="45" t="e">
        <f>PPTO!#REF!/PPTO!G1433</f>
        <v>#REF!</v>
      </c>
      <c r="J1440" s="45" t="e">
        <f>PPTO!#REF!/PPTO!G1433</f>
        <v>#REF!</v>
      </c>
      <c r="K1440" s="45" t="e">
        <f>PPTO!#REF!/PPTO!G1433</f>
        <v>#REF!</v>
      </c>
      <c r="L1440" s="45" t="e">
        <f>PPTO!#REF!/PPTO!G1433</f>
        <v>#REF!</v>
      </c>
      <c r="M1440" s="45" t="e">
        <f>PPTO!#REF!/PPTO!G1433</f>
        <v>#REF!</v>
      </c>
      <c r="N1440" s="45" t="e">
        <f t="shared" si="22"/>
        <v>#REF!</v>
      </c>
      <c r="P1440" s="20"/>
      <c r="Q1440" s="20"/>
      <c r="R1440" s="20"/>
      <c r="S1440" s="20"/>
      <c r="T1440" s="20"/>
      <c r="U1440" s="20"/>
      <c r="V1440" s="20"/>
      <c r="W1440" s="20"/>
      <c r="X1440" s="20"/>
      <c r="Y1440" s="20"/>
      <c r="Z1440" s="20"/>
      <c r="AA1440" s="20"/>
      <c r="AB1440" s="20"/>
      <c r="AC1440" s="20"/>
      <c r="AD1440" s="20"/>
      <c r="AE1440" s="20"/>
      <c r="AF1440" s="20"/>
      <c r="AG1440" s="20"/>
      <c r="AH1440" s="20"/>
      <c r="AI1440" s="20"/>
      <c r="AJ1440" s="20"/>
      <c r="AK1440" s="20"/>
      <c r="AL1440" s="20"/>
      <c r="AM1440" s="20"/>
    </row>
    <row r="1441" spans="2:39" x14ac:dyDescent="0.3">
      <c r="B1441" s="2" t="s">
        <v>1852</v>
      </c>
      <c r="C1441" s="2" t="s">
        <v>1105</v>
      </c>
      <c r="D1441" s="45" t="e">
        <f>PPTO!#REF!/PPTO!G1434</f>
        <v>#REF!</v>
      </c>
      <c r="E1441" s="45" t="e">
        <f>PPTO!#REF!/PPTO!G1434</f>
        <v>#REF!</v>
      </c>
      <c r="F1441" s="45" t="e">
        <f>PPTO!#REF!/PPTO!G1434</f>
        <v>#REF!</v>
      </c>
      <c r="G1441" s="45" t="e">
        <f>PPTO!#REF!/PPTO!G1434</f>
        <v>#REF!</v>
      </c>
      <c r="H1441" s="45" t="e">
        <f>PPTO!#REF!/PPTO!G1434</f>
        <v>#REF!</v>
      </c>
      <c r="I1441" s="45" t="e">
        <f>PPTO!#REF!/PPTO!G1434</f>
        <v>#REF!</v>
      </c>
      <c r="J1441" s="45" t="e">
        <f>PPTO!#REF!/PPTO!G1434</f>
        <v>#REF!</v>
      </c>
      <c r="K1441" s="45" t="e">
        <f>PPTO!#REF!/PPTO!G1434</f>
        <v>#REF!</v>
      </c>
      <c r="L1441" s="45" t="e">
        <f>PPTO!#REF!/PPTO!G1434</f>
        <v>#REF!</v>
      </c>
      <c r="M1441" s="45" t="e">
        <f>PPTO!#REF!/PPTO!G1434</f>
        <v>#REF!</v>
      </c>
      <c r="N1441" s="45" t="e">
        <f t="shared" si="22"/>
        <v>#REF!</v>
      </c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20"/>
      <c r="AI1441" s="20"/>
      <c r="AJ1441" s="20"/>
      <c r="AK1441" s="20"/>
      <c r="AL1441" s="20"/>
      <c r="AM1441" s="20"/>
    </row>
    <row r="1442" spans="2:39" x14ac:dyDescent="0.3">
      <c r="B1442" s="2" t="s">
        <v>1853</v>
      </c>
      <c r="C1442" s="2" t="s">
        <v>1159</v>
      </c>
      <c r="D1442" s="45" t="e">
        <f>PPTO!#REF!/PPTO!G1435</f>
        <v>#REF!</v>
      </c>
      <c r="E1442" s="45" t="e">
        <f>PPTO!#REF!/PPTO!G1435</f>
        <v>#REF!</v>
      </c>
      <c r="F1442" s="45" t="e">
        <f>PPTO!#REF!/PPTO!G1435</f>
        <v>#REF!</v>
      </c>
      <c r="G1442" s="45" t="e">
        <f>PPTO!#REF!/PPTO!G1435</f>
        <v>#REF!</v>
      </c>
      <c r="H1442" s="45" t="e">
        <f>PPTO!#REF!/PPTO!G1435</f>
        <v>#REF!</v>
      </c>
      <c r="I1442" s="45" t="e">
        <f>PPTO!#REF!/PPTO!G1435</f>
        <v>#REF!</v>
      </c>
      <c r="J1442" s="45" t="e">
        <f>PPTO!#REF!/PPTO!G1435</f>
        <v>#REF!</v>
      </c>
      <c r="K1442" s="45" t="e">
        <f>PPTO!#REF!/PPTO!G1435</f>
        <v>#REF!</v>
      </c>
      <c r="L1442" s="45" t="e">
        <f>PPTO!#REF!/PPTO!G1435</f>
        <v>#REF!</v>
      </c>
      <c r="M1442" s="45" t="e">
        <f>PPTO!#REF!/PPTO!G1435</f>
        <v>#REF!</v>
      </c>
      <c r="N1442" s="45" t="e">
        <f t="shared" si="22"/>
        <v>#REF!</v>
      </c>
      <c r="P1442" s="20"/>
      <c r="Q1442" s="20"/>
      <c r="R1442" s="20"/>
      <c r="S1442" s="20"/>
      <c r="T1442" s="20"/>
      <c r="U1442" s="20"/>
      <c r="V1442" s="20"/>
      <c r="W1442" s="20"/>
      <c r="X1442" s="20"/>
      <c r="Y1442" s="20"/>
      <c r="Z1442" s="20"/>
      <c r="AA1442" s="20"/>
      <c r="AB1442" s="20"/>
      <c r="AC1442" s="20"/>
      <c r="AD1442" s="20"/>
      <c r="AE1442" s="20"/>
      <c r="AF1442" s="20"/>
      <c r="AG1442" s="20"/>
      <c r="AH1442" s="20"/>
      <c r="AI1442" s="20"/>
      <c r="AJ1442" s="20"/>
      <c r="AK1442" s="20"/>
      <c r="AL1442" s="20"/>
      <c r="AM1442" s="20"/>
    </row>
    <row r="1443" spans="2:39" x14ac:dyDescent="0.3">
      <c r="B1443" s="16" t="s">
        <v>1854</v>
      </c>
      <c r="C1443" s="16" t="s">
        <v>886</v>
      </c>
      <c r="D1443" s="47" t="e">
        <f>PPTO!#REF!/PPTO!G1436</f>
        <v>#REF!</v>
      </c>
      <c r="E1443" s="47" t="e">
        <f>PPTO!#REF!/PPTO!G1436</f>
        <v>#REF!</v>
      </c>
      <c r="F1443" s="47" t="e">
        <f>PPTO!#REF!/PPTO!G1436</f>
        <v>#REF!</v>
      </c>
      <c r="G1443" s="47" t="e">
        <f>PPTO!#REF!/PPTO!G1436</f>
        <v>#REF!</v>
      </c>
      <c r="H1443" s="47" t="e">
        <f>PPTO!#REF!/PPTO!G1436</f>
        <v>#REF!</v>
      </c>
      <c r="I1443" s="47" t="e">
        <f>PPTO!#REF!/PPTO!G1436</f>
        <v>#REF!</v>
      </c>
      <c r="J1443" s="47" t="e">
        <f>PPTO!#REF!/PPTO!G1436</f>
        <v>#REF!</v>
      </c>
      <c r="K1443" s="47" t="e">
        <f>PPTO!#REF!/PPTO!G1436</f>
        <v>#REF!</v>
      </c>
      <c r="L1443" s="47" t="e">
        <f>PPTO!#REF!/PPTO!G1436</f>
        <v>#REF!</v>
      </c>
      <c r="M1443" s="47" t="e">
        <f>PPTO!#REF!/PPTO!G1436</f>
        <v>#REF!</v>
      </c>
      <c r="N1443" s="47" t="e">
        <f t="shared" si="22"/>
        <v>#REF!</v>
      </c>
      <c r="P1443" s="20"/>
      <c r="Q1443" s="20"/>
      <c r="R1443" s="20"/>
      <c r="S1443" s="20"/>
      <c r="T1443" s="20"/>
      <c r="U1443" s="20"/>
      <c r="V1443" s="20"/>
      <c r="W1443" s="20"/>
      <c r="X1443" s="20"/>
      <c r="Y1443" s="20"/>
      <c r="Z1443" s="20"/>
      <c r="AA1443" s="20"/>
      <c r="AB1443" s="20"/>
      <c r="AC1443" s="20"/>
      <c r="AD1443" s="20"/>
      <c r="AE1443" s="20"/>
      <c r="AF1443" s="20"/>
      <c r="AG1443" s="20"/>
      <c r="AH1443" s="20"/>
      <c r="AI1443" s="20"/>
      <c r="AJ1443" s="20"/>
      <c r="AK1443" s="20"/>
      <c r="AL1443" s="20"/>
      <c r="AM1443" s="20"/>
    </row>
    <row r="1444" spans="2:39" x14ac:dyDescent="0.3">
      <c r="B1444" s="16" t="s">
        <v>1855</v>
      </c>
      <c r="C1444" s="16" t="s">
        <v>888</v>
      </c>
      <c r="D1444" s="47" t="e">
        <f>PPTO!#REF!/PPTO!G1437</f>
        <v>#REF!</v>
      </c>
      <c r="E1444" s="47" t="e">
        <f>PPTO!#REF!/PPTO!G1437</f>
        <v>#REF!</v>
      </c>
      <c r="F1444" s="47" t="e">
        <f>PPTO!#REF!/PPTO!G1437</f>
        <v>#REF!</v>
      </c>
      <c r="G1444" s="47" t="e">
        <f>PPTO!#REF!/PPTO!G1437</f>
        <v>#REF!</v>
      </c>
      <c r="H1444" s="47" t="e">
        <f>PPTO!#REF!/PPTO!G1437</f>
        <v>#REF!</v>
      </c>
      <c r="I1444" s="47" t="e">
        <f>PPTO!#REF!/PPTO!G1437</f>
        <v>#REF!</v>
      </c>
      <c r="J1444" s="47" t="e">
        <f>PPTO!#REF!/PPTO!G1437</f>
        <v>#REF!</v>
      </c>
      <c r="K1444" s="47" t="e">
        <f>PPTO!#REF!/PPTO!G1437</f>
        <v>#REF!</v>
      </c>
      <c r="L1444" s="47" t="e">
        <f>PPTO!#REF!/PPTO!G1437</f>
        <v>#REF!</v>
      </c>
      <c r="M1444" s="47" t="e">
        <f>PPTO!#REF!/PPTO!G1437</f>
        <v>#REF!</v>
      </c>
      <c r="N1444" s="47" t="e">
        <f t="shared" si="22"/>
        <v>#REF!</v>
      </c>
      <c r="P1444" s="20"/>
      <c r="Q1444" s="20"/>
      <c r="R1444" s="20"/>
      <c r="S1444" s="20"/>
      <c r="T1444" s="20"/>
      <c r="U1444" s="20"/>
      <c r="V1444" s="20"/>
      <c r="W1444" s="20"/>
      <c r="X1444" s="20"/>
      <c r="Y1444" s="20"/>
      <c r="Z1444" s="20"/>
      <c r="AA1444" s="20"/>
      <c r="AB1444" s="20"/>
      <c r="AC1444" s="20"/>
      <c r="AD1444" s="20"/>
      <c r="AE1444" s="20"/>
      <c r="AF1444" s="20"/>
      <c r="AG1444" s="20"/>
      <c r="AH1444" s="20"/>
      <c r="AI1444" s="20"/>
      <c r="AJ1444" s="20"/>
      <c r="AK1444" s="20"/>
      <c r="AL1444" s="20"/>
      <c r="AM1444" s="20"/>
    </row>
    <row r="1445" spans="2:39" x14ac:dyDescent="0.3">
      <c r="B1445" s="2" t="s">
        <v>1856</v>
      </c>
      <c r="C1445" s="2" t="s">
        <v>890</v>
      </c>
      <c r="D1445" s="45" t="e">
        <f>PPTO!#REF!/PPTO!G1438</f>
        <v>#REF!</v>
      </c>
      <c r="E1445" s="45" t="e">
        <f>PPTO!#REF!/PPTO!G1438</f>
        <v>#REF!</v>
      </c>
      <c r="F1445" s="45" t="e">
        <f>PPTO!#REF!/PPTO!G1438</f>
        <v>#REF!</v>
      </c>
      <c r="G1445" s="45" t="e">
        <f>PPTO!#REF!/PPTO!G1438</f>
        <v>#REF!</v>
      </c>
      <c r="H1445" s="45" t="e">
        <f>PPTO!#REF!/PPTO!G1438</f>
        <v>#REF!</v>
      </c>
      <c r="I1445" s="45" t="e">
        <f>PPTO!#REF!/PPTO!G1438</f>
        <v>#REF!</v>
      </c>
      <c r="J1445" s="45" t="e">
        <f>PPTO!#REF!/PPTO!G1438</f>
        <v>#REF!</v>
      </c>
      <c r="K1445" s="45" t="e">
        <f>PPTO!#REF!/PPTO!G1438</f>
        <v>#REF!</v>
      </c>
      <c r="L1445" s="45" t="e">
        <f>PPTO!#REF!/PPTO!G1438</f>
        <v>#REF!</v>
      </c>
      <c r="M1445" s="45" t="e">
        <f>PPTO!#REF!/PPTO!G1438</f>
        <v>#REF!</v>
      </c>
      <c r="N1445" s="45" t="e">
        <f t="shared" si="22"/>
        <v>#REF!</v>
      </c>
      <c r="P1445" s="20"/>
      <c r="Q1445" s="20"/>
      <c r="R1445" s="20"/>
      <c r="S1445" s="20"/>
      <c r="T1445" s="20"/>
      <c r="U1445" s="20"/>
      <c r="V1445" s="20"/>
      <c r="W1445" s="20"/>
      <c r="X1445" s="20"/>
      <c r="Y1445" s="20"/>
      <c r="Z1445" s="20"/>
      <c r="AA1445" s="20"/>
      <c r="AB1445" s="20"/>
      <c r="AC1445" s="20"/>
      <c r="AD1445" s="20"/>
      <c r="AE1445" s="20"/>
      <c r="AF1445" s="20"/>
      <c r="AG1445" s="20"/>
      <c r="AH1445" s="20"/>
      <c r="AI1445" s="20"/>
      <c r="AJ1445" s="20"/>
      <c r="AK1445" s="20"/>
      <c r="AL1445" s="20"/>
      <c r="AM1445" s="20"/>
    </row>
    <row r="1446" spans="2:39" x14ac:dyDescent="0.3">
      <c r="B1446" s="2" t="s">
        <v>1857</v>
      </c>
      <c r="C1446" s="2" t="s">
        <v>892</v>
      </c>
      <c r="D1446" s="45" t="e">
        <f>PPTO!#REF!/PPTO!G1439</f>
        <v>#REF!</v>
      </c>
      <c r="E1446" s="45" t="e">
        <f>PPTO!#REF!/PPTO!G1439</f>
        <v>#REF!</v>
      </c>
      <c r="F1446" s="45" t="e">
        <f>PPTO!#REF!/PPTO!G1439</f>
        <v>#REF!</v>
      </c>
      <c r="G1446" s="45" t="e">
        <f>PPTO!#REF!/PPTO!G1439</f>
        <v>#REF!</v>
      </c>
      <c r="H1446" s="45" t="e">
        <f>PPTO!#REF!/PPTO!G1439</f>
        <v>#REF!</v>
      </c>
      <c r="I1446" s="45" t="e">
        <f>PPTO!#REF!/PPTO!G1439</f>
        <v>#REF!</v>
      </c>
      <c r="J1446" s="45" t="e">
        <f>PPTO!#REF!/PPTO!G1439</f>
        <v>#REF!</v>
      </c>
      <c r="K1446" s="45" t="e">
        <f>PPTO!#REF!/PPTO!G1439</f>
        <v>#REF!</v>
      </c>
      <c r="L1446" s="45" t="e">
        <f>PPTO!#REF!/PPTO!G1439</f>
        <v>#REF!</v>
      </c>
      <c r="M1446" s="45" t="e">
        <f>PPTO!#REF!/PPTO!G1439</f>
        <v>#REF!</v>
      </c>
      <c r="N1446" s="45" t="e">
        <f t="shared" si="22"/>
        <v>#REF!</v>
      </c>
      <c r="P1446" s="20"/>
      <c r="Q1446" s="20"/>
      <c r="R1446" s="20"/>
      <c r="S1446" s="20"/>
      <c r="T1446" s="20"/>
      <c r="U1446" s="20"/>
      <c r="V1446" s="20"/>
      <c r="W1446" s="20"/>
      <c r="X1446" s="20"/>
      <c r="Y1446" s="20"/>
      <c r="Z1446" s="20"/>
      <c r="AA1446" s="20"/>
      <c r="AB1446" s="20"/>
      <c r="AC1446" s="20"/>
      <c r="AD1446" s="20"/>
      <c r="AE1446" s="20"/>
      <c r="AF1446" s="20"/>
      <c r="AG1446" s="20"/>
      <c r="AH1446" s="20"/>
      <c r="AI1446" s="20"/>
      <c r="AJ1446" s="20"/>
      <c r="AK1446" s="20"/>
      <c r="AL1446" s="20"/>
      <c r="AM1446" s="20"/>
    </row>
    <row r="1447" spans="2:39" x14ac:dyDescent="0.3">
      <c r="B1447" s="2" t="s">
        <v>1858</v>
      </c>
      <c r="C1447" s="2" t="s">
        <v>894</v>
      </c>
      <c r="D1447" s="45" t="e">
        <f>PPTO!#REF!/PPTO!G1440</f>
        <v>#REF!</v>
      </c>
      <c r="E1447" s="45" t="e">
        <f>PPTO!#REF!/PPTO!G1440</f>
        <v>#REF!</v>
      </c>
      <c r="F1447" s="45" t="e">
        <f>PPTO!#REF!/PPTO!G1440</f>
        <v>#REF!</v>
      </c>
      <c r="G1447" s="45" t="e">
        <f>PPTO!#REF!/PPTO!G1440</f>
        <v>#REF!</v>
      </c>
      <c r="H1447" s="45" t="e">
        <f>PPTO!#REF!/PPTO!G1440</f>
        <v>#REF!</v>
      </c>
      <c r="I1447" s="45" t="e">
        <f>PPTO!#REF!/PPTO!G1440</f>
        <v>#REF!</v>
      </c>
      <c r="J1447" s="45" t="e">
        <f>PPTO!#REF!/PPTO!G1440</f>
        <v>#REF!</v>
      </c>
      <c r="K1447" s="45" t="e">
        <f>PPTO!#REF!/PPTO!G1440</f>
        <v>#REF!</v>
      </c>
      <c r="L1447" s="45" t="e">
        <f>PPTO!#REF!/PPTO!G1440</f>
        <v>#REF!</v>
      </c>
      <c r="M1447" s="45" t="e">
        <f>PPTO!#REF!/PPTO!G1440</f>
        <v>#REF!</v>
      </c>
      <c r="N1447" s="45" t="e">
        <f t="shared" si="22"/>
        <v>#REF!</v>
      </c>
      <c r="P1447" s="20"/>
      <c r="Q1447" s="20"/>
      <c r="R1447" s="20"/>
      <c r="S1447" s="20"/>
      <c r="T1447" s="20"/>
      <c r="U1447" s="20"/>
      <c r="V1447" s="20"/>
      <c r="W1447" s="20"/>
      <c r="X1447" s="20"/>
      <c r="Y1447" s="20"/>
      <c r="Z1447" s="20"/>
      <c r="AA1447" s="20"/>
      <c r="AB1447" s="20"/>
      <c r="AC1447" s="20"/>
      <c r="AD1447" s="20"/>
      <c r="AE1447" s="20"/>
      <c r="AF1447" s="20"/>
      <c r="AG1447" s="20"/>
      <c r="AH1447" s="20"/>
      <c r="AI1447" s="20"/>
      <c r="AJ1447" s="20"/>
      <c r="AK1447" s="20"/>
      <c r="AL1447" s="20"/>
      <c r="AM1447" s="20"/>
    </row>
    <row r="1448" spans="2:39" x14ac:dyDescent="0.3">
      <c r="B1448" s="2" t="s">
        <v>1859</v>
      </c>
      <c r="C1448" s="2" t="s">
        <v>896</v>
      </c>
      <c r="D1448" s="45" t="e">
        <f>PPTO!#REF!/PPTO!G1441</f>
        <v>#REF!</v>
      </c>
      <c r="E1448" s="45" t="e">
        <f>PPTO!#REF!/PPTO!G1441</f>
        <v>#REF!</v>
      </c>
      <c r="F1448" s="45" t="e">
        <f>PPTO!#REF!/PPTO!G1441</f>
        <v>#REF!</v>
      </c>
      <c r="G1448" s="45" t="e">
        <f>PPTO!#REF!/PPTO!G1441</f>
        <v>#REF!</v>
      </c>
      <c r="H1448" s="45" t="e">
        <f>PPTO!#REF!/PPTO!G1441</f>
        <v>#REF!</v>
      </c>
      <c r="I1448" s="45" t="e">
        <f>PPTO!#REF!/PPTO!G1441</f>
        <v>#REF!</v>
      </c>
      <c r="J1448" s="45" t="e">
        <f>PPTO!#REF!/PPTO!G1441</f>
        <v>#REF!</v>
      </c>
      <c r="K1448" s="45" t="e">
        <f>PPTO!#REF!/PPTO!G1441</f>
        <v>#REF!</v>
      </c>
      <c r="L1448" s="45" t="e">
        <f>PPTO!#REF!/PPTO!G1441</f>
        <v>#REF!</v>
      </c>
      <c r="M1448" s="45" t="e">
        <f>PPTO!#REF!/PPTO!G1441</f>
        <v>#REF!</v>
      </c>
      <c r="N1448" s="45" t="e">
        <f t="shared" si="22"/>
        <v>#REF!</v>
      </c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  <c r="AA1448" s="20"/>
      <c r="AB1448" s="20"/>
      <c r="AC1448" s="20"/>
      <c r="AD1448" s="20"/>
      <c r="AE1448" s="20"/>
      <c r="AF1448" s="20"/>
      <c r="AG1448" s="20"/>
      <c r="AH1448" s="20"/>
      <c r="AI1448" s="20"/>
      <c r="AJ1448" s="20"/>
      <c r="AK1448" s="20"/>
      <c r="AL1448" s="20"/>
      <c r="AM1448" s="20"/>
    </row>
    <row r="1449" spans="2:39" x14ac:dyDescent="0.3">
      <c r="B1449" s="16" t="s">
        <v>1860</v>
      </c>
      <c r="C1449" s="16" t="s">
        <v>902</v>
      </c>
      <c r="D1449" s="47" t="e">
        <f>PPTO!#REF!/PPTO!G1442</f>
        <v>#REF!</v>
      </c>
      <c r="E1449" s="47" t="e">
        <f>PPTO!#REF!/PPTO!G1442</f>
        <v>#REF!</v>
      </c>
      <c r="F1449" s="47" t="e">
        <f>PPTO!#REF!/PPTO!G1442</f>
        <v>#REF!</v>
      </c>
      <c r="G1449" s="47" t="e">
        <f>PPTO!#REF!/PPTO!G1442</f>
        <v>#REF!</v>
      </c>
      <c r="H1449" s="47" t="e">
        <f>PPTO!#REF!/PPTO!G1442</f>
        <v>#REF!</v>
      </c>
      <c r="I1449" s="47" t="e">
        <f>PPTO!#REF!/PPTO!G1442</f>
        <v>#REF!</v>
      </c>
      <c r="J1449" s="47" t="e">
        <f>PPTO!#REF!/PPTO!G1442</f>
        <v>#REF!</v>
      </c>
      <c r="K1449" s="47" t="e">
        <f>PPTO!#REF!/PPTO!G1442</f>
        <v>#REF!</v>
      </c>
      <c r="L1449" s="47" t="e">
        <f>PPTO!#REF!/PPTO!G1442</f>
        <v>#REF!</v>
      </c>
      <c r="M1449" s="47" t="e">
        <f>PPTO!#REF!/PPTO!G1442</f>
        <v>#REF!</v>
      </c>
      <c r="N1449" s="47" t="e">
        <f t="shared" si="22"/>
        <v>#REF!</v>
      </c>
      <c r="P1449" s="20"/>
      <c r="Q1449" s="20"/>
      <c r="R1449" s="20"/>
      <c r="S1449" s="20"/>
      <c r="T1449" s="20"/>
      <c r="U1449" s="20"/>
      <c r="V1449" s="20"/>
      <c r="W1449" s="20"/>
      <c r="X1449" s="20"/>
      <c r="Y1449" s="20"/>
      <c r="Z1449" s="20"/>
      <c r="AA1449" s="20"/>
      <c r="AB1449" s="20"/>
      <c r="AC1449" s="20"/>
      <c r="AD1449" s="20"/>
      <c r="AE1449" s="20"/>
      <c r="AF1449" s="20"/>
      <c r="AG1449" s="20"/>
      <c r="AH1449" s="20"/>
      <c r="AI1449" s="20"/>
      <c r="AJ1449" s="20"/>
      <c r="AK1449" s="20"/>
      <c r="AL1449" s="20"/>
      <c r="AM1449" s="20"/>
    </row>
    <row r="1450" spans="2:39" x14ac:dyDescent="0.3">
      <c r="B1450" s="2" t="s">
        <v>1861</v>
      </c>
      <c r="C1450" s="2" t="s">
        <v>1397</v>
      </c>
      <c r="D1450" s="45" t="e">
        <f>PPTO!#REF!/PPTO!G1443</f>
        <v>#REF!</v>
      </c>
      <c r="E1450" s="45" t="e">
        <f>PPTO!#REF!/PPTO!G1443</f>
        <v>#REF!</v>
      </c>
      <c r="F1450" s="45" t="e">
        <f>PPTO!#REF!/PPTO!G1443</f>
        <v>#REF!</v>
      </c>
      <c r="G1450" s="45" t="e">
        <f>PPTO!#REF!/PPTO!G1443</f>
        <v>#REF!</v>
      </c>
      <c r="H1450" s="45" t="e">
        <f>PPTO!#REF!/PPTO!G1443</f>
        <v>#REF!</v>
      </c>
      <c r="I1450" s="45" t="e">
        <f>PPTO!#REF!/PPTO!G1443</f>
        <v>#REF!</v>
      </c>
      <c r="J1450" s="45" t="e">
        <f>PPTO!#REF!/PPTO!G1443</f>
        <v>#REF!</v>
      </c>
      <c r="K1450" s="45" t="e">
        <f>PPTO!#REF!/PPTO!G1443</f>
        <v>#REF!</v>
      </c>
      <c r="L1450" s="45" t="e">
        <f>PPTO!#REF!/PPTO!G1443</f>
        <v>#REF!</v>
      </c>
      <c r="M1450" s="45" t="e">
        <f>PPTO!#REF!/PPTO!G1443</f>
        <v>#REF!</v>
      </c>
      <c r="N1450" s="45" t="e">
        <f t="shared" si="22"/>
        <v>#REF!</v>
      </c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  <c r="AA1450" s="20"/>
      <c r="AB1450" s="20"/>
      <c r="AC1450" s="20"/>
      <c r="AD1450" s="20"/>
      <c r="AE1450" s="20"/>
      <c r="AF1450" s="20"/>
      <c r="AG1450" s="20"/>
      <c r="AH1450" s="20"/>
      <c r="AI1450" s="20"/>
      <c r="AJ1450" s="20"/>
      <c r="AK1450" s="20"/>
      <c r="AL1450" s="20"/>
      <c r="AM1450" s="20"/>
    </row>
    <row r="1451" spans="2:39" x14ac:dyDescent="0.3">
      <c r="B1451" s="2" t="s">
        <v>1862</v>
      </c>
      <c r="C1451" s="2" t="s">
        <v>1168</v>
      </c>
      <c r="D1451" s="45" t="e">
        <f>PPTO!#REF!/PPTO!G1444</f>
        <v>#REF!</v>
      </c>
      <c r="E1451" s="45" t="e">
        <f>PPTO!#REF!/PPTO!G1444</f>
        <v>#REF!</v>
      </c>
      <c r="F1451" s="45" t="e">
        <f>PPTO!#REF!/PPTO!G1444</f>
        <v>#REF!</v>
      </c>
      <c r="G1451" s="45" t="e">
        <f>PPTO!#REF!/PPTO!G1444</f>
        <v>#REF!</v>
      </c>
      <c r="H1451" s="45" t="e">
        <f>PPTO!#REF!/PPTO!G1444</f>
        <v>#REF!</v>
      </c>
      <c r="I1451" s="45" t="e">
        <f>PPTO!#REF!/PPTO!G1444</f>
        <v>#REF!</v>
      </c>
      <c r="J1451" s="45" t="e">
        <f>PPTO!#REF!/PPTO!G1444</f>
        <v>#REF!</v>
      </c>
      <c r="K1451" s="45" t="e">
        <f>PPTO!#REF!/PPTO!G1444</f>
        <v>#REF!</v>
      </c>
      <c r="L1451" s="45" t="e">
        <f>PPTO!#REF!/PPTO!G1444</f>
        <v>#REF!</v>
      </c>
      <c r="M1451" s="45" t="e">
        <f>PPTO!#REF!/PPTO!G1444</f>
        <v>#REF!</v>
      </c>
      <c r="N1451" s="45" t="e">
        <f t="shared" si="22"/>
        <v>#REF!</v>
      </c>
      <c r="P1451" s="20"/>
      <c r="Q1451" s="20"/>
      <c r="R1451" s="20"/>
      <c r="S1451" s="20"/>
      <c r="T1451" s="20"/>
      <c r="U1451" s="20"/>
      <c r="V1451" s="20"/>
      <c r="W1451" s="20"/>
      <c r="X1451" s="20"/>
      <c r="Y1451" s="20"/>
      <c r="Z1451" s="20"/>
      <c r="AA1451" s="20"/>
      <c r="AB1451" s="20"/>
      <c r="AC1451" s="20"/>
      <c r="AD1451" s="20"/>
      <c r="AE1451" s="20"/>
      <c r="AF1451" s="20"/>
      <c r="AG1451" s="20"/>
      <c r="AH1451" s="20"/>
      <c r="AI1451" s="20"/>
      <c r="AJ1451" s="20"/>
      <c r="AK1451" s="20"/>
      <c r="AL1451" s="20"/>
      <c r="AM1451" s="20"/>
    </row>
    <row r="1452" spans="2:39" x14ac:dyDescent="0.3">
      <c r="B1452" s="2" t="s">
        <v>1863</v>
      </c>
      <c r="C1452" s="2" t="s">
        <v>1170</v>
      </c>
      <c r="D1452" s="45" t="e">
        <f>PPTO!#REF!/PPTO!G1445</f>
        <v>#REF!</v>
      </c>
      <c r="E1452" s="45" t="e">
        <f>PPTO!#REF!/PPTO!G1445</f>
        <v>#REF!</v>
      </c>
      <c r="F1452" s="45" t="e">
        <f>PPTO!#REF!/PPTO!G1445</f>
        <v>#REF!</v>
      </c>
      <c r="G1452" s="45" t="e">
        <f>PPTO!#REF!/PPTO!G1445</f>
        <v>#REF!</v>
      </c>
      <c r="H1452" s="45" t="e">
        <f>PPTO!#REF!/PPTO!G1445</f>
        <v>#REF!</v>
      </c>
      <c r="I1452" s="45" t="e">
        <f>PPTO!#REF!/PPTO!G1445</f>
        <v>#REF!</v>
      </c>
      <c r="J1452" s="45" t="e">
        <f>PPTO!#REF!/PPTO!G1445</f>
        <v>#REF!</v>
      </c>
      <c r="K1452" s="45" t="e">
        <f>PPTO!#REF!/PPTO!G1445</f>
        <v>#REF!</v>
      </c>
      <c r="L1452" s="45" t="e">
        <f>PPTO!#REF!/PPTO!G1445</f>
        <v>#REF!</v>
      </c>
      <c r="M1452" s="45" t="e">
        <f>PPTO!#REF!/PPTO!G1445</f>
        <v>#REF!</v>
      </c>
      <c r="N1452" s="45" t="e">
        <f t="shared" si="22"/>
        <v>#REF!</v>
      </c>
      <c r="P1452" s="20"/>
      <c r="Q1452" s="20"/>
      <c r="R1452" s="20"/>
      <c r="S1452" s="20"/>
      <c r="T1452" s="20"/>
      <c r="U1452" s="20"/>
      <c r="V1452" s="20"/>
      <c r="W1452" s="20"/>
      <c r="X1452" s="20"/>
      <c r="Y1452" s="20"/>
      <c r="Z1452" s="20"/>
      <c r="AA1452" s="20"/>
      <c r="AB1452" s="20"/>
      <c r="AC1452" s="20"/>
      <c r="AD1452" s="20"/>
      <c r="AE1452" s="20"/>
      <c r="AF1452" s="20"/>
      <c r="AG1452" s="20"/>
      <c r="AH1452" s="20"/>
      <c r="AI1452" s="20"/>
      <c r="AJ1452" s="20"/>
      <c r="AK1452" s="20"/>
      <c r="AL1452" s="20"/>
      <c r="AM1452" s="20"/>
    </row>
    <row r="1453" spans="2:39" x14ac:dyDescent="0.3">
      <c r="B1453" s="2" t="s">
        <v>1864</v>
      </c>
      <c r="C1453" s="2" t="s">
        <v>1309</v>
      </c>
      <c r="D1453" s="45" t="e">
        <f>PPTO!#REF!/PPTO!G1446</f>
        <v>#REF!</v>
      </c>
      <c r="E1453" s="45" t="e">
        <f>PPTO!#REF!/PPTO!G1446</f>
        <v>#REF!</v>
      </c>
      <c r="F1453" s="45" t="e">
        <f>PPTO!#REF!/PPTO!G1446</f>
        <v>#REF!</v>
      </c>
      <c r="G1453" s="45" t="e">
        <f>PPTO!#REF!/PPTO!G1446</f>
        <v>#REF!</v>
      </c>
      <c r="H1453" s="45" t="e">
        <f>PPTO!#REF!/PPTO!G1446</f>
        <v>#REF!</v>
      </c>
      <c r="I1453" s="45" t="e">
        <f>PPTO!#REF!/PPTO!G1446</f>
        <v>#REF!</v>
      </c>
      <c r="J1453" s="45" t="e">
        <f>PPTO!#REF!/PPTO!G1446</f>
        <v>#REF!</v>
      </c>
      <c r="K1453" s="45" t="e">
        <f>PPTO!#REF!/PPTO!G1446</f>
        <v>#REF!</v>
      </c>
      <c r="L1453" s="45" t="e">
        <f>PPTO!#REF!/PPTO!G1446</f>
        <v>#REF!</v>
      </c>
      <c r="M1453" s="45" t="e">
        <f>PPTO!#REF!/PPTO!G1446</f>
        <v>#REF!</v>
      </c>
      <c r="N1453" s="45" t="e">
        <f t="shared" si="22"/>
        <v>#REF!</v>
      </c>
      <c r="P1453" s="20"/>
      <c r="Q1453" s="20"/>
      <c r="R1453" s="20"/>
      <c r="S1453" s="20"/>
      <c r="T1453" s="20"/>
      <c r="U1453" s="20"/>
      <c r="V1453" s="20"/>
      <c r="W1453" s="20"/>
      <c r="X1453" s="20"/>
      <c r="Y1453" s="20"/>
      <c r="Z1453" s="20"/>
      <c r="AA1453" s="20"/>
      <c r="AB1453" s="20"/>
      <c r="AC1453" s="20"/>
      <c r="AD1453" s="20"/>
      <c r="AE1453" s="20"/>
      <c r="AF1453" s="20"/>
      <c r="AG1453" s="20"/>
      <c r="AH1453" s="20"/>
      <c r="AI1453" s="20"/>
      <c r="AJ1453" s="20"/>
      <c r="AK1453" s="20"/>
      <c r="AL1453" s="20"/>
      <c r="AM1453" s="20"/>
    </row>
    <row r="1454" spans="2:39" x14ac:dyDescent="0.3">
      <c r="B1454" s="2" t="s">
        <v>1865</v>
      </c>
      <c r="C1454" s="2" t="s">
        <v>932</v>
      </c>
      <c r="D1454" s="45" t="e">
        <f>PPTO!#REF!/PPTO!G1447</f>
        <v>#REF!</v>
      </c>
      <c r="E1454" s="45" t="e">
        <f>PPTO!#REF!/PPTO!G1447</f>
        <v>#REF!</v>
      </c>
      <c r="F1454" s="45" t="e">
        <f>PPTO!#REF!/PPTO!G1447</f>
        <v>#REF!</v>
      </c>
      <c r="G1454" s="45" t="e">
        <f>PPTO!#REF!/PPTO!G1447</f>
        <v>#REF!</v>
      </c>
      <c r="H1454" s="45" t="e">
        <f>PPTO!#REF!/PPTO!G1447</f>
        <v>#REF!</v>
      </c>
      <c r="I1454" s="45" t="e">
        <f>PPTO!#REF!/PPTO!G1447</f>
        <v>#REF!</v>
      </c>
      <c r="J1454" s="45" t="e">
        <f>PPTO!#REF!/PPTO!G1447</f>
        <v>#REF!</v>
      </c>
      <c r="K1454" s="45" t="e">
        <f>PPTO!#REF!/PPTO!G1447</f>
        <v>#REF!</v>
      </c>
      <c r="L1454" s="45" t="e">
        <f>PPTO!#REF!/PPTO!G1447</f>
        <v>#REF!</v>
      </c>
      <c r="M1454" s="45" t="e">
        <f>PPTO!#REF!/PPTO!G1447</f>
        <v>#REF!</v>
      </c>
      <c r="N1454" s="45" t="e">
        <f t="shared" si="22"/>
        <v>#REF!</v>
      </c>
      <c r="P1454" s="20"/>
      <c r="Q1454" s="20"/>
      <c r="R1454" s="20"/>
      <c r="S1454" s="20"/>
      <c r="T1454" s="20"/>
      <c r="U1454" s="20"/>
      <c r="V1454" s="20"/>
      <c r="W1454" s="20"/>
      <c r="X1454" s="20"/>
      <c r="Y1454" s="20"/>
      <c r="Z1454" s="20"/>
      <c r="AA1454" s="20"/>
      <c r="AB1454" s="20"/>
      <c r="AC1454" s="20"/>
      <c r="AD1454" s="20"/>
      <c r="AE1454" s="20"/>
      <c r="AF1454" s="20"/>
      <c r="AG1454" s="20"/>
      <c r="AH1454" s="20"/>
      <c r="AI1454" s="20"/>
      <c r="AJ1454" s="20"/>
      <c r="AK1454" s="20"/>
      <c r="AL1454" s="20"/>
      <c r="AM1454" s="20"/>
    </row>
    <row r="1455" spans="2:39" x14ac:dyDescent="0.3">
      <c r="B1455" s="2" t="s">
        <v>1866</v>
      </c>
      <c r="C1455" s="2" t="s">
        <v>1420</v>
      </c>
      <c r="D1455" s="45" t="e">
        <f>PPTO!#REF!/PPTO!G1448</f>
        <v>#REF!</v>
      </c>
      <c r="E1455" s="45" t="e">
        <f>PPTO!#REF!/PPTO!G1448</f>
        <v>#REF!</v>
      </c>
      <c r="F1455" s="45" t="e">
        <f>PPTO!#REF!/PPTO!G1448</f>
        <v>#REF!</v>
      </c>
      <c r="G1455" s="45" t="e">
        <f>PPTO!#REF!/PPTO!G1448</f>
        <v>#REF!</v>
      </c>
      <c r="H1455" s="45" t="e">
        <f>PPTO!#REF!/PPTO!G1448</f>
        <v>#REF!</v>
      </c>
      <c r="I1455" s="45" t="e">
        <f>PPTO!#REF!/PPTO!G1448</f>
        <v>#REF!</v>
      </c>
      <c r="J1455" s="45" t="e">
        <f>PPTO!#REF!/PPTO!G1448</f>
        <v>#REF!</v>
      </c>
      <c r="K1455" s="45" t="e">
        <f>PPTO!#REF!/PPTO!G1448</f>
        <v>#REF!</v>
      </c>
      <c r="L1455" s="45" t="e">
        <f>PPTO!#REF!/PPTO!G1448</f>
        <v>#REF!</v>
      </c>
      <c r="M1455" s="45" t="e">
        <f>PPTO!#REF!/PPTO!G1448</f>
        <v>#REF!</v>
      </c>
      <c r="N1455" s="45" t="e">
        <f t="shared" si="22"/>
        <v>#REF!</v>
      </c>
      <c r="P1455" s="20"/>
      <c r="Q1455" s="20"/>
      <c r="R1455" s="20"/>
      <c r="S1455" s="20"/>
      <c r="T1455" s="20"/>
      <c r="U1455" s="20"/>
      <c r="V1455" s="20"/>
      <c r="W1455" s="20"/>
      <c r="X1455" s="20"/>
      <c r="Y1455" s="20"/>
      <c r="Z1455" s="20"/>
      <c r="AA1455" s="20"/>
      <c r="AB1455" s="20"/>
      <c r="AC1455" s="20"/>
      <c r="AD1455" s="20"/>
      <c r="AE1455" s="20"/>
      <c r="AF1455" s="20"/>
      <c r="AG1455" s="20"/>
      <c r="AH1455" s="20"/>
      <c r="AI1455" s="20"/>
      <c r="AJ1455" s="20"/>
      <c r="AK1455" s="20"/>
      <c r="AL1455" s="20"/>
      <c r="AM1455" s="20"/>
    </row>
    <row r="1456" spans="2:39" x14ac:dyDescent="0.3">
      <c r="B1456" s="2" t="s">
        <v>1867</v>
      </c>
      <c r="C1456" s="2" t="s">
        <v>1182</v>
      </c>
      <c r="D1456" s="45" t="e">
        <f>PPTO!#REF!/PPTO!G1449</f>
        <v>#REF!</v>
      </c>
      <c r="E1456" s="45" t="e">
        <f>PPTO!#REF!/PPTO!G1449</f>
        <v>#REF!</v>
      </c>
      <c r="F1456" s="45" t="e">
        <f>PPTO!#REF!/PPTO!G1449</f>
        <v>#REF!</v>
      </c>
      <c r="G1456" s="45" t="e">
        <f>PPTO!#REF!/PPTO!G1449</f>
        <v>#REF!</v>
      </c>
      <c r="H1456" s="45" t="e">
        <f>PPTO!#REF!/PPTO!G1449</f>
        <v>#REF!</v>
      </c>
      <c r="I1456" s="45" t="e">
        <f>PPTO!#REF!/PPTO!G1449</f>
        <v>#REF!</v>
      </c>
      <c r="J1456" s="45" t="e">
        <f>PPTO!#REF!/PPTO!G1449</f>
        <v>#REF!</v>
      </c>
      <c r="K1456" s="45" t="e">
        <f>PPTO!#REF!/PPTO!G1449</f>
        <v>#REF!</v>
      </c>
      <c r="L1456" s="45" t="e">
        <f>PPTO!#REF!/PPTO!G1449</f>
        <v>#REF!</v>
      </c>
      <c r="M1456" s="45" t="e">
        <f>PPTO!#REF!/PPTO!G1449</f>
        <v>#REF!</v>
      </c>
      <c r="N1456" s="45" t="e">
        <f t="shared" si="22"/>
        <v>#REF!</v>
      </c>
      <c r="P1456" s="20"/>
      <c r="Q1456" s="20"/>
      <c r="R1456" s="20"/>
      <c r="S1456" s="20"/>
      <c r="T1456" s="20"/>
      <c r="U1456" s="20"/>
      <c r="V1456" s="20"/>
      <c r="W1456" s="20"/>
      <c r="X1456" s="20"/>
      <c r="Y1456" s="20"/>
      <c r="Z1456" s="20"/>
      <c r="AA1456" s="20"/>
      <c r="AB1456" s="20"/>
      <c r="AC1456" s="20"/>
      <c r="AD1456" s="20"/>
      <c r="AE1456" s="20"/>
      <c r="AF1456" s="20"/>
      <c r="AG1456" s="20"/>
      <c r="AH1456" s="20"/>
      <c r="AI1456" s="20"/>
      <c r="AJ1456" s="20"/>
      <c r="AK1456" s="20"/>
      <c r="AL1456" s="20"/>
      <c r="AM1456" s="20"/>
    </row>
    <row r="1457" spans="2:39" x14ac:dyDescent="0.3">
      <c r="B1457" s="2" t="s">
        <v>1868</v>
      </c>
      <c r="C1457" s="2" t="s">
        <v>1184</v>
      </c>
      <c r="D1457" s="45" t="e">
        <f>PPTO!#REF!/PPTO!G1450</f>
        <v>#REF!</v>
      </c>
      <c r="E1457" s="45" t="e">
        <f>PPTO!#REF!/PPTO!G1450</f>
        <v>#REF!</v>
      </c>
      <c r="F1457" s="45" t="e">
        <f>PPTO!#REF!/PPTO!G1450</f>
        <v>#REF!</v>
      </c>
      <c r="G1457" s="45" t="e">
        <f>PPTO!#REF!/PPTO!G1450</f>
        <v>#REF!</v>
      </c>
      <c r="H1457" s="45" t="e">
        <f>PPTO!#REF!/PPTO!G1450</f>
        <v>#REF!</v>
      </c>
      <c r="I1457" s="45" t="e">
        <f>PPTO!#REF!/PPTO!G1450</f>
        <v>#REF!</v>
      </c>
      <c r="J1457" s="45" t="e">
        <f>PPTO!#REF!/PPTO!G1450</f>
        <v>#REF!</v>
      </c>
      <c r="K1457" s="45" t="e">
        <f>PPTO!#REF!/PPTO!G1450</f>
        <v>#REF!</v>
      </c>
      <c r="L1457" s="45" t="e">
        <f>PPTO!#REF!/PPTO!G1450</f>
        <v>#REF!</v>
      </c>
      <c r="M1457" s="45" t="e">
        <f>PPTO!#REF!/PPTO!G1450</f>
        <v>#REF!</v>
      </c>
      <c r="N1457" s="45" t="e">
        <f t="shared" si="22"/>
        <v>#REF!</v>
      </c>
      <c r="P1457" s="20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  <c r="AA1457" s="20"/>
      <c r="AB1457" s="20"/>
      <c r="AC1457" s="20"/>
      <c r="AD1457" s="20"/>
      <c r="AE1457" s="20"/>
      <c r="AF1457" s="20"/>
      <c r="AG1457" s="20"/>
      <c r="AH1457" s="20"/>
      <c r="AI1457" s="20"/>
      <c r="AJ1457" s="20"/>
      <c r="AK1457" s="20"/>
      <c r="AL1457" s="20"/>
      <c r="AM1457" s="20"/>
    </row>
    <row r="1458" spans="2:39" x14ac:dyDescent="0.3">
      <c r="B1458" s="2" t="s">
        <v>1869</v>
      </c>
      <c r="C1458" s="2" t="s">
        <v>1186</v>
      </c>
      <c r="D1458" s="45" t="e">
        <f>PPTO!#REF!/PPTO!G1451</f>
        <v>#REF!</v>
      </c>
      <c r="E1458" s="45" t="e">
        <f>PPTO!#REF!/PPTO!G1451</f>
        <v>#REF!</v>
      </c>
      <c r="F1458" s="45" t="e">
        <f>PPTO!#REF!/PPTO!G1451</f>
        <v>#REF!</v>
      </c>
      <c r="G1458" s="45" t="e">
        <f>PPTO!#REF!/PPTO!G1451</f>
        <v>#REF!</v>
      </c>
      <c r="H1458" s="45" t="e">
        <f>PPTO!#REF!/PPTO!G1451</f>
        <v>#REF!</v>
      </c>
      <c r="I1458" s="45" t="e">
        <f>PPTO!#REF!/PPTO!G1451</f>
        <v>#REF!</v>
      </c>
      <c r="J1458" s="45" t="e">
        <f>PPTO!#REF!/PPTO!G1451</f>
        <v>#REF!</v>
      </c>
      <c r="K1458" s="45" t="e">
        <f>PPTO!#REF!/PPTO!G1451</f>
        <v>#REF!</v>
      </c>
      <c r="L1458" s="45" t="e">
        <f>PPTO!#REF!/PPTO!G1451</f>
        <v>#REF!</v>
      </c>
      <c r="M1458" s="45" t="e">
        <f>PPTO!#REF!/PPTO!G1451</f>
        <v>#REF!</v>
      </c>
      <c r="N1458" s="45" t="e">
        <f t="shared" si="22"/>
        <v>#REF!</v>
      </c>
      <c r="P1458" s="20"/>
      <c r="Q1458" s="20"/>
      <c r="R1458" s="20"/>
      <c r="S1458" s="20"/>
      <c r="T1458" s="20"/>
      <c r="U1458" s="20"/>
      <c r="V1458" s="20"/>
      <c r="W1458" s="20"/>
      <c r="X1458" s="20"/>
      <c r="Y1458" s="20"/>
      <c r="Z1458" s="20"/>
      <c r="AA1458" s="20"/>
      <c r="AB1458" s="20"/>
      <c r="AC1458" s="20"/>
      <c r="AD1458" s="20"/>
      <c r="AE1458" s="20"/>
      <c r="AF1458" s="20"/>
      <c r="AG1458" s="20"/>
      <c r="AH1458" s="20"/>
      <c r="AI1458" s="20"/>
      <c r="AJ1458" s="20"/>
      <c r="AK1458" s="20"/>
      <c r="AL1458" s="20"/>
      <c r="AM1458" s="20"/>
    </row>
    <row r="1459" spans="2:39" x14ac:dyDescent="0.3">
      <c r="B1459" s="2" t="s">
        <v>1870</v>
      </c>
      <c r="C1459" s="2" t="s">
        <v>1430</v>
      </c>
      <c r="D1459" s="45" t="e">
        <f>PPTO!#REF!/PPTO!G1452</f>
        <v>#REF!</v>
      </c>
      <c r="E1459" s="45" t="e">
        <f>PPTO!#REF!/PPTO!G1452</f>
        <v>#REF!</v>
      </c>
      <c r="F1459" s="45" t="e">
        <f>PPTO!#REF!/PPTO!G1452</f>
        <v>#REF!</v>
      </c>
      <c r="G1459" s="45" t="e">
        <f>PPTO!#REF!/PPTO!G1452</f>
        <v>#REF!</v>
      </c>
      <c r="H1459" s="45" t="e">
        <f>PPTO!#REF!/PPTO!G1452</f>
        <v>#REF!</v>
      </c>
      <c r="I1459" s="45" t="e">
        <f>PPTO!#REF!/PPTO!G1452</f>
        <v>#REF!</v>
      </c>
      <c r="J1459" s="45" t="e">
        <f>PPTO!#REF!/PPTO!G1452</f>
        <v>#REF!</v>
      </c>
      <c r="K1459" s="45" t="e">
        <f>PPTO!#REF!/PPTO!G1452</f>
        <v>#REF!</v>
      </c>
      <c r="L1459" s="45" t="e">
        <f>PPTO!#REF!/PPTO!G1452</f>
        <v>#REF!</v>
      </c>
      <c r="M1459" s="45" t="e">
        <f>PPTO!#REF!/PPTO!G1452</f>
        <v>#REF!</v>
      </c>
      <c r="N1459" s="45" t="e">
        <f t="shared" si="22"/>
        <v>#REF!</v>
      </c>
      <c r="P1459" s="20"/>
      <c r="Q1459" s="20"/>
      <c r="R1459" s="20"/>
      <c r="S1459" s="20"/>
      <c r="T1459" s="20"/>
      <c r="U1459" s="20"/>
      <c r="V1459" s="20"/>
      <c r="W1459" s="20"/>
      <c r="X1459" s="20"/>
      <c r="Y1459" s="20"/>
      <c r="Z1459" s="20"/>
      <c r="AA1459" s="20"/>
      <c r="AB1459" s="20"/>
      <c r="AC1459" s="20"/>
      <c r="AD1459" s="20"/>
      <c r="AE1459" s="20"/>
      <c r="AF1459" s="20"/>
      <c r="AG1459" s="20"/>
      <c r="AH1459" s="20"/>
      <c r="AI1459" s="20"/>
      <c r="AJ1459" s="20"/>
      <c r="AK1459" s="20"/>
      <c r="AL1459" s="20"/>
      <c r="AM1459" s="20"/>
    </row>
    <row r="1460" spans="2:39" x14ac:dyDescent="0.3">
      <c r="B1460" s="2" t="s">
        <v>1871</v>
      </c>
      <c r="C1460" s="2" t="s">
        <v>1190</v>
      </c>
      <c r="D1460" s="45" t="e">
        <f>PPTO!#REF!/PPTO!G1453</f>
        <v>#REF!</v>
      </c>
      <c r="E1460" s="45" t="e">
        <f>PPTO!#REF!/PPTO!G1453</f>
        <v>#REF!</v>
      </c>
      <c r="F1460" s="45" t="e">
        <f>PPTO!#REF!/PPTO!G1453</f>
        <v>#REF!</v>
      </c>
      <c r="G1460" s="45" t="e">
        <f>PPTO!#REF!/PPTO!G1453</f>
        <v>#REF!</v>
      </c>
      <c r="H1460" s="45" t="e">
        <f>PPTO!#REF!/PPTO!G1453</f>
        <v>#REF!</v>
      </c>
      <c r="I1460" s="45" t="e">
        <f>PPTO!#REF!/PPTO!G1453</f>
        <v>#REF!</v>
      </c>
      <c r="J1460" s="45" t="e">
        <f>PPTO!#REF!/PPTO!G1453</f>
        <v>#REF!</v>
      </c>
      <c r="K1460" s="45" t="e">
        <f>PPTO!#REF!/PPTO!G1453</f>
        <v>#REF!</v>
      </c>
      <c r="L1460" s="45" t="e">
        <f>PPTO!#REF!/PPTO!G1453</f>
        <v>#REF!</v>
      </c>
      <c r="M1460" s="45" t="e">
        <f>PPTO!#REF!/PPTO!G1453</f>
        <v>#REF!</v>
      </c>
      <c r="N1460" s="45" t="e">
        <f t="shared" si="22"/>
        <v>#REF!</v>
      </c>
      <c r="P1460" s="20"/>
      <c r="Q1460" s="20"/>
      <c r="R1460" s="20"/>
      <c r="S1460" s="20"/>
      <c r="T1460" s="20"/>
      <c r="U1460" s="20"/>
      <c r="V1460" s="20"/>
      <c r="W1460" s="20"/>
      <c r="X1460" s="20"/>
      <c r="Y1460" s="20"/>
      <c r="Z1460" s="20"/>
      <c r="AA1460" s="20"/>
      <c r="AB1460" s="20"/>
      <c r="AC1460" s="20"/>
      <c r="AD1460" s="20"/>
      <c r="AE1460" s="20"/>
      <c r="AF1460" s="20"/>
      <c r="AG1460" s="20"/>
      <c r="AH1460" s="20"/>
      <c r="AI1460" s="20"/>
      <c r="AJ1460" s="20"/>
      <c r="AK1460" s="20"/>
      <c r="AL1460" s="20"/>
      <c r="AM1460" s="20"/>
    </row>
    <row r="1461" spans="2:39" x14ac:dyDescent="0.3">
      <c r="B1461" s="2" t="s">
        <v>1872</v>
      </c>
      <c r="C1461" s="2" t="s">
        <v>1192</v>
      </c>
      <c r="D1461" s="45" t="e">
        <f>PPTO!#REF!/PPTO!G1454</f>
        <v>#REF!</v>
      </c>
      <c r="E1461" s="45" t="e">
        <f>PPTO!#REF!/PPTO!G1454</f>
        <v>#REF!</v>
      </c>
      <c r="F1461" s="45" t="e">
        <f>PPTO!#REF!/PPTO!G1454</f>
        <v>#REF!</v>
      </c>
      <c r="G1461" s="45" t="e">
        <f>PPTO!#REF!/PPTO!G1454</f>
        <v>#REF!</v>
      </c>
      <c r="H1461" s="45" t="e">
        <f>PPTO!#REF!/PPTO!G1454</f>
        <v>#REF!</v>
      </c>
      <c r="I1461" s="45" t="e">
        <f>PPTO!#REF!/PPTO!G1454</f>
        <v>#REF!</v>
      </c>
      <c r="J1461" s="45" t="e">
        <f>PPTO!#REF!/PPTO!G1454</f>
        <v>#REF!</v>
      </c>
      <c r="K1461" s="45" t="e">
        <f>PPTO!#REF!/PPTO!G1454</f>
        <v>#REF!</v>
      </c>
      <c r="L1461" s="45" t="e">
        <f>PPTO!#REF!/PPTO!G1454</f>
        <v>#REF!</v>
      </c>
      <c r="M1461" s="45" t="e">
        <f>PPTO!#REF!/PPTO!G1454</f>
        <v>#REF!</v>
      </c>
      <c r="N1461" s="45" t="e">
        <f t="shared" si="22"/>
        <v>#REF!</v>
      </c>
      <c r="P1461" s="20"/>
      <c r="Q1461" s="20"/>
      <c r="R1461" s="20"/>
      <c r="S1461" s="20"/>
      <c r="T1461" s="20"/>
      <c r="U1461" s="20"/>
      <c r="V1461" s="20"/>
      <c r="W1461" s="20"/>
      <c r="X1461" s="20"/>
      <c r="Y1461" s="20"/>
      <c r="Z1461" s="20"/>
      <c r="AA1461" s="20"/>
      <c r="AB1461" s="20"/>
      <c r="AC1461" s="20"/>
      <c r="AD1461" s="20"/>
      <c r="AE1461" s="20"/>
      <c r="AF1461" s="20"/>
      <c r="AG1461" s="20"/>
      <c r="AH1461" s="20"/>
      <c r="AI1461" s="20"/>
      <c r="AJ1461" s="20"/>
      <c r="AK1461" s="20"/>
      <c r="AL1461" s="20"/>
      <c r="AM1461" s="20"/>
    </row>
    <row r="1462" spans="2:39" x14ac:dyDescent="0.3">
      <c r="B1462" s="2" t="s">
        <v>1873</v>
      </c>
      <c r="C1462" s="2" t="s">
        <v>1194</v>
      </c>
      <c r="D1462" s="45" t="e">
        <f>PPTO!#REF!/PPTO!G1455</f>
        <v>#REF!</v>
      </c>
      <c r="E1462" s="45" t="e">
        <f>PPTO!#REF!/PPTO!G1455</f>
        <v>#REF!</v>
      </c>
      <c r="F1462" s="45" t="e">
        <f>PPTO!#REF!/PPTO!G1455</f>
        <v>#REF!</v>
      </c>
      <c r="G1462" s="45" t="e">
        <f>PPTO!#REF!/PPTO!G1455</f>
        <v>#REF!</v>
      </c>
      <c r="H1462" s="45" t="e">
        <f>PPTO!#REF!/PPTO!G1455</f>
        <v>#REF!</v>
      </c>
      <c r="I1462" s="45" t="e">
        <f>PPTO!#REF!/PPTO!G1455</f>
        <v>#REF!</v>
      </c>
      <c r="J1462" s="45" t="e">
        <f>PPTO!#REF!/PPTO!G1455</f>
        <v>#REF!</v>
      </c>
      <c r="K1462" s="45" t="e">
        <f>PPTO!#REF!/PPTO!G1455</f>
        <v>#REF!</v>
      </c>
      <c r="L1462" s="45" t="e">
        <f>PPTO!#REF!/PPTO!G1455</f>
        <v>#REF!</v>
      </c>
      <c r="M1462" s="45" t="e">
        <f>PPTO!#REF!/PPTO!G1455</f>
        <v>#REF!</v>
      </c>
      <c r="N1462" s="45" t="e">
        <f t="shared" si="22"/>
        <v>#REF!</v>
      </c>
      <c r="P1462" s="20"/>
      <c r="Q1462" s="20"/>
      <c r="R1462" s="20"/>
      <c r="S1462" s="20"/>
      <c r="T1462" s="20"/>
      <c r="U1462" s="20"/>
      <c r="V1462" s="20"/>
      <c r="W1462" s="20"/>
      <c r="X1462" s="20"/>
      <c r="Y1462" s="20"/>
      <c r="Z1462" s="20"/>
      <c r="AA1462" s="20"/>
      <c r="AB1462" s="20"/>
      <c r="AC1462" s="20"/>
      <c r="AD1462" s="20"/>
      <c r="AE1462" s="20"/>
      <c r="AF1462" s="20"/>
      <c r="AG1462" s="20"/>
      <c r="AH1462" s="20"/>
      <c r="AI1462" s="20"/>
      <c r="AJ1462" s="20"/>
      <c r="AK1462" s="20"/>
      <c r="AL1462" s="20"/>
      <c r="AM1462" s="20"/>
    </row>
    <row r="1463" spans="2:39" x14ac:dyDescent="0.3">
      <c r="B1463" s="2" t="s">
        <v>1874</v>
      </c>
      <c r="C1463" s="2" t="s">
        <v>1440</v>
      </c>
      <c r="D1463" s="45" t="e">
        <f>PPTO!#REF!/PPTO!G1456</f>
        <v>#REF!</v>
      </c>
      <c r="E1463" s="45" t="e">
        <f>PPTO!#REF!/PPTO!G1456</f>
        <v>#REF!</v>
      </c>
      <c r="F1463" s="45" t="e">
        <f>PPTO!#REF!/PPTO!G1456</f>
        <v>#REF!</v>
      </c>
      <c r="G1463" s="45" t="e">
        <f>PPTO!#REF!/PPTO!G1456</f>
        <v>#REF!</v>
      </c>
      <c r="H1463" s="45" t="e">
        <f>PPTO!#REF!/PPTO!G1456</f>
        <v>#REF!</v>
      </c>
      <c r="I1463" s="45" t="e">
        <f>PPTO!#REF!/PPTO!G1456</f>
        <v>#REF!</v>
      </c>
      <c r="J1463" s="45" t="e">
        <f>PPTO!#REF!/PPTO!G1456</f>
        <v>#REF!</v>
      </c>
      <c r="K1463" s="45" t="e">
        <f>PPTO!#REF!/PPTO!G1456</f>
        <v>#REF!</v>
      </c>
      <c r="L1463" s="45" t="e">
        <f>PPTO!#REF!/PPTO!G1456</f>
        <v>#REF!</v>
      </c>
      <c r="M1463" s="45" t="e">
        <f>PPTO!#REF!/PPTO!G1456</f>
        <v>#REF!</v>
      </c>
      <c r="N1463" s="45" t="e">
        <f t="shared" si="22"/>
        <v>#REF!</v>
      </c>
      <c r="P1463" s="20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  <c r="AA1463" s="20"/>
      <c r="AB1463" s="20"/>
      <c r="AC1463" s="20"/>
      <c r="AD1463" s="20"/>
      <c r="AE1463" s="20"/>
      <c r="AF1463" s="20"/>
      <c r="AG1463" s="20"/>
      <c r="AH1463" s="20"/>
      <c r="AI1463" s="20"/>
      <c r="AJ1463" s="20"/>
      <c r="AK1463" s="20"/>
      <c r="AL1463" s="20"/>
      <c r="AM1463" s="20"/>
    </row>
    <row r="1464" spans="2:39" x14ac:dyDescent="0.3">
      <c r="B1464" s="2" t="s">
        <v>1875</v>
      </c>
      <c r="C1464" s="2" t="s">
        <v>1198</v>
      </c>
      <c r="D1464" s="45" t="e">
        <f>PPTO!#REF!/PPTO!G1457</f>
        <v>#REF!</v>
      </c>
      <c r="E1464" s="45" t="e">
        <f>PPTO!#REF!/PPTO!G1457</f>
        <v>#REF!</v>
      </c>
      <c r="F1464" s="45" t="e">
        <f>PPTO!#REF!/PPTO!G1457</f>
        <v>#REF!</v>
      </c>
      <c r="G1464" s="45" t="e">
        <f>PPTO!#REF!/PPTO!G1457</f>
        <v>#REF!</v>
      </c>
      <c r="H1464" s="45" t="e">
        <f>PPTO!#REF!/PPTO!G1457</f>
        <v>#REF!</v>
      </c>
      <c r="I1464" s="45" t="e">
        <f>PPTO!#REF!/PPTO!G1457</f>
        <v>#REF!</v>
      </c>
      <c r="J1464" s="45" t="e">
        <f>PPTO!#REF!/PPTO!G1457</f>
        <v>#REF!</v>
      </c>
      <c r="K1464" s="45" t="e">
        <f>PPTO!#REF!/PPTO!G1457</f>
        <v>#REF!</v>
      </c>
      <c r="L1464" s="45" t="e">
        <f>PPTO!#REF!/PPTO!G1457</f>
        <v>#REF!</v>
      </c>
      <c r="M1464" s="45" t="e">
        <f>PPTO!#REF!/PPTO!G1457</f>
        <v>#REF!</v>
      </c>
      <c r="N1464" s="45" t="e">
        <f t="shared" si="22"/>
        <v>#REF!</v>
      </c>
      <c r="P1464" s="20"/>
      <c r="Q1464" s="20"/>
      <c r="R1464" s="20"/>
      <c r="S1464" s="20"/>
      <c r="T1464" s="20"/>
      <c r="U1464" s="20"/>
      <c r="V1464" s="20"/>
      <c r="W1464" s="20"/>
      <c r="X1464" s="20"/>
      <c r="Y1464" s="20"/>
      <c r="Z1464" s="20"/>
      <c r="AA1464" s="20"/>
      <c r="AB1464" s="20"/>
      <c r="AC1464" s="20"/>
      <c r="AD1464" s="20"/>
      <c r="AE1464" s="20"/>
      <c r="AF1464" s="20"/>
      <c r="AG1464" s="20"/>
      <c r="AH1464" s="20"/>
      <c r="AI1464" s="20"/>
      <c r="AJ1464" s="20"/>
      <c r="AK1464" s="20"/>
      <c r="AL1464" s="20"/>
      <c r="AM1464" s="20"/>
    </row>
    <row r="1465" spans="2:39" x14ac:dyDescent="0.3">
      <c r="B1465" s="2" t="s">
        <v>1876</v>
      </c>
      <c r="C1465" s="2" t="s">
        <v>1200</v>
      </c>
      <c r="D1465" s="45" t="e">
        <f>PPTO!#REF!/PPTO!G1458</f>
        <v>#REF!</v>
      </c>
      <c r="E1465" s="45" t="e">
        <f>PPTO!#REF!/PPTO!G1458</f>
        <v>#REF!</v>
      </c>
      <c r="F1465" s="45" t="e">
        <f>PPTO!#REF!/PPTO!G1458</f>
        <v>#REF!</v>
      </c>
      <c r="G1465" s="45" t="e">
        <f>PPTO!#REF!/PPTO!G1458</f>
        <v>#REF!</v>
      </c>
      <c r="H1465" s="45" t="e">
        <f>PPTO!#REF!/PPTO!G1458</f>
        <v>#REF!</v>
      </c>
      <c r="I1465" s="45" t="e">
        <f>PPTO!#REF!/PPTO!G1458</f>
        <v>#REF!</v>
      </c>
      <c r="J1465" s="45" t="e">
        <f>PPTO!#REF!/PPTO!G1458</f>
        <v>#REF!</v>
      </c>
      <c r="K1465" s="45" t="e">
        <f>PPTO!#REF!/PPTO!G1458</f>
        <v>#REF!</v>
      </c>
      <c r="L1465" s="45" t="e">
        <f>PPTO!#REF!/PPTO!G1458</f>
        <v>#REF!</v>
      </c>
      <c r="M1465" s="45" t="e">
        <f>PPTO!#REF!/PPTO!G1458</f>
        <v>#REF!</v>
      </c>
      <c r="N1465" s="45" t="e">
        <f t="shared" si="22"/>
        <v>#REF!</v>
      </c>
      <c r="P1465" s="20"/>
      <c r="Q1465" s="20"/>
      <c r="R1465" s="20"/>
      <c r="S1465" s="20"/>
      <c r="T1465" s="20"/>
      <c r="U1465" s="20"/>
      <c r="V1465" s="20"/>
      <c r="W1465" s="20"/>
      <c r="X1465" s="20"/>
      <c r="Y1465" s="20"/>
      <c r="Z1465" s="20"/>
      <c r="AA1465" s="20"/>
      <c r="AB1465" s="20"/>
      <c r="AC1465" s="20"/>
      <c r="AD1465" s="20"/>
      <c r="AE1465" s="20"/>
      <c r="AF1465" s="20"/>
      <c r="AG1465" s="20"/>
      <c r="AH1465" s="20"/>
      <c r="AI1465" s="20"/>
      <c r="AJ1465" s="20"/>
      <c r="AK1465" s="20"/>
      <c r="AL1465" s="20"/>
      <c r="AM1465" s="20"/>
    </row>
    <row r="1466" spans="2:39" x14ac:dyDescent="0.3">
      <c r="B1466" s="2" t="s">
        <v>1877</v>
      </c>
      <c r="C1466" s="2" t="s">
        <v>1202</v>
      </c>
      <c r="D1466" s="45" t="e">
        <f>PPTO!#REF!/PPTO!G1459</f>
        <v>#REF!</v>
      </c>
      <c r="E1466" s="45" t="e">
        <f>PPTO!#REF!/PPTO!G1459</f>
        <v>#REF!</v>
      </c>
      <c r="F1466" s="45" t="e">
        <f>PPTO!#REF!/PPTO!G1459</f>
        <v>#REF!</v>
      </c>
      <c r="G1466" s="45" t="e">
        <f>PPTO!#REF!/PPTO!G1459</f>
        <v>#REF!</v>
      </c>
      <c r="H1466" s="45" t="e">
        <f>PPTO!#REF!/PPTO!G1459</f>
        <v>#REF!</v>
      </c>
      <c r="I1466" s="45" t="e">
        <f>PPTO!#REF!/PPTO!G1459</f>
        <v>#REF!</v>
      </c>
      <c r="J1466" s="45" t="e">
        <f>PPTO!#REF!/PPTO!G1459</f>
        <v>#REF!</v>
      </c>
      <c r="K1466" s="45" t="e">
        <f>PPTO!#REF!/PPTO!G1459</f>
        <v>#REF!</v>
      </c>
      <c r="L1466" s="45" t="e">
        <f>PPTO!#REF!/PPTO!G1459</f>
        <v>#REF!</v>
      </c>
      <c r="M1466" s="45" t="e">
        <f>PPTO!#REF!/PPTO!G1459</f>
        <v>#REF!</v>
      </c>
      <c r="N1466" s="45" t="e">
        <f t="shared" si="22"/>
        <v>#REF!</v>
      </c>
      <c r="P1466" s="20"/>
      <c r="Q1466" s="20"/>
      <c r="R1466" s="20"/>
      <c r="S1466" s="20"/>
      <c r="T1466" s="20"/>
      <c r="U1466" s="20"/>
      <c r="V1466" s="20"/>
      <c r="W1466" s="20"/>
      <c r="X1466" s="20"/>
      <c r="Y1466" s="20"/>
      <c r="Z1466" s="20"/>
      <c r="AA1466" s="20"/>
      <c r="AB1466" s="20"/>
      <c r="AC1466" s="20"/>
      <c r="AD1466" s="20"/>
      <c r="AE1466" s="20"/>
      <c r="AF1466" s="20"/>
      <c r="AG1466" s="20"/>
      <c r="AH1466" s="20"/>
      <c r="AI1466" s="20"/>
      <c r="AJ1466" s="20"/>
      <c r="AK1466" s="20"/>
      <c r="AL1466" s="20"/>
      <c r="AM1466" s="20"/>
    </row>
    <row r="1467" spans="2:39" x14ac:dyDescent="0.3">
      <c r="B1467" s="2" t="s">
        <v>1878</v>
      </c>
      <c r="C1467" s="2" t="s">
        <v>1450</v>
      </c>
      <c r="D1467" s="45" t="e">
        <f>PPTO!#REF!/PPTO!G1460</f>
        <v>#REF!</v>
      </c>
      <c r="E1467" s="45" t="e">
        <f>PPTO!#REF!/PPTO!G1460</f>
        <v>#REF!</v>
      </c>
      <c r="F1467" s="45" t="e">
        <f>PPTO!#REF!/PPTO!G1460</f>
        <v>#REF!</v>
      </c>
      <c r="G1467" s="45" t="e">
        <f>PPTO!#REF!/PPTO!G1460</f>
        <v>#REF!</v>
      </c>
      <c r="H1467" s="45" t="e">
        <f>PPTO!#REF!/PPTO!G1460</f>
        <v>#REF!</v>
      </c>
      <c r="I1467" s="45" t="e">
        <f>PPTO!#REF!/PPTO!G1460</f>
        <v>#REF!</v>
      </c>
      <c r="J1467" s="45" t="e">
        <f>PPTO!#REF!/PPTO!G1460</f>
        <v>#REF!</v>
      </c>
      <c r="K1467" s="45" t="e">
        <f>PPTO!#REF!/PPTO!G1460</f>
        <v>#REF!</v>
      </c>
      <c r="L1467" s="45" t="e">
        <f>PPTO!#REF!/PPTO!G1460</f>
        <v>#REF!</v>
      </c>
      <c r="M1467" s="45" t="e">
        <f>PPTO!#REF!/PPTO!G1460</f>
        <v>#REF!</v>
      </c>
      <c r="N1467" s="45" t="e">
        <f t="shared" si="22"/>
        <v>#REF!</v>
      </c>
      <c r="P1467" s="20"/>
      <c r="Q1467" s="20"/>
      <c r="R1467" s="20"/>
      <c r="S1467" s="20"/>
      <c r="T1467" s="20"/>
      <c r="U1467" s="20"/>
      <c r="V1467" s="20"/>
      <c r="W1467" s="20"/>
      <c r="X1467" s="20"/>
      <c r="Y1467" s="20"/>
      <c r="Z1467" s="20"/>
      <c r="AA1467" s="20"/>
      <c r="AB1467" s="20"/>
      <c r="AC1467" s="20"/>
      <c r="AD1467" s="20"/>
      <c r="AE1467" s="20"/>
      <c r="AF1467" s="20"/>
      <c r="AG1467" s="20"/>
      <c r="AH1467" s="20"/>
      <c r="AI1467" s="20"/>
      <c r="AJ1467" s="20"/>
      <c r="AK1467" s="20"/>
      <c r="AL1467" s="20"/>
      <c r="AM1467" s="20"/>
    </row>
    <row r="1468" spans="2:39" x14ac:dyDescent="0.3">
      <c r="B1468" s="2" t="s">
        <v>1879</v>
      </c>
      <c r="C1468" s="2" t="s">
        <v>1206</v>
      </c>
      <c r="D1468" s="45" t="e">
        <f>PPTO!#REF!/PPTO!G1461</f>
        <v>#REF!</v>
      </c>
      <c r="E1468" s="45" t="e">
        <f>PPTO!#REF!/PPTO!G1461</f>
        <v>#REF!</v>
      </c>
      <c r="F1468" s="45" t="e">
        <f>PPTO!#REF!/PPTO!G1461</f>
        <v>#REF!</v>
      </c>
      <c r="G1468" s="45" t="e">
        <f>PPTO!#REF!/PPTO!G1461</f>
        <v>#REF!</v>
      </c>
      <c r="H1468" s="45" t="e">
        <f>PPTO!#REF!/PPTO!G1461</f>
        <v>#REF!</v>
      </c>
      <c r="I1468" s="45" t="e">
        <f>PPTO!#REF!/PPTO!G1461</f>
        <v>#REF!</v>
      </c>
      <c r="J1468" s="45" t="e">
        <f>PPTO!#REF!/PPTO!G1461</f>
        <v>#REF!</v>
      </c>
      <c r="K1468" s="45" t="e">
        <f>PPTO!#REF!/PPTO!G1461</f>
        <v>#REF!</v>
      </c>
      <c r="L1468" s="45" t="e">
        <f>PPTO!#REF!/PPTO!G1461</f>
        <v>#REF!</v>
      </c>
      <c r="M1468" s="45" t="e">
        <f>PPTO!#REF!/PPTO!G1461</f>
        <v>#REF!</v>
      </c>
      <c r="N1468" s="45" t="e">
        <f t="shared" si="22"/>
        <v>#REF!</v>
      </c>
      <c r="P1468" s="20"/>
      <c r="Q1468" s="20"/>
      <c r="R1468" s="20"/>
      <c r="S1468" s="20"/>
      <c r="T1468" s="20"/>
      <c r="U1468" s="20"/>
      <c r="V1468" s="20"/>
      <c r="W1468" s="20"/>
      <c r="X1468" s="20"/>
      <c r="Y1468" s="20"/>
      <c r="Z1468" s="20"/>
      <c r="AA1468" s="20"/>
      <c r="AB1468" s="20"/>
      <c r="AC1468" s="20"/>
      <c r="AD1468" s="20"/>
      <c r="AE1468" s="20"/>
      <c r="AF1468" s="20"/>
      <c r="AG1468" s="20"/>
      <c r="AH1468" s="20"/>
      <c r="AI1468" s="20"/>
      <c r="AJ1468" s="20"/>
      <c r="AK1468" s="20"/>
      <c r="AL1468" s="20"/>
      <c r="AM1468" s="20"/>
    </row>
    <row r="1469" spans="2:39" x14ac:dyDescent="0.3">
      <c r="B1469" s="2" t="s">
        <v>1880</v>
      </c>
      <c r="C1469" s="2" t="s">
        <v>1208</v>
      </c>
      <c r="D1469" s="45" t="e">
        <f>PPTO!#REF!/PPTO!G1462</f>
        <v>#REF!</v>
      </c>
      <c r="E1469" s="45" t="e">
        <f>PPTO!#REF!/PPTO!G1462</f>
        <v>#REF!</v>
      </c>
      <c r="F1469" s="45" t="e">
        <f>PPTO!#REF!/PPTO!G1462</f>
        <v>#REF!</v>
      </c>
      <c r="G1469" s="45" t="e">
        <f>PPTO!#REF!/PPTO!G1462</f>
        <v>#REF!</v>
      </c>
      <c r="H1469" s="45" t="e">
        <f>PPTO!#REF!/PPTO!G1462</f>
        <v>#REF!</v>
      </c>
      <c r="I1469" s="45" t="e">
        <f>PPTO!#REF!/PPTO!G1462</f>
        <v>#REF!</v>
      </c>
      <c r="J1469" s="45" t="e">
        <f>PPTO!#REF!/PPTO!G1462</f>
        <v>#REF!</v>
      </c>
      <c r="K1469" s="45" t="e">
        <f>PPTO!#REF!/PPTO!G1462</f>
        <v>#REF!</v>
      </c>
      <c r="L1469" s="45" t="e">
        <f>PPTO!#REF!/PPTO!G1462</f>
        <v>#REF!</v>
      </c>
      <c r="M1469" s="45" t="e">
        <f>PPTO!#REF!/PPTO!G1462</f>
        <v>#REF!</v>
      </c>
      <c r="N1469" s="45" t="e">
        <f t="shared" si="22"/>
        <v>#REF!</v>
      </c>
      <c r="P1469" s="20"/>
      <c r="Q1469" s="20"/>
      <c r="R1469" s="20"/>
      <c r="S1469" s="20"/>
      <c r="T1469" s="20"/>
      <c r="U1469" s="20"/>
      <c r="V1469" s="20"/>
      <c r="W1469" s="20"/>
      <c r="X1469" s="20"/>
      <c r="Y1469" s="20"/>
      <c r="Z1469" s="20"/>
      <c r="AA1469" s="20"/>
      <c r="AB1469" s="20"/>
      <c r="AC1469" s="20"/>
      <c r="AD1469" s="20"/>
      <c r="AE1469" s="20"/>
      <c r="AF1469" s="20"/>
      <c r="AG1469" s="20"/>
      <c r="AH1469" s="20"/>
      <c r="AI1469" s="20"/>
      <c r="AJ1469" s="20"/>
      <c r="AK1469" s="20"/>
      <c r="AL1469" s="20"/>
      <c r="AM1469" s="20"/>
    </row>
    <row r="1470" spans="2:39" x14ac:dyDescent="0.3">
      <c r="B1470" s="2" t="s">
        <v>1881</v>
      </c>
      <c r="C1470" s="2" t="s">
        <v>1324</v>
      </c>
      <c r="D1470" s="45" t="e">
        <f>PPTO!#REF!/PPTO!G1463</f>
        <v>#REF!</v>
      </c>
      <c r="E1470" s="45" t="e">
        <f>PPTO!#REF!/PPTO!G1463</f>
        <v>#REF!</v>
      </c>
      <c r="F1470" s="45" t="e">
        <f>PPTO!#REF!/PPTO!G1463</f>
        <v>#REF!</v>
      </c>
      <c r="G1470" s="45" t="e">
        <f>PPTO!#REF!/PPTO!G1463</f>
        <v>#REF!</v>
      </c>
      <c r="H1470" s="45" t="e">
        <f>PPTO!#REF!/PPTO!G1463</f>
        <v>#REF!</v>
      </c>
      <c r="I1470" s="45" t="e">
        <f>PPTO!#REF!/PPTO!G1463</f>
        <v>#REF!</v>
      </c>
      <c r="J1470" s="45" t="e">
        <f>PPTO!#REF!/PPTO!G1463</f>
        <v>#REF!</v>
      </c>
      <c r="K1470" s="45" t="e">
        <f>PPTO!#REF!/PPTO!G1463</f>
        <v>#REF!</v>
      </c>
      <c r="L1470" s="45" t="e">
        <f>PPTO!#REF!/PPTO!G1463</f>
        <v>#REF!</v>
      </c>
      <c r="M1470" s="45" t="e">
        <f>PPTO!#REF!/PPTO!G1463</f>
        <v>#REF!</v>
      </c>
      <c r="N1470" s="45" t="e">
        <f t="shared" si="22"/>
        <v>#REF!</v>
      </c>
      <c r="P1470" s="20"/>
      <c r="Q1470" s="20"/>
      <c r="R1470" s="20"/>
      <c r="S1470" s="20"/>
      <c r="T1470" s="20"/>
      <c r="U1470" s="20"/>
      <c r="V1470" s="20"/>
      <c r="W1470" s="20"/>
      <c r="X1470" s="20"/>
      <c r="Y1470" s="20"/>
      <c r="Z1470" s="20"/>
      <c r="AA1470" s="20"/>
      <c r="AB1470" s="20"/>
      <c r="AC1470" s="20"/>
      <c r="AD1470" s="20"/>
      <c r="AE1470" s="20"/>
      <c r="AF1470" s="20"/>
      <c r="AG1470" s="20"/>
      <c r="AH1470" s="20"/>
      <c r="AI1470" s="20"/>
      <c r="AJ1470" s="20"/>
      <c r="AK1470" s="20"/>
      <c r="AL1470" s="20"/>
      <c r="AM1470" s="20"/>
    </row>
    <row r="1471" spans="2:39" x14ac:dyDescent="0.3">
      <c r="B1471" s="2" t="s">
        <v>1882</v>
      </c>
      <c r="C1471" s="2" t="s">
        <v>992</v>
      </c>
      <c r="D1471" s="45" t="e">
        <f>PPTO!#REF!/PPTO!G1464</f>
        <v>#REF!</v>
      </c>
      <c r="E1471" s="45" t="e">
        <f>PPTO!#REF!/PPTO!G1464</f>
        <v>#REF!</v>
      </c>
      <c r="F1471" s="45" t="e">
        <f>PPTO!#REF!/PPTO!G1464</f>
        <v>#REF!</v>
      </c>
      <c r="G1471" s="45" t="e">
        <f>PPTO!#REF!/PPTO!G1464</f>
        <v>#REF!</v>
      </c>
      <c r="H1471" s="45" t="e">
        <f>PPTO!#REF!/PPTO!G1464</f>
        <v>#REF!</v>
      </c>
      <c r="I1471" s="45" t="e">
        <f>PPTO!#REF!/PPTO!G1464</f>
        <v>#REF!</v>
      </c>
      <c r="J1471" s="45" t="e">
        <f>PPTO!#REF!/PPTO!G1464</f>
        <v>#REF!</v>
      </c>
      <c r="K1471" s="45" t="e">
        <f>PPTO!#REF!/PPTO!G1464</f>
        <v>#REF!</v>
      </c>
      <c r="L1471" s="45" t="e">
        <f>PPTO!#REF!/PPTO!G1464</f>
        <v>#REF!</v>
      </c>
      <c r="M1471" s="45" t="e">
        <f>PPTO!#REF!/PPTO!G1464</f>
        <v>#REF!</v>
      </c>
      <c r="N1471" s="45" t="e">
        <f t="shared" si="22"/>
        <v>#REF!</v>
      </c>
      <c r="P1471" s="20"/>
      <c r="Q1471" s="20"/>
      <c r="R1471" s="20"/>
      <c r="S1471" s="20"/>
      <c r="T1471" s="20"/>
      <c r="U1471" s="20"/>
      <c r="V1471" s="20"/>
      <c r="W1471" s="20"/>
      <c r="X1471" s="20"/>
      <c r="Y1471" s="20"/>
      <c r="Z1471" s="20"/>
      <c r="AA1471" s="20"/>
      <c r="AB1471" s="20"/>
      <c r="AC1471" s="20"/>
      <c r="AD1471" s="20"/>
      <c r="AE1471" s="20"/>
      <c r="AF1471" s="20"/>
      <c r="AG1471" s="20"/>
      <c r="AH1471" s="20"/>
      <c r="AI1471" s="20"/>
      <c r="AJ1471" s="20"/>
      <c r="AK1471" s="20"/>
      <c r="AL1471" s="20"/>
      <c r="AM1471" s="20"/>
    </row>
    <row r="1472" spans="2:39" x14ac:dyDescent="0.3">
      <c r="B1472" s="2" t="s">
        <v>1883</v>
      </c>
      <c r="C1472" s="2" t="s">
        <v>994</v>
      </c>
      <c r="D1472" s="45" t="e">
        <f>PPTO!#REF!/PPTO!G1465</f>
        <v>#REF!</v>
      </c>
      <c r="E1472" s="45" t="e">
        <f>PPTO!#REF!/PPTO!G1465</f>
        <v>#REF!</v>
      </c>
      <c r="F1472" s="45" t="e">
        <f>PPTO!#REF!/PPTO!G1465</f>
        <v>#REF!</v>
      </c>
      <c r="G1472" s="45" t="e">
        <f>PPTO!#REF!/PPTO!G1465</f>
        <v>#REF!</v>
      </c>
      <c r="H1472" s="45" t="e">
        <f>PPTO!#REF!/PPTO!G1465</f>
        <v>#REF!</v>
      </c>
      <c r="I1472" s="45" t="e">
        <f>PPTO!#REF!/PPTO!G1465</f>
        <v>#REF!</v>
      </c>
      <c r="J1472" s="45" t="e">
        <f>PPTO!#REF!/PPTO!G1465</f>
        <v>#REF!</v>
      </c>
      <c r="K1472" s="45" t="e">
        <f>PPTO!#REF!/PPTO!G1465</f>
        <v>#REF!</v>
      </c>
      <c r="L1472" s="45" t="e">
        <f>PPTO!#REF!/PPTO!G1465</f>
        <v>#REF!</v>
      </c>
      <c r="M1472" s="45" t="e">
        <f>PPTO!#REF!/PPTO!G1465</f>
        <v>#REF!</v>
      </c>
      <c r="N1472" s="45" t="e">
        <f t="shared" si="22"/>
        <v>#REF!</v>
      </c>
      <c r="P1472" s="20"/>
      <c r="Q1472" s="20"/>
      <c r="R1472" s="20"/>
      <c r="S1472" s="20"/>
      <c r="T1472" s="20"/>
      <c r="U1472" s="20"/>
      <c r="V1472" s="20"/>
      <c r="W1472" s="20"/>
      <c r="X1472" s="20"/>
      <c r="Y1472" s="20"/>
      <c r="Z1472" s="20"/>
      <c r="AA1472" s="20"/>
      <c r="AB1472" s="20"/>
      <c r="AC1472" s="20"/>
      <c r="AD1472" s="20"/>
      <c r="AE1472" s="20"/>
      <c r="AF1472" s="20"/>
      <c r="AG1472" s="20"/>
      <c r="AH1472" s="20"/>
      <c r="AI1472" s="20"/>
      <c r="AJ1472" s="20"/>
      <c r="AK1472" s="20"/>
      <c r="AL1472" s="20"/>
      <c r="AM1472" s="20"/>
    </row>
    <row r="1473" spans="2:39" x14ac:dyDescent="0.3">
      <c r="B1473" s="2" t="s">
        <v>1884</v>
      </c>
      <c r="C1473" s="2" t="s">
        <v>996</v>
      </c>
      <c r="D1473" s="45" t="e">
        <f>PPTO!#REF!/PPTO!G1466</f>
        <v>#REF!</v>
      </c>
      <c r="E1473" s="45" t="e">
        <f>PPTO!#REF!/PPTO!G1466</f>
        <v>#REF!</v>
      </c>
      <c r="F1473" s="45" t="e">
        <f>PPTO!#REF!/PPTO!G1466</f>
        <v>#REF!</v>
      </c>
      <c r="G1473" s="45" t="e">
        <f>PPTO!#REF!/PPTO!G1466</f>
        <v>#REF!</v>
      </c>
      <c r="H1473" s="45" t="e">
        <f>PPTO!#REF!/PPTO!G1466</f>
        <v>#REF!</v>
      </c>
      <c r="I1473" s="45" t="e">
        <f>PPTO!#REF!/PPTO!G1466</f>
        <v>#REF!</v>
      </c>
      <c r="J1473" s="45" t="e">
        <f>PPTO!#REF!/PPTO!G1466</f>
        <v>#REF!</v>
      </c>
      <c r="K1473" s="45" t="e">
        <f>PPTO!#REF!/PPTO!G1466</f>
        <v>#REF!</v>
      </c>
      <c r="L1473" s="45" t="e">
        <f>PPTO!#REF!/PPTO!G1466</f>
        <v>#REF!</v>
      </c>
      <c r="M1473" s="45" t="e">
        <f>PPTO!#REF!/PPTO!G1466</f>
        <v>#REF!</v>
      </c>
      <c r="N1473" s="45" t="e">
        <f t="shared" si="22"/>
        <v>#REF!</v>
      </c>
      <c r="P1473" s="20"/>
      <c r="Q1473" s="20"/>
      <c r="R1473" s="20"/>
      <c r="S1473" s="20"/>
      <c r="T1473" s="20"/>
      <c r="U1473" s="20"/>
      <c r="V1473" s="20"/>
      <c r="W1473" s="20"/>
      <c r="X1473" s="20"/>
      <c r="Y1473" s="20"/>
      <c r="Z1473" s="20"/>
      <c r="AA1473" s="20"/>
      <c r="AB1473" s="20"/>
      <c r="AC1473" s="20"/>
      <c r="AD1473" s="20"/>
      <c r="AE1473" s="20"/>
      <c r="AF1473" s="20"/>
      <c r="AG1473" s="20"/>
      <c r="AH1473" s="20"/>
      <c r="AI1473" s="20"/>
      <c r="AJ1473" s="20"/>
      <c r="AK1473" s="20"/>
      <c r="AL1473" s="20"/>
      <c r="AM1473" s="20"/>
    </row>
    <row r="1474" spans="2:39" x14ac:dyDescent="0.3">
      <c r="B1474" s="2" t="s">
        <v>1885</v>
      </c>
      <c r="C1474" s="2" t="s">
        <v>998</v>
      </c>
      <c r="D1474" s="45" t="e">
        <f>PPTO!#REF!/PPTO!G1467</f>
        <v>#REF!</v>
      </c>
      <c r="E1474" s="45" t="e">
        <f>PPTO!#REF!/PPTO!G1467</f>
        <v>#REF!</v>
      </c>
      <c r="F1474" s="45" t="e">
        <f>PPTO!#REF!/PPTO!G1467</f>
        <v>#REF!</v>
      </c>
      <c r="G1474" s="45" t="e">
        <f>PPTO!#REF!/PPTO!G1467</f>
        <v>#REF!</v>
      </c>
      <c r="H1474" s="45" t="e">
        <f>PPTO!#REF!/PPTO!G1467</f>
        <v>#REF!</v>
      </c>
      <c r="I1474" s="45" t="e">
        <f>PPTO!#REF!/PPTO!G1467</f>
        <v>#REF!</v>
      </c>
      <c r="J1474" s="45" t="e">
        <f>PPTO!#REF!/PPTO!G1467</f>
        <v>#REF!</v>
      </c>
      <c r="K1474" s="45" t="e">
        <f>PPTO!#REF!/PPTO!G1467</f>
        <v>#REF!</v>
      </c>
      <c r="L1474" s="45" t="e">
        <f>PPTO!#REF!/PPTO!G1467</f>
        <v>#REF!</v>
      </c>
      <c r="M1474" s="45" t="e">
        <f>PPTO!#REF!/PPTO!G1467</f>
        <v>#REF!</v>
      </c>
      <c r="N1474" s="45" t="e">
        <f t="shared" si="22"/>
        <v>#REF!</v>
      </c>
      <c r="P1474" s="20"/>
      <c r="Q1474" s="20"/>
      <c r="R1474" s="20"/>
      <c r="S1474" s="20"/>
      <c r="T1474" s="20"/>
      <c r="U1474" s="20"/>
      <c r="V1474" s="20"/>
      <c r="W1474" s="20"/>
      <c r="X1474" s="20"/>
      <c r="Y1474" s="20"/>
      <c r="Z1474" s="20"/>
      <c r="AA1474" s="20"/>
      <c r="AB1474" s="20"/>
      <c r="AC1474" s="20"/>
      <c r="AD1474" s="20"/>
      <c r="AE1474" s="20"/>
      <c r="AF1474" s="20"/>
      <c r="AG1474" s="20"/>
      <c r="AH1474" s="20"/>
      <c r="AI1474" s="20"/>
      <c r="AJ1474" s="20"/>
      <c r="AK1474" s="20"/>
      <c r="AL1474" s="20"/>
      <c r="AM1474" s="20"/>
    </row>
    <row r="1475" spans="2:39" x14ac:dyDescent="0.3">
      <c r="B1475" s="2" t="s">
        <v>1886</v>
      </c>
      <c r="C1475" s="2" t="s">
        <v>1000</v>
      </c>
      <c r="D1475" s="45" t="e">
        <f>PPTO!#REF!/PPTO!G1468</f>
        <v>#REF!</v>
      </c>
      <c r="E1475" s="45" t="e">
        <f>PPTO!#REF!/PPTO!G1468</f>
        <v>#REF!</v>
      </c>
      <c r="F1475" s="45" t="e">
        <f>PPTO!#REF!/PPTO!G1468</f>
        <v>#REF!</v>
      </c>
      <c r="G1475" s="45" t="e">
        <f>PPTO!#REF!/PPTO!G1468</f>
        <v>#REF!</v>
      </c>
      <c r="H1475" s="45" t="e">
        <f>PPTO!#REF!/PPTO!G1468</f>
        <v>#REF!</v>
      </c>
      <c r="I1475" s="45" t="e">
        <f>PPTO!#REF!/PPTO!G1468</f>
        <v>#REF!</v>
      </c>
      <c r="J1475" s="45" t="e">
        <f>PPTO!#REF!/PPTO!G1468</f>
        <v>#REF!</v>
      </c>
      <c r="K1475" s="45" t="e">
        <f>PPTO!#REF!/PPTO!G1468</f>
        <v>#REF!</v>
      </c>
      <c r="L1475" s="45" t="e">
        <f>PPTO!#REF!/PPTO!G1468</f>
        <v>#REF!</v>
      </c>
      <c r="M1475" s="45" t="e">
        <f>PPTO!#REF!/PPTO!G1468</f>
        <v>#REF!</v>
      </c>
      <c r="N1475" s="45" t="e">
        <f t="shared" si="22"/>
        <v>#REF!</v>
      </c>
      <c r="P1475" s="20"/>
      <c r="Q1475" s="20"/>
      <c r="R1475" s="20"/>
      <c r="S1475" s="20"/>
      <c r="T1475" s="20"/>
      <c r="U1475" s="20"/>
      <c r="V1475" s="20"/>
      <c r="W1475" s="20"/>
      <c r="X1475" s="20"/>
      <c r="Y1475" s="20"/>
      <c r="Z1475" s="20"/>
      <c r="AA1475" s="20"/>
      <c r="AB1475" s="20"/>
      <c r="AC1475" s="20"/>
      <c r="AD1475" s="20"/>
      <c r="AE1475" s="20"/>
      <c r="AF1475" s="20"/>
      <c r="AG1475" s="20"/>
      <c r="AH1475" s="20"/>
      <c r="AI1475" s="20"/>
      <c r="AJ1475" s="20"/>
      <c r="AK1475" s="20"/>
      <c r="AL1475" s="20"/>
      <c r="AM1475" s="20"/>
    </row>
    <row r="1476" spans="2:39" x14ac:dyDescent="0.3">
      <c r="B1476" s="2" t="s">
        <v>1887</v>
      </c>
      <c r="C1476" s="2" t="s">
        <v>1002</v>
      </c>
      <c r="D1476" s="45" t="e">
        <f>PPTO!#REF!/PPTO!G1469</f>
        <v>#REF!</v>
      </c>
      <c r="E1476" s="45" t="e">
        <f>PPTO!#REF!/PPTO!G1469</f>
        <v>#REF!</v>
      </c>
      <c r="F1476" s="45" t="e">
        <f>PPTO!#REF!/PPTO!G1469</f>
        <v>#REF!</v>
      </c>
      <c r="G1476" s="45" t="e">
        <f>PPTO!#REF!/PPTO!G1469</f>
        <v>#REF!</v>
      </c>
      <c r="H1476" s="45" t="e">
        <f>PPTO!#REF!/PPTO!G1469</f>
        <v>#REF!</v>
      </c>
      <c r="I1476" s="45" t="e">
        <f>PPTO!#REF!/PPTO!G1469</f>
        <v>#REF!</v>
      </c>
      <c r="J1476" s="45" t="e">
        <f>PPTO!#REF!/PPTO!G1469</f>
        <v>#REF!</v>
      </c>
      <c r="K1476" s="45" t="e">
        <f>PPTO!#REF!/PPTO!G1469</f>
        <v>#REF!</v>
      </c>
      <c r="L1476" s="45" t="e">
        <f>PPTO!#REF!/PPTO!G1469</f>
        <v>#REF!</v>
      </c>
      <c r="M1476" s="45" t="e">
        <f>PPTO!#REF!/PPTO!G1469</f>
        <v>#REF!</v>
      </c>
      <c r="N1476" s="45" t="e">
        <f t="shared" si="22"/>
        <v>#REF!</v>
      </c>
      <c r="P1476" s="20"/>
      <c r="Q1476" s="20"/>
      <c r="R1476" s="20"/>
      <c r="S1476" s="20"/>
      <c r="T1476" s="20"/>
      <c r="U1476" s="20"/>
      <c r="V1476" s="20"/>
      <c r="W1476" s="20"/>
      <c r="X1476" s="20"/>
      <c r="Y1476" s="20"/>
      <c r="Z1476" s="20"/>
      <c r="AA1476" s="20"/>
      <c r="AB1476" s="20"/>
      <c r="AC1476" s="20"/>
      <c r="AD1476" s="20"/>
      <c r="AE1476" s="20"/>
      <c r="AF1476" s="20"/>
      <c r="AG1476" s="20"/>
      <c r="AH1476" s="20"/>
      <c r="AI1476" s="20"/>
      <c r="AJ1476" s="20"/>
      <c r="AK1476" s="20"/>
      <c r="AL1476" s="20"/>
      <c r="AM1476" s="20"/>
    </row>
    <row r="1477" spans="2:39" x14ac:dyDescent="0.3">
      <c r="B1477" s="16" t="s">
        <v>1888</v>
      </c>
      <c r="C1477" s="16" t="s">
        <v>1004</v>
      </c>
      <c r="D1477" s="47" t="e">
        <f>PPTO!#REF!/PPTO!G1470</f>
        <v>#REF!</v>
      </c>
      <c r="E1477" s="47" t="e">
        <f>PPTO!#REF!/PPTO!G1470</f>
        <v>#REF!</v>
      </c>
      <c r="F1477" s="47" t="e">
        <f>PPTO!#REF!/PPTO!G1470</f>
        <v>#REF!</v>
      </c>
      <c r="G1477" s="47" t="e">
        <f>PPTO!#REF!/PPTO!G1470</f>
        <v>#REF!</v>
      </c>
      <c r="H1477" s="47" t="e">
        <f>PPTO!#REF!/PPTO!G1470</f>
        <v>#REF!</v>
      </c>
      <c r="I1477" s="47" t="e">
        <f>PPTO!#REF!/PPTO!G1470</f>
        <v>#REF!</v>
      </c>
      <c r="J1477" s="47" t="e">
        <f>PPTO!#REF!/PPTO!G1470</f>
        <v>#REF!</v>
      </c>
      <c r="K1477" s="47" t="e">
        <f>PPTO!#REF!/PPTO!G1470</f>
        <v>#REF!</v>
      </c>
      <c r="L1477" s="47" t="e">
        <f>PPTO!#REF!/PPTO!G1470</f>
        <v>#REF!</v>
      </c>
      <c r="M1477" s="47" t="e">
        <f>PPTO!#REF!/PPTO!G1470</f>
        <v>#REF!</v>
      </c>
      <c r="N1477" s="47" t="e">
        <f t="shared" si="22"/>
        <v>#REF!</v>
      </c>
      <c r="P1477" s="20"/>
      <c r="Q1477" s="20"/>
      <c r="R1477" s="20"/>
      <c r="S1477" s="20"/>
      <c r="T1477" s="20"/>
      <c r="U1477" s="20"/>
      <c r="V1477" s="20"/>
      <c r="W1477" s="20"/>
      <c r="X1477" s="20"/>
      <c r="Y1477" s="20"/>
      <c r="Z1477" s="20"/>
      <c r="AA1477" s="20"/>
      <c r="AB1477" s="20"/>
      <c r="AC1477" s="20"/>
      <c r="AD1477" s="20"/>
      <c r="AE1477" s="20"/>
      <c r="AF1477" s="20"/>
      <c r="AG1477" s="20"/>
      <c r="AH1477" s="20"/>
      <c r="AI1477" s="20"/>
      <c r="AJ1477" s="20"/>
      <c r="AK1477" s="20"/>
      <c r="AL1477" s="20"/>
      <c r="AM1477" s="20"/>
    </row>
    <row r="1478" spans="2:39" x14ac:dyDescent="0.3">
      <c r="B1478" s="2" t="s">
        <v>1889</v>
      </c>
      <c r="C1478" s="2" t="s">
        <v>1476</v>
      </c>
      <c r="D1478" s="45" t="e">
        <f>PPTO!#REF!/PPTO!G1471</f>
        <v>#REF!</v>
      </c>
      <c r="E1478" s="45" t="e">
        <f>PPTO!#REF!/PPTO!G1471</f>
        <v>#REF!</v>
      </c>
      <c r="F1478" s="45" t="e">
        <f>PPTO!#REF!/PPTO!G1471</f>
        <v>#REF!</v>
      </c>
      <c r="G1478" s="45" t="e">
        <f>PPTO!#REF!/PPTO!G1471</f>
        <v>#REF!</v>
      </c>
      <c r="H1478" s="45" t="e">
        <f>PPTO!#REF!/PPTO!G1471</f>
        <v>#REF!</v>
      </c>
      <c r="I1478" s="45" t="e">
        <f>PPTO!#REF!/PPTO!G1471</f>
        <v>#REF!</v>
      </c>
      <c r="J1478" s="45" t="e">
        <f>PPTO!#REF!/PPTO!G1471</f>
        <v>#REF!</v>
      </c>
      <c r="K1478" s="45" t="e">
        <f>PPTO!#REF!/PPTO!G1471</f>
        <v>#REF!</v>
      </c>
      <c r="L1478" s="45" t="e">
        <f>PPTO!#REF!/PPTO!G1471</f>
        <v>#REF!</v>
      </c>
      <c r="M1478" s="45" t="e">
        <f>PPTO!#REF!/PPTO!G1471</f>
        <v>#REF!</v>
      </c>
      <c r="N1478" s="45" t="e">
        <f t="shared" si="22"/>
        <v>#REF!</v>
      </c>
      <c r="P1478" s="20"/>
      <c r="Q1478" s="20"/>
      <c r="R1478" s="20"/>
      <c r="S1478" s="20"/>
      <c r="T1478" s="20"/>
      <c r="U1478" s="20"/>
      <c r="V1478" s="20"/>
      <c r="W1478" s="20"/>
      <c r="X1478" s="20"/>
      <c r="Y1478" s="20"/>
      <c r="Z1478" s="20"/>
      <c r="AA1478" s="20"/>
      <c r="AB1478" s="20"/>
      <c r="AC1478" s="20"/>
      <c r="AD1478" s="20"/>
      <c r="AE1478" s="20"/>
      <c r="AF1478" s="20"/>
      <c r="AG1478" s="20"/>
      <c r="AH1478" s="20"/>
      <c r="AI1478" s="20"/>
      <c r="AJ1478" s="20"/>
      <c r="AK1478" s="20"/>
      <c r="AL1478" s="20"/>
      <c r="AM1478" s="20"/>
    </row>
    <row r="1479" spans="2:39" x14ac:dyDescent="0.3">
      <c r="B1479" s="2" t="s">
        <v>1890</v>
      </c>
      <c r="C1479" s="2" t="s">
        <v>1225</v>
      </c>
      <c r="D1479" s="45" t="e">
        <f>PPTO!#REF!/PPTO!G1472</f>
        <v>#REF!</v>
      </c>
      <c r="E1479" s="45" t="e">
        <f>PPTO!#REF!/PPTO!G1472</f>
        <v>#REF!</v>
      </c>
      <c r="F1479" s="45" t="e">
        <f>PPTO!#REF!/PPTO!G1472</f>
        <v>#REF!</v>
      </c>
      <c r="G1479" s="45" t="e">
        <f>PPTO!#REF!/PPTO!G1472</f>
        <v>#REF!</v>
      </c>
      <c r="H1479" s="45" t="e">
        <f>PPTO!#REF!/PPTO!G1472</f>
        <v>#REF!</v>
      </c>
      <c r="I1479" s="45" t="e">
        <f>PPTO!#REF!/PPTO!G1472</f>
        <v>#REF!</v>
      </c>
      <c r="J1479" s="45" t="e">
        <f>PPTO!#REF!/PPTO!G1472</f>
        <v>#REF!</v>
      </c>
      <c r="K1479" s="45" t="e">
        <f>PPTO!#REF!/PPTO!G1472</f>
        <v>#REF!</v>
      </c>
      <c r="L1479" s="45" t="e">
        <f>PPTO!#REF!/PPTO!G1472</f>
        <v>#REF!</v>
      </c>
      <c r="M1479" s="45" t="e">
        <f>PPTO!#REF!/PPTO!G1472</f>
        <v>#REF!</v>
      </c>
      <c r="N1479" s="45" t="e">
        <f t="shared" si="22"/>
        <v>#REF!</v>
      </c>
      <c r="P1479" s="20"/>
      <c r="Q1479" s="20"/>
      <c r="R1479" s="20"/>
      <c r="S1479" s="20"/>
      <c r="T1479" s="20"/>
      <c r="U1479" s="20"/>
      <c r="V1479" s="20"/>
      <c r="W1479" s="20"/>
      <c r="X1479" s="20"/>
      <c r="Y1479" s="20"/>
      <c r="Z1479" s="20"/>
      <c r="AA1479" s="20"/>
      <c r="AB1479" s="20"/>
      <c r="AC1479" s="20"/>
      <c r="AD1479" s="20"/>
      <c r="AE1479" s="20"/>
      <c r="AF1479" s="20"/>
      <c r="AG1479" s="20"/>
      <c r="AH1479" s="20"/>
      <c r="AI1479" s="20"/>
      <c r="AJ1479" s="20"/>
      <c r="AK1479" s="20"/>
      <c r="AL1479" s="20"/>
      <c r="AM1479" s="20"/>
    </row>
    <row r="1480" spans="2:39" x14ac:dyDescent="0.3">
      <c r="B1480" s="2" t="s">
        <v>1891</v>
      </c>
      <c r="C1480" s="2" t="s">
        <v>1227</v>
      </c>
      <c r="D1480" s="45" t="e">
        <f>PPTO!#REF!/PPTO!G1473</f>
        <v>#REF!</v>
      </c>
      <c r="E1480" s="45" t="e">
        <f>PPTO!#REF!/PPTO!G1473</f>
        <v>#REF!</v>
      </c>
      <c r="F1480" s="45" t="e">
        <f>PPTO!#REF!/PPTO!G1473</f>
        <v>#REF!</v>
      </c>
      <c r="G1480" s="45" t="e">
        <f>PPTO!#REF!/PPTO!G1473</f>
        <v>#REF!</v>
      </c>
      <c r="H1480" s="45" t="e">
        <f>PPTO!#REF!/PPTO!G1473</f>
        <v>#REF!</v>
      </c>
      <c r="I1480" s="45" t="e">
        <f>PPTO!#REF!/PPTO!G1473</f>
        <v>#REF!</v>
      </c>
      <c r="J1480" s="45" t="e">
        <f>PPTO!#REF!/PPTO!G1473</f>
        <v>#REF!</v>
      </c>
      <c r="K1480" s="45" t="e">
        <f>PPTO!#REF!/PPTO!G1473</f>
        <v>#REF!</v>
      </c>
      <c r="L1480" s="45" t="e">
        <f>PPTO!#REF!/PPTO!G1473</f>
        <v>#REF!</v>
      </c>
      <c r="M1480" s="45" t="e">
        <f>PPTO!#REF!/PPTO!G1473</f>
        <v>#REF!</v>
      </c>
      <c r="N1480" s="45" t="e">
        <f t="shared" si="22"/>
        <v>#REF!</v>
      </c>
      <c r="P1480" s="20"/>
      <c r="Q1480" s="20"/>
      <c r="R1480" s="20"/>
      <c r="S1480" s="20"/>
      <c r="T1480" s="20"/>
      <c r="U1480" s="20"/>
      <c r="V1480" s="20"/>
      <c r="W1480" s="20"/>
      <c r="X1480" s="20"/>
      <c r="Y1480" s="20"/>
      <c r="Z1480" s="20"/>
      <c r="AA1480" s="20"/>
      <c r="AB1480" s="20"/>
      <c r="AC1480" s="20"/>
      <c r="AD1480" s="20"/>
      <c r="AE1480" s="20"/>
      <c r="AF1480" s="20"/>
      <c r="AG1480" s="20"/>
      <c r="AH1480" s="20"/>
      <c r="AI1480" s="20"/>
      <c r="AJ1480" s="20"/>
      <c r="AK1480" s="20"/>
      <c r="AL1480" s="20"/>
      <c r="AM1480" s="20"/>
    </row>
    <row r="1481" spans="2:39" x14ac:dyDescent="0.3">
      <c r="B1481" s="2" t="s">
        <v>1892</v>
      </c>
      <c r="C1481" s="2" t="s">
        <v>1229</v>
      </c>
      <c r="D1481" s="45" t="e">
        <f>PPTO!#REF!/PPTO!G1474</f>
        <v>#REF!</v>
      </c>
      <c r="E1481" s="45" t="e">
        <f>PPTO!#REF!/PPTO!G1474</f>
        <v>#REF!</v>
      </c>
      <c r="F1481" s="45" t="e">
        <f>PPTO!#REF!/PPTO!G1474</f>
        <v>#REF!</v>
      </c>
      <c r="G1481" s="45" t="e">
        <f>PPTO!#REF!/PPTO!G1474</f>
        <v>#REF!</v>
      </c>
      <c r="H1481" s="45" t="e">
        <f>PPTO!#REF!/PPTO!G1474</f>
        <v>#REF!</v>
      </c>
      <c r="I1481" s="45" t="e">
        <f>PPTO!#REF!/PPTO!G1474</f>
        <v>#REF!</v>
      </c>
      <c r="J1481" s="45" t="e">
        <f>PPTO!#REF!/PPTO!G1474</f>
        <v>#REF!</v>
      </c>
      <c r="K1481" s="45" t="e">
        <f>PPTO!#REF!/PPTO!G1474</f>
        <v>#REF!</v>
      </c>
      <c r="L1481" s="45" t="e">
        <f>PPTO!#REF!/PPTO!G1474</f>
        <v>#REF!</v>
      </c>
      <c r="M1481" s="45" t="e">
        <f>PPTO!#REF!/PPTO!G1474</f>
        <v>#REF!</v>
      </c>
      <c r="N1481" s="45" t="e">
        <f t="shared" si="22"/>
        <v>#REF!</v>
      </c>
      <c r="P1481" s="20"/>
      <c r="Q1481" s="20"/>
      <c r="R1481" s="20"/>
      <c r="S1481" s="20"/>
      <c r="T1481" s="20"/>
      <c r="U1481" s="20"/>
      <c r="V1481" s="20"/>
      <c r="W1481" s="20"/>
      <c r="X1481" s="20"/>
      <c r="Y1481" s="20"/>
      <c r="Z1481" s="20"/>
      <c r="AA1481" s="20"/>
      <c r="AB1481" s="20"/>
      <c r="AC1481" s="20"/>
      <c r="AD1481" s="20"/>
      <c r="AE1481" s="20"/>
      <c r="AF1481" s="20"/>
      <c r="AG1481" s="20"/>
      <c r="AH1481" s="20"/>
      <c r="AI1481" s="20"/>
      <c r="AJ1481" s="20"/>
      <c r="AK1481" s="20"/>
      <c r="AL1481" s="20"/>
      <c r="AM1481" s="20"/>
    </row>
    <row r="1482" spans="2:39" x14ac:dyDescent="0.3">
      <c r="B1482" s="2" t="s">
        <v>1893</v>
      </c>
      <c r="C1482" s="2" t="s">
        <v>1486</v>
      </c>
      <c r="D1482" s="45" t="e">
        <f>PPTO!#REF!/PPTO!G1475</f>
        <v>#REF!</v>
      </c>
      <c r="E1482" s="45" t="e">
        <f>PPTO!#REF!/PPTO!G1475</f>
        <v>#REF!</v>
      </c>
      <c r="F1482" s="45" t="e">
        <f>PPTO!#REF!/PPTO!G1475</f>
        <v>#REF!</v>
      </c>
      <c r="G1482" s="45" t="e">
        <f>PPTO!#REF!/PPTO!G1475</f>
        <v>#REF!</v>
      </c>
      <c r="H1482" s="45" t="e">
        <f>PPTO!#REF!/PPTO!G1475</f>
        <v>#REF!</v>
      </c>
      <c r="I1482" s="45" t="e">
        <f>PPTO!#REF!/PPTO!G1475</f>
        <v>#REF!</v>
      </c>
      <c r="J1482" s="45" t="e">
        <f>PPTO!#REF!/PPTO!G1475</f>
        <v>#REF!</v>
      </c>
      <c r="K1482" s="45" t="e">
        <f>PPTO!#REF!/PPTO!G1475</f>
        <v>#REF!</v>
      </c>
      <c r="L1482" s="45" t="e">
        <f>PPTO!#REF!/PPTO!G1475</f>
        <v>#REF!</v>
      </c>
      <c r="M1482" s="45" t="e">
        <f>PPTO!#REF!/PPTO!G1475</f>
        <v>#REF!</v>
      </c>
      <c r="N1482" s="45" t="e">
        <f t="shared" si="22"/>
        <v>#REF!</v>
      </c>
      <c r="P1482" s="20"/>
      <c r="Q1482" s="20"/>
      <c r="R1482" s="20"/>
      <c r="S1482" s="20"/>
      <c r="T1482" s="20"/>
      <c r="U1482" s="20"/>
      <c r="V1482" s="20"/>
      <c r="W1482" s="20"/>
      <c r="X1482" s="20"/>
      <c r="Y1482" s="20"/>
      <c r="Z1482" s="20"/>
      <c r="AA1482" s="20"/>
      <c r="AB1482" s="20"/>
      <c r="AC1482" s="20"/>
      <c r="AD1482" s="20"/>
      <c r="AE1482" s="20"/>
      <c r="AF1482" s="20"/>
      <c r="AG1482" s="20"/>
      <c r="AH1482" s="20"/>
      <c r="AI1482" s="20"/>
      <c r="AJ1482" s="20"/>
      <c r="AK1482" s="20"/>
      <c r="AL1482" s="20"/>
      <c r="AM1482" s="20"/>
    </row>
    <row r="1483" spans="2:39" x14ac:dyDescent="0.3">
      <c r="B1483" s="2" t="s">
        <v>1894</v>
      </c>
      <c r="C1483" s="2" t="s">
        <v>1233</v>
      </c>
      <c r="D1483" s="45" t="e">
        <f>PPTO!#REF!/PPTO!G1476</f>
        <v>#REF!</v>
      </c>
      <c r="E1483" s="45" t="e">
        <f>PPTO!#REF!/PPTO!G1476</f>
        <v>#REF!</v>
      </c>
      <c r="F1483" s="45" t="e">
        <f>PPTO!#REF!/PPTO!G1476</f>
        <v>#REF!</v>
      </c>
      <c r="G1483" s="45" t="e">
        <f>PPTO!#REF!/PPTO!G1476</f>
        <v>#REF!</v>
      </c>
      <c r="H1483" s="45" t="e">
        <f>PPTO!#REF!/PPTO!G1476</f>
        <v>#REF!</v>
      </c>
      <c r="I1483" s="45" t="e">
        <f>PPTO!#REF!/PPTO!G1476</f>
        <v>#REF!</v>
      </c>
      <c r="J1483" s="45" t="e">
        <f>PPTO!#REF!/PPTO!G1476</f>
        <v>#REF!</v>
      </c>
      <c r="K1483" s="45" t="e">
        <f>PPTO!#REF!/PPTO!G1476</f>
        <v>#REF!</v>
      </c>
      <c r="L1483" s="45" t="e">
        <f>PPTO!#REF!/PPTO!G1476</f>
        <v>#REF!</v>
      </c>
      <c r="M1483" s="45" t="e">
        <f>PPTO!#REF!/PPTO!G1476</f>
        <v>#REF!</v>
      </c>
      <c r="N1483" s="45" t="e">
        <f t="shared" ref="N1483:N1507" si="23">SUM(D1483:M1483)</f>
        <v>#REF!</v>
      </c>
      <c r="P1483" s="20"/>
      <c r="Q1483" s="20"/>
      <c r="R1483" s="20"/>
      <c r="S1483" s="20"/>
      <c r="T1483" s="20"/>
      <c r="U1483" s="20"/>
      <c r="V1483" s="20"/>
      <c r="W1483" s="20"/>
      <c r="X1483" s="20"/>
      <c r="Y1483" s="20"/>
      <c r="Z1483" s="20"/>
      <c r="AA1483" s="20"/>
      <c r="AB1483" s="20"/>
      <c r="AC1483" s="20"/>
      <c r="AD1483" s="20"/>
      <c r="AE1483" s="20"/>
      <c r="AF1483" s="20"/>
      <c r="AG1483" s="20"/>
      <c r="AH1483" s="20"/>
      <c r="AI1483" s="20"/>
      <c r="AJ1483" s="20"/>
      <c r="AK1483" s="20"/>
      <c r="AL1483" s="20"/>
      <c r="AM1483" s="20"/>
    </row>
    <row r="1484" spans="2:39" x14ac:dyDescent="0.3">
      <c r="B1484" s="2" t="s">
        <v>1895</v>
      </c>
      <c r="C1484" s="2" t="s">
        <v>1235</v>
      </c>
      <c r="D1484" s="45" t="e">
        <f>PPTO!#REF!/PPTO!G1477</f>
        <v>#REF!</v>
      </c>
      <c r="E1484" s="45" t="e">
        <f>PPTO!#REF!/PPTO!G1477</f>
        <v>#REF!</v>
      </c>
      <c r="F1484" s="45" t="e">
        <f>PPTO!#REF!/PPTO!G1477</f>
        <v>#REF!</v>
      </c>
      <c r="G1484" s="45" t="e">
        <f>PPTO!#REF!/PPTO!G1477</f>
        <v>#REF!</v>
      </c>
      <c r="H1484" s="45" t="e">
        <f>PPTO!#REF!/PPTO!G1477</f>
        <v>#REF!</v>
      </c>
      <c r="I1484" s="45" t="e">
        <f>PPTO!#REF!/PPTO!G1477</f>
        <v>#REF!</v>
      </c>
      <c r="J1484" s="45" t="e">
        <f>PPTO!#REF!/PPTO!G1477</f>
        <v>#REF!</v>
      </c>
      <c r="K1484" s="45" t="e">
        <f>PPTO!#REF!/PPTO!G1477</f>
        <v>#REF!</v>
      </c>
      <c r="L1484" s="45" t="e">
        <f>PPTO!#REF!/PPTO!G1477</f>
        <v>#REF!</v>
      </c>
      <c r="M1484" s="45" t="e">
        <f>PPTO!#REF!/PPTO!G1477</f>
        <v>#REF!</v>
      </c>
      <c r="N1484" s="45" t="e">
        <f t="shared" si="23"/>
        <v>#REF!</v>
      </c>
      <c r="P1484" s="20"/>
      <c r="Q1484" s="20"/>
      <c r="R1484" s="20"/>
      <c r="S1484" s="20"/>
      <c r="T1484" s="20"/>
      <c r="U1484" s="20"/>
      <c r="V1484" s="20"/>
      <c r="W1484" s="20"/>
      <c r="X1484" s="20"/>
      <c r="Y1484" s="20"/>
      <c r="Z1484" s="20"/>
      <c r="AA1484" s="20"/>
      <c r="AB1484" s="20"/>
      <c r="AC1484" s="20"/>
      <c r="AD1484" s="20"/>
      <c r="AE1484" s="20"/>
      <c r="AF1484" s="20"/>
      <c r="AG1484" s="20"/>
      <c r="AH1484" s="20"/>
      <c r="AI1484" s="20"/>
      <c r="AJ1484" s="20"/>
      <c r="AK1484" s="20"/>
      <c r="AL1484" s="20"/>
      <c r="AM1484" s="20"/>
    </row>
    <row r="1485" spans="2:39" x14ac:dyDescent="0.3">
      <c r="B1485" s="2" t="s">
        <v>1896</v>
      </c>
      <c r="C1485" s="2" t="s">
        <v>1237</v>
      </c>
      <c r="D1485" s="45" t="e">
        <f>PPTO!#REF!/PPTO!G1478</f>
        <v>#REF!</v>
      </c>
      <c r="E1485" s="45" t="e">
        <f>PPTO!#REF!/PPTO!G1478</f>
        <v>#REF!</v>
      </c>
      <c r="F1485" s="45" t="e">
        <f>PPTO!#REF!/PPTO!G1478</f>
        <v>#REF!</v>
      </c>
      <c r="G1485" s="45" t="e">
        <f>PPTO!#REF!/PPTO!G1478</f>
        <v>#REF!</v>
      </c>
      <c r="H1485" s="45" t="e">
        <f>PPTO!#REF!/PPTO!G1478</f>
        <v>#REF!</v>
      </c>
      <c r="I1485" s="45" t="e">
        <f>PPTO!#REF!/PPTO!G1478</f>
        <v>#REF!</v>
      </c>
      <c r="J1485" s="45" t="e">
        <f>PPTO!#REF!/PPTO!G1478</f>
        <v>#REF!</v>
      </c>
      <c r="K1485" s="45" t="e">
        <f>PPTO!#REF!/PPTO!G1478</f>
        <v>#REF!</v>
      </c>
      <c r="L1485" s="45" t="e">
        <f>PPTO!#REF!/PPTO!G1478</f>
        <v>#REF!</v>
      </c>
      <c r="M1485" s="45" t="e">
        <f>PPTO!#REF!/PPTO!G1478</f>
        <v>#REF!</v>
      </c>
      <c r="N1485" s="45" t="e">
        <f t="shared" si="23"/>
        <v>#REF!</v>
      </c>
      <c r="P1485" s="20"/>
      <c r="Q1485" s="20"/>
      <c r="R1485" s="20"/>
      <c r="S1485" s="20"/>
      <c r="T1485" s="20"/>
      <c r="U1485" s="20"/>
      <c r="V1485" s="20"/>
      <c r="W1485" s="20"/>
      <c r="X1485" s="20"/>
      <c r="Y1485" s="20"/>
      <c r="Z1485" s="20"/>
      <c r="AA1485" s="20"/>
      <c r="AB1485" s="20"/>
      <c r="AC1485" s="20"/>
      <c r="AD1485" s="20"/>
      <c r="AE1485" s="20"/>
      <c r="AF1485" s="20"/>
      <c r="AG1485" s="20"/>
      <c r="AH1485" s="20"/>
      <c r="AI1485" s="20"/>
      <c r="AJ1485" s="20"/>
      <c r="AK1485" s="20"/>
      <c r="AL1485" s="20"/>
      <c r="AM1485" s="20"/>
    </row>
    <row r="1486" spans="2:39" x14ac:dyDescent="0.3">
      <c r="B1486" s="2" t="s">
        <v>1897</v>
      </c>
      <c r="C1486" s="2" t="s">
        <v>1496</v>
      </c>
      <c r="D1486" s="45" t="e">
        <f>PPTO!#REF!/PPTO!G1479</f>
        <v>#REF!</v>
      </c>
      <c r="E1486" s="45" t="e">
        <f>PPTO!#REF!/PPTO!G1479</f>
        <v>#REF!</v>
      </c>
      <c r="F1486" s="45" t="e">
        <f>PPTO!#REF!/PPTO!G1479</f>
        <v>#REF!</v>
      </c>
      <c r="G1486" s="45" t="e">
        <f>PPTO!#REF!/PPTO!G1479</f>
        <v>#REF!</v>
      </c>
      <c r="H1486" s="45" t="e">
        <f>PPTO!#REF!/PPTO!G1479</f>
        <v>#REF!</v>
      </c>
      <c r="I1486" s="45" t="e">
        <f>PPTO!#REF!/PPTO!G1479</f>
        <v>#REF!</v>
      </c>
      <c r="J1486" s="45" t="e">
        <f>PPTO!#REF!/PPTO!G1479</f>
        <v>#REF!</v>
      </c>
      <c r="K1486" s="45" t="e">
        <f>PPTO!#REF!/PPTO!G1479</f>
        <v>#REF!</v>
      </c>
      <c r="L1486" s="45" t="e">
        <f>PPTO!#REF!/PPTO!G1479</f>
        <v>#REF!</v>
      </c>
      <c r="M1486" s="45" t="e">
        <f>PPTO!#REF!/PPTO!G1479</f>
        <v>#REF!</v>
      </c>
      <c r="N1486" s="45" t="e">
        <f t="shared" si="23"/>
        <v>#REF!</v>
      </c>
      <c r="P1486" s="20"/>
      <c r="Q1486" s="20"/>
      <c r="R1486" s="20"/>
      <c r="S1486" s="20"/>
      <c r="T1486" s="20"/>
      <c r="U1486" s="20"/>
      <c r="V1486" s="20"/>
      <c r="W1486" s="20"/>
      <c r="X1486" s="20"/>
      <c r="Y1486" s="20"/>
      <c r="Z1486" s="20"/>
      <c r="AA1486" s="20"/>
      <c r="AB1486" s="20"/>
      <c r="AC1486" s="20"/>
      <c r="AD1486" s="20"/>
      <c r="AE1486" s="20"/>
      <c r="AF1486" s="20"/>
      <c r="AG1486" s="20"/>
      <c r="AH1486" s="20"/>
      <c r="AI1486" s="20"/>
      <c r="AJ1486" s="20"/>
      <c r="AK1486" s="20"/>
      <c r="AL1486" s="20"/>
      <c r="AM1486" s="20"/>
    </row>
    <row r="1487" spans="2:39" x14ac:dyDescent="0.3">
      <c r="B1487" s="2" t="s">
        <v>1898</v>
      </c>
      <c r="C1487" s="2" t="s">
        <v>1241</v>
      </c>
      <c r="D1487" s="45" t="e">
        <f>PPTO!#REF!/PPTO!G1480</f>
        <v>#REF!</v>
      </c>
      <c r="E1487" s="45" t="e">
        <f>PPTO!#REF!/PPTO!G1480</f>
        <v>#REF!</v>
      </c>
      <c r="F1487" s="45" t="e">
        <f>PPTO!#REF!/PPTO!G1480</f>
        <v>#REF!</v>
      </c>
      <c r="G1487" s="45" t="e">
        <f>PPTO!#REF!/PPTO!G1480</f>
        <v>#REF!</v>
      </c>
      <c r="H1487" s="45" t="e">
        <f>PPTO!#REF!/PPTO!G1480</f>
        <v>#REF!</v>
      </c>
      <c r="I1487" s="45" t="e">
        <f>PPTO!#REF!/PPTO!G1480</f>
        <v>#REF!</v>
      </c>
      <c r="J1487" s="45" t="e">
        <f>PPTO!#REF!/PPTO!G1480</f>
        <v>#REF!</v>
      </c>
      <c r="K1487" s="45" t="e">
        <f>PPTO!#REF!/PPTO!G1480</f>
        <v>#REF!</v>
      </c>
      <c r="L1487" s="45" t="e">
        <f>PPTO!#REF!/PPTO!G1480</f>
        <v>#REF!</v>
      </c>
      <c r="M1487" s="45" t="e">
        <f>PPTO!#REF!/PPTO!G1480</f>
        <v>#REF!</v>
      </c>
      <c r="N1487" s="45" t="e">
        <f t="shared" si="23"/>
        <v>#REF!</v>
      </c>
      <c r="P1487" s="20"/>
      <c r="Q1487" s="20"/>
      <c r="R1487" s="20"/>
      <c r="S1487" s="20"/>
      <c r="T1487" s="20"/>
      <c r="U1487" s="20"/>
      <c r="V1487" s="20"/>
      <c r="W1487" s="20"/>
      <c r="X1487" s="20"/>
      <c r="Y1487" s="20"/>
      <c r="Z1487" s="20"/>
      <c r="AA1487" s="20"/>
      <c r="AB1487" s="20"/>
      <c r="AC1487" s="20"/>
      <c r="AD1487" s="20"/>
      <c r="AE1487" s="20"/>
      <c r="AF1487" s="20"/>
      <c r="AG1487" s="20"/>
      <c r="AH1487" s="20"/>
      <c r="AI1487" s="20"/>
      <c r="AJ1487" s="20"/>
      <c r="AK1487" s="20"/>
      <c r="AL1487" s="20"/>
      <c r="AM1487" s="20"/>
    </row>
    <row r="1488" spans="2:39" x14ac:dyDescent="0.3">
      <c r="B1488" s="2" t="s">
        <v>1899</v>
      </c>
      <c r="C1488" s="2" t="s">
        <v>1243</v>
      </c>
      <c r="D1488" s="45" t="e">
        <f>PPTO!#REF!/PPTO!G1481</f>
        <v>#REF!</v>
      </c>
      <c r="E1488" s="45" t="e">
        <f>PPTO!#REF!/PPTO!G1481</f>
        <v>#REF!</v>
      </c>
      <c r="F1488" s="45" t="e">
        <f>PPTO!#REF!/PPTO!G1481</f>
        <v>#REF!</v>
      </c>
      <c r="G1488" s="45" t="e">
        <f>PPTO!#REF!/PPTO!G1481</f>
        <v>#REF!</v>
      </c>
      <c r="H1488" s="45" t="e">
        <f>PPTO!#REF!/PPTO!G1481</f>
        <v>#REF!</v>
      </c>
      <c r="I1488" s="45" t="e">
        <f>PPTO!#REF!/PPTO!G1481</f>
        <v>#REF!</v>
      </c>
      <c r="J1488" s="45" t="e">
        <f>PPTO!#REF!/PPTO!G1481</f>
        <v>#REF!</v>
      </c>
      <c r="K1488" s="45" t="e">
        <f>PPTO!#REF!/PPTO!G1481</f>
        <v>#REF!</v>
      </c>
      <c r="L1488" s="45" t="e">
        <f>PPTO!#REF!/PPTO!G1481</f>
        <v>#REF!</v>
      </c>
      <c r="M1488" s="45" t="e">
        <f>PPTO!#REF!/PPTO!G1481</f>
        <v>#REF!</v>
      </c>
      <c r="N1488" s="45" t="e">
        <f t="shared" si="23"/>
        <v>#REF!</v>
      </c>
      <c r="P1488" s="20"/>
      <c r="Q1488" s="20"/>
      <c r="R1488" s="20"/>
      <c r="S1488" s="20"/>
      <c r="T1488" s="20"/>
      <c r="U1488" s="20"/>
      <c r="V1488" s="20"/>
      <c r="W1488" s="20"/>
      <c r="X1488" s="20"/>
      <c r="Y1488" s="20"/>
      <c r="Z1488" s="20"/>
      <c r="AA1488" s="20"/>
      <c r="AB1488" s="20"/>
      <c r="AC1488" s="20"/>
      <c r="AD1488" s="20"/>
      <c r="AE1488" s="20"/>
      <c r="AF1488" s="20"/>
      <c r="AG1488" s="20"/>
      <c r="AH1488" s="20"/>
      <c r="AI1488" s="20"/>
      <c r="AJ1488" s="20"/>
      <c r="AK1488" s="20"/>
      <c r="AL1488" s="20"/>
      <c r="AM1488" s="20"/>
    </row>
    <row r="1489" spans="2:39" x14ac:dyDescent="0.3">
      <c r="B1489" s="2" t="s">
        <v>1900</v>
      </c>
      <c r="C1489" s="2" t="s">
        <v>1245</v>
      </c>
      <c r="D1489" s="45" t="e">
        <f>PPTO!#REF!/PPTO!G1482</f>
        <v>#REF!</v>
      </c>
      <c r="E1489" s="45" t="e">
        <f>PPTO!#REF!/PPTO!G1482</f>
        <v>#REF!</v>
      </c>
      <c r="F1489" s="45" t="e">
        <f>PPTO!#REF!/PPTO!G1482</f>
        <v>#REF!</v>
      </c>
      <c r="G1489" s="45" t="e">
        <f>PPTO!#REF!/PPTO!G1482</f>
        <v>#REF!</v>
      </c>
      <c r="H1489" s="45" t="e">
        <f>PPTO!#REF!/PPTO!G1482</f>
        <v>#REF!</v>
      </c>
      <c r="I1489" s="45" t="e">
        <f>PPTO!#REF!/PPTO!G1482</f>
        <v>#REF!</v>
      </c>
      <c r="J1489" s="45" t="e">
        <f>PPTO!#REF!/PPTO!G1482</f>
        <v>#REF!</v>
      </c>
      <c r="K1489" s="45" t="e">
        <f>PPTO!#REF!/PPTO!G1482</f>
        <v>#REF!</v>
      </c>
      <c r="L1489" s="45" t="e">
        <f>PPTO!#REF!/PPTO!G1482</f>
        <v>#REF!</v>
      </c>
      <c r="M1489" s="45" t="e">
        <f>PPTO!#REF!/PPTO!G1482</f>
        <v>#REF!</v>
      </c>
      <c r="N1489" s="45" t="e">
        <f t="shared" si="23"/>
        <v>#REF!</v>
      </c>
      <c r="P1489" s="20"/>
      <c r="Q1489" s="20"/>
      <c r="R1489" s="20"/>
      <c r="S1489" s="20"/>
      <c r="T1489" s="20"/>
      <c r="U1489" s="20"/>
      <c r="V1489" s="20"/>
      <c r="W1489" s="20"/>
      <c r="X1489" s="20"/>
      <c r="Y1489" s="20"/>
      <c r="Z1489" s="20"/>
      <c r="AA1489" s="20"/>
      <c r="AB1489" s="20"/>
      <c r="AC1489" s="20"/>
      <c r="AD1489" s="20"/>
      <c r="AE1489" s="20"/>
      <c r="AF1489" s="20"/>
      <c r="AG1489" s="20"/>
      <c r="AH1489" s="20"/>
      <c r="AI1489" s="20"/>
      <c r="AJ1489" s="20"/>
      <c r="AK1489" s="20"/>
      <c r="AL1489" s="20"/>
      <c r="AM1489" s="20"/>
    </row>
    <row r="1490" spans="2:39" x14ac:dyDescent="0.3">
      <c r="B1490" s="16" t="s">
        <v>1901</v>
      </c>
      <c r="C1490" s="16" t="s">
        <v>1030</v>
      </c>
      <c r="D1490" s="47" t="e">
        <f>PPTO!#REF!/PPTO!G1483</f>
        <v>#REF!</v>
      </c>
      <c r="E1490" s="47" t="e">
        <f>PPTO!#REF!/PPTO!G1483</f>
        <v>#REF!</v>
      </c>
      <c r="F1490" s="47" t="e">
        <f>PPTO!#REF!/PPTO!G1483</f>
        <v>#REF!</v>
      </c>
      <c r="G1490" s="47" t="e">
        <f>PPTO!#REF!/PPTO!G1483</f>
        <v>#REF!</v>
      </c>
      <c r="H1490" s="47" t="e">
        <f>PPTO!#REF!/PPTO!G1483</f>
        <v>#REF!</v>
      </c>
      <c r="I1490" s="47" t="e">
        <f>PPTO!#REF!/PPTO!G1483</f>
        <v>#REF!</v>
      </c>
      <c r="J1490" s="47" t="e">
        <f>PPTO!#REF!/PPTO!G1483</f>
        <v>#REF!</v>
      </c>
      <c r="K1490" s="47" t="e">
        <f>PPTO!#REF!/PPTO!G1483</f>
        <v>#REF!</v>
      </c>
      <c r="L1490" s="47" t="e">
        <f>PPTO!#REF!/PPTO!G1483</f>
        <v>#REF!</v>
      </c>
      <c r="M1490" s="47" t="e">
        <f>PPTO!#REF!/PPTO!G1483</f>
        <v>#REF!</v>
      </c>
      <c r="N1490" s="47" t="e">
        <f t="shared" si="23"/>
        <v>#REF!</v>
      </c>
      <c r="P1490" s="20"/>
      <c r="Q1490" s="20"/>
      <c r="R1490" s="20"/>
      <c r="S1490" s="20"/>
      <c r="T1490" s="20"/>
      <c r="U1490" s="20"/>
      <c r="V1490" s="20"/>
      <c r="W1490" s="20"/>
      <c r="X1490" s="20"/>
      <c r="Y1490" s="20"/>
      <c r="Z1490" s="20"/>
      <c r="AA1490" s="20"/>
      <c r="AB1490" s="20"/>
      <c r="AC1490" s="20"/>
      <c r="AD1490" s="20"/>
      <c r="AE1490" s="20"/>
      <c r="AF1490" s="20"/>
      <c r="AG1490" s="20"/>
      <c r="AH1490" s="20"/>
      <c r="AI1490" s="20"/>
      <c r="AJ1490" s="20"/>
      <c r="AK1490" s="20"/>
      <c r="AL1490" s="20"/>
      <c r="AM1490" s="20"/>
    </row>
    <row r="1491" spans="2:39" x14ac:dyDescent="0.3">
      <c r="B1491" s="2" t="s">
        <v>1902</v>
      </c>
      <c r="C1491" s="2" t="s">
        <v>1034</v>
      </c>
      <c r="D1491" s="45" t="e">
        <f>PPTO!#REF!/PPTO!G1484</f>
        <v>#REF!</v>
      </c>
      <c r="E1491" s="45" t="e">
        <f>PPTO!#REF!/PPTO!G1484</f>
        <v>#REF!</v>
      </c>
      <c r="F1491" s="45" t="e">
        <f>PPTO!#REF!/PPTO!G1484</f>
        <v>#REF!</v>
      </c>
      <c r="G1491" s="45" t="e">
        <f>PPTO!#REF!/PPTO!G1484</f>
        <v>#REF!</v>
      </c>
      <c r="H1491" s="45" t="e">
        <f>PPTO!#REF!/PPTO!G1484</f>
        <v>#REF!</v>
      </c>
      <c r="I1491" s="45" t="e">
        <f>PPTO!#REF!/PPTO!G1484</f>
        <v>#REF!</v>
      </c>
      <c r="J1491" s="45" t="e">
        <f>PPTO!#REF!/PPTO!G1484</f>
        <v>#REF!</v>
      </c>
      <c r="K1491" s="45" t="e">
        <f>PPTO!#REF!/PPTO!G1484</f>
        <v>#REF!</v>
      </c>
      <c r="L1491" s="45" t="e">
        <f>PPTO!#REF!/PPTO!G1484</f>
        <v>#REF!</v>
      </c>
      <c r="M1491" s="45" t="e">
        <f>PPTO!#REF!/PPTO!G1484</f>
        <v>#REF!</v>
      </c>
      <c r="N1491" s="45" t="e">
        <f t="shared" si="23"/>
        <v>#REF!</v>
      </c>
      <c r="P1491" s="20"/>
      <c r="Q1491" s="20"/>
      <c r="R1491" s="20"/>
      <c r="S1491" s="20"/>
      <c r="T1491" s="20"/>
      <c r="U1491" s="20"/>
      <c r="V1491" s="20"/>
      <c r="W1491" s="20"/>
      <c r="X1491" s="20"/>
      <c r="Y1491" s="20"/>
      <c r="Z1491" s="20"/>
      <c r="AA1491" s="20"/>
      <c r="AB1491" s="20"/>
      <c r="AC1491" s="20"/>
      <c r="AD1491" s="20"/>
      <c r="AE1491" s="20"/>
      <c r="AF1491" s="20"/>
      <c r="AG1491" s="20"/>
      <c r="AH1491" s="20"/>
      <c r="AI1491" s="20"/>
      <c r="AJ1491" s="20"/>
      <c r="AK1491" s="20"/>
      <c r="AL1491" s="20"/>
      <c r="AM1491" s="20"/>
    </row>
    <row r="1492" spans="2:39" x14ac:dyDescent="0.3">
      <c r="B1492" s="16" t="s">
        <v>1903</v>
      </c>
      <c r="C1492" s="16" t="s">
        <v>1343</v>
      </c>
      <c r="D1492" s="47" t="e">
        <f>PPTO!#REF!/PPTO!G1485</f>
        <v>#REF!</v>
      </c>
      <c r="E1492" s="47" t="e">
        <f>PPTO!#REF!/PPTO!G1485</f>
        <v>#REF!</v>
      </c>
      <c r="F1492" s="47" t="e">
        <f>PPTO!#REF!/PPTO!G1485</f>
        <v>#REF!</v>
      </c>
      <c r="G1492" s="47" t="e">
        <f>PPTO!#REF!/PPTO!G1485</f>
        <v>#REF!</v>
      </c>
      <c r="H1492" s="47" t="e">
        <f>PPTO!#REF!/PPTO!G1485</f>
        <v>#REF!</v>
      </c>
      <c r="I1492" s="47" t="e">
        <f>PPTO!#REF!/PPTO!G1485</f>
        <v>#REF!</v>
      </c>
      <c r="J1492" s="47" t="e">
        <f>PPTO!#REF!/PPTO!G1485</f>
        <v>#REF!</v>
      </c>
      <c r="K1492" s="47" t="e">
        <f>PPTO!#REF!/PPTO!G1485</f>
        <v>#REF!</v>
      </c>
      <c r="L1492" s="47" t="e">
        <f>PPTO!#REF!/PPTO!G1485</f>
        <v>#REF!</v>
      </c>
      <c r="M1492" s="47" t="e">
        <f>PPTO!#REF!/PPTO!G1485</f>
        <v>#REF!</v>
      </c>
      <c r="N1492" s="47" t="e">
        <f t="shared" si="23"/>
        <v>#REF!</v>
      </c>
      <c r="P1492" s="20"/>
      <c r="Q1492" s="20"/>
      <c r="R1492" s="20"/>
      <c r="S1492" s="20"/>
      <c r="T1492" s="20"/>
      <c r="U1492" s="20"/>
      <c r="V1492" s="20"/>
      <c r="W1492" s="20"/>
      <c r="X1492" s="20"/>
      <c r="Y1492" s="20"/>
      <c r="Z1492" s="20"/>
      <c r="AA1492" s="20"/>
      <c r="AB1492" s="20"/>
      <c r="AC1492" s="20"/>
      <c r="AD1492" s="20"/>
      <c r="AE1492" s="20"/>
      <c r="AF1492" s="20"/>
      <c r="AG1492" s="20"/>
      <c r="AH1492" s="20"/>
      <c r="AI1492" s="20"/>
      <c r="AJ1492" s="20"/>
      <c r="AK1492" s="20"/>
      <c r="AL1492" s="20"/>
      <c r="AM1492" s="20"/>
    </row>
    <row r="1493" spans="2:39" x14ac:dyDescent="0.3">
      <c r="B1493" s="2" t="s">
        <v>1904</v>
      </c>
      <c r="C1493" s="2" t="s">
        <v>1148</v>
      </c>
      <c r="D1493" s="45" t="e">
        <f>PPTO!#REF!/PPTO!G1486</f>
        <v>#REF!</v>
      </c>
      <c r="E1493" s="45" t="e">
        <f>PPTO!#REF!/PPTO!G1486</f>
        <v>#REF!</v>
      </c>
      <c r="F1493" s="45" t="e">
        <f>PPTO!#REF!/PPTO!G1486</f>
        <v>#REF!</v>
      </c>
      <c r="G1493" s="45" t="e">
        <f>PPTO!#REF!/PPTO!G1486</f>
        <v>#REF!</v>
      </c>
      <c r="H1493" s="45" t="e">
        <f>PPTO!#REF!/PPTO!G1486</f>
        <v>#REF!</v>
      </c>
      <c r="I1493" s="45" t="e">
        <f>PPTO!#REF!/PPTO!G1486</f>
        <v>#REF!</v>
      </c>
      <c r="J1493" s="45" t="e">
        <f>PPTO!#REF!/PPTO!G1486</f>
        <v>#REF!</v>
      </c>
      <c r="K1493" s="45" t="e">
        <f>PPTO!#REF!/PPTO!G1486</f>
        <v>#REF!</v>
      </c>
      <c r="L1493" s="45" t="e">
        <f>PPTO!#REF!/PPTO!G1486</f>
        <v>#REF!</v>
      </c>
      <c r="M1493" s="45" t="e">
        <f>PPTO!#REF!/PPTO!G1486</f>
        <v>#REF!</v>
      </c>
      <c r="N1493" s="45" t="e">
        <f t="shared" si="23"/>
        <v>#REF!</v>
      </c>
      <c r="P1493" s="20"/>
      <c r="Q1493" s="20"/>
      <c r="R1493" s="20"/>
      <c r="S1493" s="20"/>
      <c r="T1493" s="20"/>
      <c r="U1493" s="20"/>
      <c r="V1493" s="20"/>
      <c r="W1493" s="20"/>
      <c r="X1493" s="20"/>
      <c r="Y1493" s="20"/>
      <c r="Z1493" s="20"/>
      <c r="AA1493" s="20"/>
      <c r="AB1493" s="20"/>
      <c r="AC1493" s="20"/>
      <c r="AD1493" s="20"/>
      <c r="AE1493" s="20"/>
      <c r="AF1493" s="20"/>
      <c r="AG1493" s="20"/>
      <c r="AH1493" s="20"/>
      <c r="AI1493" s="20"/>
      <c r="AJ1493" s="20"/>
      <c r="AK1493" s="20"/>
      <c r="AL1493" s="20"/>
      <c r="AM1493" s="20"/>
    </row>
    <row r="1494" spans="2:39" x14ac:dyDescent="0.3">
      <c r="B1494" s="2" t="s">
        <v>1905</v>
      </c>
      <c r="C1494" s="2" t="s">
        <v>1052</v>
      </c>
      <c r="D1494" s="45" t="e">
        <f>PPTO!#REF!/PPTO!G1487</f>
        <v>#REF!</v>
      </c>
      <c r="E1494" s="45" t="e">
        <f>PPTO!#REF!/PPTO!G1487</f>
        <v>#REF!</v>
      </c>
      <c r="F1494" s="45" t="e">
        <f>PPTO!#REF!/PPTO!G1487</f>
        <v>#REF!</v>
      </c>
      <c r="G1494" s="45" t="e">
        <f>PPTO!#REF!/PPTO!G1487</f>
        <v>#REF!</v>
      </c>
      <c r="H1494" s="45" t="e">
        <f>PPTO!#REF!/PPTO!G1487</f>
        <v>#REF!</v>
      </c>
      <c r="I1494" s="45" t="e">
        <f>PPTO!#REF!/PPTO!G1487</f>
        <v>#REF!</v>
      </c>
      <c r="J1494" s="45" t="e">
        <f>PPTO!#REF!/PPTO!G1487</f>
        <v>#REF!</v>
      </c>
      <c r="K1494" s="45" t="e">
        <f>PPTO!#REF!/PPTO!G1487</f>
        <v>#REF!</v>
      </c>
      <c r="L1494" s="45" t="e">
        <f>PPTO!#REF!/PPTO!G1487</f>
        <v>#REF!</v>
      </c>
      <c r="M1494" s="45" t="e">
        <f>PPTO!#REF!/PPTO!G1487</f>
        <v>#REF!</v>
      </c>
      <c r="N1494" s="45" t="e">
        <f t="shared" si="23"/>
        <v>#REF!</v>
      </c>
      <c r="P1494" s="20"/>
      <c r="Q1494" s="20"/>
      <c r="R1494" s="20"/>
      <c r="S1494" s="20"/>
      <c r="T1494" s="20"/>
      <c r="U1494" s="20"/>
      <c r="V1494" s="20"/>
      <c r="W1494" s="20"/>
      <c r="X1494" s="20"/>
      <c r="Y1494" s="20"/>
      <c r="Z1494" s="20"/>
      <c r="AA1494" s="20"/>
      <c r="AB1494" s="20"/>
      <c r="AC1494" s="20"/>
      <c r="AD1494" s="20"/>
      <c r="AE1494" s="20"/>
      <c r="AF1494" s="20"/>
      <c r="AG1494" s="20"/>
      <c r="AH1494" s="20"/>
      <c r="AI1494" s="20"/>
      <c r="AJ1494" s="20"/>
      <c r="AK1494" s="20"/>
      <c r="AL1494" s="20"/>
      <c r="AM1494" s="20"/>
    </row>
    <row r="1495" spans="2:39" x14ac:dyDescent="0.3">
      <c r="B1495" s="2" t="s">
        <v>1906</v>
      </c>
      <c r="C1495" s="2" t="s">
        <v>1054</v>
      </c>
      <c r="D1495" s="45" t="e">
        <f>PPTO!#REF!/PPTO!G1488</f>
        <v>#REF!</v>
      </c>
      <c r="E1495" s="45" t="e">
        <f>PPTO!#REF!/PPTO!G1488</f>
        <v>#REF!</v>
      </c>
      <c r="F1495" s="45" t="e">
        <f>PPTO!#REF!/PPTO!G1488</f>
        <v>#REF!</v>
      </c>
      <c r="G1495" s="45" t="e">
        <f>PPTO!#REF!/PPTO!G1488</f>
        <v>#REF!</v>
      </c>
      <c r="H1495" s="45" t="e">
        <f>PPTO!#REF!/PPTO!G1488</f>
        <v>#REF!</v>
      </c>
      <c r="I1495" s="45" t="e">
        <f>PPTO!#REF!/PPTO!G1488</f>
        <v>#REF!</v>
      </c>
      <c r="J1495" s="45" t="e">
        <f>PPTO!#REF!/PPTO!G1488</f>
        <v>#REF!</v>
      </c>
      <c r="K1495" s="45" t="e">
        <f>PPTO!#REF!/PPTO!G1488</f>
        <v>#REF!</v>
      </c>
      <c r="L1495" s="45" t="e">
        <f>PPTO!#REF!/PPTO!G1488</f>
        <v>#REF!</v>
      </c>
      <c r="M1495" s="45" t="e">
        <f>PPTO!#REF!/PPTO!G1488</f>
        <v>#REF!</v>
      </c>
      <c r="N1495" s="45" t="e">
        <f t="shared" si="23"/>
        <v>#REF!</v>
      </c>
      <c r="P1495" s="20"/>
      <c r="Q1495" s="20"/>
      <c r="R1495" s="20"/>
      <c r="S1495" s="20"/>
      <c r="T1495" s="20"/>
      <c r="U1495" s="20"/>
      <c r="V1495" s="20"/>
      <c r="W1495" s="20"/>
      <c r="X1495" s="20"/>
      <c r="Y1495" s="20"/>
      <c r="Z1495" s="20"/>
      <c r="AA1495" s="20"/>
      <c r="AB1495" s="20"/>
      <c r="AC1495" s="20"/>
      <c r="AD1495" s="20"/>
      <c r="AE1495" s="20"/>
      <c r="AF1495" s="20"/>
      <c r="AG1495" s="20"/>
      <c r="AH1495" s="20"/>
      <c r="AI1495" s="20"/>
      <c r="AJ1495" s="20"/>
      <c r="AK1495" s="20"/>
      <c r="AL1495" s="20"/>
      <c r="AM1495" s="20"/>
    </row>
    <row r="1496" spans="2:39" x14ac:dyDescent="0.3">
      <c r="B1496" s="2" t="s">
        <v>1907</v>
      </c>
      <c r="C1496" s="2" t="s">
        <v>1058</v>
      </c>
      <c r="D1496" s="45" t="e">
        <f>PPTO!#REF!/PPTO!G1489</f>
        <v>#REF!</v>
      </c>
      <c r="E1496" s="45" t="e">
        <f>PPTO!#REF!/PPTO!G1489</f>
        <v>#REF!</v>
      </c>
      <c r="F1496" s="45" t="e">
        <f>PPTO!#REF!/PPTO!G1489</f>
        <v>#REF!</v>
      </c>
      <c r="G1496" s="45" t="e">
        <f>PPTO!#REF!/PPTO!G1489</f>
        <v>#REF!</v>
      </c>
      <c r="H1496" s="45" t="e">
        <f>PPTO!#REF!/PPTO!G1489</f>
        <v>#REF!</v>
      </c>
      <c r="I1496" s="45" t="e">
        <f>PPTO!#REF!/PPTO!G1489</f>
        <v>#REF!</v>
      </c>
      <c r="J1496" s="45" t="e">
        <f>PPTO!#REF!/PPTO!G1489</f>
        <v>#REF!</v>
      </c>
      <c r="K1496" s="45" t="e">
        <f>PPTO!#REF!/PPTO!G1489</f>
        <v>#REF!</v>
      </c>
      <c r="L1496" s="45" t="e">
        <f>PPTO!#REF!/PPTO!G1489</f>
        <v>#REF!</v>
      </c>
      <c r="M1496" s="45" t="e">
        <f>PPTO!#REF!/PPTO!G1489</f>
        <v>#REF!</v>
      </c>
      <c r="N1496" s="45" t="e">
        <f t="shared" si="23"/>
        <v>#REF!</v>
      </c>
      <c r="P1496" s="20"/>
      <c r="Q1496" s="20"/>
      <c r="R1496" s="20"/>
      <c r="S1496" s="20"/>
      <c r="T1496" s="20"/>
      <c r="U1496" s="20"/>
      <c r="V1496" s="20"/>
      <c r="W1496" s="20"/>
      <c r="X1496" s="20"/>
      <c r="Y1496" s="20"/>
      <c r="Z1496" s="20"/>
      <c r="AA1496" s="20"/>
      <c r="AB1496" s="20"/>
      <c r="AC1496" s="20"/>
      <c r="AD1496" s="20"/>
      <c r="AE1496" s="20"/>
      <c r="AF1496" s="20"/>
      <c r="AG1496" s="20"/>
      <c r="AH1496" s="20"/>
      <c r="AI1496" s="20"/>
      <c r="AJ1496" s="20"/>
      <c r="AK1496" s="20"/>
      <c r="AL1496" s="20"/>
      <c r="AM1496" s="20"/>
    </row>
    <row r="1497" spans="2:39" x14ac:dyDescent="0.3">
      <c r="B1497" s="2" t="s">
        <v>1908</v>
      </c>
      <c r="C1497" s="2" t="s">
        <v>1062</v>
      </c>
      <c r="D1497" s="45" t="e">
        <f>PPTO!#REF!/PPTO!G1490</f>
        <v>#REF!</v>
      </c>
      <c r="E1497" s="45" t="e">
        <f>PPTO!#REF!/PPTO!G1490</f>
        <v>#REF!</v>
      </c>
      <c r="F1497" s="45" t="e">
        <f>PPTO!#REF!/PPTO!G1490</f>
        <v>#REF!</v>
      </c>
      <c r="G1497" s="45" t="e">
        <f>PPTO!#REF!/PPTO!G1490</f>
        <v>#REF!</v>
      </c>
      <c r="H1497" s="45" t="e">
        <f>PPTO!#REF!/PPTO!G1490</f>
        <v>#REF!</v>
      </c>
      <c r="I1497" s="45" t="e">
        <f>PPTO!#REF!/PPTO!G1490</f>
        <v>#REF!</v>
      </c>
      <c r="J1497" s="45" t="e">
        <f>PPTO!#REF!/PPTO!G1490</f>
        <v>#REF!</v>
      </c>
      <c r="K1497" s="45" t="e">
        <f>PPTO!#REF!/PPTO!G1490</f>
        <v>#REF!</v>
      </c>
      <c r="L1497" s="45" t="e">
        <f>PPTO!#REF!/PPTO!G1490</f>
        <v>#REF!</v>
      </c>
      <c r="M1497" s="45" t="e">
        <f>PPTO!#REF!/PPTO!G1490</f>
        <v>#REF!</v>
      </c>
      <c r="N1497" s="45" t="e">
        <f t="shared" si="23"/>
        <v>#REF!</v>
      </c>
      <c r="P1497" s="20"/>
      <c r="Q1497" s="20"/>
      <c r="R1497" s="20"/>
      <c r="S1497" s="20"/>
      <c r="T1497" s="20"/>
      <c r="U1497" s="20"/>
      <c r="V1497" s="20"/>
      <c r="W1497" s="20"/>
      <c r="X1497" s="20"/>
      <c r="Y1497" s="20"/>
      <c r="Z1497" s="20"/>
      <c r="AA1497" s="20"/>
      <c r="AB1497" s="20"/>
      <c r="AC1497" s="20"/>
      <c r="AD1497" s="20"/>
      <c r="AE1497" s="20"/>
      <c r="AF1497" s="20"/>
      <c r="AG1497" s="20"/>
      <c r="AH1497" s="20"/>
      <c r="AI1497" s="20"/>
      <c r="AJ1497" s="20"/>
      <c r="AK1497" s="20"/>
      <c r="AL1497" s="20"/>
      <c r="AM1497" s="20"/>
    </row>
    <row r="1498" spans="2:39" x14ac:dyDescent="0.3">
      <c r="B1498" s="2" t="s">
        <v>1909</v>
      </c>
      <c r="C1498" s="2" t="s">
        <v>1154</v>
      </c>
      <c r="D1498" s="45" t="e">
        <f>PPTO!#REF!/PPTO!G1491</f>
        <v>#REF!</v>
      </c>
      <c r="E1498" s="45" t="e">
        <f>PPTO!#REF!/PPTO!G1491</f>
        <v>#REF!</v>
      </c>
      <c r="F1498" s="45" t="e">
        <f>PPTO!#REF!/PPTO!G1491</f>
        <v>#REF!</v>
      </c>
      <c r="G1498" s="45" t="e">
        <f>PPTO!#REF!/PPTO!G1491</f>
        <v>#REF!</v>
      </c>
      <c r="H1498" s="45" t="e">
        <f>PPTO!#REF!/PPTO!G1491</f>
        <v>#REF!</v>
      </c>
      <c r="I1498" s="45" t="e">
        <f>PPTO!#REF!/PPTO!G1491</f>
        <v>#REF!</v>
      </c>
      <c r="J1498" s="45" t="e">
        <f>PPTO!#REF!/PPTO!G1491</f>
        <v>#REF!</v>
      </c>
      <c r="K1498" s="45" t="e">
        <f>PPTO!#REF!/PPTO!G1491</f>
        <v>#REF!</v>
      </c>
      <c r="L1498" s="45" t="e">
        <f>PPTO!#REF!/PPTO!G1491</f>
        <v>#REF!</v>
      </c>
      <c r="M1498" s="45" t="e">
        <f>PPTO!#REF!/PPTO!G1491</f>
        <v>#REF!</v>
      </c>
      <c r="N1498" s="45" t="e">
        <f t="shared" si="23"/>
        <v>#REF!</v>
      </c>
      <c r="P1498" s="20"/>
      <c r="Q1498" s="20"/>
      <c r="R1498" s="20"/>
      <c r="S1498" s="20"/>
      <c r="T1498" s="20"/>
      <c r="U1498" s="20"/>
      <c r="V1498" s="20"/>
      <c r="W1498" s="20"/>
      <c r="X1498" s="20"/>
      <c r="Y1498" s="20"/>
      <c r="Z1498" s="20"/>
      <c r="AA1498" s="20"/>
      <c r="AB1498" s="20"/>
      <c r="AC1498" s="20"/>
      <c r="AD1498" s="20"/>
      <c r="AE1498" s="20"/>
      <c r="AF1498" s="20"/>
      <c r="AG1498" s="20"/>
      <c r="AH1498" s="20"/>
      <c r="AI1498" s="20"/>
      <c r="AJ1498" s="20"/>
      <c r="AK1498" s="20"/>
      <c r="AL1498" s="20"/>
      <c r="AM1498" s="20"/>
    </row>
    <row r="1499" spans="2:39" x14ac:dyDescent="0.3">
      <c r="B1499" s="2" t="s">
        <v>1910</v>
      </c>
      <c r="C1499" s="2" t="s">
        <v>1156</v>
      </c>
      <c r="D1499" s="45" t="e">
        <f>PPTO!#REF!/PPTO!G1492</f>
        <v>#REF!</v>
      </c>
      <c r="E1499" s="45" t="e">
        <f>PPTO!#REF!/PPTO!G1492</f>
        <v>#REF!</v>
      </c>
      <c r="F1499" s="45" t="e">
        <f>PPTO!#REF!/PPTO!G1492</f>
        <v>#REF!</v>
      </c>
      <c r="G1499" s="45" t="e">
        <f>PPTO!#REF!/PPTO!G1492</f>
        <v>#REF!</v>
      </c>
      <c r="H1499" s="45" t="e">
        <f>PPTO!#REF!/PPTO!G1492</f>
        <v>#REF!</v>
      </c>
      <c r="I1499" s="45" t="e">
        <f>PPTO!#REF!/PPTO!G1492</f>
        <v>#REF!</v>
      </c>
      <c r="J1499" s="45" t="e">
        <f>PPTO!#REF!/PPTO!G1492</f>
        <v>#REF!</v>
      </c>
      <c r="K1499" s="45" t="e">
        <f>PPTO!#REF!/PPTO!G1492</f>
        <v>#REF!</v>
      </c>
      <c r="L1499" s="45" t="e">
        <f>PPTO!#REF!/PPTO!G1492</f>
        <v>#REF!</v>
      </c>
      <c r="M1499" s="45" t="e">
        <f>PPTO!#REF!/PPTO!G1492</f>
        <v>#REF!</v>
      </c>
      <c r="N1499" s="45" t="e">
        <f t="shared" si="23"/>
        <v>#REF!</v>
      </c>
      <c r="P1499" s="20"/>
      <c r="Q1499" s="20"/>
      <c r="R1499" s="20"/>
      <c r="S1499" s="20"/>
      <c r="T1499" s="20"/>
      <c r="U1499" s="20"/>
      <c r="V1499" s="20"/>
      <c r="W1499" s="20"/>
      <c r="X1499" s="20"/>
      <c r="Y1499" s="20"/>
      <c r="Z1499" s="20"/>
      <c r="AA1499" s="20"/>
      <c r="AB1499" s="20"/>
      <c r="AC1499" s="20"/>
      <c r="AD1499" s="20"/>
      <c r="AE1499" s="20"/>
      <c r="AF1499" s="20"/>
      <c r="AG1499" s="20"/>
      <c r="AH1499" s="20"/>
      <c r="AI1499" s="20"/>
      <c r="AJ1499" s="20"/>
      <c r="AK1499" s="20"/>
      <c r="AL1499" s="20"/>
      <c r="AM1499" s="20"/>
    </row>
    <row r="1500" spans="2:39" x14ac:dyDescent="0.3">
      <c r="B1500" s="2" t="s">
        <v>1911</v>
      </c>
      <c r="C1500" s="2" t="s">
        <v>1105</v>
      </c>
      <c r="D1500" s="45" t="e">
        <f>PPTO!#REF!/PPTO!G1493</f>
        <v>#REF!</v>
      </c>
      <c r="E1500" s="45" t="e">
        <f>PPTO!#REF!/PPTO!G1493</f>
        <v>#REF!</v>
      </c>
      <c r="F1500" s="45" t="e">
        <f>PPTO!#REF!/PPTO!G1493</f>
        <v>#REF!</v>
      </c>
      <c r="G1500" s="45" t="e">
        <f>PPTO!#REF!/PPTO!G1493</f>
        <v>#REF!</v>
      </c>
      <c r="H1500" s="45" t="e">
        <f>PPTO!#REF!/PPTO!G1493</f>
        <v>#REF!</v>
      </c>
      <c r="I1500" s="45" t="e">
        <f>PPTO!#REF!/PPTO!G1493</f>
        <v>#REF!</v>
      </c>
      <c r="J1500" s="45" t="e">
        <f>PPTO!#REF!/PPTO!G1493</f>
        <v>#REF!</v>
      </c>
      <c r="K1500" s="45" t="e">
        <f>PPTO!#REF!/PPTO!G1493</f>
        <v>#REF!</v>
      </c>
      <c r="L1500" s="45" t="e">
        <f>PPTO!#REF!/PPTO!G1493</f>
        <v>#REF!</v>
      </c>
      <c r="M1500" s="45" t="e">
        <f>PPTO!#REF!/PPTO!G1493</f>
        <v>#REF!</v>
      </c>
      <c r="N1500" s="45" t="e">
        <f t="shared" si="23"/>
        <v>#REF!</v>
      </c>
      <c r="P1500" s="20"/>
      <c r="Q1500" s="20"/>
      <c r="R1500" s="20"/>
      <c r="S1500" s="20"/>
      <c r="T1500" s="20"/>
      <c r="U1500" s="20"/>
      <c r="V1500" s="20"/>
      <c r="W1500" s="20"/>
      <c r="X1500" s="20"/>
      <c r="Y1500" s="20"/>
      <c r="Z1500" s="20"/>
      <c r="AA1500" s="20"/>
      <c r="AB1500" s="20"/>
      <c r="AC1500" s="20"/>
      <c r="AD1500" s="20"/>
      <c r="AE1500" s="20"/>
      <c r="AF1500" s="20"/>
      <c r="AG1500" s="20"/>
      <c r="AH1500" s="20"/>
      <c r="AI1500" s="20"/>
      <c r="AJ1500" s="20"/>
      <c r="AK1500" s="20"/>
      <c r="AL1500" s="20"/>
      <c r="AM1500" s="20"/>
    </row>
    <row r="1501" spans="2:39" x14ac:dyDescent="0.3">
      <c r="B1501" s="2" t="s">
        <v>1912</v>
      </c>
      <c r="C1501" s="2" t="s">
        <v>1159</v>
      </c>
      <c r="D1501" s="45" t="e">
        <f>PPTO!#REF!/PPTO!G1494</f>
        <v>#REF!</v>
      </c>
      <c r="E1501" s="45" t="e">
        <f>PPTO!#REF!/PPTO!G1494</f>
        <v>#REF!</v>
      </c>
      <c r="F1501" s="45" t="e">
        <f>PPTO!#REF!/PPTO!G1494</f>
        <v>#REF!</v>
      </c>
      <c r="G1501" s="45" t="e">
        <f>PPTO!#REF!/PPTO!G1494</f>
        <v>#REF!</v>
      </c>
      <c r="H1501" s="45" t="e">
        <f>PPTO!#REF!/PPTO!G1494</f>
        <v>#REF!</v>
      </c>
      <c r="I1501" s="45" t="e">
        <f>PPTO!#REF!/PPTO!G1494</f>
        <v>#REF!</v>
      </c>
      <c r="J1501" s="45" t="e">
        <f>PPTO!#REF!/PPTO!G1494</f>
        <v>#REF!</v>
      </c>
      <c r="K1501" s="45" t="e">
        <f>PPTO!#REF!/PPTO!G1494</f>
        <v>#REF!</v>
      </c>
      <c r="L1501" s="45" t="e">
        <f>PPTO!#REF!/PPTO!G1494</f>
        <v>#REF!</v>
      </c>
      <c r="M1501" s="45" t="e">
        <f>PPTO!#REF!/PPTO!G1494</f>
        <v>#REF!</v>
      </c>
      <c r="N1501" s="45" t="e">
        <f t="shared" si="23"/>
        <v>#REF!</v>
      </c>
      <c r="P1501" s="20"/>
      <c r="Q1501" s="20"/>
      <c r="R1501" s="20"/>
      <c r="S1501" s="20"/>
      <c r="T1501" s="20"/>
      <c r="U1501" s="20"/>
      <c r="V1501" s="20"/>
      <c r="W1501" s="20"/>
      <c r="X1501" s="20"/>
      <c r="Y1501" s="20"/>
      <c r="Z1501" s="20"/>
      <c r="AA1501" s="20"/>
      <c r="AB1501" s="20"/>
      <c r="AC1501" s="20"/>
      <c r="AD1501" s="20"/>
      <c r="AE1501" s="20"/>
      <c r="AF1501" s="20"/>
      <c r="AG1501" s="20"/>
      <c r="AH1501" s="20"/>
      <c r="AI1501" s="20"/>
      <c r="AJ1501" s="20"/>
      <c r="AK1501" s="20"/>
      <c r="AL1501" s="20"/>
      <c r="AM1501" s="20"/>
    </row>
    <row r="1502" spans="2:39" s="9" customFormat="1" x14ac:dyDescent="0.3">
      <c r="B1502" s="18" t="s">
        <v>1944</v>
      </c>
      <c r="C1502" s="18" t="s">
        <v>1913</v>
      </c>
      <c r="D1502" s="46" t="e">
        <f>PPTO!#REF!/PPTO!G1495</f>
        <v>#REF!</v>
      </c>
      <c r="E1502" s="46" t="e">
        <f>PPTO!#REF!/PPTO!G1495</f>
        <v>#REF!</v>
      </c>
      <c r="F1502" s="46" t="e">
        <f>PPTO!#REF!/PPTO!G1495</f>
        <v>#REF!</v>
      </c>
      <c r="G1502" s="46" t="e">
        <f>PPTO!#REF!/PPTO!G1495</f>
        <v>#REF!</v>
      </c>
      <c r="H1502" s="46" t="e">
        <f>PPTO!#REF!/PPTO!G1495</f>
        <v>#REF!</v>
      </c>
      <c r="I1502" s="46" t="e">
        <f>PPTO!#REF!/PPTO!G1495</f>
        <v>#REF!</v>
      </c>
      <c r="J1502" s="46" t="e">
        <f>PPTO!#REF!/PPTO!G1495</f>
        <v>#REF!</v>
      </c>
      <c r="K1502" s="46" t="e">
        <f>PPTO!#REF!/PPTO!G1495</f>
        <v>#REF!</v>
      </c>
      <c r="L1502" s="46" t="e">
        <f>PPTO!#REF!/PPTO!G1495</f>
        <v>#REF!</v>
      </c>
      <c r="M1502" s="46" t="e">
        <f>PPTO!#REF!/PPTO!G1495</f>
        <v>#REF!</v>
      </c>
      <c r="N1502" s="46" t="e">
        <f t="shared" si="23"/>
        <v>#REF!</v>
      </c>
      <c r="P1502" s="20"/>
      <c r="Q1502" s="20"/>
      <c r="R1502" s="20"/>
      <c r="S1502" s="20"/>
      <c r="T1502" s="20"/>
      <c r="U1502" s="20"/>
      <c r="V1502" s="20"/>
      <c r="W1502" s="20"/>
      <c r="X1502" s="20"/>
      <c r="Y1502" s="20"/>
      <c r="Z1502" s="20"/>
      <c r="AA1502" s="20"/>
      <c r="AB1502" s="20"/>
      <c r="AC1502" s="20"/>
      <c r="AD1502" s="20"/>
      <c r="AE1502" s="20"/>
      <c r="AF1502" s="20"/>
      <c r="AG1502" s="20"/>
      <c r="AH1502" s="20"/>
      <c r="AI1502" s="20"/>
      <c r="AJ1502" s="20"/>
      <c r="AK1502" s="20"/>
      <c r="AL1502" s="20"/>
      <c r="AM1502" s="20"/>
    </row>
    <row r="1503" spans="2:39" x14ac:dyDescent="0.3">
      <c r="B1503" s="17" t="s">
        <v>1945</v>
      </c>
      <c r="C1503" s="16" t="s">
        <v>1914</v>
      </c>
      <c r="D1503" s="47" t="e">
        <f>PPTO!#REF!/PPTO!G1496</f>
        <v>#REF!</v>
      </c>
      <c r="E1503" s="47" t="e">
        <f>PPTO!#REF!/PPTO!G1496</f>
        <v>#REF!</v>
      </c>
      <c r="F1503" s="47" t="e">
        <f>PPTO!#REF!/PPTO!G1496</f>
        <v>#REF!</v>
      </c>
      <c r="G1503" s="47" t="e">
        <f>PPTO!#REF!/PPTO!G1496</f>
        <v>#REF!</v>
      </c>
      <c r="H1503" s="47" t="e">
        <f>PPTO!#REF!/PPTO!G1496</f>
        <v>#REF!</v>
      </c>
      <c r="I1503" s="47" t="e">
        <f>PPTO!#REF!/PPTO!G1496</f>
        <v>#REF!</v>
      </c>
      <c r="J1503" s="47" t="e">
        <f>PPTO!#REF!/PPTO!G1496</f>
        <v>#REF!</v>
      </c>
      <c r="K1503" s="47" t="e">
        <f>PPTO!#REF!/PPTO!G1496</f>
        <v>#REF!</v>
      </c>
      <c r="L1503" s="47" t="e">
        <f>PPTO!#REF!/PPTO!G1496</f>
        <v>#REF!</v>
      </c>
      <c r="M1503" s="47" t="e">
        <f>PPTO!#REF!/PPTO!G1496</f>
        <v>#REF!</v>
      </c>
      <c r="N1503" s="47" t="e">
        <f t="shared" si="23"/>
        <v>#REF!</v>
      </c>
      <c r="P1503" s="20"/>
      <c r="Q1503" s="20"/>
      <c r="R1503" s="20"/>
      <c r="S1503" s="20"/>
      <c r="T1503" s="20"/>
      <c r="U1503" s="20"/>
      <c r="V1503" s="20"/>
      <c r="W1503" s="20"/>
      <c r="X1503" s="20"/>
      <c r="Y1503" s="20"/>
      <c r="Z1503" s="20"/>
      <c r="AA1503" s="20"/>
      <c r="AB1503" s="20"/>
      <c r="AC1503" s="20"/>
      <c r="AD1503" s="20"/>
      <c r="AE1503" s="20"/>
      <c r="AF1503" s="20"/>
      <c r="AG1503" s="20"/>
      <c r="AH1503" s="20"/>
      <c r="AI1503" s="20"/>
      <c r="AJ1503" s="20"/>
      <c r="AK1503" s="20"/>
      <c r="AL1503" s="20"/>
      <c r="AM1503" s="20"/>
    </row>
    <row r="1504" spans="2:39" x14ac:dyDescent="0.3">
      <c r="B1504" s="3" t="s">
        <v>1949</v>
      </c>
      <c r="C1504" s="3" t="s">
        <v>1915</v>
      </c>
      <c r="D1504" s="45" t="e">
        <f>PPTO!#REF!/PPTO!G1497</f>
        <v>#REF!</v>
      </c>
      <c r="E1504" s="45" t="e">
        <f>PPTO!#REF!/PPTO!G1497</f>
        <v>#REF!</v>
      </c>
      <c r="F1504" s="45" t="e">
        <f>PPTO!#REF!/PPTO!G1497</f>
        <v>#REF!</v>
      </c>
      <c r="G1504" s="45" t="e">
        <f>PPTO!#REF!/PPTO!G1497</f>
        <v>#REF!</v>
      </c>
      <c r="H1504" s="45" t="e">
        <f>PPTO!#REF!/PPTO!G1497</f>
        <v>#REF!</v>
      </c>
      <c r="I1504" s="45" t="e">
        <f>PPTO!#REF!/PPTO!G1497</f>
        <v>#REF!</v>
      </c>
      <c r="J1504" s="45" t="e">
        <f>PPTO!#REF!/PPTO!G1497</f>
        <v>#REF!</v>
      </c>
      <c r="K1504" s="45" t="e">
        <f>PPTO!#REF!/PPTO!G1497</f>
        <v>#REF!</v>
      </c>
      <c r="L1504" s="45" t="e">
        <f>PPTO!#REF!/PPTO!G1497</f>
        <v>#REF!</v>
      </c>
      <c r="M1504" s="45" t="e">
        <f>PPTO!#REF!/PPTO!G1497</f>
        <v>#REF!</v>
      </c>
      <c r="N1504" s="45" t="e">
        <f t="shared" si="23"/>
        <v>#REF!</v>
      </c>
      <c r="P1504" s="20"/>
      <c r="Q1504" s="20"/>
      <c r="R1504" s="20"/>
      <c r="S1504" s="20"/>
      <c r="T1504" s="20"/>
      <c r="U1504" s="20"/>
      <c r="V1504" s="20"/>
      <c r="W1504" s="20"/>
      <c r="X1504" s="20"/>
      <c r="Y1504" s="20"/>
      <c r="Z1504" s="20"/>
      <c r="AA1504" s="20"/>
      <c r="AB1504" s="20"/>
      <c r="AC1504" s="20"/>
      <c r="AD1504" s="20"/>
      <c r="AE1504" s="20"/>
      <c r="AF1504" s="20"/>
      <c r="AG1504" s="20"/>
      <c r="AH1504" s="20"/>
      <c r="AI1504" s="20"/>
      <c r="AJ1504" s="20"/>
      <c r="AK1504" s="20"/>
      <c r="AL1504" s="20"/>
      <c r="AM1504" s="20"/>
    </row>
    <row r="1505" spans="2:39" x14ac:dyDescent="0.3">
      <c r="B1505" s="16" t="s">
        <v>1946</v>
      </c>
      <c r="C1505" s="16" t="s">
        <v>1916</v>
      </c>
      <c r="D1505" s="47" t="e">
        <f>PPTO!#REF!/PPTO!G1498</f>
        <v>#REF!</v>
      </c>
      <c r="E1505" s="47" t="e">
        <f>PPTO!#REF!/PPTO!G1498</f>
        <v>#REF!</v>
      </c>
      <c r="F1505" s="47" t="e">
        <f>PPTO!#REF!/PPTO!G1498</f>
        <v>#REF!</v>
      </c>
      <c r="G1505" s="47" t="e">
        <f>PPTO!#REF!/PPTO!G1498</f>
        <v>#REF!</v>
      </c>
      <c r="H1505" s="47" t="e">
        <f>PPTO!#REF!/PPTO!G1498</f>
        <v>#REF!</v>
      </c>
      <c r="I1505" s="47" t="e">
        <f>PPTO!#REF!/PPTO!G1498</f>
        <v>#REF!</v>
      </c>
      <c r="J1505" s="47" t="e">
        <f>PPTO!#REF!/PPTO!G1498</f>
        <v>#REF!</v>
      </c>
      <c r="K1505" s="47" t="e">
        <f>PPTO!#REF!/PPTO!G1498</f>
        <v>#REF!</v>
      </c>
      <c r="L1505" s="47" t="e">
        <f>PPTO!#REF!/PPTO!G1498</f>
        <v>#REF!</v>
      </c>
      <c r="M1505" s="47" t="e">
        <f>PPTO!#REF!/PPTO!G1498</f>
        <v>#REF!</v>
      </c>
      <c r="N1505" s="47" t="e">
        <f t="shared" si="23"/>
        <v>#REF!</v>
      </c>
      <c r="P1505" s="20"/>
      <c r="Q1505" s="20"/>
      <c r="R1505" s="20"/>
      <c r="S1505" s="20"/>
      <c r="T1505" s="20"/>
      <c r="U1505" s="20"/>
      <c r="V1505" s="20"/>
      <c r="W1505" s="20"/>
      <c r="X1505" s="20"/>
      <c r="Y1505" s="20"/>
      <c r="Z1505" s="20"/>
      <c r="AA1505" s="20"/>
      <c r="AB1505" s="20"/>
      <c r="AC1505" s="20"/>
      <c r="AD1505" s="20"/>
      <c r="AE1505" s="20"/>
      <c r="AF1505" s="20"/>
      <c r="AG1505" s="20"/>
      <c r="AH1505" s="20"/>
      <c r="AI1505" s="20"/>
      <c r="AJ1505" s="20"/>
      <c r="AK1505" s="20"/>
      <c r="AL1505" s="20"/>
      <c r="AM1505" s="20"/>
    </row>
    <row r="1506" spans="2:39" x14ac:dyDescent="0.3">
      <c r="B1506" s="16" t="s">
        <v>1947</v>
      </c>
      <c r="C1506" s="16" t="s">
        <v>1917</v>
      </c>
      <c r="D1506" s="47" t="e">
        <f>PPTO!#REF!/PPTO!G1499</f>
        <v>#REF!</v>
      </c>
      <c r="E1506" s="47" t="e">
        <f>PPTO!#REF!/PPTO!G1499</f>
        <v>#REF!</v>
      </c>
      <c r="F1506" s="47" t="e">
        <f>PPTO!#REF!/PPTO!G1499</f>
        <v>#REF!</v>
      </c>
      <c r="G1506" s="47" t="e">
        <f>PPTO!#REF!/PPTO!G1499</f>
        <v>#REF!</v>
      </c>
      <c r="H1506" s="47" t="e">
        <f>PPTO!#REF!/PPTO!G1499</f>
        <v>#REF!</v>
      </c>
      <c r="I1506" s="47" t="e">
        <f>PPTO!#REF!/PPTO!G1499</f>
        <v>#REF!</v>
      </c>
      <c r="J1506" s="47" t="e">
        <f>PPTO!#REF!/PPTO!G1499</f>
        <v>#REF!</v>
      </c>
      <c r="K1506" s="47" t="e">
        <f>PPTO!#REF!/PPTO!G1499</f>
        <v>#REF!</v>
      </c>
      <c r="L1506" s="47" t="e">
        <f>PPTO!#REF!/PPTO!G1499</f>
        <v>#REF!</v>
      </c>
      <c r="M1506" s="47" t="e">
        <f>PPTO!#REF!/PPTO!G1499</f>
        <v>#REF!</v>
      </c>
      <c r="N1506" s="47" t="e">
        <f t="shared" si="23"/>
        <v>#REF!</v>
      </c>
      <c r="P1506" s="20"/>
      <c r="Q1506" s="20"/>
      <c r="R1506" s="20"/>
      <c r="S1506" s="20"/>
      <c r="T1506" s="20"/>
      <c r="U1506" s="20"/>
      <c r="V1506" s="20"/>
      <c r="W1506" s="20"/>
      <c r="X1506" s="20"/>
      <c r="Y1506" s="20"/>
      <c r="Z1506" s="20"/>
      <c r="AA1506" s="20"/>
      <c r="AB1506" s="20"/>
      <c r="AC1506" s="20"/>
      <c r="AD1506" s="20"/>
      <c r="AE1506" s="20"/>
      <c r="AF1506" s="20"/>
      <c r="AG1506" s="20"/>
      <c r="AH1506" s="20"/>
      <c r="AI1506" s="20"/>
      <c r="AJ1506" s="20"/>
      <c r="AK1506" s="20"/>
      <c r="AL1506" s="20"/>
      <c r="AM1506" s="20"/>
    </row>
    <row r="1507" spans="2:39" x14ac:dyDescent="0.3">
      <c r="B1507" s="3" t="s">
        <v>1948</v>
      </c>
      <c r="C1507" s="3" t="s">
        <v>1918</v>
      </c>
      <c r="D1507" s="45" t="e">
        <f>PPTO!#REF!/PPTO!G1500</f>
        <v>#REF!</v>
      </c>
      <c r="E1507" s="45" t="e">
        <f>PPTO!#REF!/PPTO!G1500</f>
        <v>#REF!</v>
      </c>
      <c r="F1507" s="45" t="e">
        <f>PPTO!#REF!/PPTO!G1500</f>
        <v>#REF!</v>
      </c>
      <c r="G1507" s="45" t="e">
        <f>PPTO!#REF!/PPTO!G1500</f>
        <v>#REF!</v>
      </c>
      <c r="H1507" s="45" t="e">
        <f>PPTO!#REF!/PPTO!G1500</f>
        <v>#REF!</v>
      </c>
      <c r="I1507" s="45" t="e">
        <f>PPTO!#REF!/PPTO!G1500</f>
        <v>#REF!</v>
      </c>
      <c r="J1507" s="45" t="e">
        <f>PPTO!#REF!/PPTO!G1500</f>
        <v>#REF!</v>
      </c>
      <c r="K1507" s="45" t="e">
        <f>PPTO!#REF!/PPTO!G1500</f>
        <v>#REF!</v>
      </c>
      <c r="L1507" s="45" t="e">
        <f>PPTO!#REF!/PPTO!G1500</f>
        <v>#REF!</v>
      </c>
      <c r="M1507" s="45" t="e">
        <f>PPTO!#REF!/PPTO!G1500</f>
        <v>#REF!</v>
      </c>
      <c r="N1507" s="45" t="e">
        <f t="shared" si="23"/>
        <v>#REF!</v>
      </c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  <c r="AA1507" s="20"/>
      <c r="AB1507" s="20"/>
      <c r="AC1507" s="20"/>
      <c r="AD1507" s="20"/>
      <c r="AE1507" s="20"/>
      <c r="AF1507" s="20"/>
      <c r="AG1507" s="20"/>
      <c r="AH1507" s="20"/>
      <c r="AI1507" s="20"/>
      <c r="AJ1507" s="20"/>
      <c r="AK1507" s="20"/>
      <c r="AL1507" s="20"/>
      <c r="AM1507" s="20"/>
    </row>
  </sheetData>
  <mergeCells count="9">
    <mergeCell ref="N8:N9"/>
    <mergeCell ref="B8:B9"/>
    <mergeCell ref="C8:C9"/>
    <mergeCell ref="B2:B5"/>
    <mergeCell ref="N2:N5"/>
    <mergeCell ref="B6:N6"/>
    <mergeCell ref="B7:N7"/>
    <mergeCell ref="C2:M3"/>
    <mergeCell ref="C4:M5"/>
  </mergeCells>
  <printOptions horizontalCentered="1" verticalCentered="1"/>
  <pageMargins left="0.51181102362204722" right="0.51181102362204722" top="0.55118110236220474" bottom="0.55118110236220474" header="0.11811023622047245" footer="0.31496062992125984"/>
  <pageSetup paperSize="9" scale="25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E53A-1087-4B2D-84C8-D0AA49068159}">
  <dimension ref="B2:AV1507"/>
  <sheetViews>
    <sheetView view="pageBreakPreview" topLeftCell="C51" zoomScale="70" zoomScaleNormal="55" zoomScaleSheetLayoutView="70" workbookViewId="0">
      <selection activeCell="E28" sqref="E28"/>
    </sheetView>
  </sheetViews>
  <sheetFormatPr baseColWidth="10" defaultColWidth="11.5546875" defaultRowHeight="14.4" x14ac:dyDescent="0.3"/>
  <cols>
    <col min="1" max="1" width="2.88671875" style="1" customWidth="1"/>
    <col min="2" max="2" width="19.21875" style="1" customWidth="1"/>
    <col min="3" max="3" width="100.44140625" style="1" customWidth="1"/>
    <col min="4" max="4" width="16.21875" style="44" customWidth="1"/>
    <col min="5" max="5" width="16.33203125" style="6" customWidth="1"/>
    <col min="6" max="15" width="16.109375" style="1" customWidth="1"/>
    <col min="16" max="16" width="5.5546875" style="1" customWidth="1"/>
    <col min="17" max="17" width="17.6640625" style="1" customWidth="1"/>
    <col min="18" max="18" width="15.6640625" style="1" customWidth="1"/>
    <col min="19" max="16384" width="11.5546875" style="1"/>
  </cols>
  <sheetData>
    <row r="2" spans="2:18" ht="14.4" customHeight="1" x14ac:dyDescent="0.3">
      <c r="B2" s="226"/>
      <c r="C2" s="230" t="s">
        <v>1952</v>
      </c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0"/>
      <c r="O2" s="232"/>
    </row>
    <row r="3" spans="2:18" ht="14.4" customHeight="1" x14ac:dyDescent="0.3">
      <c r="B3" s="226"/>
      <c r="C3" s="233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48"/>
      <c r="O3" s="242"/>
    </row>
    <row r="4" spans="2:18" ht="24.6" customHeight="1" x14ac:dyDescent="0.3">
      <c r="B4" s="226"/>
      <c r="C4" s="236" t="s">
        <v>1925</v>
      </c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48"/>
      <c r="O4" s="242"/>
    </row>
    <row r="5" spans="2:18" ht="24.6" customHeight="1" x14ac:dyDescent="0.3">
      <c r="B5" s="226"/>
      <c r="C5" s="238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3"/>
      <c r="O5" s="235"/>
    </row>
    <row r="6" spans="2:18" x14ac:dyDescent="0.3">
      <c r="B6" s="243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</row>
    <row r="7" spans="2:18" ht="23.4" x14ac:dyDescent="0.3">
      <c r="B7" s="227" t="str">
        <f>+C2</f>
        <v xml:space="preserve">CALENDARIO DE AVANCE DE OBRA FISICO DEL PAQUETE 08 </v>
      </c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</row>
    <row r="8" spans="2:18" x14ac:dyDescent="0.3">
      <c r="B8" s="224" t="s">
        <v>0</v>
      </c>
      <c r="C8" s="224" t="s">
        <v>1</v>
      </c>
      <c r="D8" s="224" t="s">
        <v>2</v>
      </c>
      <c r="E8" s="224" t="s">
        <v>3</v>
      </c>
      <c r="F8" s="10">
        <v>1</v>
      </c>
      <c r="G8" s="10">
        <v>2</v>
      </c>
      <c r="H8" s="10">
        <v>3</v>
      </c>
      <c r="I8" s="10">
        <v>4</v>
      </c>
      <c r="J8" s="10">
        <v>5</v>
      </c>
      <c r="K8" s="10">
        <v>6</v>
      </c>
      <c r="L8" s="10">
        <v>7</v>
      </c>
      <c r="M8" s="10">
        <v>8</v>
      </c>
      <c r="N8" s="10">
        <v>9</v>
      </c>
      <c r="O8" s="10">
        <v>10</v>
      </c>
    </row>
    <row r="9" spans="2:18" x14ac:dyDescent="0.3">
      <c r="B9" s="225"/>
      <c r="C9" s="225"/>
      <c r="D9" s="225"/>
      <c r="E9" s="225"/>
      <c r="F9" s="11" t="s">
        <v>6</v>
      </c>
      <c r="G9" s="11" t="s">
        <v>6</v>
      </c>
      <c r="H9" s="11" t="s">
        <v>6</v>
      </c>
      <c r="I9" s="11" t="s">
        <v>6</v>
      </c>
      <c r="J9" s="11" t="s">
        <v>6</v>
      </c>
      <c r="K9" s="11" t="s">
        <v>6</v>
      </c>
      <c r="L9" s="11" t="s">
        <v>6</v>
      </c>
      <c r="M9" s="11" t="s">
        <v>6</v>
      </c>
      <c r="N9" s="11" t="s">
        <v>6</v>
      </c>
      <c r="O9" s="11" t="s">
        <v>6</v>
      </c>
    </row>
    <row r="10" spans="2:18" s="9" customFormat="1" x14ac:dyDescent="0.3">
      <c r="B10" s="18" t="s">
        <v>7</v>
      </c>
      <c r="C10" s="18" t="s">
        <v>8</v>
      </c>
      <c r="D10" s="39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Q10" s="12">
        <f t="shared" ref="Q10:Q73" si="0">SUM(F10:O10)</f>
        <v>0</v>
      </c>
      <c r="R10" s="13">
        <f t="shared" ref="R10:R73" si="1">E10-Q10</f>
        <v>0</v>
      </c>
    </row>
    <row r="11" spans="2:18" x14ac:dyDescent="0.3">
      <c r="B11" s="2" t="s">
        <v>9</v>
      </c>
      <c r="C11" s="2" t="s">
        <v>10</v>
      </c>
      <c r="D11" s="40" t="s">
        <v>11</v>
      </c>
      <c r="E11" s="48">
        <v>1</v>
      </c>
      <c r="F11" s="48" t="e">
        <f>E11*CAOP!D11</f>
        <v>#REF!</v>
      </c>
      <c r="G11" s="48" t="e">
        <f>E11*CAOP!E11</f>
        <v>#REF!</v>
      </c>
      <c r="H11" s="48" t="e">
        <f>E11*CAOP!F11</f>
        <v>#REF!</v>
      </c>
      <c r="I11" s="48" t="e">
        <f>E11*CAOP!G11</f>
        <v>#REF!</v>
      </c>
      <c r="J11" s="48" t="e">
        <f>E11*CAOP!H11</f>
        <v>#REF!</v>
      </c>
      <c r="K11" s="48" t="e">
        <f>E11*CAOP!I11</f>
        <v>#REF!</v>
      </c>
      <c r="L11" s="48" t="e">
        <f>E11*CAOP!J11</f>
        <v>#REF!</v>
      </c>
      <c r="M11" s="48" t="e">
        <f>E11*CAOP!K11</f>
        <v>#REF!</v>
      </c>
      <c r="N11" s="48" t="e">
        <f>E11*CAOP!L11</f>
        <v>#REF!</v>
      </c>
      <c r="O11" s="48" t="e">
        <f>E11*CAOP!M11</f>
        <v>#REF!</v>
      </c>
      <c r="Q11" s="12" t="e">
        <f t="shared" si="0"/>
        <v>#REF!</v>
      </c>
      <c r="R11" s="13" t="e">
        <f t="shared" si="1"/>
        <v>#REF!</v>
      </c>
    </row>
    <row r="12" spans="2:18" x14ac:dyDescent="0.3">
      <c r="B12" s="2" t="s">
        <v>12</v>
      </c>
      <c r="C12" s="2" t="s">
        <v>13</v>
      </c>
      <c r="D12" s="40" t="s">
        <v>14</v>
      </c>
      <c r="E12" s="48">
        <v>2</v>
      </c>
      <c r="F12" s="48" t="e">
        <f>E12*CAOP!D12</f>
        <v>#REF!</v>
      </c>
      <c r="G12" s="48" t="e">
        <f>E12*CAOP!E12</f>
        <v>#REF!</v>
      </c>
      <c r="H12" s="48" t="e">
        <f>E12*CAOP!F12</f>
        <v>#REF!</v>
      </c>
      <c r="I12" s="48" t="e">
        <f>E12*CAOP!G12</f>
        <v>#REF!</v>
      </c>
      <c r="J12" s="48" t="e">
        <f>E12*CAOP!H12</f>
        <v>#REF!</v>
      </c>
      <c r="K12" s="48" t="e">
        <f>E12*CAOP!I12</f>
        <v>#REF!</v>
      </c>
      <c r="L12" s="48" t="e">
        <f>E12*CAOP!J12</f>
        <v>#REF!</v>
      </c>
      <c r="M12" s="48" t="e">
        <f>E12*CAOP!K12</f>
        <v>#REF!</v>
      </c>
      <c r="N12" s="48" t="e">
        <f>E12*CAOP!L12</f>
        <v>#REF!</v>
      </c>
      <c r="O12" s="48" t="e">
        <f>E12*CAOP!M12</f>
        <v>#REF!</v>
      </c>
      <c r="Q12" s="12" t="e">
        <f t="shared" si="0"/>
        <v>#REF!</v>
      </c>
      <c r="R12" s="13" t="e">
        <f t="shared" si="1"/>
        <v>#REF!</v>
      </c>
    </row>
    <row r="13" spans="2:18" x14ac:dyDescent="0.3">
      <c r="B13" s="2" t="s">
        <v>15</v>
      </c>
      <c r="C13" s="2" t="s">
        <v>16</v>
      </c>
      <c r="D13" s="40" t="s">
        <v>17</v>
      </c>
      <c r="E13" s="48">
        <v>11</v>
      </c>
      <c r="F13" s="48" t="e">
        <f>E13*CAOP!D13</f>
        <v>#REF!</v>
      </c>
      <c r="G13" s="48" t="e">
        <f>E13*CAOP!E13</f>
        <v>#REF!</v>
      </c>
      <c r="H13" s="48" t="e">
        <f>E13*CAOP!F13</f>
        <v>#REF!</v>
      </c>
      <c r="I13" s="48" t="e">
        <f>E13*CAOP!G13</f>
        <v>#REF!</v>
      </c>
      <c r="J13" s="48" t="e">
        <f>E13*CAOP!H13</f>
        <v>#REF!</v>
      </c>
      <c r="K13" s="48" t="e">
        <f>E13*CAOP!I13</f>
        <v>#REF!</v>
      </c>
      <c r="L13" s="48" t="e">
        <f>E13*CAOP!J13</f>
        <v>#REF!</v>
      </c>
      <c r="M13" s="48" t="e">
        <f>E13*CAOP!K13</f>
        <v>#REF!</v>
      </c>
      <c r="N13" s="48" t="e">
        <f>E13*CAOP!L13</f>
        <v>#REF!</v>
      </c>
      <c r="O13" s="48" t="e">
        <f>E13*CAOP!M13</f>
        <v>#REF!</v>
      </c>
      <c r="Q13" s="12" t="e">
        <f t="shared" si="0"/>
        <v>#REF!</v>
      </c>
      <c r="R13" s="13" t="e">
        <f t="shared" si="1"/>
        <v>#REF!</v>
      </c>
    </row>
    <row r="14" spans="2:18" x14ac:dyDescent="0.3">
      <c r="B14" s="2" t="s">
        <v>18</v>
      </c>
      <c r="C14" s="2" t="s">
        <v>19</v>
      </c>
      <c r="D14" s="40" t="s">
        <v>11</v>
      </c>
      <c r="E14" s="48">
        <v>1</v>
      </c>
      <c r="F14" s="48" t="e">
        <f>E14*CAOP!D14</f>
        <v>#REF!</v>
      </c>
      <c r="G14" s="48" t="e">
        <f>E14*CAOP!E14</f>
        <v>#REF!</v>
      </c>
      <c r="H14" s="48" t="e">
        <f>E14*CAOP!F14</f>
        <v>#REF!</v>
      </c>
      <c r="I14" s="48" t="e">
        <f>E14*CAOP!G14</f>
        <v>#REF!</v>
      </c>
      <c r="J14" s="48" t="e">
        <f>E14*CAOP!H14</f>
        <v>#REF!</v>
      </c>
      <c r="K14" s="48" t="e">
        <f>E14*CAOP!I14</f>
        <v>#REF!</v>
      </c>
      <c r="L14" s="48" t="e">
        <f>E14*CAOP!J14</f>
        <v>#REF!</v>
      </c>
      <c r="M14" s="48" t="e">
        <f>E14*CAOP!K14</f>
        <v>#REF!</v>
      </c>
      <c r="N14" s="48" t="e">
        <f>E14*CAOP!L14</f>
        <v>#REF!</v>
      </c>
      <c r="O14" s="48" t="e">
        <f>E14*CAOP!M14</f>
        <v>#REF!</v>
      </c>
      <c r="Q14" s="12" t="e">
        <f t="shared" si="0"/>
        <v>#REF!</v>
      </c>
      <c r="R14" s="13" t="e">
        <f t="shared" si="1"/>
        <v>#REF!</v>
      </c>
    </row>
    <row r="15" spans="2:18" x14ac:dyDescent="0.3">
      <c r="B15" s="2" t="s">
        <v>20</v>
      </c>
      <c r="C15" s="2" t="s">
        <v>21</v>
      </c>
      <c r="D15" s="40" t="s">
        <v>11</v>
      </c>
      <c r="E15" s="48">
        <v>1</v>
      </c>
      <c r="F15" s="48" t="e">
        <f>E15*CAOP!D15</f>
        <v>#REF!</v>
      </c>
      <c r="G15" s="48" t="e">
        <f>E15*CAOP!E15</f>
        <v>#REF!</v>
      </c>
      <c r="H15" s="48" t="e">
        <f>E15*CAOP!F15</f>
        <v>#REF!</v>
      </c>
      <c r="I15" s="48" t="e">
        <f>E15*CAOP!G15</f>
        <v>#REF!</v>
      </c>
      <c r="J15" s="48" t="e">
        <f>E15*CAOP!H15</f>
        <v>#REF!</v>
      </c>
      <c r="K15" s="48" t="e">
        <f>E15*CAOP!I15</f>
        <v>#REF!</v>
      </c>
      <c r="L15" s="48" t="e">
        <f>E15*CAOP!J15</f>
        <v>#REF!</v>
      </c>
      <c r="M15" s="48" t="e">
        <f>E15*CAOP!K15</f>
        <v>#REF!</v>
      </c>
      <c r="N15" s="48" t="e">
        <f>E15*CAOP!L15</f>
        <v>#REF!</v>
      </c>
      <c r="O15" s="48" t="e">
        <f>E15*CAOP!M15</f>
        <v>#REF!</v>
      </c>
      <c r="P15" s="19"/>
      <c r="Q15" s="12" t="e">
        <f t="shared" si="0"/>
        <v>#REF!</v>
      </c>
      <c r="R15" s="13" t="e">
        <f t="shared" si="1"/>
        <v>#REF!</v>
      </c>
    </row>
    <row r="16" spans="2:18" x14ac:dyDescent="0.3">
      <c r="B16" s="2" t="s">
        <v>22</v>
      </c>
      <c r="C16" s="2" t="s">
        <v>23</v>
      </c>
      <c r="D16" s="40" t="s">
        <v>11</v>
      </c>
      <c r="E16" s="48">
        <v>1</v>
      </c>
      <c r="F16" s="48" t="e">
        <f>E16*CAOP!D16</f>
        <v>#REF!</v>
      </c>
      <c r="G16" s="48" t="e">
        <f>E16*CAOP!E16</f>
        <v>#REF!</v>
      </c>
      <c r="H16" s="48" t="e">
        <f>E16*CAOP!F16</f>
        <v>#REF!</v>
      </c>
      <c r="I16" s="48" t="e">
        <f>E16*CAOP!G16</f>
        <v>#REF!</v>
      </c>
      <c r="J16" s="48" t="e">
        <f>E16*CAOP!H16</f>
        <v>#REF!</v>
      </c>
      <c r="K16" s="48" t="e">
        <f>E16*CAOP!I16</f>
        <v>#REF!</v>
      </c>
      <c r="L16" s="48" t="e">
        <f>E16*CAOP!J16</f>
        <v>#REF!</v>
      </c>
      <c r="M16" s="48" t="e">
        <f>E16*CAOP!K16</f>
        <v>#REF!</v>
      </c>
      <c r="N16" s="48" t="e">
        <f>E16*CAOP!L16</f>
        <v>#REF!</v>
      </c>
      <c r="O16" s="48" t="e">
        <f>E16*CAOP!M16</f>
        <v>#REF!</v>
      </c>
      <c r="P16" s="19"/>
      <c r="Q16" s="12" t="e">
        <f t="shared" si="0"/>
        <v>#REF!</v>
      </c>
      <c r="R16" s="13" t="e">
        <f t="shared" si="1"/>
        <v>#REF!</v>
      </c>
    </row>
    <row r="17" spans="2:48" x14ac:dyDescent="0.3">
      <c r="B17" s="2" t="s">
        <v>24</v>
      </c>
      <c r="C17" s="2" t="s">
        <v>25</v>
      </c>
      <c r="D17" s="40" t="s">
        <v>11</v>
      </c>
      <c r="E17" s="48">
        <v>1</v>
      </c>
      <c r="F17" s="48" t="e">
        <f>E17*CAOP!D17</f>
        <v>#REF!</v>
      </c>
      <c r="G17" s="48" t="e">
        <f>E17*CAOP!E17</f>
        <v>#REF!</v>
      </c>
      <c r="H17" s="48" t="e">
        <f>E17*CAOP!F17</f>
        <v>#REF!</v>
      </c>
      <c r="I17" s="48" t="e">
        <f>E17*CAOP!G17</f>
        <v>#REF!</v>
      </c>
      <c r="J17" s="48" t="e">
        <f>E17*CAOP!H17</f>
        <v>#REF!</v>
      </c>
      <c r="K17" s="48" t="e">
        <f>E17*CAOP!I17</f>
        <v>#REF!</v>
      </c>
      <c r="L17" s="48" t="e">
        <f>E17*CAOP!J17</f>
        <v>#REF!</v>
      </c>
      <c r="M17" s="48" t="e">
        <f>E17*CAOP!K17</f>
        <v>#REF!</v>
      </c>
      <c r="N17" s="48" t="e">
        <f>E17*CAOP!L17</f>
        <v>#REF!</v>
      </c>
      <c r="O17" s="48" t="e">
        <f>E17*CAOP!M17</f>
        <v>#REF!</v>
      </c>
      <c r="P17" s="19"/>
      <c r="Q17" s="12" t="e">
        <f t="shared" si="0"/>
        <v>#REF!</v>
      </c>
      <c r="R17" s="13" t="e">
        <f t="shared" si="1"/>
        <v>#REF!</v>
      </c>
    </row>
    <row r="18" spans="2:48" s="9" customFormat="1" x14ac:dyDescent="0.3">
      <c r="B18" s="18" t="s">
        <v>26</v>
      </c>
      <c r="C18" s="18" t="s">
        <v>27</v>
      </c>
      <c r="D18" s="3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19"/>
      <c r="Q18" s="12">
        <f t="shared" si="0"/>
        <v>0</v>
      </c>
      <c r="R18" s="13">
        <f t="shared" si="1"/>
        <v>0</v>
      </c>
      <c r="S18" s="1"/>
    </row>
    <row r="19" spans="2:48" x14ac:dyDescent="0.3">
      <c r="B19" s="2" t="s">
        <v>28</v>
      </c>
      <c r="C19" s="2" t="s">
        <v>29</v>
      </c>
      <c r="D19" s="40" t="s">
        <v>30</v>
      </c>
      <c r="E19" s="48">
        <v>9490</v>
      </c>
      <c r="F19" s="48" t="e">
        <f>E19*CAOP!D19</f>
        <v>#REF!</v>
      </c>
      <c r="G19" s="48" t="e">
        <f>E19*CAOP!E19</f>
        <v>#REF!</v>
      </c>
      <c r="H19" s="48" t="e">
        <f>E19*CAOP!F19</f>
        <v>#REF!</v>
      </c>
      <c r="I19" s="48" t="e">
        <f>E19*CAOP!G19</f>
        <v>#REF!</v>
      </c>
      <c r="J19" s="48" t="e">
        <f>E19*CAOP!H19</f>
        <v>#REF!</v>
      </c>
      <c r="K19" s="48" t="e">
        <f>E19*CAOP!I19</f>
        <v>#REF!</v>
      </c>
      <c r="L19" s="48" t="e">
        <f>E19*CAOP!J19</f>
        <v>#REF!</v>
      </c>
      <c r="M19" s="48" t="e">
        <f>E19*CAOP!K19</f>
        <v>#REF!</v>
      </c>
      <c r="N19" s="48" t="e">
        <f>E19*CAOP!L19</f>
        <v>#REF!</v>
      </c>
      <c r="O19" s="48" t="e">
        <f>E19*CAOP!M19</f>
        <v>#REF!</v>
      </c>
      <c r="P19" s="19"/>
      <c r="Q19" s="12" t="e">
        <f t="shared" si="0"/>
        <v>#REF!</v>
      </c>
      <c r="R19" s="13" t="e">
        <f t="shared" si="1"/>
        <v>#REF!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</row>
    <row r="20" spans="2:48" x14ac:dyDescent="0.3">
      <c r="B20" s="2" t="s">
        <v>31</v>
      </c>
      <c r="C20" s="2" t="s">
        <v>32</v>
      </c>
      <c r="D20" s="40" t="s">
        <v>30</v>
      </c>
      <c r="E20" s="48">
        <v>9490</v>
      </c>
      <c r="F20" s="48" t="e">
        <f>E20*CAOP!D20</f>
        <v>#REF!</v>
      </c>
      <c r="G20" s="48" t="e">
        <f>E20*CAOP!E20</f>
        <v>#REF!</v>
      </c>
      <c r="H20" s="48" t="e">
        <f>E20*CAOP!F20</f>
        <v>#REF!</v>
      </c>
      <c r="I20" s="48" t="e">
        <f>E20*CAOP!G20</f>
        <v>#REF!</v>
      </c>
      <c r="J20" s="48" t="e">
        <f>E20*CAOP!H20</f>
        <v>#REF!</v>
      </c>
      <c r="K20" s="48" t="e">
        <f>E20*CAOP!I20</f>
        <v>#REF!</v>
      </c>
      <c r="L20" s="48" t="e">
        <f>E20*CAOP!J20</f>
        <v>#REF!</v>
      </c>
      <c r="M20" s="48" t="e">
        <f>E20*CAOP!K20</f>
        <v>#REF!</v>
      </c>
      <c r="N20" s="48" t="e">
        <f>E20*CAOP!L20</f>
        <v>#REF!</v>
      </c>
      <c r="O20" s="48" t="e">
        <f>E20*CAOP!M20</f>
        <v>#REF!</v>
      </c>
      <c r="P20" s="19"/>
      <c r="Q20" s="12" t="e">
        <f t="shared" si="0"/>
        <v>#REF!</v>
      </c>
      <c r="R20" s="13" t="e">
        <f t="shared" si="1"/>
        <v>#REF!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</row>
    <row r="21" spans="2:48" x14ac:dyDescent="0.3">
      <c r="B21" s="2" t="s">
        <v>33</v>
      </c>
      <c r="C21" s="2" t="s">
        <v>34</v>
      </c>
      <c r="D21" s="40" t="s">
        <v>35</v>
      </c>
      <c r="E21" s="48">
        <v>1898</v>
      </c>
      <c r="F21" s="48" t="e">
        <f>E21*CAOP!D21</f>
        <v>#REF!</v>
      </c>
      <c r="G21" s="48" t="e">
        <f>E21*CAOP!E21</f>
        <v>#REF!</v>
      </c>
      <c r="H21" s="48" t="e">
        <f>E21*CAOP!F21</f>
        <v>#REF!</v>
      </c>
      <c r="I21" s="48" t="e">
        <f>E21*CAOP!G21</f>
        <v>#REF!</v>
      </c>
      <c r="J21" s="48" t="e">
        <f>E21*CAOP!H21</f>
        <v>#REF!</v>
      </c>
      <c r="K21" s="48" t="e">
        <f>E21*CAOP!I21</f>
        <v>#REF!</v>
      </c>
      <c r="L21" s="48" t="e">
        <f>E21*CAOP!J21</f>
        <v>#REF!</v>
      </c>
      <c r="M21" s="48" t="e">
        <f>E21*CAOP!K21</f>
        <v>#REF!</v>
      </c>
      <c r="N21" s="48" t="e">
        <f>E21*CAOP!L21</f>
        <v>#REF!</v>
      </c>
      <c r="O21" s="48" t="e">
        <f>E21*CAOP!M21</f>
        <v>#REF!</v>
      </c>
      <c r="P21" s="19"/>
      <c r="Q21" s="12" t="e">
        <f t="shared" si="0"/>
        <v>#REF!</v>
      </c>
      <c r="R21" s="13" t="e">
        <f t="shared" si="1"/>
        <v>#REF!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</row>
    <row r="22" spans="2:48" x14ac:dyDescent="0.3">
      <c r="B22" s="2" t="s">
        <v>36</v>
      </c>
      <c r="C22" s="2" t="s">
        <v>37</v>
      </c>
      <c r="D22" s="40" t="s">
        <v>38</v>
      </c>
      <c r="E22" s="48">
        <v>1898</v>
      </c>
      <c r="F22" s="48" t="e">
        <f>E22*CAOP!D22</f>
        <v>#REF!</v>
      </c>
      <c r="G22" s="48" t="e">
        <f>E22*CAOP!E22</f>
        <v>#REF!</v>
      </c>
      <c r="H22" s="48" t="e">
        <f>E22*CAOP!F22</f>
        <v>#REF!</v>
      </c>
      <c r="I22" s="48" t="e">
        <f>E22*CAOP!G22</f>
        <v>#REF!</v>
      </c>
      <c r="J22" s="48" t="e">
        <f>E22*CAOP!H22</f>
        <v>#REF!</v>
      </c>
      <c r="K22" s="48" t="e">
        <f>E22*CAOP!I22</f>
        <v>#REF!</v>
      </c>
      <c r="L22" s="48" t="e">
        <f>E22*CAOP!J22</f>
        <v>#REF!</v>
      </c>
      <c r="M22" s="48" t="e">
        <f>E22*CAOP!K22</f>
        <v>#REF!</v>
      </c>
      <c r="N22" s="48" t="e">
        <f>E22*CAOP!L22</f>
        <v>#REF!</v>
      </c>
      <c r="O22" s="48" t="e">
        <f>E22*CAOP!M22</f>
        <v>#REF!</v>
      </c>
      <c r="P22" s="19"/>
      <c r="Q22" s="12" t="e">
        <f t="shared" si="0"/>
        <v>#REF!</v>
      </c>
      <c r="R22" s="13" t="e">
        <f t="shared" si="1"/>
        <v>#REF!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</row>
    <row r="23" spans="2:48" x14ac:dyDescent="0.3">
      <c r="B23" s="2" t="s">
        <v>39</v>
      </c>
      <c r="C23" s="2" t="s">
        <v>40</v>
      </c>
      <c r="D23" s="40" t="s">
        <v>38</v>
      </c>
      <c r="E23" s="48">
        <v>1898</v>
      </c>
      <c r="F23" s="48" t="e">
        <f>E23*CAOP!D23</f>
        <v>#REF!</v>
      </c>
      <c r="G23" s="48" t="e">
        <f>E23*CAOP!E23</f>
        <v>#REF!</v>
      </c>
      <c r="H23" s="48" t="e">
        <f>E23*CAOP!F23</f>
        <v>#REF!</v>
      </c>
      <c r="I23" s="48" t="e">
        <f>E23*CAOP!G23</f>
        <v>#REF!</v>
      </c>
      <c r="J23" s="48" t="e">
        <f>E23*CAOP!H23</f>
        <v>#REF!</v>
      </c>
      <c r="K23" s="48" t="e">
        <f>E23*CAOP!I23</f>
        <v>#REF!</v>
      </c>
      <c r="L23" s="48" t="e">
        <f>E23*CAOP!J23</f>
        <v>#REF!</v>
      </c>
      <c r="M23" s="48" t="e">
        <f>E23*CAOP!K23</f>
        <v>#REF!</v>
      </c>
      <c r="N23" s="48" t="e">
        <f>E23*CAOP!L23</f>
        <v>#REF!</v>
      </c>
      <c r="O23" s="48" t="e">
        <f>E23*CAOP!M23</f>
        <v>#REF!</v>
      </c>
      <c r="P23" s="19"/>
      <c r="Q23" s="12" t="e">
        <f t="shared" si="0"/>
        <v>#REF!</v>
      </c>
      <c r="R23" s="13" t="e">
        <f t="shared" si="1"/>
        <v>#REF!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</row>
    <row r="24" spans="2:48" x14ac:dyDescent="0.3">
      <c r="B24" s="2" t="s">
        <v>41</v>
      </c>
      <c r="C24" s="2" t="s">
        <v>42</v>
      </c>
      <c r="D24" s="40" t="s">
        <v>38</v>
      </c>
      <c r="E24" s="48">
        <v>2035.2</v>
      </c>
      <c r="F24" s="48" t="e">
        <f>E24*CAOP!D24</f>
        <v>#REF!</v>
      </c>
      <c r="G24" s="48" t="e">
        <f>E24*CAOP!E24</f>
        <v>#REF!</v>
      </c>
      <c r="H24" s="48" t="e">
        <f>E24*CAOP!F24</f>
        <v>#REF!</v>
      </c>
      <c r="I24" s="48" t="e">
        <f>E24*CAOP!G24</f>
        <v>#REF!</v>
      </c>
      <c r="J24" s="48" t="e">
        <f>E24*CAOP!H24</f>
        <v>#REF!</v>
      </c>
      <c r="K24" s="48" t="e">
        <f>E24*CAOP!I24</f>
        <v>#REF!</v>
      </c>
      <c r="L24" s="48" t="e">
        <f>E24*CAOP!J24</f>
        <v>#REF!</v>
      </c>
      <c r="M24" s="48" t="e">
        <f>E24*CAOP!K24</f>
        <v>#REF!</v>
      </c>
      <c r="N24" s="48" t="e">
        <f>E24*CAOP!L24</f>
        <v>#REF!</v>
      </c>
      <c r="O24" s="48" t="e">
        <f>E24*CAOP!M24</f>
        <v>#REF!</v>
      </c>
      <c r="P24" s="19"/>
      <c r="Q24" s="12" t="e">
        <f t="shared" si="0"/>
        <v>#REF!</v>
      </c>
      <c r="R24" s="13" t="e">
        <f t="shared" si="1"/>
        <v>#REF!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</row>
    <row r="25" spans="2:48" x14ac:dyDescent="0.3">
      <c r="B25" s="2" t="s">
        <v>43</v>
      </c>
      <c r="C25" s="2" t="s">
        <v>44</v>
      </c>
      <c r="D25" s="40" t="s">
        <v>45</v>
      </c>
      <c r="E25" s="48">
        <v>396</v>
      </c>
      <c r="F25" s="48" t="e">
        <f>E25*CAOP!D25</f>
        <v>#REF!</v>
      </c>
      <c r="G25" s="48" t="e">
        <f>E25*CAOP!E25</f>
        <v>#REF!</v>
      </c>
      <c r="H25" s="48" t="e">
        <f>E25*CAOP!F25</f>
        <v>#REF!</v>
      </c>
      <c r="I25" s="48" t="e">
        <f>E25*CAOP!G25</f>
        <v>#REF!</v>
      </c>
      <c r="J25" s="48" t="e">
        <f>E25*CAOP!H25</f>
        <v>#REF!</v>
      </c>
      <c r="K25" s="48" t="e">
        <f>E25*CAOP!I25</f>
        <v>#REF!</v>
      </c>
      <c r="L25" s="48" t="e">
        <f>E25*CAOP!J25</f>
        <v>#REF!</v>
      </c>
      <c r="M25" s="48" t="e">
        <f>E25*CAOP!K25</f>
        <v>#REF!</v>
      </c>
      <c r="N25" s="48" t="e">
        <f>E25*CAOP!L25</f>
        <v>#REF!</v>
      </c>
      <c r="O25" s="48" t="e">
        <f>E25*CAOP!M25</f>
        <v>#REF!</v>
      </c>
      <c r="P25" s="19"/>
      <c r="Q25" s="12" t="e">
        <f t="shared" si="0"/>
        <v>#REF!</v>
      </c>
      <c r="R25" s="13" t="e">
        <f t="shared" si="1"/>
        <v>#REF!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</row>
    <row r="26" spans="2:48" x14ac:dyDescent="0.3">
      <c r="B26" s="2" t="s">
        <v>46</v>
      </c>
      <c r="C26" s="2" t="s">
        <v>47</v>
      </c>
      <c r="D26" s="40" t="s">
        <v>14</v>
      </c>
      <c r="E26" s="48">
        <v>1</v>
      </c>
      <c r="F26" s="48" t="e">
        <f>E26*CAOP!D26</f>
        <v>#REF!</v>
      </c>
      <c r="G26" s="48" t="e">
        <f>E26*CAOP!E26</f>
        <v>#REF!</v>
      </c>
      <c r="H26" s="48" t="e">
        <f>E26*CAOP!F26</f>
        <v>#REF!</v>
      </c>
      <c r="I26" s="48" t="e">
        <f>E26*CAOP!G26</f>
        <v>#REF!</v>
      </c>
      <c r="J26" s="48" t="e">
        <f>E26*CAOP!H26</f>
        <v>#REF!</v>
      </c>
      <c r="K26" s="48" t="e">
        <f>E26*CAOP!I26</f>
        <v>#REF!</v>
      </c>
      <c r="L26" s="48" t="e">
        <f>E26*CAOP!J26</f>
        <v>#REF!</v>
      </c>
      <c r="M26" s="48" t="e">
        <f>E26*CAOP!K26</f>
        <v>#REF!</v>
      </c>
      <c r="N26" s="48" t="e">
        <f>E26*CAOP!L26</f>
        <v>#REF!</v>
      </c>
      <c r="O26" s="48" t="e">
        <f>E26*CAOP!M26</f>
        <v>#REF!</v>
      </c>
      <c r="P26" s="19"/>
      <c r="Q26" s="12" t="e">
        <f t="shared" si="0"/>
        <v>#REF!</v>
      </c>
      <c r="R26" s="13" t="e">
        <f t="shared" si="1"/>
        <v>#REF!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</row>
    <row r="27" spans="2:48" x14ac:dyDescent="0.3">
      <c r="B27" s="2" t="s">
        <v>48</v>
      </c>
      <c r="C27" s="2" t="s">
        <v>49</v>
      </c>
      <c r="D27" s="40" t="s">
        <v>17</v>
      </c>
      <c r="E27" s="48">
        <v>11</v>
      </c>
      <c r="F27" s="48" t="e">
        <f>E27*CAOP!D27</f>
        <v>#REF!</v>
      </c>
      <c r="G27" s="48" t="e">
        <f>E27*CAOP!E27</f>
        <v>#REF!</v>
      </c>
      <c r="H27" s="48" t="e">
        <f>E27*CAOP!F27</f>
        <v>#REF!</v>
      </c>
      <c r="I27" s="48" t="e">
        <f>E27*CAOP!G27</f>
        <v>#REF!</v>
      </c>
      <c r="J27" s="48" t="e">
        <f>E27*CAOP!H27</f>
        <v>#REF!</v>
      </c>
      <c r="K27" s="48" t="e">
        <f>E27*CAOP!I27</f>
        <v>#REF!</v>
      </c>
      <c r="L27" s="48" t="e">
        <f>E27*CAOP!J27</f>
        <v>#REF!</v>
      </c>
      <c r="M27" s="48" t="e">
        <f>E27*CAOP!K27</f>
        <v>#REF!</v>
      </c>
      <c r="N27" s="48" t="e">
        <f>E27*CAOP!L27</f>
        <v>#REF!</v>
      </c>
      <c r="O27" s="48" t="e">
        <f>E27*CAOP!M27</f>
        <v>#REF!</v>
      </c>
      <c r="P27" s="19"/>
      <c r="Q27" s="12" t="e">
        <f t="shared" si="0"/>
        <v>#REF!</v>
      </c>
      <c r="R27" s="13" t="e">
        <f t="shared" si="1"/>
        <v>#REF!</v>
      </c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</row>
    <row r="28" spans="2:48" x14ac:dyDescent="0.3">
      <c r="B28" s="2" t="s">
        <v>50</v>
      </c>
      <c r="C28" s="2" t="s">
        <v>51</v>
      </c>
      <c r="D28" s="40" t="s">
        <v>17</v>
      </c>
      <c r="E28" s="48">
        <v>11</v>
      </c>
      <c r="F28" s="48" t="e">
        <f>E28*CAOP!D28</f>
        <v>#REF!</v>
      </c>
      <c r="G28" s="48" t="e">
        <f>E28*CAOP!E28</f>
        <v>#REF!</v>
      </c>
      <c r="H28" s="48" t="e">
        <f>E28*CAOP!F28</f>
        <v>#REF!</v>
      </c>
      <c r="I28" s="48" t="e">
        <f>E28*CAOP!G28</f>
        <v>#REF!</v>
      </c>
      <c r="J28" s="48" t="e">
        <f>E28*CAOP!H28</f>
        <v>#REF!</v>
      </c>
      <c r="K28" s="48" t="e">
        <f>E28*CAOP!I28</f>
        <v>#REF!</v>
      </c>
      <c r="L28" s="48" t="e">
        <f>E28*CAOP!J28</f>
        <v>#REF!</v>
      </c>
      <c r="M28" s="48" t="e">
        <f>E28*CAOP!K28</f>
        <v>#REF!</v>
      </c>
      <c r="N28" s="48" t="e">
        <f>E28*CAOP!L28</f>
        <v>#REF!</v>
      </c>
      <c r="O28" s="48" t="e">
        <f>E28*CAOP!M28</f>
        <v>#REF!</v>
      </c>
      <c r="P28" s="19"/>
      <c r="Q28" s="12" t="e">
        <f t="shared" si="0"/>
        <v>#REF!</v>
      </c>
      <c r="R28" s="13" t="e">
        <f t="shared" si="1"/>
        <v>#REF!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</row>
    <row r="29" spans="2:48" x14ac:dyDescent="0.3">
      <c r="B29" s="2" t="s">
        <v>52</v>
      </c>
      <c r="C29" s="2" t="s">
        <v>53</v>
      </c>
      <c r="D29" s="40" t="s">
        <v>17</v>
      </c>
      <c r="E29" s="48">
        <v>11</v>
      </c>
      <c r="F29" s="48" t="e">
        <f>E29*CAOP!D29</f>
        <v>#REF!</v>
      </c>
      <c r="G29" s="48" t="e">
        <f>E29*CAOP!E29</f>
        <v>#REF!</v>
      </c>
      <c r="H29" s="48" t="e">
        <f>E29*CAOP!F29</f>
        <v>#REF!</v>
      </c>
      <c r="I29" s="48" t="e">
        <f>E29*CAOP!G29</f>
        <v>#REF!</v>
      </c>
      <c r="J29" s="48" t="e">
        <f>E29*CAOP!H29</f>
        <v>#REF!</v>
      </c>
      <c r="K29" s="48" t="e">
        <f>E29*CAOP!I29</f>
        <v>#REF!</v>
      </c>
      <c r="L29" s="48" t="e">
        <f>E29*CAOP!J29</f>
        <v>#REF!</v>
      </c>
      <c r="M29" s="48" t="e">
        <f>E29*CAOP!K29</f>
        <v>#REF!</v>
      </c>
      <c r="N29" s="48" t="e">
        <f>E29*CAOP!L29</f>
        <v>#REF!</v>
      </c>
      <c r="O29" s="48" t="e">
        <f>E29*CAOP!M29</f>
        <v>#REF!</v>
      </c>
      <c r="P29" s="19"/>
      <c r="Q29" s="12" t="e">
        <f t="shared" si="0"/>
        <v>#REF!</v>
      </c>
      <c r="R29" s="13" t="e">
        <f t="shared" si="1"/>
        <v>#REF!</v>
      </c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</row>
    <row r="30" spans="2:48" x14ac:dyDescent="0.3">
      <c r="B30" s="2" t="s">
        <v>54</v>
      </c>
      <c r="C30" s="2" t="s">
        <v>55</v>
      </c>
      <c r="D30" s="40" t="s">
        <v>17</v>
      </c>
      <c r="E30" s="48">
        <v>11</v>
      </c>
      <c r="F30" s="48" t="e">
        <f>E30*CAOP!D30</f>
        <v>#REF!</v>
      </c>
      <c r="G30" s="48" t="e">
        <f>E30*CAOP!E30</f>
        <v>#REF!</v>
      </c>
      <c r="H30" s="48" t="e">
        <f>E30*CAOP!F30</f>
        <v>#REF!</v>
      </c>
      <c r="I30" s="48" t="e">
        <f>E30*CAOP!G30</f>
        <v>#REF!</v>
      </c>
      <c r="J30" s="48" t="e">
        <f>E30*CAOP!H30</f>
        <v>#REF!</v>
      </c>
      <c r="K30" s="48" t="e">
        <f>E30*CAOP!I30</f>
        <v>#REF!</v>
      </c>
      <c r="L30" s="48" t="e">
        <f>E30*CAOP!J30</f>
        <v>#REF!</v>
      </c>
      <c r="M30" s="48" t="e">
        <f>E30*CAOP!K30</f>
        <v>#REF!</v>
      </c>
      <c r="N30" s="48" t="e">
        <f>E30*CAOP!L30</f>
        <v>#REF!</v>
      </c>
      <c r="O30" s="48" t="e">
        <f>E30*CAOP!M30</f>
        <v>#REF!</v>
      </c>
      <c r="P30" s="19"/>
      <c r="Q30" s="12" t="e">
        <f t="shared" si="0"/>
        <v>#REF!</v>
      </c>
      <c r="R30" s="13" t="e">
        <f t="shared" si="1"/>
        <v>#REF!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</row>
    <row r="31" spans="2:48" x14ac:dyDescent="0.3">
      <c r="B31" s="2" t="s">
        <v>56</v>
      </c>
      <c r="C31" s="2" t="s">
        <v>57</v>
      </c>
      <c r="D31" s="40" t="s">
        <v>11</v>
      </c>
      <c r="E31" s="48">
        <v>1</v>
      </c>
      <c r="F31" s="48" t="e">
        <f>E31*CAOP!D31</f>
        <v>#REF!</v>
      </c>
      <c r="G31" s="48" t="e">
        <f>E31*CAOP!E31</f>
        <v>#REF!</v>
      </c>
      <c r="H31" s="48" t="e">
        <f>E31*CAOP!F31</f>
        <v>#REF!</v>
      </c>
      <c r="I31" s="48" t="e">
        <f>E31*CAOP!G31</f>
        <v>#REF!</v>
      </c>
      <c r="J31" s="48" t="e">
        <f>E31*CAOP!H31</f>
        <v>#REF!</v>
      </c>
      <c r="K31" s="48" t="e">
        <f>E31*CAOP!I31</f>
        <v>#REF!</v>
      </c>
      <c r="L31" s="48" t="e">
        <f>E31*CAOP!J31</f>
        <v>#REF!</v>
      </c>
      <c r="M31" s="48" t="e">
        <f>E31*CAOP!K31</f>
        <v>#REF!</v>
      </c>
      <c r="N31" s="48" t="e">
        <f>E31*CAOP!L31</f>
        <v>#REF!</v>
      </c>
      <c r="O31" s="48" t="e">
        <f>E31*CAOP!M31</f>
        <v>#REF!</v>
      </c>
      <c r="P31" s="19"/>
      <c r="Q31" s="12" t="e">
        <f t="shared" si="0"/>
        <v>#REF!</v>
      </c>
      <c r="R31" s="13" t="e">
        <f t="shared" si="1"/>
        <v>#REF!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</row>
    <row r="32" spans="2:48" x14ac:dyDescent="0.3">
      <c r="B32" s="2" t="s">
        <v>58</v>
      </c>
      <c r="C32" s="2" t="s">
        <v>59</v>
      </c>
      <c r="D32" s="40" t="s">
        <v>14</v>
      </c>
      <c r="E32" s="48">
        <v>1</v>
      </c>
      <c r="F32" s="48" t="e">
        <f>E32*CAOP!D32</f>
        <v>#REF!</v>
      </c>
      <c r="G32" s="48" t="e">
        <f>E32*CAOP!E32</f>
        <v>#REF!</v>
      </c>
      <c r="H32" s="48" t="e">
        <f>E32*CAOP!F32</f>
        <v>#REF!</v>
      </c>
      <c r="I32" s="48" t="e">
        <f>E32*CAOP!G32</f>
        <v>#REF!</v>
      </c>
      <c r="J32" s="48" t="e">
        <f>E32*CAOP!H32</f>
        <v>#REF!</v>
      </c>
      <c r="K32" s="48" t="e">
        <f>E32*CAOP!I32</f>
        <v>#REF!</v>
      </c>
      <c r="L32" s="48" t="e">
        <f>E32*CAOP!J32</f>
        <v>#REF!</v>
      </c>
      <c r="M32" s="48" t="e">
        <f>E32*CAOP!K32</f>
        <v>#REF!</v>
      </c>
      <c r="N32" s="48" t="e">
        <f>E32*CAOP!L32</f>
        <v>#REF!</v>
      </c>
      <c r="O32" s="48" t="e">
        <f>E32*CAOP!M32</f>
        <v>#REF!</v>
      </c>
      <c r="P32" s="19"/>
      <c r="Q32" s="12" t="e">
        <f t="shared" si="0"/>
        <v>#REF!</v>
      </c>
      <c r="R32" s="13" t="e">
        <f t="shared" si="1"/>
        <v>#REF!</v>
      </c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</row>
    <row r="33" spans="2:48" x14ac:dyDescent="0.3">
      <c r="B33" s="2" t="s">
        <v>60</v>
      </c>
      <c r="C33" s="2" t="s">
        <v>61</v>
      </c>
      <c r="D33" s="40" t="s">
        <v>17</v>
      </c>
      <c r="E33" s="48">
        <v>11</v>
      </c>
      <c r="F33" s="48" t="e">
        <f>E33*CAOP!D33</f>
        <v>#REF!</v>
      </c>
      <c r="G33" s="48" t="e">
        <f>E33*CAOP!E33</f>
        <v>#REF!</v>
      </c>
      <c r="H33" s="48" t="e">
        <f>E33*CAOP!F33</f>
        <v>#REF!</v>
      </c>
      <c r="I33" s="48" t="e">
        <f>E33*CAOP!G33</f>
        <v>#REF!</v>
      </c>
      <c r="J33" s="48" t="e">
        <f>E33*CAOP!H33</f>
        <v>#REF!</v>
      </c>
      <c r="K33" s="48" t="e">
        <f>E33*CAOP!I33</f>
        <v>#REF!</v>
      </c>
      <c r="L33" s="48" t="e">
        <f>E33*CAOP!J33</f>
        <v>#REF!</v>
      </c>
      <c r="M33" s="48" t="e">
        <f>E33*CAOP!K33</f>
        <v>#REF!</v>
      </c>
      <c r="N33" s="48" t="e">
        <f>E33*CAOP!L33</f>
        <v>#REF!</v>
      </c>
      <c r="O33" s="48" t="e">
        <f>E33*CAOP!M33</f>
        <v>#REF!</v>
      </c>
      <c r="P33" s="19"/>
      <c r="Q33" s="12" t="e">
        <f t="shared" si="0"/>
        <v>#REF!</v>
      </c>
      <c r="R33" s="13" t="e">
        <f t="shared" si="1"/>
        <v>#REF!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</row>
    <row r="34" spans="2:48" x14ac:dyDescent="0.3">
      <c r="B34" s="2" t="s">
        <v>62</v>
      </c>
      <c r="C34" s="2" t="s">
        <v>63</v>
      </c>
      <c r="D34" s="40" t="s">
        <v>17</v>
      </c>
      <c r="E34" s="48">
        <v>11</v>
      </c>
      <c r="F34" s="48" t="e">
        <f>E34*CAOP!D34</f>
        <v>#REF!</v>
      </c>
      <c r="G34" s="48" t="e">
        <f>E34*CAOP!E34</f>
        <v>#REF!</v>
      </c>
      <c r="H34" s="48" t="e">
        <f>E34*CAOP!F34</f>
        <v>#REF!</v>
      </c>
      <c r="I34" s="48" t="e">
        <f>E34*CAOP!G34</f>
        <v>#REF!</v>
      </c>
      <c r="J34" s="48" t="e">
        <f>E34*CAOP!H34</f>
        <v>#REF!</v>
      </c>
      <c r="K34" s="48" t="e">
        <f>E34*CAOP!I34</f>
        <v>#REF!</v>
      </c>
      <c r="L34" s="48" t="e">
        <f>E34*CAOP!J34</f>
        <v>#REF!</v>
      </c>
      <c r="M34" s="48" t="e">
        <f>E34*CAOP!K34</f>
        <v>#REF!</v>
      </c>
      <c r="N34" s="48" t="e">
        <f>E34*CAOP!L34</f>
        <v>#REF!</v>
      </c>
      <c r="O34" s="48" t="e">
        <f>E34*CAOP!M34</f>
        <v>#REF!</v>
      </c>
      <c r="P34" s="19"/>
      <c r="Q34" s="12" t="e">
        <f t="shared" si="0"/>
        <v>#REF!</v>
      </c>
      <c r="R34" s="13" t="e">
        <f t="shared" si="1"/>
        <v>#REF!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</row>
    <row r="35" spans="2:48" x14ac:dyDescent="0.3">
      <c r="B35" s="2" t="s">
        <v>64</v>
      </c>
      <c r="C35" s="2" t="s">
        <v>65</v>
      </c>
      <c r="D35" s="40" t="s">
        <v>17</v>
      </c>
      <c r="E35" s="48">
        <v>11</v>
      </c>
      <c r="F35" s="48" t="e">
        <f>E35*CAOP!D35</f>
        <v>#REF!</v>
      </c>
      <c r="G35" s="48" t="e">
        <f>E35*CAOP!E35</f>
        <v>#REF!</v>
      </c>
      <c r="H35" s="48" t="e">
        <f>E35*CAOP!F35</f>
        <v>#REF!</v>
      </c>
      <c r="I35" s="48" t="e">
        <f>E35*CAOP!G35</f>
        <v>#REF!</v>
      </c>
      <c r="J35" s="48" t="e">
        <f>E35*CAOP!H35</f>
        <v>#REF!</v>
      </c>
      <c r="K35" s="48" t="e">
        <f>E35*CAOP!I35</f>
        <v>#REF!</v>
      </c>
      <c r="L35" s="48" t="e">
        <f>E35*CAOP!J35</f>
        <v>#REF!</v>
      </c>
      <c r="M35" s="48" t="e">
        <f>E35*CAOP!K35</f>
        <v>#REF!</v>
      </c>
      <c r="N35" s="48" t="e">
        <f>E35*CAOP!L35</f>
        <v>#REF!</v>
      </c>
      <c r="O35" s="48" t="e">
        <f>E35*CAOP!M35</f>
        <v>#REF!</v>
      </c>
      <c r="P35" s="19"/>
      <c r="Q35" s="12" t="e">
        <f t="shared" si="0"/>
        <v>#REF!</v>
      </c>
      <c r="R35" s="13" t="e">
        <f t="shared" si="1"/>
        <v>#REF!</v>
      </c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</row>
    <row r="36" spans="2:48" x14ac:dyDescent="0.3">
      <c r="B36" s="2" t="s">
        <v>66</v>
      </c>
      <c r="C36" s="2" t="s">
        <v>67</v>
      </c>
      <c r="D36" s="40" t="s">
        <v>17</v>
      </c>
      <c r="E36" s="48">
        <v>11</v>
      </c>
      <c r="F36" s="48" t="e">
        <f>E36*CAOP!D36</f>
        <v>#REF!</v>
      </c>
      <c r="G36" s="48" t="e">
        <f>E36*CAOP!E36</f>
        <v>#REF!</v>
      </c>
      <c r="H36" s="48" t="e">
        <f>E36*CAOP!F36</f>
        <v>#REF!</v>
      </c>
      <c r="I36" s="48" t="e">
        <f>E36*CAOP!G36</f>
        <v>#REF!</v>
      </c>
      <c r="J36" s="48" t="e">
        <f>E36*CAOP!H36</f>
        <v>#REF!</v>
      </c>
      <c r="K36" s="48" t="e">
        <f>E36*CAOP!I36</f>
        <v>#REF!</v>
      </c>
      <c r="L36" s="48" t="e">
        <f>E36*CAOP!J36</f>
        <v>#REF!</v>
      </c>
      <c r="M36" s="48" t="e">
        <f>E36*CAOP!K36</f>
        <v>#REF!</v>
      </c>
      <c r="N36" s="48" t="e">
        <f>E36*CAOP!L36</f>
        <v>#REF!</v>
      </c>
      <c r="O36" s="48" t="e">
        <f>E36*CAOP!M36</f>
        <v>#REF!</v>
      </c>
      <c r="P36" s="19"/>
      <c r="Q36" s="12" t="e">
        <f t="shared" si="0"/>
        <v>#REF!</v>
      </c>
      <c r="R36" s="13" t="e">
        <f t="shared" si="1"/>
        <v>#REF!</v>
      </c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</row>
    <row r="37" spans="2:48" x14ac:dyDescent="0.3">
      <c r="B37" s="2" t="s">
        <v>68</v>
      </c>
      <c r="C37" s="2" t="s">
        <v>69</v>
      </c>
      <c r="D37" s="40" t="s">
        <v>17</v>
      </c>
      <c r="E37" s="48">
        <v>11</v>
      </c>
      <c r="F37" s="48" t="e">
        <f>E37*CAOP!D37</f>
        <v>#REF!</v>
      </c>
      <c r="G37" s="48" t="e">
        <f>E37*CAOP!E37</f>
        <v>#REF!</v>
      </c>
      <c r="H37" s="48" t="e">
        <f>E37*CAOP!F37</f>
        <v>#REF!</v>
      </c>
      <c r="I37" s="48" t="e">
        <f>E37*CAOP!G37</f>
        <v>#REF!</v>
      </c>
      <c r="J37" s="48" t="e">
        <f>E37*CAOP!H37</f>
        <v>#REF!</v>
      </c>
      <c r="K37" s="48" t="e">
        <f>E37*CAOP!I37</f>
        <v>#REF!</v>
      </c>
      <c r="L37" s="48" t="e">
        <f>E37*CAOP!J37</f>
        <v>#REF!</v>
      </c>
      <c r="M37" s="48" t="e">
        <f>E37*CAOP!K37</f>
        <v>#REF!</v>
      </c>
      <c r="N37" s="48" t="e">
        <f>E37*CAOP!L37</f>
        <v>#REF!</v>
      </c>
      <c r="O37" s="48" t="e">
        <f>E37*CAOP!M37</f>
        <v>#REF!</v>
      </c>
      <c r="P37" s="19"/>
      <c r="Q37" s="12" t="e">
        <f t="shared" si="0"/>
        <v>#REF!</v>
      </c>
      <c r="R37" s="13" t="e">
        <f t="shared" si="1"/>
        <v>#REF!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</row>
    <row r="38" spans="2:48" x14ac:dyDescent="0.3">
      <c r="B38" s="2" t="s">
        <v>70</v>
      </c>
      <c r="C38" s="2" t="s">
        <v>71</v>
      </c>
      <c r="D38" s="40" t="s">
        <v>17</v>
      </c>
      <c r="E38" s="48">
        <v>11</v>
      </c>
      <c r="F38" s="48" t="e">
        <f>E38*CAOP!D38</f>
        <v>#REF!</v>
      </c>
      <c r="G38" s="48" t="e">
        <f>E38*CAOP!E38</f>
        <v>#REF!</v>
      </c>
      <c r="H38" s="48" t="e">
        <f>E38*CAOP!F38</f>
        <v>#REF!</v>
      </c>
      <c r="I38" s="48" t="e">
        <f>E38*CAOP!G38</f>
        <v>#REF!</v>
      </c>
      <c r="J38" s="48" t="e">
        <f>E38*CAOP!H38</f>
        <v>#REF!</v>
      </c>
      <c r="K38" s="48" t="e">
        <f>E38*CAOP!I38</f>
        <v>#REF!</v>
      </c>
      <c r="L38" s="48" t="e">
        <f>E38*CAOP!J38</f>
        <v>#REF!</v>
      </c>
      <c r="M38" s="48" t="e">
        <f>E38*CAOP!K38</f>
        <v>#REF!</v>
      </c>
      <c r="N38" s="48" t="e">
        <f>E38*CAOP!L38</f>
        <v>#REF!</v>
      </c>
      <c r="O38" s="48" t="e">
        <f>E38*CAOP!M38</f>
        <v>#REF!</v>
      </c>
      <c r="P38" s="19"/>
      <c r="Q38" s="12" t="e">
        <f t="shared" si="0"/>
        <v>#REF!</v>
      </c>
      <c r="R38" s="13" t="e">
        <f t="shared" si="1"/>
        <v>#REF!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</row>
    <row r="39" spans="2:48" x14ac:dyDescent="0.3">
      <c r="B39" s="2" t="s">
        <v>72</v>
      </c>
      <c r="C39" s="2" t="s">
        <v>73</v>
      </c>
      <c r="D39" s="40" t="s">
        <v>30</v>
      </c>
      <c r="E39" s="48">
        <v>24</v>
      </c>
      <c r="F39" s="48" t="e">
        <f>E39*CAOP!D39</f>
        <v>#REF!</v>
      </c>
      <c r="G39" s="48" t="e">
        <f>E39*CAOP!E39</f>
        <v>#REF!</v>
      </c>
      <c r="H39" s="48" t="e">
        <f>E39*CAOP!F39</f>
        <v>#REF!</v>
      </c>
      <c r="I39" s="48" t="e">
        <f>E39*CAOP!G39</f>
        <v>#REF!</v>
      </c>
      <c r="J39" s="48" t="e">
        <f>E39*CAOP!H39</f>
        <v>#REF!</v>
      </c>
      <c r="K39" s="48" t="e">
        <f>E39*CAOP!I39</f>
        <v>#REF!</v>
      </c>
      <c r="L39" s="48" t="e">
        <f>E39*CAOP!J39</f>
        <v>#REF!</v>
      </c>
      <c r="M39" s="48" t="e">
        <f>E39*CAOP!K39</f>
        <v>#REF!</v>
      </c>
      <c r="N39" s="48" t="e">
        <f>E39*CAOP!L39</f>
        <v>#REF!</v>
      </c>
      <c r="O39" s="48" t="e">
        <f>E39*CAOP!M39</f>
        <v>#REF!</v>
      </c>
      <c r="P39" s="19"/>
      <c r="Q39" s="12" t="e">
        <f t="shared" si="0"/>
        <v>#REF!</v>
      </c>
      <c r="R39" s="13" t="e">
        <f t="shared" si="1"/>
        <v>#REF!</v>
      </c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</row>
    <row r="40" spans="2:48" x14ac:dyDescent="0.3">
      <c r="B40" s="2" t="s">
        <v>74</v>
      </c>
      <c r="C40" s="2" t="s">
        <v>75</v>
      </c>
      <c r="D40" s="40" t="s">
        <v>17</v>
      </c>
      <c r="E40" s="48">
        <v>11</v>
      </c>
      <c r="F40" s="48" t="e">
        <f>E40*CAOP!D40</f>
        <v>#REF!</v>
      </c>
      <c r="G40" s="48" t="e">
        <f>E40*CAOP!E40</f>
        <v>#REF!</v>
      </c>
      <c r="H40" s="48" t="e">
        <f>E40*CAOP!F40</f>
        <v>#REF!</v>
      </c>
      <c r="I40" s="48" t="e">
        <f>E40*CAOP!G40</f>
        <v>#REF!</v>
      </c>
      <c r="J40" s="48" t="e">
        <f>E40*CAOP!H40</f>
        <v>#REF!</v>
      </c>
      <c r="K40" s="48" t="e">
        <f>E40*CAOP!I40</f>
        <v>#REF!</v>
      </c>
      <c r="L40" s="48" t="e">
        <f>E40*CAOP!J40</f>
        <v>#REF!</v>
      </c>
      <c r="M40" s="48" t="e">
        <f>E40*CAOP!K40</f>
        <v>#REF!</v>
      </c>
      <c r="N40" s="48" t="e">
        <f>E40*CAOP!L40</f>
        <v>#REF!</v>
      </c>
      <c r="O40" s="48" t="e">
        <f>E40*CAOP!M40</f>
        <v>#REF!</v>
      </c>
      <c r="P40" s="19"/>
      <c r="Q40" s="12" t="e">
        <f t="shared" si="0"/>
        <v>#REF!</v>
      </c>
      <c r="R40" s="13" t="e">
        <f t="shared" si="1"/>
        <v>#REF!</v>
      </c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</row>
    <row r="41" spans="2:48" x14ac:dyDescent="0.3">
      <c r="B41" s="2" t="s">
        <v>76</v>
      </c>
      <c r="C41" s="2" t="s">
        <v>77</v>
      </c>
      <c r="D41" s="40" t="s">
        <v>14</v>
      </c>
      <c r="E41" s="48">
        <v>1</v>
      </c>
      <c r="F41" s="48" t="e">
        <f>E41*CAOP!D41</f>
        <v>#REF!</v>
      </c>
      <c r="G41" s="48" t="e">
        <f>E41*CAOP!E41</f>
        <v>#REF!</v>
      </c>
      <c r="H41" s="48" t="e">
        <f>E41*CAOP!F41</f>
        <v>#REF!</v>
      </c>
      <c r="I41" s="48" t="e">
        <f>E41*CAOP!G41</f>
        <v>#REF!</v>
      </c>
      <c r="J41" s="48" t="e">
        <f>E41*CAOP!H41</f>
        <v>#REF!</v>
      </c>
      <c r="K41" s="48" t="e">
        <f>E41*CAOP!I41</f>
        <v>#REF!</v>
      </c>
      <c r="L41" s="48" t="e">
        <f>E41*CAOP!J41</f>
        <v>#REF!</v>
      </c>
      <c r="M41" s="48" t="e">
        <f>E41*CAOP!K41</f>
        <v>#REF!</v>
      </c>
      <c r="N41" s="48" t="e">
        <f>E41*CAOP!L41</f>
        <v>#REF!</v>
      </c>
      <c r="O41" s="48" t="e">
        <f>E41*CAOP!M41</f>
        <v>#REF!</v>
      </c>
      <c r="P41" s="19"/>
      <c r="Q41" s="12" t="e">
        <f t="shared" si="0"/>
        <v>#REF!</v>
      </c>
      <c r="R41" s="13" t="e">
        <f t="shared" si="1"/>
        <v>#REF!</v>
      </c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</row>
    <row r="42" spans="2:48" x14ac:dyDescent="0.3">
      <c r="B42" s="2" t="s">
        <v>78</v>
      </c>
      <c r="C42" s="2" t="s">
        <v>79</v>
      </c>
      <c r="D42" s="40" t="s">
        <v>30</v>
      </c>
      <c r="E42" s="48">
        <v>35</v>
      </c>
      <c r="F42" s="48" t="e">
        <f>E42*CAOP!D42</f>
        <v>#REF!</v>
      </c>
      <c r="G42" s="48" t="e">
        <f>E42*CAOP!E42</f>
        <v>#REF!</v>
      </c>
      <c r="H42" s="48" t="e">
        <f>E42*CAOP!F42</f>
        <v>#REF!</v>
      </c>
      <c r="I42" s="48" t="e">
        <f>E42*CAOP!G42</f>
        <v>#REF!</v>
      </c>
      <c r="J42" s="48" t="e">
        <f>E42*CAOP!H42</f>
        <v>#REF!</v>
      </c>
      <c r="K42" s="48" t="e">
        <f>E42*CAOP!I42</f>
        <v>#REF!</v>
      </c>
      <c r="L42" s="48" t="e">
        <f>E42*CAOP!J42</f>
        <v>#REF!</v>
      </c>
      <c r="M42" s="48" t="e">
        <f>E42*CAOP!K42</f>
        <v>#REF!</v>
      </c>
      <c r="N42" s="48" t="e">
        <f>E42*CAOP!L42</f>
        <v>#REF!</v>
      </c>
      <c r="O42" s="48" t="e">
        <f>E42*CAOP!M42</f>
        <v>#REF!</v>
      </c>
      <c r="P42" s="19"/>
      <c r="Q42" s="12" t="e">
        <f t="shared" si="0"/>
        <v>#REF!</v>
      </c>
      <c r="R42" s="13" t="e">
        <f t="shared" si="1"/>
        <v>#REF!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</row>
    <row r="43" spans="2:48" s="9" customFormat="1" x14ac:dyDescent="0.3">
      <c r="B43" s="18" t="s">
        <v>80</v>
      </c>
      <c r="C43" s="18" t="s">
        <v>81</v>
      </c>
      <c r="D43" s="3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19"/>
      <c r="Q43" s="12">
        <f t="shared" si="0"/>
        <v>0</v>
      </c>
      <c r="R43" s="13">
        <f t="shared" si="1"/>
        <v>0</v>
      </c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</row>
    <row r="44" spans="2:48" x14ac:dyDescent="0.3">
      <c r="B44" s="2" t="s">
        <v>82</v>
      </c>
      <c r="C44" s="2" t="s">
        <v>29</v>
      </c>
      <c r="D44" s="40" t="s">
        <v>30</v>
      </c>
      <c r="E44" s="48">
        <v>17160</v>
      </c>
      <c r="F44" s="48" t="e">
        <f>E44*CAOP!D44</f>
        <v>#REF!</v>
      </c>
      <c r="G44" s="48" t="e">
        <f>E44*CAOP!E44</f>
        <v>#REF!</v>
      </c>
      <c r="H44" s="48" t="e">
        <f>E44*CAOP!F44</f>
        <v>#REF!</v>
      </c>
      <c r="I44" s="48" t="e">
        <f>E44*CAOP!G44</f>
        <v>#REF!</v>
      </c>
      <c r="J44" s="48" t="e">
        <f>E44*CAOP!H44</f>
        <v>#REF!</v>
      </c>
      <c r="K44" s="48" t="e">
        <f>E44*CAOP!I44</f>
        <v>#REF!</v>
      </c>
      <c r="L44" s="48" t="e">
        <f>E44*CAOP!J44</f>
        <v>#REF!</v>
      </c>
      <c r="M44" s="48" t="e">
        <f>E44*CAOP!K44</f>
        <v>#REF!</v>
      </c>
      <c r="N44" s="48" t="e">
        <f>E44*CAOP!L44</f>
        <v>#REF!</v>
      </c>
      <c r="O44" s="48" t="e">
        <f>E44*CAOP!M44</f>
        <v>#REF!</v>
      </c>
      <c r="P44" s="19"/>
      <c r="Q44" s="12" t="e">
        <f t="shared" si="0"/>
        <v>#REF!</v>
      </c>
      <c r="R44" s="13" t="e">
        <f t="shared" si="1"/>
        <v>#REF!</v>
      </c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</row>
    <row r="45" spans="2:48" x14ac:dyDescent="0.3">
      <c r="B45" s="2" t="s">
        <v>83</v>
      </c>
      <c r="C45" s="2" t="s">
        <v>84</v>
      </c>
      <c r="D45" s="40" t="s">
        <v>30</v>
      </c>
      <c r="E45" s="48">
        <v>17160</v>
      </c>
      <c r="F45" s="48" t="e">
        <f>E45*CAOP!D45</f>
        <v>#REF!</v>
      </c>
      <c r="G45" s="48" t="e">
        <f>E45*CAOP!E45</f>
        <v>#REF!</v>
      </c>
      <c r="H45" s="48" t="e">
        <f>E45*CAOP!F45</f>
        <v>#REF!</v>
      </c>
      <c r="I45" s="48" t="e">
        <f>E45*CAOP!G45</f>
        <v>#REF!</v>
      </c>
      <c r="J45" s="48" t="e">
        <f>E45*CAOP!H45</f>
        <v>#REF!</v>
      </c>
      <c r="K45" s="48" t="e">
        <f>E45*CAOP!I45</f>
        <v>#REF!</v>
      </c>
      <c r="L45" s="48" t="e">
        <f>E45*CAOP!J45</f>
        <v>#REF!</v>
      </c>
      <c r="M45" s="48" t="e">
        <f>E45*CAOP!K45</f>
        <v>#REF!</v>
      </c>
      <c r="N45" s="48" t="e">
        <f>E45*CAOP!L45</f>
        <v>#REF!</v>
      </c>
      <c r="O45" s="48" t="e">
        <f>E45*CAOP!M45</f>
        <v>#REF!</v>
      </c>
      <c r="P45" s="19"/>
      <c r="Q45" s="12" t="e">
        <f t="shared" si="0"/>
        <v>#REF!</v>
      </c>
      <c r="R45" s="13" t="e">
        <f t="shared" si="1"/>
        <v>#REF!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</row>
    <row r="46" spans="2:48" x14ac:dyDescent="0.3">
      <c r="B46" s="2" t="s">
        <v>85</v>
      </c>
      <c r="C46" s="2" t="s">
        <v>37</v>
      </c>
      <c r="D46" s="40" t="s">
        <v>38</v>
      </c>
      <c r="E46" s="48">
        <v>3432</v>
      </c>
      <c r="F46" s="48" t="e">
        <f>E46*CAOP!D46</f>
        <v>#REF!</v>
      </c>
      <c r="G46" s="48" t="e">
        <f>E46*CAOP!E46</f>
        <v>#REF!</v>
      </c>
      <c r="H46" s="48" t="e">
        <f>E46*CAOP!F46</f>
        <v>#REF!</v>
      </c>
      <c r="I46" s="48" t="e">
        <f>E46*CAOP!G46</f>
        <v>#REF!</v>
      </c>
      <c r="J46" s="48" t="e">
        <f>E46*CAOP!H46</f>
        <v>#REF!</v>
      </c>
      <c r="K46" s="48" t="e">
        <f>E46*CAOP!I46</f>
        <v>#REF!</v>
      </c>
      <c r="L46" s="48" t="e">
        <f>E46*CAOP!J46</f>
        <v>#REF!</v>
      </c>
      <c r="M46" s="48" t="e">
        <f>E46*CAOP!K46</f>
        <v>#REF!</v>
      </c>
      <c r="N46" s="48" t="e">
        <f>E46*CAOP!L46</f>
        <v>#REF!</v>
      </c>
      <c r="O46" s="48" t="e">
        <f>E46*CAOP!M46</f>
        <v>#REF!</v>
      </c>
      <c r="P46" s="19"/>
      <c r="Q46" s="12" t="e">
        <f t="shared" si="0"/>
        <v>#REF!</v>
      </c>
      <c r="R46" s="13" t="e">
        <f t="shared" si="1"/>
        <v>#REF!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spans="2:48" x14ac:dyDescent="0.3">
      <c r="B47" s="2" t="s">
        <v>86</v>
      </c>
      <c r="C47" s="2" t="s">
        <v>40</v>
      </c>
      <c r="D47" s="40" t="s">
        <v>38</v>
      </c>
      <c r="E47" s="48">
        <v>3432</v>
      </c>
      <c r="F47" s="48" t="e">
        <f>E47*CAOP!D47</f>
        <v>#REF!</v>
      </c>
      <c r="G47" s="48" t="e">
        <f>E47*CAOP!E47</f>
        <v>#REF!</v>
      </c>
      <c r="H47" s="48" t="e">
        <f>E47*CAOP!F47</f>
        <v>#REF!</v>
      </c>
      <c r="I47" s="48" t="e">
        <f>E47*CAOP!G47</f>
        <v>#REF!</v>
      </c>
      <c r="J47" s="48" t="e">
        <f>E47*CAOP!H47</f>
        <v>#REF!</v>
      </c>
      <c r="K47" s="48" t="e">
        <f>E47*CAOP!I47</f>
        <v>#REF!</v>
      </c>
      <c r="L47" s="48" t="e">
        <f>E47*CAOP!J47</f>
        <v>#REF!</v>
      </c>
      <c r="M47" s="48" t="e">
        <f>E47*CAOP!K47</f>
        <v>#REF!</v>
      </c>
      <c r="N47" s="48" t="e">
        <f>E47*CAOP!L47</f>
        <v>#REF!</v>
      </c>
      <c r="O47" s="48" t="e">
        <f>E47*CAOP!M47</f>
        <v>#REF!</v>
      </c>
      <c r="P47" s="19"/>
      <c r="Q47" s="12" t="e">
        <f t="shared" si="0"/>
        <v>#REF!</v>
      </c>
      <c r="R47" s="13" t="e">
        <f t="shared" si="1"/>
        <v>#REF!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</row>
    <row r="48" spans="2:48" x14ac:dyDescent="0.3">
      <c r="B48" s="2" t="s">
        <v>87</v>
      </c>
      <c r="C48" s="2" t="s">
        <v>88</v>
      </c>
      <c r="D48" s="40" t="s">
        <v>45</v>
      </c>
      <c r="E48" s="48">
        <v>384</v>
      </c>
      <c r="F48" s="48" t="e">
        <f>E48*CAOP!D48</f>
        <v>#REF!</v>
      </c>
      <c r="G48" s="48" t="e">
        <f>E48*CAOP!E48</f>
        <v>#REF!</v>
      </c>
      <c r="H48" s="48" t="e">
        <f>E48*CAOP!F48</f>
        <v>#REF!</v>
      </c>
      <c r="I48" s="48" t="e">
        <f>E48*CAOP!G48</f>
        <v>#REF!</v>
      </c>
      <c r="J48" s="48" t="e">
        <f>E48*CAOP!H48</f>
        <v>#REF!</v>
      </c>
      <c r="K48" s="48" t="e">
        <f>E48*CAOP!I48</f>
        <v>#REF!</v>
      </c>
      <c r="L48" s="48" t="e">
        <f>E48*CAOP!J48</f>
        <v>#REF!</v>
      </c>
      <c r="M48" s="48" t="e">
        <f>E48*CAOP!K48</f>
        <v>#REF!</v>
      </c>
      <c r="N48" s="48" t="e">
        <f>E48*CAOP!L48</f>
        <v>#REF!</v>
      </c>
      <c r="O48" s="48" t="e">
        <f>E48*CAOP!M48</f>
        <v>#REF!</v>
      </c>
      <c r="P48" s="19"/>
      <c r="Q48" s="12" t="e">
        <f t="shared" si="0"/>
        <v>#REF!</v>
      </c>
      <c r="R48" s="13" t="e">
        <f t="shared" si="1"/>
        <v>#REF!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spans="2:48" x14ac:dyDescent="0.3">
      <c r="B49" s="2" t="s">
        <v>89</v>
      </c>
      <c r="C49" s="2" t="s">
        <v>90</v>
      </c>
      <c r="D49" s="40" t="s">
        <v>14</v>
      </c>
      <c r="E49" s="48">
        <v>1</v>
      </c>
      <c r="F49" s="48" t="e">
        <f>E49*CAOP!D49</f>
        <v>#REF!</v>
      </c>
      <c r="G49" s="48" t="e">
        <f>E49*CAOP!E49</f>
        <v>#REF!</v>
      </c>
      <c r="H49" s="48" t="e">
        <f>E49*CAOP!F49</f>
        <v>#REF!</v>
      </c>
      <c r="I49" s="48" t="e">
        <f>E49*CAOP!G49</f>
        <v>#REF!</v>
      </c>
      <c r="J49" s="48" t="e">
        <f>E49*CAOP!H49</f>
        <v>#REF!</v>
      </c>
      <c r="K49" s="48" t="e">
        <f>E49*CAOP!I49</f>
        <v>#REF!</v>
      </c>
      <c r="L49" s="48" t="e">
        <f>E49*CAOP!J49</f>
        <v>#REF!</v>
      </c>
      <c r="M49" s="48" t="e">
        <f>E49*CAOP!K49</f>
        <v>#REF!</v>
      </c>
      <c r="N49" s="48" t="e">
        <f>E49*CAOP!L49</f>
        <v>#REF!</v>
      </c>
      <c r="O49" s="48" t="e">
        <f>E49*CAOP!M49</f>
        <v>#REF!</v>
      </c>
      <c r="P49" s="19"/>
      <c r="Q49" s="12" t="e">
        <f t="shared" si="0"/>
        <v>#REF!</v>
      </c>
      <c r="R49" s="13" t="e">
        <f t="shared" si="1"/>
        <v>#REF!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</row>
    <row r="50" spans="2:48" x14ac:dyDescent="0.3">
      <c r="B50" s="2" t="s">
        <v>91</v>
      </c>
      <c r="C50" s="2" t="s">
        <v>75</v>
      </c>
      <c r="D50" s="40" t="s">
        <v>17</v>
      </c>
      <c r="E50" s="48">
        <v>9</v>
      </c>
      <c r="F50" s="48" t="e">
        <f>E50*CAOP!D50</f>
        <v>#REF!</v>
      </c>
      <c r="G50" s="48" t="e">
        <f>E50*CAOP!E50</f>
        <v>#REF!</v>
      </c>
      <c r="H50" s="48" t="e">
        <f>E50*CAOP!F50</f>
        <v>#REF!</v>
      </c>
      <c r="I50" s="48" t="e">
        <f>E50*CAOP!G50</f>
        <v>#REF!</v>
      </c>
      <c r="J50" s="48" t="e">
        <f>E50*CAOP!H50</f>
        <v>#REF!</v>
      </c>
      <c r="K50" s="48" t="e">
        <f>E50*CAOP!I50</f>
        <v>#REF!</v>
      </c>
      <c r="L50" s="48" t="e">
        <f>E50*CAOP!J50</f>
        <v>#REF!</v>
      </c>
      <c r="M50" s="48" t="e">
        <f>E50*CAOP!K50</f>
        <v>#REF!</v>
      </c>
      <c r="N50" s="48" t="e">
        <f>E50*CAOP!L50</f>
        <v>#REF!</v>
      </c>
      <c r="O50" s="48" t="e">
        <f>E50*CAOP!M50</f>
        <v>#REF!</v>
      </c>
      <c r="P50" s="19"/>
      <c r="Q50" s="12" t="e">
        <f t="shared" si="0"/>
        <v>#REF!</v>
      </c>
      <c r="R50" s="13" t="e">
        <f t="shared" si="1"/>
        <v>#REF!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spans="2:48" s="9" customFormat="1" x14ac:dyDescent="0.3">
      <c r="B51" s="18" t="s">
        <v>92</v>
      </c>
      <c r="C51" s="18" t="s">
        <v>93</v>
      </c>
      <c r="D51" s="3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19"/>
      <c r="Q51" s="12">
        <f t="shared" si="0"/>
        <v>0</v>
      </c>
      <c r="R51" s="13">
        <f t="shared" si="1"/>
        <v>0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</row>
    <row r="52" spans="2:48" x14ac:dyDescent="0.3">
      <c r="B52" s="16" t="s">
        <v>94</v>
      </c>
      <c r="C52" s="16" t="s">
        <v>95</v>
      </c>
      <c r="D52" s="41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19"/>
      <c r="Q52" s="12">
        <f t="shared" si="0"/>
        <v>0</v>
      </c>
      <c r="R52" s="13">
        <f t="shared" si="1"/>
        <v>0</v>
      </c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</row>
    <row r="53" spans="2:48" x14ac:dyDescent="0.3">
      <c r="B53" s="2" t="s">
        <v>96</v>
      </c>
      <c r="C53" s="2" t="s">
        <v>97</v>
      </c>
      <c r="D53" s="40" t="s">
        <v>98</v>
      </c>
      <c r="E53" s="48">
        <v>1.31</v>
      </c>
      <c r="F53" s="48" t="e">
        <f>E53*CAOP!D53</f>
        <v>#REF!</v>
      </c>
      <c r="G53" s="48" t="e">
        <f>E53*CAOP!E53</f>
        <v>#REF!</v>
      </c>
      <c r="H53" s="48" t="e">
        <f>E53*CAOP!F53</f>
        <v>#REF!</v>
      </c>
      <c r="I53" s="48" t="e">
        <f>E53*CAOP!G53</f>
        <v>#REF!</v>
      </c>
      <c r="J53" s="48" t="e">
        <f>E53*CAOP!H53</f>
        <v>#REF!</v>
      </c>
      <c r="K53" s="48" t="e">
        <f>E53*CAOP!I53</f>
        <v>#REF!</v>
      </c>
      <c r="L53" s="48" t="e">
        <f>E53*CAOP!J53</f>
        <v>#REF!</v>
      </c>
      <c r="M53" s="48" t="e">
        <f>E53*CAOP!K53</f>
        <v>#REF!</v>
      </c>
      <c r="N53" s="48" t="e">
        <f>E53*CAOP!L53</f>
        <v>#REF!</v>
      </c>
      <c r="O53" s="48" t="e">
        <f>E53*CAOP!M53</f>
        <v>#REF!</v>
      </c>
      <c r="P53" s="19"/>
      <c r="Q53" s="12" t="e">
        <f t="shared" si="0"/>
        <v>#REF!</v>
      </c>
      <c r="R53" s="13" t="e">
        <f t="shared" si="1"/>
        <v>#REF!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</row>
    <row r="54" spans="2:48" x14ac:dyDescent="0.3">
      <c r="B54" s="2" t="s">
        <v>99</v>
      </c>
      <c r="C54" s="2" t="s">
        <v>100</v>
      </c>
      <c r="D54" s="40" t="s">
        <v>38</v>
      </c>
      <c r="E54" s="48">
        <v>13890.8</v>
      </c>
      <c r="F54" s="48" t="e">
        <f>E54*CAOP!D54</f>
        <v>#REF!</v>
      </c>
      <c r="G54" s="48" t="e">
        <f>E54*CAOP!E54</f>
        <v>#REF!</v>
      </c>
      <c r="H54" s="48" t="e">
        <f>E54*CAOP!F54</f>
        <v>#REF!</v>
      </c>
      <c r="I54" s="48" t="e">
        <f>E54*CAOP!G54</f>
        <v>#REF!</v>
      </c>
      <c r="J54" s="48" t="e">
        <f>E54*CAOP!H54</f>
        <v>#REF!</v>
      </c>
      <c r="K54" s="48" t="e">
        <f>E54*CAOP!I54</f>
        <v>#REF!</v>
      </c>
      <c r="L54" s="48" t="e">
        <f>E54*CAOP!J54</f>
        <v>#REF!</v>
      </c>
      <c r="M54" s="48" t="e">
        <f>E54*CAOP!K54</f>
        <v>#REF!</v>
      </c>
      <c r="N54" s="48" t="e">
        <f>E54*CAOP!L54</f>
        <v>#REF!</v>
      </c>
      <c r="O54" s="48" t="e">
        <f>E54*CAOP!M54</f>
        <v>#REF!</v>
      </c>
      <c r="P54" s="19"/>
      <c r="Q54" s="12" t="e">
        <f t="shared" si="0"/>
        <v>#REF!</v>
      </c>
      <c r="R54" s="13" t="e">
        <f t="shared" si="1"/>
        <v>#REF!</v>
      </c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</row>
    <row r="55" spans="2:48" x14ac:dyDescent="0.3">
      <c r="B55" s="2" t="s">
        <v>101</v>
      </c>
      <c r="C55" s="2" t="s">
        <v>102</v>
      </c>
      <c r="D55" s="40" t="s">
        <v>35</v>
      </c>
      <c r="E55" s="48">
        <v>13890.8</v>
      </c>
      <c r="F55" s="48" t="e">
        <f>E55*CAOP!D55</f>
        <v>#REF!</v>
      </c>
      <c r="G55" s="48" t="e">
        <f>E55*CAOP!E55</f>
        <v>#REF!</v>
      </c>
      <c r="H55" s="48" t="e">
        <f>E55*CAOP!F55</f>
        <v>#REF!</v>
      </c>
      <c r="I55" s="48" t="e">
        <f>E55*CAOP!G55</f>
        <v>#REF!</v>
      </c>
      <c r="J55" s="48" t="e">
        <f>E55*CAOP!H55</f>
        <v>#REF!</v>
      </c>
      <c r="K55" s="48" t="e">
        <f>E55*CAOP!I55</f>
        <v>#REF!</v>
      </c>
      <c r="L55" s="48" t="e">
        <f>E55*CAOP!J55</f>
        <v>#REF!</v>
      </c>
      <c r="M55" s="48" t="e">
        <f>E55*CAOP!K55</f>
        <v>#REF!</v>
      </c>
      <c r="N55" s="48" t="e">
        <f>E55*CAOP!L55</f>
        <v>#REF!</v>
      </c>
      <c r="O55" s="48" t="e">
        <f>E55*CAOP!M55</f>
        <v>#REF!</v>
      </c>
      <c r="P55" s="19"/>
      <c r="Q55" s="12" t="e">
        <f t="shared" si="0"/>
        <v>#REF!</v>
      </c>
      <c r="R55" s="13" t="e">
        <f t="shared" si="1"/>
        <v>#REF!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</row>
    <row r="56" spans="2:48" x14ac:dyDescent="0.3">
      <c r="B56" s="2" t="s">
        <v>103</v>
      </c>
      <c r="C56" s="2" t="s">
        <v>104</v>
      </c>
      <c r="D56" s="40" t="s">
        <v>38</v>
      </c>
      <c r="E56" s="48">
        <v>4794.07</v>
      </c>
      <c r="F56" s="48" t="e">
        <f>E56*CAOP!D56</f>
        <v>#REF!</v>
      </c>
      <c r="G56" s="48" t="e">
        <f>E56*CAOP!E56</f>
        <v>#REF!</v>
      </c>
      <c r="H56" s="48" t="e">
        <f>E56*CAOP!F56</f>
        <v>#REF!</v>
      </c>
      <c r="I56" s="48" t="e">
        <f>E56*CAOP!G56</f>
        <v>#REF!</v>
      </c>
      <c r="J56" s="48" t="e">
        <f>E56*CAOP!H56</f>
        <v>#REF!</v>
      </c>
      <c r="K56" s="48" t="e">
        <f>E56*CAOP!I56</f>
        <v>#REF!</v>
      </c>
      <c r="L56" s="48" t="e">
        <f>E56*CAOP!J56</f>
        <v>#REF!</v>
      </c>
      <c r="M56" s="48" t="e">
        <f>E56*CAOP!K56</f>
        <v>#REF!</v>
      </c>
      <c r="N56" s="48" t="e">
        <f>E56*CAOP!L56</f>
        <v>#REF!</v>
      </c>
      <c r="O56" s="48" t="e">
        <f>E56*CAOP!M56</f>
        <v>#REF!</v>
      </c>
      <c r="P56" s="19"/>
      <c r="Q56" s="12" t="e">
        <f t="shared" si="0"/>
        <v>#REF!</v>
      </c>
      <c r="R56" s="13" t="e">
        <f t="shared" si="1"/>
        <v>#REF!</v>
      </c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</row>
    <row r="57" spans="2:48" x14ac:dyDescent="0.3">
      <c r="B57" s="2" t="s">
        <v>105</v>
      </c>
      <c r="C57" s="2" t="s">
        <v>106</v>
      </c>
      <c r="D57" s="40" t="s">
        <v>30</v>
      </c>
      <c r="E57" s="48">
        <v>7680</v>
      </c>
      <c r="F57" s="48" t="e">
        <f>E57*CAOP!D57</f>
        <v>#REF!</v>
      </c>
      <c r="G57" s="48" t="e">
        <f>E57*CAOP!E57</f>
        <v>#REF!</v>
      </c>
      <c r="H57" s="48" t="e">
        <f>E57*CAOP!F57</f>
        <v>#REF!</v>
      </c>
      <c r="I57" s="48" t="e">
        <f>E57*CAOP!G57</f>
        <v>#REF!</v>
      </c>
      <c r="J57" s="48" t="e">
        <f>E57*CAOP!H57</f>
        <v>#REF!</v>
      </c>
      <c r="K57" s="48" t="e">
        <f>E57*CAOP!I57</f>
        <v>#REF!</v>
      </c>
      <c r="L57" s="48" t="e">
        <f>E57*CAOP!J57</f>
        <v>#REF!</v>
      </c>
      <c r="M57" s="48" t="e">
        <f>E57*CAOP!K57</f>
        <v>#REF!</v>
      </c>
      <c r="N57" s="48" t="e">
        <f>E57*CAOP!L57</f>
        <v>#REF!</v>
      </c>
      <c r="O57" s="48" t="e">
        <f>E57*CAOP!M57</f>
        <v>#REF!</v>
      </c>
      <c r="P57" s="19"/>
      <c r="Q57" s="12" t="e">
        <f t="shared" si="0"/>
        <v>#REF!</v>
      </c>
      <c r="R57" s="13" t="e">
        <f t="shared" si="1"/>
        <v>#REF!</v>
      </c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</row>
    <row r="58" spans="2:48" x14ac:dyDescent="0.3">
      <c r="B58" s="2" t="s">
        <v>107</v>
      </c>
      <c r="C58" s="2" t="s">
        <v>108</v>
      </c>
      <c r="D58" s="40" t="s">
        <v>38</v>
      </c>
      <c r="E58" s="48">
        <v>1803.84</v>
      </c>
      <c r="F58" s="48" t="e">
        <f>E58*CAOP!D58</f>
        <v>#REF!</v>
      </c>
      <c r="G58" s="48" t="e">
        <f>E58*CAOP!E58</f>
        <v>#REF!</v>
      </c>
      <c r="H58" s="48" t="e">
        <f>E58*CAOP!F58</f>
        <v>#REF!</v>
      </c>
      <c r="I58" s="48" t="e">
        <f>E58*CAOP!G58</f>
        <v>#REF!</v>
      </c>
      <c r="J58" s="48" t="e">
        <f>E58*CAOP!H58</f>
        <v>#REF!</v>
      </c>
      <c r="K58" s="48" t="e">
        <f>E58*CAOP!I58</f>
        <v>#REF!</v>
      </c>
      <c r="L58" s="48" t="e">
        <f>E58*CAOP!J58</f>
        <v>#REF!</v>
      </c>
      <c r="M58" s="48" t="e">
        <f>E58*CAOP!K58</f>
        <v>#REF!</v>
      </c>
      <c r="N58" s="48" t="e">
        <f>E58*CAOP!L58</f>
        <v>#REF!</v>
      </c>
      <c r="O58" s="48" t="e">
        <f>E58*CAOP!M58</f>
        <v>#REF!</v>
      </c>
      <c r="P58" s="19"/>
      <c r="Q58" s="12" t="e">
        <f t="shared" si="0"/>
        <v>#REF!</v>
      </c>
      <c r="R58" s="13" t="e">
        <f t="shared" si="1"/>
        <v>#REF!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</row>
    <row r="59" spans="2:48" x14ac:dyDescent="0.3">
      <c r="B59" s="2" t="s">
        <v>109</v>
      </c>
      <c r="C59" s="2" t="s">
        <v>110</v>
      </c>
      <c r="D59" s="40" t="s">
        <v>38</v>
      </c>
      <c r="E59" s="48">
        <v>1803.84</v>
      </c>
      <c r="F59" s="48" t="e">
        <f>E59*CAOP!D59</f>
        <v>#REF!</v>
      </c>
      <c r="G59" s="48" t="e">
        <f>E59*CAOP!E59</f>
        <v>#REF!</v>
      </c>
      <c r="H59" s="48" t="e">
        <f>E59*CAOP!F59</f>
        <v>#REF!</v>
      </c>
      <c r="I59" s="48" t="e">
        <f>E59*CAOP!G59</f>
        <v>#REF!</v>
      </c>
      <c r="J59" s="48" t="e">
        <f>E59*CAOP!H59</f>
        <v>#REF!</v>
      </c>
      <c r="K59" s="48" t="e">
        <f>E59*CAOP!I59</f>
        <v>#REF!</v>
      </c>
      <c r="L59" s="48" t="e">
        <f>E59*CAOP!J59</f>
        <v>#REF!</v>
      </c>
      <c r="M59" s="48" t="e">
        <f>E59*CAOP!K59</f>
        <v>#REF!</v>
      </c>
      <c r="N59" s="48" t="e">
        <f>E59*CAOP!L59</f>
        <v>#REF!</v>
      </c>
      <c r="O59" s="48" t="e">
        <f>E59*CAOP!M59</f>
        <v>#REF!</v>
      </c>
      <c r="P59" s="19"/>
      <c r="Q59" s="12" t="e">
        <f t="shared" si="0"/>
        <v>#REF!</v>
      </c>
      <c r="R59" s="13" t="e">
        <f t="shared" si="1"/>
        <v>#REF!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</row>
    <row r="60" spans="2:48" x14ac:dyDescent="0.3">
      <c r="B60" s="2" t="s">
        <v>111</v>
      </c>
      <c r="C60" s="2" t="s">
        <v>112</v>
      </c>
      <c r="D60" s="40" t="s">
        <v>35</v>
      </c>
      <c r="E60" s="48">
        <v>5806.16</v>
      </c>
      <c r="F60" s="48" t="e">
        <f>E60*CAOP!D60</f>
        <v>#REF!</v>
      </c>
      <c r="G60" s="48" t="e">
        <f>E60*CAOP!E60</f>
        <v>#REF!</v>
      </c>
      <c r="H60" s="48" t="e">
        <f>E60*CAOP!F60</f>
        <v>#REF!</v>
      </c>
      <c r="I60" s="48" t="e">
        <f>E60*CAOP!G60</f>
        <v>#REF!</v>
      </c>
      <c r="J60" s="48" t="e">
        <f>E60*CAOP!H60</f>
        <v>#REF!</v>
      </c>
      <c r="K60" s="48" t="e">
        <f>E60*CAOP!I60</f>
        <v>#REF!</v>
      </c>
      <c r="L60" s="48" t="e">
        <f>E60*CAOP!J60</f>
        <v>#REF!</v>
      </c>
      <c r="M60" s="48" t="e">
        <f>E60*CAOP!K60</f>
        <v>#REF!</v>
      </c>
      <c r="N60" s="48" t="e">
        <f>E60*CAOP!L60</f>
        <v>#REF!</v>
      </c>
      <c r="O60" s="48" t="e">
        <f>E60*CAOP!M60</f>
        <v>#REF!</v>
      </c>
      <c r="P60" s="19"/>
      <c r="Q60" s="12" t="e">
        <f t="shared" si="0"/>
        <v>#REF!</v>
      </c>
      <c r="R60" s="13" t="e">
        <f t="shared" si="1"/>
        <v>#REF!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</row>
    <row r="61" spans="2:48" x14ac:dyDescent="0.3">
      <c r="B61" s="2" t="s">
        <v>113</v>
      </c>
      <c r="C61" s="2" t="s">
        <v>114</v>
      </c>
      <c r="D61" s="40" t="s">
        <v>35</v>
      </c>
      <c r="E61" s="48">
        <v>4586.3599999999997</v>
      </c>
      <c r="F61" s="48" t="e">
        <f>E61*CAOP!D61</f>
        <v>#REF!</v>
      </c>
      <c r="G61" s="48" t="e">
        <f>E61*CAOP!E61</f>
        <v>#REF!</v>
      </c>
      <c r="H61" s="48" t="e">
        <f>E61*CAOP!F61</f>
        <v>#REF!</v>
      </c>
      <c r="I61" s="48" t="e">
        <f>E61*CAOP!G61</f>
        <v>#REF!</v>
      </c>
      <c r="J61" s="48" t="e">
        <f>E61*CAOP!H61</f>
        <v>#REF!</v>
      </c>
      <c r="K61" s="48" t="e">
        <f>E61*CAOP!I61</f>
        <v>#REF!</v>
      </c>
      <c r="L61" s="48" t="e">
        <f>E61*CAOP!J61</f>
        <v>#REF!</v>
      </c>
      <c r="M61" s="48" t="e">
        <f>E61*CAOP!K61</f>
        <v>#REF!</v>
      </c>
      <c r="N61" s="48" t="e">
        <f>E61*CAOP!L61</f>
        <v>#REF!</v>
      </c>
      <c r="O61" s="48" t="e">
        <f>E61*CAOP!M61</f>
        <v>#REF!</v>
      </c>
      <c r="P61" s="19"/>
      <c r="Q61" s="12" t="e">
        <f t="shared" si="0"/>
        <v>#REF!</v>
      </c>
      <c r="R61" s="13" t="e">
        <f t="shared" si="1"/>
        <v>#REF!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</row>
    <row r="62" spans="2:48" x14ac:dyDescent="0.3">
      <c r="B62" s="2" t="s">
        <v>115</v>
      </c>
      <c r="C62" s="2" t="s">
        <v>116</v>
      </c>
      <c r="D62" s="40" t="s">
        <v>35</v>
      </c>
      <c r="E62" s="48">
        <v>12223.9</v>
      </c>
      <c r="F62" s="48" t="e">
        <f>E62*CAOP!D62</f>
        <v>#REF!</v>
      </c>
      <c r="G62" s="48" t="e">
        <f>E62*CAOP!E62</f>
        <v>#REF!</v>
      </c>
      <c r="H62" s="48" t="e">
        <f>E62*CAOP!F62</f>
        <v>#REF!</v>
      </c>
      <c r="I62" s="48" t="e">
        <f>E62*CAOP!G62</f>
        <v>#REF!</v>
      </c>
      <c r="J62" s="48" t="e">
        <f>E62*CAOP!H62</f>
        <v>#REF!</v>
      </c>
      <c r="K62" s="48" t="e">
        <f>E62*CAOP!I62</f>
        <v>#REF!</v>
      </c>
      <c r="L62" s="48" t="e">
        <f>E62*CAOP!J62</f>
        <v>#REF!</v>
      </c>
      <c r="M62" s="48" t="e">
        <f>E62*CAOP!K62</f>
        <v>#REF!</v>
      </c>
      <c r="N62" s="48" t="e">
        <f>E62*CAOP!L62</f>
        <v>#REF!</v>
      </c>
      <c r="O62" s="48" t="e">
        <f>E62*CAOP!M62</f>
        <v>#REF!</v>
      </c>
      <c r="Q62" s="12" t="e">
        <f t="shared" si="0"/>
        <v>#REF!</v>
      </c>
      <c r="R62" s="13" t="e">
        <f t="shared" si="1"/>
        <v>#REF!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</row>
    <row r="63" spans="2:48" x14ac:dyDescent="0.3">
      <c r="B63" s="2" t="s">
        <v>117</v>
      </c>
      <c r="C63" s="2" t="s">
        <v>118</v>
      </c>
      <c r="D63" s="40" t="s">
        <v>35</v>
      </c>
      <c r="E63" s="48">
        <v>56323.67</v>
      </c>
      <c r="F63" s="48" t="e">
        <f>E63*CAOP!D63</f>
        <v>#REF!</v>
      </c>
      <c r="G63" s="48" t="e">
        <f>E63*CAOP!E63</f>
        <v>#REF!</v>
      </c>
      <c r="H63" s="48" t="e">
        <f>E63*CAOP!F63</f>
        <v>#REF!</v>
      </c>
      <c r="I63" s="48" t="e">
        <f>E63*CAOP!G63</f>
        <v>#REF!</v>
      </c>
      <c r="J63" s="48" t="e">
        <f>E63*CAOP!H63</f>
        <v>#REF!</v>
      </c>
      <c r="K63" s="48" t="e">
        <f>E63*CAOP!I63</f>
        <v>#REF!</v>
      </c>
      <c r="L63" s="48" t="e">
        <f>E63*CAOP!J63</f>
        <v>#REF!</v>
      </c>
      <c r="M63" s="48" t="e">
        <f>E63*CAOP!K63</f>
        <v>#REF!</v>
      </c>
      <c r="N63" s="48" t="e">
        <f>E63*CAOP!L63</f>
        <v>#REF!</v>
      </c>
      <c r="O63" s="48" t="e">
        <f>E63*CAOP!M63</f>
        <v>#REF!</v>
      </c>
      <c r="Q63" s="12" t="e">
        <f t="shared" si="0"/>
        <v>#REF!</v>
      </c>
      <c r="R63" s="13" t="e">
        <f t="shared" si="1"/>
        <v>#REF!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</row>
    <row r="64" spans="2:48" x14ac:dyDescent="0.3">
      <c r="B64" s="16" t="s">
        <v>119</v>
      </c>
      <c r="C64" s="16" t="s">
        <v>120</v>
      </c>
      <c r="D64" s="41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Q64" s="12">
        <f t="shared" si="0"/>
        <v>0</v>
      </c>
      <c r="R64" s="13">
        <f t="shared" si="1"/>
        <v>0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</row>
    <row r="65" spans="2:48" x14ac:dyDescent="0.3">
      <c r="B65" s="2" t="s">
        <v>121</v>
      </c>
      <c r="C65" s="2" t="s">
        <v>97</v>
      </c>
      <c r="D65" s="40" t="s">
        <v>98</v>
      </c>
      <c r="E65" s="48">
        <v>0.09</v>
      </c>
      <c r="F65" s="48" t="e">
        <f>E65*CAOP!D65</f>
        <v>#REF!</v>
      </c>
      <c r="G65" s="48" t="e">
        <f>E65*CAOP!E65</f>
        <v>#REF!</v>
      </c>
      <c r="H65" s="48" t="e">
        <f>E65*CAOP!F65</f>
        <v>#REF!</v>
      </c>
      <c r="I65" s="48" t="e">
        <f>E65*CAOP!G65</f>
        <v>#REF!</v>
      </c>
      <c r="J65" s="48" t="e">
        <f>E65*CAOP!H65</f>
        <v>#REF!</v>
      </c>
      <c r="K65" s="48" t="e">
        <f>E65*CAOP!I65</f>
        <v>#REF!</v>
      </c>
      <c r="L65" s="48" t="e">
        <f>E65*CAOP!J65</f>
        <v>#REF!</v>
      </c>
      <c r="M65" s="48" t="e">
        <f>E65*CAOP!K65</f>
        <v>#REF!</v>
      </c>
      <c r="N65" s="48" t="e">
        <f>E65*CAOP!L65</f>
        <v>#REF!</v>
      </c>
      <c r="O65" s="48" t="e">
        <f>E65*CAOP!M65</f>
        <v>#REF!</v>
      </c>
      <c r="Q65" s="12" t="e">
        <f t="shared" si="0"/>
        <v>#REF!</v>
      </c>
      <c r="R65" s="13" t="e">
        <f t="shared" si="1"/>
        <v>#REF!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</row>
    <row r="66" spans="2:48" x14ac:dyDescent="0.3">
      <c r="B66" s="2" t="s">
        <v>122</v>
      </c>
      <c r="C66" s="2" t="s">
        <v>100</v>
      </c>
      <c r="D66" s="40" t="s">
        <v>38</v>
      </c>
      <c r="E66" s="48">
        <v>705.38</v>
      </c>
      <c r="F66" s="48" t="e">
        <f>E66*CAOP!D66</f>
        <v>#REF!</v>
      </c>
      <c r="G66" s="48" t="e">
        <f>E66*CAOP!E66</f>
        <v>#REF!</v>
      </c>
      <c r="H66" s="48" t="e">
        <f>E66*CAOP!F66</f>
        <v>#REF!</v>
      </c>
      <c r="I66" s="48" t="e">
        <f>E66*CAOP!G66</f>
        <v>#REF!</v>
      </c>
      <c r="J66" s="48" t="e">
        <f>E66*CAOP!H66</f>
        <v>#REF!</v>
      </c>
      <c r="K66" s="48" t="e">
        <f>E66*CAOP!I66</f>
        <v>#REF!</v>
      </c>
      <c r="L66" s="48" t="e">
        <f>E66*CAOP!J66</f>
        <v>#REF!</v>
      </c>
      <c r="M66" s="48" t="e">
        <f>E66*CAOP!K66</f>
        <v>#REF!</v>
      </c>
      <c r="N66" s="48" t="e">
        <f>E66*CAOP!L66</f>
        <v>#REF!</v>
      </c>
      <c r="O66" s="48" t="e">
        <f>E66*CAOP!M66</f>
        <v>#REF!</v>
      </c>
      <c r="Q66" s="12" t="e">
        <f t="shared" si="0"/>
        <v>#REF!</v>
      </c>
      <c r="R66" s="13" t="e">
        <f t="shared" si="1"/>
        <v>#REF!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</row>
    <row r="67" spans="2:48" x14ac:dyDescent="0.3">
      <c r="B67" s="2" t="s">
        <v>123</v>
      </c>
      <c r="C67" s="2" t="s">
        <v>102</v>
      </c>
      <c r="D67" s="40" t="s">
        <v>35</v>
      </c>
      <c r="E67" s="48">
        <v>705.38</v>
      </c>
      <c r="F67" s="48" t="e">
        <f>E67*CAOP!D67</f>
        <v>#REF!</v>
      </c>
      <c r="G67" s="48" t="e">
        <f>E67*CAOP!E67</f>
        <v>#REF!</v>
      </c>
      <c r="H67" s="48" t="e">
        <f>E67*CAOP!F67</f>
        <v>#REF!</v>
      </c>
      <c r="I67" s="48" t="e">
        <f>E67*CAOP!G67</f>
        <v>#REF!</v>
      </c>
      <c r="J67" s="48" t="e">
        <f>E67*CAOP!H67</f>
        <v>#REF!</v>
      </c>
      <c r="K67" s="48" t="e">
        <f>E67*CAOP!I67</f>
        <v>#REF!</v>
      </c>
      <c r="L67" s="48" t="e">
        <f>E67*CAOP!J67</f>
        <v>#REF!</v>
      </c>
      <c r="M67" s="48" t="e">
        <f>E67*CAOP!K67</f>
        <v>#REF!</v>
      </c>
      <c r="N67" s="48" t="e">
        <f>E67*CAOP!L67</f>
        <v>#REF!</v>
      </c>
      <c r="O67" s="48" t="e">
        <f>E67*CAOP!M67</f>
        <v>#REF!</v>
      </c>
      <c r="Q67" s="12" t="e">
        <f t="shared" si="0"/>
        <v>#REF!</v>
      </c>
      <c r="R67" s="13" t="e">
        <f t="shared" si="1"/>
        <v>#REF!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</row>
    <row r="68" spans="2:48" x14ac:dyDescent="0.3">
      <c r="B68" s="2" t="s">
        <v>124</v>
      </c>
      <c r="C68" s="2" t="s">
        <v>104</v>
      </c>
      <c r="D68" s="40" t="s">
        <v>38</v>
      </c>
      <c r="E68" s="48">
        <v>166.69</v>
      </c>
      <c r="F68" s="48" t="e">
        <f>E68*CAOP!D68</f>
        <v>#REF!</v>
      </c>
      <c r="G68" s="48" t="e">
        <f>E68*CAOP!E68</f>
        <v>#REF!</v>
      </c>
      <c r="H68" s="48" t="e">
        <f>E68*CAOP!F68</f>
        <v>#REF!</v>
      </c>
      <c r="I68" s="48" t="e">
        <f>E68*CAOP!G68</f>
        <v>#REF!</v>
      </c>
      <c r="J68" s="48" t="e">
        <f>E68*CAOP!H68</f>
        <v>#REF!</v>
      </c>
      <c r="K68" s="48" t="e">
        <f>E68*CAOP!I68</f>
        <v>#REF!</v>
      </c>
      <c r="L68" s="48" t="e">
        <f>E68*CAOP!J68</f>
        <v>#REF!</v>
      </c>
      <c r="M68" s="48" t="e">
        <f>E68*CAOP!K68</f>
        <v>#REF!</v>
      </c>
      <c r="N68" s="48" t="e">
        <f>E68*CAOP!L68</f>
        <v>#REF!</v>
      </c>
      <c r="O68" s="48" t="e">
        <f>E68*CAOP!M68</f>
        <v>#REF!</v>
      </c>
      <c r="Q68" s="12" t="e">
        <f t="shared" si="0"/>
        <v>#REF!</v>
      </c>
      <c r="R68" s="13" t="e">
        <f t="shared" si="1"/>
        <v>#REF!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</row>
    <row r="69" spans="2:48" x14ac:dyDescent="0.3">
      <c r="B69" s="2" t="s">
        <v>125</v>
      </c>
      <c r="C69" s="2" t="s">
        <v>106</v>
      </c>
      <c r="D69" s="40" t="s">
        <v>30</v>
      </c>
      <c r="E69" s="48">
        <v>566.46</v>
      </c>
      <c r="F69" s="48" t="e">
        <f>E69*CAOP!D69</f>
        <v>#REF!</v>
      </c>
      <c r="G69" s="48" t="e">
        <f>E69*CAOP!E69</f>
        <v>#REF!</v>
      </c>
      <c r="H69" s="48" t="e">
        <f>E69*CAOP!F69</f>
        <v>#REF!</v>
      </c>
      <c r="I69" s="48" t="e">
        <f>E69*CAOP!G69</f>
        <v>#REF!</v>
      </c>
      <c r="J69" s="48" t="e">
        <f>E69*CAOP!H69</f>
        <v>#REF!</v>
      </c>
      <c r="K69" s="48" t="e">
        <f>E69*CAOP!I69</f>
        <v>#REF!</v>
      </c>
      <c r="L69" s="48" t="e">
        <f>E69*CAOP!J69</f>
        <v>#REF!</v>
      </c>
      <c r="M69" s="48" t="e">
        <f>E69*CAOP!K69</f>
        <v>#REF!</v>
      </c>
      <c r="N69" s="48" t="e">
        <f>E69*CAOP!L69</f>
        <v>#REF!</v>
      </c>
      <c r="O69" s="48" t="e">
        <f>E69*CAOP!M69</f>
        <v>#REF!</v>
      </c>
      <c r="Q69" s="12" t="e">
        <f t="shared" si="0"/>
        <v>#REF!</v>
      </c>
      <c r="R69" s="13" t="e">
        <f t="shared" si="1"/>
        <v>#REF!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</row>
    <row r="70" spans="2:48" x14ac:dyDescent="0.3">
      <c r="B70" s="2" t="s">
        <v>126</v>
      </c>
      <c r="C70" s="2" t="s">
        <v>108</v>
      </c>
      <c r="D70" s="40" t="s">
        <v>38</v>
      </c>
      <c r="E70" s="48">
        <v>151.66</v>
      </c>
      <c r="F70" s="48" t="e">
        <f>E70*CAOP!D70</f>
        <v>#REF!</v>
      </c>
      <c r="G70" s="48" t="e">
        <f>E70*CAOP!E70</f>
        <v>#REF!</v>
      </c>
      <c r="H70" s="48" t="e">
        <f>E70*CAOP!F70</f>
        <v>#REF!</v>
      </c>
      <c r="I70" s="48" t="e">
        <f>E70*CAOP!G70</f>
        <v>#REF!</v>
      </c>
      <c r="J70" s="48" t="e">
        <f>E70*CAOP!H70</f>
        <v>#REF!</v>
      </c>
      <c r="K70" s="48" t="e">
        <f>E70*CAOP!I70</f>
        <v>#REF!</v>
      </c>
      <c r="L70" s="48" t="e">
        <f>E70*CAOP!J70</f>
        <v>#REF!</v>
      </c>
      <c r="M70" s="48" t="e">
        <f>E70*CAOP!K70</f>
        <v>#REF!</v>
      </c>
      <c r="N70" s="48" t="e">
        <f>E70*CAOP!L70</f>
        <v>#REF!</v>
      </c>
      <c r="O70" s="48" t="e">
        <f>E70*CAOP!M70</f>
        <v>#REF!</v>
      </c>
      <c r="Q70" s="12" t="e">
        <f t="shared" si="0"/>
        <v>#REF!</v>
      </c>
      <c r="R70" s="13" t="e">
        <f t="shared" si="1"/>
        <v>#REF!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</row>
    <row r="71" spans="2:48" x14ac:dyDescent="0.3">
      <c r="B71" s="2" t="s">
        <v>127</v>
      </c>
      <c r="C71" s="2" t="s">
        <v>110</v>
      </c>
      <c r="D71" s="40" t="s">
        <v>38</v>
      </c>
      <c r="E71" s="48">
        <v>151.66</v>
      </c>
      <c r="F71" s="48" t="e">
        <f>E71*CAOP!D71</f>
        <v>#REF!</v>
      </c>
      <c r="G71" s="48" t="e">
        <f>E71*CAOP!E71</f>
        <v>#REF!</v>
      </c>
      <c r="H71" s="48" t="e">
        <f>E71*CAOP!F71</f>
        <v>#REF!</v>
      </c>
      <c r="I71" s="48" t="e">
        <f>E71*CAOP!G71</f>
        <v>#REF!</v>
      </c>
      <c r="J71" s="48" t="e">
        <f>E71*CAOP!H71</f>
        <v>#REF!</v>
      </c>
      <c r="K71" s="48" t="e">
        <f>E71*CAOP!I71</f>
        <v>#REF!</v>
      </c>
      <c r="L71" s="48" t="e">
        <f>E71*CAOP!J71</f>
        <v>#REF!</v>
      </c>
      <c r="M71" s="48" t="e">
        <f>E71*CAOP!K71</f>
        <v>#REF!</v>
      </c>
      <c r="N71" s="48" t="e">
        <f>E71*CAOP!L71</f>
        <v>#REF!</v>
      </c>
      <c r="O71" s="48" t="e">
        <f>E71*CAOP!M71</f>
        <v>#REF!</v>
      </c>
      <c r="Q71" s="12" t="e">
        <f t="shared" si="0"/>
        <v>#REF!</v>
      </c>
      <c r="R71" s="13" t="e">
        <f t="shared" si="1"/>
        <v>#REF!</v>
      </c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</row>
    <row r="72" spans="2:48" x14ac:dyDescent="0.3">
      <c r="B72" s="2" t="s">
        <v>128</v>
      </c>
      <c r="C72" s="2" t="s">
        <v>112</v>
      </c>
      <c r="D72" s="40" t="s">
        <v>35</v>
      </c>
      <c r="E72" s="48">
        <v>280.14</v>
      </c>
      <c r="F72" s="48" t="e">
        <f>E72*CAOP!D72</f>
        <v>#REF!</v>
      </c>
      <c r="G72" s="48" t="e">
        <f>E72*CAOP!E72</f>
        <v>#REF!</v>
      </c>
      <c r="H72" s="48" t="e">
        <f>E72*CAOP!F72</f>
        <v>#REF!</v>
      </c>
      <c r="I72" s="48" t="e">
        <f>E72*CAOP!G72</f>
        <v>#REF!</v>
      </c>
      <c r="J72" s="48" t="e">
        <f>E72*CAOP!H72</f>
        <v>#REF!</v>
      </c>
      <c r="K72" s="48" t="e">
        <f>E72*CAOP!I72</f>
        <v>#REF!</v>
      </c>
      <c r="L72" s="48" t="e">
        <f>E72*CAOP!J72</f>
        <v>#REF!</v>
      </c>
      <c r="M72" s="48" t="e">
        <f>E72*CAOP!K72</f>
        <v>#REF!</v>
      </c>
      <c r="N72" s="48" t="e">
        <f>E72*CAOP!L72</f>
        <v>#REF!</v>
      </c>
      <c r="O72" s="48" t="e">
        <f>E72*CAOP!M72</f>
        <v>#REF!</v>
      </c>
      <c r="Q72" s="12" t="e">
        <f t="shared" si="0"/>
        <v>#REF!</v>
      </c>
      <c r="R72" s="13" t="e">
        <f t="shared" si="1"/>
        <v>#REF!</v>
      </c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</row>
    <row r="73" spans="2:48" x14ac:dyDescent="0.3">
      <c r="B73" s="2" t="s">
        <v>129</v>
      </c>
      <c r="C73" s="2" t="s">
        <v>114</v>
      </c>
      <c r="D73" s="40" t="s">
        <v>35</v>
      </c>
      <c r="E73" s="48">
        <v>1342.55</v>
      </c>
      <c r="F73" s="48" t="e">
        <f>E73*CAOP!D73</f>
        <v>#REF!</v>
      </c>
      <c r="G73" s="48" t="e">
        <f>E73*CAOP!E73</f>
        <v>#REF!</v>
      </c>
      <c r="H73" s="48" t="e">
        <f>E73*CAOP!F73</f>
        <v>#REF!</v>
      </c>
      <c r="I73" s="48" t="e">
        <f>E73*CAOP!G73</f>
        <v>#REF!</v>
      </c>
      <c r="J73" s="48" t="e">
        <f>E73*CAOP!H73</f>
        <v>#REF!</v>
      </c>
      <c r="K73" s="48" t="e">
        <f>E73*CAOP!I73</f>
        <v>#REF!</v>
      </c>
      <c r="L73" s="48" t="e">
        <f>E73*CAOP!J73</f>
        <v>#REF!</v>
      </c>
      <c r="M73" s="48" t="e">
        <f>E73*CAOP!K73</f>
        <v>#REF!</v>
      </c>
      <c r="N73" s="48" t="e">
        <f>E73*CAOP!L73</f>
        <v>#REF!</v>
      </c>
      <c r="O73" s="48" t="e">
        <f>E73*CAOP!M73</f>
        <v>#REF!</v>
      </c>
      <c r="Q73" s="12" t="e">
        <f t="shared" si="0"/>
        <v>#REF!</v>
      </c>
      <c r="R73" s="13" t="e">
        <f t="shared" si="1"/>
        <v>#REF!</v>
      </c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</row>
    <row r="74" spans="2:48" x14ac:dyDescent="0.3">
      <c r="B74" s="2" t="s">
        <v>130</v>
      </c>
      <c r="C74" s="2" t="s">
        <v>116</v>
      </c>
      <c r="D74" s="40" t="s">
        <v>35</v>
      </c>
      <c r="E74" s="48">
        <v>620.73</v>
      </c>
      <c r="F74" s="48" t="e">
        <f>E74*CAOP!D74</f>
        <v>#REF!</v>
      </c>
      <c r="G74" s="48" t="e">
        <f>E74*CAOP!E74</f>
        <v>#REF!</v>
      </c>
      <c r="H74" s="48" t="e">
        <f>E74*CAOP!F74</f>
        <v>#REF!</v>
      </c>
      <c r="I74" s="48" t="e">
        <f>E74*CAOP!G74</f>
        <v>#REF!</v>
      </c>
      <c r="J74" s="48" t="e">
        <f>E74*CAOP!H74</f>
        <v>#REF!</v>
      </c>
      <c r="K74" s="48" t="e">
        <f>E74*CAOP!I74</f>
        <v>#REF!</v>
      </c>
      <c r="L74" s="48" t="e">
        <f>E74*CAOP!J74</f>
        <v>#REF!</v>
      </c>
      <c r="M74" s="48" t="e">
        <f>E74*CAOP!K74</f>
        <v>#REF!</v>
      </c>
      <c r="N74" s="48" t="e">
        <f>E74*CAOP!L74</f>
        <v>#REF!</v>
      </c>
      <c r="O74" s="48" t="e">
        <f>E74*CAOP!M74</f>
        <v>#REF!</v>
      </c>
      <c r="Q74" s="12" t="e">
        <f t="shared" ref="Q74:Q137" si="2">SUM(F74:O74)</f>
        <v>#REF!</v>
      </c>
      <c r="R74" s="13" t="e">
        <f t="shared" ref="R74:R137" si="3">E74-Q74</f>
        <v>#REF!</v>
      </c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</row>
    <row r="75" spans="2:48" x14ac:dyDescent="0.3">
      <c r="B75" s="2" t="s">
        <v>131</v>
      </c>
      <c r="C75" s="2" t="s">
        <v>118</v>
      </c>
      <c r="D75" s="40" t="s">
        <v>35</v>
      </c>
      <c r="E75" s="48">
        <v>478.15</v>
      </c>
      <c r="F75" s="48" t="e">
        <f>E75*CAOP!D75</f>
        <v>#REF!</v>
      </c>
      <c r="G75" s="48" t="e">
        <f>E75*CAOP!E75</f>
        <v>#REF!</v>
      </c>
      <c r="H75" s="48" t="e">
        <f>E75*CAOP!F75</f>
        <v>#REF!</v>
      </c>
      <c r="I75" s="48" t="e">
        <f>E75*CAOP!G75</f>
        <v>#REF!</v>
      </c>
      <c r="J75" s="48" t="e">
        <f>E75*CAOP!H75</f>
        <v>#REF!</v>
      </c>
      <c r="K75" s="48" t="e">
        <f>E75*CAOP!I75</f>
        <v>#REF!</v>
      </c>
      <c r="L75" s="48" t="e">
        <f>E75*CAOP!J75</f>
        <v>#REF!</v>
      </c>
      <c r="M75" s="48" t="e">
        <f>E75*CAOP!K75</f>
        <v>#REF!</v>
      </c>
      <c r="N75" s="48" t="e">
        <f>E75*CAOP!L75</f>
        <v>#REF!</v>
      </c>
      <c r="O75" s="48" t="e">
        <f>E75*CAOP!M75</f>
        <v>#REF!</v>
      </c>
      <c r="Q75" s="12" t="e">
        <f t="shared" si="2"/>
        <v>#REF!</v>
      </c>
      <c r="R75" s="13" t="e">
        <f t="shared" si="3"/>
        <v>#REF!</v>
      </c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</row>
    <row r="76" spans="2:48" x14ac:dyDescent="0.3">
      <c r="B76" s="16" t="s">
        <v>132</v>
      </c>
      <c r="C76" s="16" t="s">
        <v>133</v>
      </c>
      <c r="D76" s="41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Q76" s="12">
        <f t="shared" si="2"/>
        <v>0</v>
      </c>
      <c r="R76" s="13">
        <f t="shared" si="3"/>
        <v>0</v>
      </c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</row>
    <row r="77" spans="2:48" x14ac:dyDescent="0.3">
      <c r="B77" s="2" t="s">
        <v>134</v>
      </c>
      <c r="C77" s="2" t="s">
        <v>97</v>
      </c>
      <c r="D77" s="40" t="s">
        <v>98</v>
      </c>
      <c r="E77" s="48">
        <v>0.27</v>
      </c>
      <c r="F77" s="48" t="e">
        <f>E77*CAOP!D77</f>
        <v>#REF!</v>
      </c>
      <c r="G77" s="48" t="e">
        <f>E77*CAOP!E77</f>
        <v>#REF!</v>
      </c>
      <c r="H77" s="48" t="e">
        <f>E77*CAOP!F77</f>
        <v>#REF!</v>
      </c>
      <c r="I77" s="48" t="e">
        <f>E77*CAOP!G77</f>
        <v>#REF!</v>
      </c>
      <c r="J77" s="48" t="e">
        <f>E77*CAOP!H77</f>
        <v>#REF!</v>
      </c>
      <c r="K77" s="48" t="e">
        <f>E77*CAOP!I77</f>
        <v>#REF!</v>
      </c>
      <c r="L77" s="48" t="e">
        <f>E77*CAOP!J77</f>
        <v>#REF!</v>
      </c>
      <c r="M77" s="48" t="e">
        <f>E77*CAOP!K77</f>
        <v>#REF!</v>
      </c>
      <c r="N77" s="48" t="e">
        <f>E77*CAOP!L77</f>
        <v>#REF!</v>
      </c>
      <c r="O77" s="48" t="e">
        <f>E77*CAOP!M77</f>
        <v>#REF!</v>
      </c>
      <c r="Q77" s="12" t="e">
        <f t="shared" si="2"/>
        <v>#REF!</v>
      </c>
      <c r="R77" s="13" t="e">
        <f t="shared" si="3"/>
        <v>#REF!</v>
      </c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</row>
    <row r="78" spans="2:48" x14ac:dyDescent="0.3">
      <c r="B78" s="2" t="s">
        <v>135</v>
      </c>
      <c r="C78" s="2" t="s">
        <v>100</v>
      </c>
      <c r="D78" s="40" t="s">
        <v>38</v>
      </c>
      <c r="E78" s="48">
        <v>543.04999999999995</v>
      </c>
      <c r="F78" s="48" t="e">
        <f>E78*CAOP!D78</f>
        <v>#REF!</v>
      </c>
      <c r="G78" s="48" t="e">
        <f>E78*CAOP!E78</f>
        <v>#REF!</v>
      </c>
      <c r="H78" s="48" t="e">
        <f>E78*CAOP!F78</f>
        <v>#REF!</v>
      </c>
      <c r="I78" s="48" t="e">
        <f>E78*CAOP!G78</f>
        <v>#REF!</v>
      </c>
      <c r="J78" s="48" t="e">
        <f>E78*CAOP!H78</f>
        <v>#REF!</v>
      </c>
      <c r="K78" s="48" t="e">
        <f>E78*CAOP!I78</f>
        <v>#REF!</v>
      </c>
      <c r="L78" s="48" t="e">
        <f>E78*CAOP!J78</f>
        <v>#REF!</v>
      </c>
      <c r="M78" s="48" t="e">
        <f>E78*CAOP!K78</f>
        <v>#REF!</v>
      </c>
      <c r="N78" s="48" t="e">
        <f>E78*CAOP!L78</f>
        <v>#REF!</v>
      </c>
      <c r="O78" s="48" t="e">
        <f>E78*CAOP!M78</f>
        <v>#REF!</v>
      </c>
      <c r="Q78" s="12" t="e">
        <f t="shared" si="2"/>
        <v>#REF!</v>
      </c>
      <c r="R78" s="13" t="e">
        <f t="shared" si="3"/>
        <v>#REF!</v>
      </c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</row>
    <row r="79" spans="2:48" x14ac:dyDescent="0.3">
      <c r="B79" s="2" t="s">
        <v>136</v>
      </c>
      <c r="C79" s="2" t="s">
        <v>102</v>
      </c>
      <c r="D79" s="40" t="s">
        <v>35</v>
      </c>
      <c r="E79" s="48">
        <v>543.04999999999995</v>
      </c>
      <c r="F79" s="48" t="e">
        <f>E79*CAOP!D79</f>
        <v>#REF!</v>
      </c>
      <c r="G79" s="48" t="e">
        <f>E79*CAOP!E79</f>
        <v>#REF!</v>
      </c>
      <c r="H79" s="48" t="e">
        <f>E79*CAOP!F79</f>
        <v>#REF!</v>
      </c>
      <c r="I79" s="48" t="e">
        <f>E79*CAOP!G79</f>
        <v>#REF!</v>
      </c>
      <c r="J79" s="48" t="e">
        <f>E79*CAOP!H79</f>
        <v>#REF!</v>
      </c>
      <c r="K79" s="48" t="e">
        <f>E79*CAOP!I79</f>
        <v>#REF!</v>
      </c>
      <c r="L79" s="48" t="e">
        <f>E79*CAOP!J79</f>
        <v>#REF!</v>
      </c>
      <c r="M79" s="48" t="e">
        <f>E79*CAOP!K79</f>
        <v>#REF!</v>
      </c>
      <c r="N79" s="48" t="e">
        <f>E79*CAOP!L79</f>
        <v>#REF!</v>
      </c>
      <c r="O79" s="48" t="e">
        <f>E79*CAOP!M79</f>
        <v>#REF!</v>
      </c>
      <c r="Q79" s="12" t="e">
        <f t="shared" si="2"/>
        <v>#REF!</v>
      </c>
      <c r="R79" s="13" t="e">
        <f t="shared" si="3"/>
        <v>#REF!</v>
      </c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</row>
    <row r="80" spans="2:48" x14ac:dyDescent="0.3">
      <c r="B80" s="2" t="s">
        <v>137</v>
      </c>
      <c r="C80" s="2" t="s">
        <v>104</v>
      </c>
      <c r="D80" s="40" t="s">
        <v>38</v>
      </c>
      <c r="E80" s="48">
        <v>1630.5</v>
      </c>
      <c r="F80" s="48" t="e">
        <f>E80*CAOP!D80</f>
        <v>#REF!</v>
      </c>
      <c r="G80" s="48" t="e">
        <f>E80*CAOP!E80</f>
        <v>#REF!</v>
      </c>
      <c r="H80" s="48" t="e">
        <f>E80*CAOP!F80</f>
        <v>#REF!</v>
      </c>
      <c r="I80" s="48" t="e">
        <f>E80*CAOP!G80</f>
        <v>#REF!</v>
      </c>
      <c r="J80" s="48" t="e">
        <f>E80*CAOP!H80</f>
        <v>#REF!</v>
      </c>
      <c r="K80" s="48" t="e">
        <f>E80*CAOP!I80</f>
        <v>#REF!</v>
      </c>
      <c r="L80" s="48" t="e">
        <f>E80*CAOP!J80</f>
        <v>#REF!</v>
      </c>
      <c r="M80" s="48" t="e">
        <f>E80*CAOP!K80</f>
        <v>#REF!</v>
      </c>
      <c r="N80" s="48" t="e">
        <f>E80*CAOP!L80</f>
        <v>#REF!</v>
      </c>
      <c r="O80" s="48" t="e">
        <f>E80*CAOP!M80</f>
        <v>#REF!</v>
      </c>
      <c r="Q80" s="12" t="e">
        <f t="shared" si="2"/>
        <v>#REF!</v>
      </c>
      <c r="R80" s="13" t="e">
        <f t="shared" si="3"/>
        <v>#REF!</v>
      </c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</row>
    <row r="81" spans="2:48" x14ac:dyDescent="0.3">
      <c r="B81" s="2" t="s">
        <v>138</v>
      </c>
      <c r="C81" s="2" t="s">
        <v>106</v>
      </c>
      <c r="D81" s="40" t="s">
        <v>30</v>
      </c>
      <c r="E81" s="48">
        <v>1620</v>
      </c>
      <c r="F81" s="48" t="e">
        <f>E81*CAOP!D81</f>
        <v>#REF!</v>
      </c>
      <c r="G81" s="48" t="e">
        <f>E81*CAOP!E81</f>
        <v>#REF!</v>
      </c>
      <c r="H81" s="48" t="e">
        <f>E81*CAOP!F81</f>
        <v>#REF!</v>
      </c>
      <c r="I81" s="48" t="e">
        <f>E81*CAOP!G81</f>
        <v>#REF!</v>
      </c>
      <c r="J81" s="48" t="e">
        <f>E81*CAOP!H81</f>
        <v>#REF!</v>
      </c>
      <c r="K81" s="48" t="e">
        <f>E81*CAOP!I81</f>
        <v>#REF!</v>
      </c>
      <c r="L81" s="48" t="e">
        <f>E81*CAOP!J81</f>
        <v>#REF!</v>
      </c>
      <c r="M81" s="48" t="e">
        <f>E81*CAOP!K81</f>
        <v>#REF!</v>
      </c>
      <c r="N81" s="48" t="e">
        <f>E81*CAOP!L81</f>
        <v>#REF!</v>
      </c>
      <c r="O81" s="48" t="e">
        <f>E81*CAOP!M81</f>
        <v>#REF!</v>
      </c>
      <c r="Q81" s="12" t="e">
        <f t="shared" si="2"/>
        <v>#REF!</v>
      </c>
      <c r="R81" s="13" t="e">
        <f t="shared" si="3"/>
        <v>#REF!</v>
      </c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</row>
    <row r="82" spans="2:48" x14ac:dyDescent="0.3">
      <c r="B82" s="2" t="s">
        <v>139</v>
      </c>
      <c r="C82" s="2" t="s">
        <v>108</v>
      </c>
      <c r="D82" s="40" t="s">
        <v>38</v>
      </c>
      <c r="E82" s="48">
        <v>403.08</v>
      </c>
      <c r="F82" s="48" t="e">
        <f>E82*CAOP!D82</f>
        <v>#REF!</v>
      </c>
      <c r="G82" s="48" t="e">
        <f>E82*CAOP!E82</f>
        <v>#REF!</v>
      </c>
      <c r="H82" s="48" t="e">
        <f>E82*CAOP!F82</f>
        <v>#REF!</v>
      </c>
      <c r="I82" s="48" t="e">
        <f>E82*CAOP!G82</f>
        <v>#REF!</v>
      </c>
      <c r="J82" s="48" t="e">
        <f>E82*CAOP!H82</f>
        <v>#REF!</v>
      </c>
      <c r="K82" s="48" t="e">
        <f>E82*CAOP!I82</f>
        <v>#REF!</v>
      </c>
      <c r="L82" s="48" t="e">
        <f>E82*CAOP!J82</f>
        <v>#REF!</v>
      </c>
      <c r="M82" s="48" t="e">
        <f>E82*CAOP!K82</f>
        <v>#REF!</v>
      </c>
      <c r="N82" s="48" t="e">
        <f>E82*CAOP!L82</f>
        <v>#REF!</v>
      </c>
      <c r="O82" s="48" t="e">
        <f>E82*CAOP!M82</f>
        <v>#REF!</v>
      </c>
      <c r="Q82" s="12" t="e">
        <f t="shared" si="2"/>
        <v>#REF!</v>
      </c>
      <c r="R82" s="13" t="e">
        <f t="shared" si="3"/>
        <v>#REF!</v>
      </c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</row>
    <row r="83" spans="2:48" x14ac:dyDescent="0.3">
      <c r="B83" s="2" t="s">
        <v>140</v>
      </c>
      <c r="C83" s="2" t="s">
        <v>110</v>
      </c>
      <c r="D83" s="40" t="s">
        <v>38</v>
      </c>
      <c r="E83" s="48">
        <v>403.08</v>
      </c>
      <c r="F83" s="48" t="e">
        <f>E83*CAOP!D83</f>
        <v>#REF!</v>
      </c>
      <c r="G83" s="48" t="e">
        <f>E83*CAOP!E83</f>
        <v>#REF!</v>
      </c>
      <c r="H83" s="48" t="e">
        <f>E83*CAOP!F83</f>
        <v>#REF!</v>
      </c>
      <c r="I83" s="48" t="e">
        <f>E83*CAOP!G83</f>
        <v>#REF!</v>
      </c>
      <c r="J83" s="48" t="e">
        <f>E83*CAOP!H83</f>
        <v>#REF!</v>
      </c>
      <c r="K83" s="48" t="e">
        <f>E83*CAOP!I83</f>
        <v>#REF!</v>
      </c>
      <c r="L83" s="48" t="e">
        <f>E83*CAOP!J83</f>
        <v>#REF!</v>
      </c>
      <c r="M83" s="48" t="e">
        <f>E83*CAOP!K83</f>
        <v>#REF!</v>
      </c>
      <c r="N83" s="48" t="e">
        <f>E83*CAOP!L83</f>
        <v>#REF!</v>
      </c>
      <c r="O83" s="48" t="e">
        <f>E83*CAOP!M83</f>
        <v>#REF!</v>
      </c>
      <c r="Q83" s="12" t="e">
        <f t="shared" si="2"/>
        <v>#REF!</v>
      </c>
      <c r="R83" s="13" t="e">
        <f t="shared" si="3"/>
        <v>#REF!</v>
      </c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</row>
    <row r="84" spans="2:48" x14ac:dyDescent="0.3">
      <c r="B84" s="2" t="s">
        <v>141</v>
      </c>
      <c r="C84" s="2" t="s">
        <v>112</v>
      </c>
      <c r="D84" s="40" t="s">
        <v>35</v>
      </c>
      <c r="E84" s="48">
        <v>1789.54</v>
      </c>
      <c r="F84" s="48" t="e">
        <f>E84*CAOP!D84</f>
        <v>#REF!</v>
      </c>
      <c r="G84" s="48" t="e">
        <f>E84*CAOP!E84</f>
        <v>#REF!</v>
      </c>
      <c r="H84" s="48" t="e">
        <f>E84*CAOP!F84</f>
        <v>#REF!</v>
      </c>
      <c r="I84" s="48" t="e">
        <f>E84*CAOP!G84</f>
        <v>#REF!</v>
      </c>
      <c r="J84" s="48" t="e">
        <f>E84*CAOP!H84</f>
        <v>#REF!</v>
      </c>
      <c r="K84" s="48" t="e">
        <f>E84*CAOP!I84</f>
        <v>#REF!</v>
      </c>
      <c r="L84" s="48" t="e">
        <f>E84*CAOP!J84</f>
        <v>#REF!</v>
      </c>
      <c r="M84" s="48" t="e">
        <f>E84*CAOP!K84</f>
        <v>#REF!</v>
      </c>
      <c r="N84" s="48" t="e">
        <f>E84*CAOP!L84</f>
        <v>#REF!</v>
      </c>
      <c r="O84" s="48" t="e">
        <f>E84*CAOP!M84</f>
        <v>#REF!</v>
      </c>
      <c r="Q84" s="12" t="e">
        <f t="shared" si="2"/>
        <v>#REF!</v>
      </c>
      <c r="R84" s="13" t="e">
        <f t="shared" si="3"/>
        <v>#REF!</v>
      </c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</row>
    <row r="85" spans="2:48" x14ac:dyDescent="0.3">
      <c r="B85" s="2" t="s">
        <v>142</v>
      </c>
      <c r="C85" s="2" t="s">
        <v>114</v>
      </c>
      <c r="D85" s="40" t="s">
        <v>35</v>
      </c>
      <c r="E85" s="48">
        <v>6792.44</v>
      </c>
      <c r="F85" s="48" t="e">
        <f>E85*CAOP!D85</f>
        <v>#REF!</v>
      </c>
      <c r="G85" s="48" t="e">
        <f>E85*CAOP!E85</f>
        <v>#REF!</v>
      </c>
      <c r="H85" s="48" t="e">
        <f>E85*CAOP!F85</f>
        <v>#REF!</v>
      </c>
      <c r="I85" s="48" t="e">
        <f>E85*CAOP!G85</f>
        <v>#REF!</v>
      </c>
      <c r="J85" s="48" t="e">
        <f>E85*CAOP!H85</f>
        <v>#REF!</v>
      </c>
      <c r="K85" s="48" t="e">
        <f>E85*CAOP!I85</f>
        <v>#REF!</v>
      </c>
      <c r="L85" s="48" t="e">
        <f>E85*CAOP!J85</f>
        <v>#REF!</v>
      </c>
      <c r="M85" s="48" t="e">
        <f>E85*CAOP!K85</f>
        <v>#REF!</v>
      </c>
      <c r="N85" s="48" t="e">
        <f>E85*CAOP!L85</f>
        <v>#REF!</v>
      </c>
      <c r="O85" s="48" t="e">
        <f>E85*CAOP!M85</f>
        <v>#REF!</v>
      </c>
      <c r="Q85" s="12" t="e">
        <f t="shared" si="2"/>
        <v>#REF!</v>
      </c>
      <c r="R85" s="13" t="e">
        <f t="shared" si="3"/>
        <v>#REF!</v>
      </c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</row>
    <row r="86" spans="2:48" x14ac:dyDescent="0.3">
      <c r="B86" s="2" t="s">
        <v>143</v>
      </c>
      <c r="C86" s="2" t="s">
        <v>116</v>
      </c>
      <c r="D86" s="40" t="s">
        <v>35</v>
      </c>
      <c r="E86" s="48">
        <v>477.88</v>
      </c>
      <c r="F86" s="48" t="e">
        <f>E86*CAOP!D86</f>
        <v>#REF!</v>
      </c>
      <c r="G86" s="48" t="e">
        <f>E86*CAOP!E86</f>
        <v>#REF!</v>
      </c>
      <c r="H86" s="48" t="e">
        <f>E86*CAOP!F86</f>
        <v>#REF!</v>
      </c>
      <c r="I86" s="48" t="e">
        <f>E86*CAOP!G86</f>
        <v>#REF!</v>
      </c>
      <c r="J86" s="48" t="e">
        <f>E86*CAOP!H86</f>
        <v>#REF!</v>
      </c>
      <c r="K86" s="48" t="e">
        <f>E86*CAOP!I86</f>
        <v>#REF!</v>
      </c>
      <c r="L86" s="48" t="e">
        <f>E86*CAOP!J86</f>
        <v>#REF!</v>
      </c>
      <c r="M86" s="48" t="e">
        <f>E86*CAOP!K86</f>
        <v>#REF!</v>
      </c>
      <c r="N86" s="48" t="e">
        <f>E86*CAOP!L86</f>
        <v>#REF!</v>
      </c>
      <c r="O86" s="48" t="e">
        <f>E86*CAOP!M86</f>
        <v>#REF!</v>
      </c>
      <c r="Q86" s="12" t="e">
        <f t="shared" si="2"/>
        <v>#REF!</v>
      </c>
      <c r="R86" s="13" t="e">
        <f t="shared" si="3"/>
        <v>#REF!</v>
      </c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</row>
    <row r="87" spans="2:48" x14ac:dyDescent="0.3">
      <c r="B87" s="2" t="s">
        <v>144</v>
      </c>
      <c r="C87" s="2" t="s">
        <v>118</v>
      </c>
      <c r="D87" s="40" t="s">
        <v>35</v>
      </c>
      <c r="E87" s="48">
        <v>368.11</v>
      </c>
      <c r="F87" s="48" t="e">
        <f>E87*CAOP!D87</f>
        <v>#REF!</v>
      </c>
      <c r="G87" s="48" t="e">
        <f>E87*CAOP!E87</f>
        <v>#REF!</v>
      </c>
      <c r="H87" s="48" t="e">
        <f>E87*CAOP!F87</f>
        <v>#REF!</v>
      </c>
      <c r="I87" s="48" t="e">
        <f>E87*CAOP!G87</f>
        <v>#REF!</v>
      </c>
      <c r="J87" s="48" t="e">
        <f>E87*CAOP!H87</f>
        <v>#REF!</v>
      </c>
      <c r="K87" s="48" t="e">
        <f>E87*CAOP!I87</f>
        <v>#REF!</v>
      </c>
      <c r="L87" s="48" t="e">
        <f>E87*CAOP!J87</f>
        <v>#REF!</v>
      </c>
      <c r="M87" s="48" t="e">
        <f>E87*CAOP!K87</f>
        <v>#REF!</v>
      </c>
      <c r="N87" s="48" t="e">
        <f>E87*CAOP!L87</f>
        <v>#REF!</v>
      </c>
      <c r="O87" s="48" t="e">
        <f>E87*CAOP!M87</f>
        <v>#REF!</v>
      </c>
      <c r="Q87" s="12" t="e">
        <f t="shared" si="2"/>
        <v>#REF!</v>
      </c>
      <c r="R87" s="13" t="e">
        <f t="shared" si="3"/>
        <v>#REF!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</row>
    <row r="88" spans="2:48" s="9" customFormat="1" x14ac:dyDescent="0.3">
      <c r="B88" s="18" t="s">
        <v>145</v>
      </c>
      <c r="C88" s="18" t="s">
        <v>146</v>
      </c>
      <c r="D88" s="3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Q88" s="12">
        <f t="shared" si="2"/>
        <v>0</v>
      </c>
      <c r="R88" s="13">
        <f t="shared" si="3"/>
        <v>0</v>
      </c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</row>
    <row r="89" spans="2:48" x14ac:dyDescent="0.3">
      <c r="B89" s="16" t="s">
        <v>147</v>
      </c>
      <c r="C89" s="16" t="s">
        <v>148</v>
      </c>
      <c r="D89" s="41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Q89" s="12">
        <f t="shared" si="2"/>
        <v>0</v>
      </c>
      <c r="R89" s="13">
        <f t="shared" si="3"/>
        <v>0</v>
      </c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</row>
    <row r="90" spans="2:48" x14ac:dyDescent="0.3">
      <c r="B90" s="2" t="s">
        <v>149</v>
      </c>
      <c r="C90" s="2" t="s">
        <v>150</v>
      </c>
      <c r="D90" s="40" t="s">
        <v>45</v>
      </c>
      <c r="E90" s="48">
        <v>1013.06</v>
      </c>
      <c r="F90" s="48" t="e">
        <f>E90*CAOP!D90</f>
        <v>#REF!</v>
      </c>
      <c r="G90" s="48" t="e">
        <f>E90*CAOP!E90</f>
        <v>#REF!</v>
      </c>
      <c r="H90" s="48" t="e">
        <f>E90*CAOP!F90</f>
        <v>#REF!</v>
      </c>
      <c r="I90" s="48" t="e">
        <f>E90*CAOP!G90</f>
        <v>#REF!</v>
      </c>
      <c r="J90" s="48" t="e">
        <f>E90*CAOP!H90</f>
        <v>#REF!</v>
      </c>
      <c r="K90" s="48" t="e">
        <f>E90*CAOP!I90</f>
        <v>#REF!</v>
      </c>
      <c r="L90" s="48" t="e">
        <f>E90*CAOP!J90</f>
        <v>#REF!</v>
      </c>
      <c r="M90" s="48" t="e">
        <f>E90*CAOP!K90</f>
        <v>#REF!</v>
      </c>
      <c r="N90" s="48" t="e">
        <f>E90*CAOP!L90</f>
        <v>#REF!</v>
      </c>
      <c r="O90" s="48" t="e">
        <f>E90*CAOP!M90</f>
        <v>#REF!</v>
      </c>
      <c r="Q90" s="12" t="e">
        <f t="shared" si="2"/>
        <v>#REF!</v>
      </c>
      <c r="R90" s="13" t="e">
        <f t="shared" si="3"/>
        <v>#REF!</v>
      </c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</row>
    <row r="91" spans="2:48" x14ac:dyDescent="0.3">
      <c r="B91" s="2" t="s">
        <v>151</v>
      </c>
      <c r="C91" s="2" t="s">
        <v>152</v>
      </c>
      <c r="D91" s="40" t="s">
        <v>45</v>
      </c>
      <c r="E91" s="48">
        <v>1013.06</v>
      </c>
      <c r="F91" s="48" t="e">
        <f>E91*CAOP!D91</f>
        <v>#REF!</v>
      </c>
      <c r="G91" s="48" t="e">
        <f>E91*CAOP!E91</f>
        <v>#REF!</v>
      </c>
      <c r="H91" s="48" t="e">
        <f>E91*CAOP!F91</f>
        <v>#REF!</v>
      </c>
      <c r="I91" s="48" t="e">
        <f>E91*CAOP!G91</f>
        <v>#REF!</v>
      </c>
      <c r="J91" s="48" t="e">
        <f>E91*CAOP!H91</f>
        <v>#REF!</v>
      </c>
      <c r="K91" s="48" t="e">
        <f>E91*CAOP!I91</f>
        <v>#REF!</v>
      </c>
      <c r="L91" s="48" t="e">
        <f>E91*CAOP!J91</f>
        <v>#REF!</v>
      </c>
      <c r="M91" s="48" t="e">
        <f>E91*CAOP!K91</f>
        <v>#REF!</v>
      </c>
      <c r="N91" s="48" t="e">
        <f>E91*CAOP!L91</f>
        <v>#REF!</v>
      </c>
      <c r="O91" s="48" t="e">
        <f>E91*CAOP!M91</f>
        <v>#REF!</v>
      </c>
      <c r="Q91" s="12" t="e">
        <f t="shared" si="2"/>
        <v>#REF!</v>
      </c>
      <c r="R91" s="13" t="e">
        <f t="shared" si="3"/>
        <v>#REF!</v>
      </c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</row>
    <row r="92" spans="2:48" x14ac:dyDescent="0.3">
      <c r="B92" s="2" t="s">
        <v>153</v>
      </c>
      <c r="C92" s="2" t="s">
        <v>100</v>
      </c>
      <c r="D92" s="40" t="s">
        <v>38</v>
      </c>
      <c r="E92" s="48">
        <v>652.29</v>
      </c>
      <c r="F92" s="48" t="e">
        <f>E92*CAOP!D92</f>
        <v>#REF!</v>
      </c>
      <c r="G92" s="48" t="e">
        <f>E92*CAOP!E92</f>
        <v>#REF!</v>
      </c>
      <c r="H92" s="48" t="e">
        <f>E92*CAOP!F92</f>
        <v>#REF!</v>
      </c>
      <c r="I92" s="48" t="e">
        <f>E92*CAOP!G92</f>
        <v>#REF!</v>
      </c>
      <c r="J92" s="48" t="e">
        <f>E92*CAOP!H92</f>
        <v>#REF!</v>
      </c>
      <c r="K92" s="48" t="e">
        <f>E92*CAOP!I92</f>
        <v>#REF!</v>
      </c>
      <c r="L92" s="48" t="e">
        <f>E92*CAOP!J92</f>
        <v>#REF!</v>
      </c>
      <c r="M92" s="48" t="e">
        <f>E92*CAOP!K92</f>
        <v>#REF!</v>
      </c>
      <c r="N92" s="48" t="e">
        <f>E92*CAOP!L92</f>
        <v>#REF!</v>
      </c>
      <c r="O92" s="48" t="e">
        <f>E92*CAOP!M92</f>
        <v>#REF!</v>
      </c>
      <c r="Q92" s="12" t="e">
        <f t="shared" si="2"/>
        <v>#REF!</v>
      </c>
      <c r="R92" s="13" t="e">
        <f t="shared" si="3"/>
        <v>#REF!</v>
      </c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</row>
    <row r="93" spans="2:48" x14ac:dyDescent="0.3">
      <c r="B93" s="2" t="s">
        <v>154</v>
      </c>
      <c r="C93" s="2" t="s">
        <v>155</v>
      </c>
      <c r="D93" s="40" t="s">
        <v>38</v>
      </c>
      <c r="E93" s="48">
        <v>1019.98</v>
      </c>
      <c r="F93" s="48" t="e">
        <f>E93*CAOP!D93</f>
        <v>#REF!</v>
      </c>
      <c r="G93" s="48" t="e">
        <f>E93*CAOP!E93</f>
        <v>#REF!</v>
      </c>
      <c r="H93" s="48" t="e">
        <f>E93*CAOP!F93</f>
        <v>#REF!</v>
      </c>
      <c r="I93" s="48" t="e">
        <f>E93*CAOP!G93</f>
        <v>#REF!</v>
      </c>
      <c r="J93" s="48" t="e">
        <f>E93*CAOP!H93</f>
        <v>#REF!</v>
      </c>
      <c r="K93" s="48" t="e">
        <f>E93*CAOP!I93</f>
        <v>#REF!</v>
      </c>
      <c r="L93" s="48" t="e">
        <f>E93*CAOP!J93</f>
        <v>#REF!</v>
      </c>
      <c r="M93" s="48" t="e">
        <f>E93*CAOP!K93</f>
        <v>#REF!</v>
      </c>
      <c r="N93" s="48" t="e">
        <f>E93*CAOP!L93</f>
        <v>#REF!</v>
      </c>
      <c r="O93" s="48" t="e">
        <f>E93*CAOP!M93</f>
        <v>#REF!</v>
      </c>
      <c r="Q93" s="12" t="e">
        <f t="shared" si="2"/>
        <v>#REF!</v>
      </c>
      <c r="R93" s="13" t="e">
        <f t="shared" si="3"/>
        <v>#REF!</v>
      </c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</row>
    <row r="94" spans="2:48" x14ac:dyDescent="0.3">
      <c r="B94" s="2" t="s">
        <v>156</v>
      </c>
      <c r="C94" s="2" t="s">
        <v>157</v>
      </c>
      <c r="D94" s="40" t="s">
        <v>38</v>
      </c>
      <c r="E94" s="48">
        <v>1019.98</v>
      </c>
      <c r="F94" s="48" t="e">
        <f>E94*CAOP!D94</f>
        <v>#REF!</v>
      </c>
      <c r="G94" s="48" t="e">
        <f>E94*CAOP!E94</f>
        <v>#REF!</v>
      </c>
      <c r="H94" s="48" t="e">
        <f>E94*CAOP!F94</f>
        <v>#REF!</v>
      </c>
      <c r="I94" s="48" t="e">
        <f>E94*CAOP!G94</f>
        <v>#REF!</v>
      </c>
      <c r="J94" s="48" t="e">
        <f>E94*CAOP!H94</f>
        <v>#REF!</v>
      </c>
      <c r="K94" s="48" t="e">
        <f>E94*CAOP!I94</f>
        <v>#REF!</v>
      </c>
      <c r="L94" s="48" t="e">
        <f>E94*CAOP!J94</f>
        <v>#REF!</v>
      </c>
      <c r="M94" s="48" t="e">
        <f>E94*CAOP!K94</f>
        <v>#REF!</v>
      </c>
      <c r="N94" s="48" t="e">
        <f>E94*CAOP!L94</f>
        <v>#REF!</v>
      </c>
      <c r="O94" s="48" t="e">
        <f>E94*CAOP!M94</f>
        <v>#REF!</v>
      </c>
      <c r="Q94" s="12" t="e">
        <f t="shared" si="2"/>
        <v>#REF!</v>
      </c>
      <c r="R94" s="13" t="e">
        <f t="shared" si="3"/>
        <v>#REF!</v>
      </c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</row>
    <row r="95" spans="2:48" x14ac:dyDescent="0.3">
      <c r="B95" s="2" t="s">
        <v>158</v>
      </c>
      <c r="C95" s="2" t="s">
        <v>116</v>
      </c>
      <c r="D95" s="40" t="s">
        <v>35</v>
      </c>
      <c r="E95" s="48">
        <v>574.09</v>
      </c>
      <c r="F95" s="48" t="e">
        <f>E95*CAOP!D95</f>
        <v>#REF!</v>
      </c>
      <c r="G95" s="48" t="e">
        <f>E95*CAOP!E95</f>
        <v>#REF!</v>
      </c>
      <c r="H95" s="48" t="e">
        <f>E95*CAOP!F95</f>
        <v>#REF!</v>
      </c>
      <c r="I95" s="48" t="e">
        <f>E95*CAOP!G95</f>
        <v>#REF!</v>
      </c>
      <c r="J95" s="48" t="e">
        <f>E95*CAOP!H95</f>
        <v>#REF!</v>
      </c>
      <c r="K95" s="48" t="e">
        <f>E95*CAOP!I95</f>
        <v>#REF!</v>
      </c>
      <c r="L95" s="48" t="e">
        <f>E95*CAOP!J95</f>
        <v>#REF!</v>
      </c>
      <c r="M95" s="48" t="e">
        <f>E95*CAOP!K95</f>
        <v>#REF!</v>
      </c>
      <c r="N95" s="48" t="e">
        <f>E95*CAOP!L95</f>
        <v>#REF!</v>
      </c>
      <c r="O95" s="48" t="e">
        <f>E95*CAOP!M95</f>
        <v>#REF!</v>
      </c>
      <c r="Q95" s="12" t="e">
        <f t="shared" si="2"/>
        <v>#REF!</v>
      </c>
      <c r="R95" s="13" t="e">
        <f t="shared" si="3"/>
        <v>#REF!</v>
      </c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</row>
    <row r="96" spans="2:48" x14ac:dyDescent="0.3">
      <c r="B96" s="2" t="s">
        <v>159</v>
      </c>
      <c r="C96" s="2" t="s">
        <v>118</v>
      </c>
      <c r="D96" s="40" t="s">
        <v>35</v>
      </c>
      <c r="E96" s="48">
        <v>1903.53</v>
      </c>
      <c r="F96" s="48" t="e">
        <f>E96*CAOP!D96</f>
        <v>#REF!</v>
      </c>
      <c r="G96" s="48" t="e">
        <f>E96*CAOP!E96</f>
        <v>#REF!</v>
      </c>
      <c r="H96" s="48" t="e">
        <f>E96*CAOP!F96</f>
        <v>#REF!</v>
      </c>
      <c r="I96" s="48" t="e">
        <f>E96*CAOP!G96</f>
        <v>#REF!</v>
      </c>
      <c r="J96" s="48" t="e">
        <f>E96*CAOP!H96</f>
        <v>#REF!</v>
      </c>
      <c r="K96" s="48" t="e">
        <f>E96*CAOP!I96</f>
        <v>#REF!</v>
      </c>
      <c r="L96" s="48" t="e">
        <f>E96*CAOP!J96</f>
        <v>#REF!</v>
      </c>
      <c r="M96" s="48" t="e">
        <f>E96*CAOP!K96</f>
        <v>#REF!</v>
      </c>
      <c r="N96" s="48" t="e">
        <f>E96*CAOP!L96</f>
        <v>#REF!</v>
      </c>
      <c r="O96" s="48" t="e">
        <f>E96*CAOP!M96</f>
        <v>#REF!</v>
      </c>
      <c r="Q96" s="12" t="e">
        <f t="shared" si="2"/>
        <v>#REF!</v>
      </c>
      <c r="R96" s="13" t="e">
        <f t="shared" si="3"/>
        <v>#REF!</v>
      </c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</row>
    <row r="97" spans="2:48" x14ac:dyDescent="0.3">
      <c r="B97" s="16" t="s">
        <v>160</v>
      </c>
      <c r="C97" s="16" t="s">
        <v>161</v>
      </c>
      <c r="D97" s="41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Q97" s="12">
        <f t="shared" si="2"/>
        <v>0</v>
      </c>
      <c r="R97" s="13">
        <f t="shared" si="3"/>
        <v>0</v>
      </c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</row>
    <row r="98" spans="2:48" x14ac:dyDescent="0.3">
      <c r="B98" s="16" t="s">
        <v>162</v>
      </c>
      <c r="C98" s="16" t="s">
        <v>163</v>
      </c>
      <c r="D98" s="41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Q98" s="12">
        <f t="shared" si="2"/>
        <v>0</v>
      </c>
      <c r="R98" s="13">
        <f t="shared" si="3"/>
        <v>0</v>
      </c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</row>
    <row r="99" spans="2:48" x14ac:dyDescent="0.3">
      <c r="B99" s="2" t="s">
        <v>164</v>
      </c>
      <c r="C99" s="2" t="s">
        <v>165</v>
      </c>
      <c r="D99" s="40" t="s">
        <v>30</v>
      </c>
      <c r="E99" s="48">
        <v>2484.84</v>
      </c>
      <c r="F99" s="48" t="e">
        <f>E99*CAOP!D99</f>
        <v>#REF!</v>
      </c>
      <c r="G99" s="48" t="e">
        <f>E99*CAOP!E99</f>
        <v>#REF!</v>
      </c>
      <c r="H99" s="48" t="e">
        <f>E99*CAOP!F99</f>
        <v>#REF!</v>
      </c>
      <c r="I99" s="48" t="e">
        <f>E99*CAOP!G99</f>
        <v>#REF!</v>
      </c>
      <c r="J99" s="48" t="e">
        <f>E99*CAOP!H99</f>
        <v>#REF!</v>
      </c>
      <c r="K99" s="48" t="e">
        <f>E99*CAOP!I99</f>
        <v>#REF!</v>
      </c>
      <c r="L99" s="48" t="e">
        <f>E99*CAOP!J99</f>
        <v>#REF!</v>
      </c>
      <c r="M99" s="48" t="e">
        <f>E99*CAOP!K99</f>
        <v>#REF!</v>
      </c>
      <c r="N99" s="48" t="e">
        <f>E99*CAOP!L99</f>
        <v>#REF!</v>
      </c>
      <c r="O99" s="48" t="e">
        <f>E99*CAOP!M99</f>
        <v>#REF!</v>
      </c>
      <c r="Q99" s="12" t="e">
        <f t="shared" si="2"/>
        <v>#REF!</v>
      </c>
      <c r="R99" s="13" t="e">
        <f t="shared" si="3"/>
        <v>#REF!</v>
      </c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</row>
    <row r="100" spans="2:48" x14ac:dyDescent="0.3">
      <c r="B100" s="2" t="s">
        <v>166</v>
      </c>
      <c r="C100" s="2" t="s">
        <v>167</v>
      </c>
      <c r="D100" s="40" t="s">
        <v>38</v>
      </c>
      <c r="E100" s="48">
        <v>372.73</v>
      </c>
      <c r="F100" s="48" t="e">
        <f>E100*CAOP!D100</f>
        <v>#REF!</v>
      </c>
      <c r="G100" s="48" t="e">
        <f>E100*CAOP!E100</f>
        <v>#REF!</v>
      </c>
      <c r="H100" s="48" t="e">
        <f>E100*CAOP!F100</f>
        <v>#REF!</v>
      </c>
      <c r="I100" s="48" t="e">
        <f>E100*CAOP!G100</f>
        <v>#REF!</v>
      </c>
      <c r="J100" s="48" t="e">
        <f>E100*CAOP!H100</f>
        <v>#REF!</v>
      </c>
      <c r="K100" s="48" t="e">
        <f>E100*CAOP!I100</f>
        <v>#REF!</v>
      </c>
      <c r="L100" s="48" t="e">
        <f>E100*CAOP!J100</f>
        <v>#REF!</v>
      </c>
      <c r="M100" s="48" t="e">
        <f>E100*CAOP!K100</f>
        <v>#REF!</v>
      </c>
      <c r="N100" s="48" t="e">
        <f>E100*CAOP!L100</f>
        <v>#REF!</v>
      </c>
      <c r="O100" s="48" t="e">
        <f>E100*CAOP!M100</f>
        <v>#REF!</v>
      </c>
      <c r="Q100" s="12" t="e">
        <f t="shared" si="2"/>
        <v>#REF!</v>
      </c>
      <c r="R100" s="13" t="e">
        <f t="shared" si="3"/>
        <v>#REF!</v>
      </c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</row>
    <row r="101" spans="2:48" x14ac:dyDescent="0.3">
      <c r="B101" s="2" t="s">
        <v>168</v>
      </c>
      <c r="C101" s="2" t="s">
        <v>169</v>
      </c>
      <c r="D101" s="40" t="s">
        <v>30</v>
      </c>
      <c r="E101" s="48">
        <v>940.36</v>
      </c>
      <c r="F101" s="48" t="e">
        <f>E101*CAOP!D101</f>
        <v>#REF!</v>
      </c>
      <c r="G101" s="48" t="e">
        <f>E101*CAOP!E101</f>
        <v>#REF!</v>
      </c>
      <c r="H101" s="48" t="e">
        <f>E101*CAOP!F101</f>
        <v>#REF!</v>
      </c>
      <c r="I101" s="48" t="e">
        <f>E101*CAOP!G101</f>
        <v>#REF!</v>
      </c>
      <c r="J101" s="48" t="e">
        <f>E101*CAOP!H101</f>
        <v>#REF!</v>
      </c>
      <c r="K101" s="48" t="e">
        <f>E101*CAOP!I101</f>
        <v>#REF!</v>
      </c>
      <c r="L101" s="48" t="e">
        <f>E101*CAOP!J101</f>
        <v>#REF!</v>
      </c>
      <c r="M101" s="48" t="e">
        <f>E101*CAOP!K101</f>
        <v>#REF!</v>
      </c>
      <c r="N101" s="48" t="e">
        <f>E101*CAOP!L101</f>
        <v>#REF!</v>
      </c>
      <c r="O101" s="48" t="e">
        <f>E101*CAOP!M101</f>
        <v>#REF!</v>
      </c>
      <c r="Q101" s="12" t="e">
        <f t="shared" si="2"/>
        <v>#REF!</v>
      </c>
      <c r="R101" s="13" t="e">
        <f t="shared" si="3"/>
        <v>#REF!</v>
      </c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</row>
    <row r="102" spans="2:48" x14ac:dyDescent="0.3">
      <c r="B102" s="2" t="s">
        <v>170</v>
      </c>
      <c r="C102" s="2" t="s">
        <v>171</v>
      </c>
      <c r="D102" s="40" t="s">
        <v>45</v>
      </c>
      <c r="E102" s="48">
        <v>382.13</v>
      </c>
      <c r="F102" s="48" t="e">
        <f>E102*CAOP!D102</f>
        <v>#REF!</v>
      </c>
      <c r="G102" s="48" t="e">
        <f>E102*CAOP!E102</f>
        <v>#REF!</v>
      </c>
      <c r="H102" s="48" t="e">
        <f>E102*CAOP!F102</f>
        <v>#REF!</v>
      </c>
      <c r="I102" s="48" t="e">
        <f>E102*CAOP!G102</f>
        <v>#REF!</v>
      </c>
      <c r="J102" s="48" t="e">
        <f>E102*CAOP!H102</f>
        <v>#REF!</v>
      </c>
      <c r="K102" s="48" t="e">
        <f>E102*CAOP!I102</f>
        <v>#REF!</v>
      </c>
      <c r="L102" s="48" t="e">
        <f>E102*CAOP!J102</f>
        <v>#REF!</v>
      </c>
      <c r="M102" s="48" t="e">
        <f>E102*CAOP!K102</f>
        <v>#REF!</v>
      </c>
      <c r="N102" s="48" t="e">
        <f>E102*CAOP!L102</f>
        <v>#REF!</v>
      </c>
      <c r="O102" s="48" t="e">
        <f>E102*CAOP!M102</f>
        <v>#REF!</v>
      </c>
      <c r="Q102" s="12" t="e">
        <f t="shared" si="2"/>
        <v>#REF!</v>
      </c>
      <c r="R102" s="13" t="e">
        <f t="shared" si="3"/>
        <v>#REF!</v>
      </c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</row>
    <row r="103" spans="2:48" x14ac:dyDescent="0.3">
      <c r="B103" s="2" t="s">
        <v>172</v>
      </c>
      <c r="C103" s="2" t="s">
        <v>173</v>
      </c>
      <c r="D103" s="40" t="s">
        <v>45</v>
      </c>
      <c r="E103" s="48">
        <v>382.13</v>
      </c>
      <c r="F103" s="48" t="e">
        <f>E103*CAOP!D103</f>
        <v>#REF!</v>
      </c>
      <c r="G103" s="48" t="e">
        <f>E103*CAOP!E103</f>
        <v>#REF!</v>
      </c>
      <c r="H103" s="48" t="e">
        <f>E103*CAOP!F103</f>
        <v>#REF!</v>
      </c>
      <c r="I103" s="48" t="e">
        <f>E103*CAOP!G103</f>
        <v>#REF!</v>
      </c>
      <c r="J103" s="48" t="e">
        <f>E103*CAOP!H103</f>
        <v>#REF!</v>
      </c>
      <c r="K103" s="48" t="e">
        <f>E103*CAOP!I103</f>
        <v>#REF!</v>
      </c>
      <c r="L103" s="48" t="e">
        <f>E103*CAOP!J103</f>
        <v>#REF!</v>
      </c>
      <c r="M103" s="48" t="e">
        <f>E103*CAOP!K103</f>
        <v>#REF!</v>
      </c>
      <c r="N103" s="48" t="e">
        <f>E103*CAOP!L103</f>
        <v>#REF!</v>
      </c>
      <c r="O103" s="48" t="e">
        <f>E103*CAOP!M103</f>
        <v>#REF!</v>
      </c>
      <c r="Q103" s="12" t="e">
        <f t="shared" si="2"/>
        <v>#REF!</v>
      </c>
      <c r="R103" s="13" t="e">
        <f t="shared" si="3"/>
        <v>#REF!</v>
      </c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</row>
    <row r="104" spans="2:48" x14ac:dyDescent="0.3">
      <c r="B104" s="16" t="s">
        <v>174</v>
      </c>
      <c r="C104" s="16" t="s">
        <v>175</v>
      </c>
      <c r="D104" s="41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Q104" s="12">
        <f t="shared" si="2"/>
        <v>0</v>
      </c>
      <c r="R104" s="13">
        <f t="shared" si="3"/>
        <v>0</v>
      </c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</row>
    <row r="105" spans="2:48" x14ac:dyDescent="0.3">
      <c r="B105" s="2" t="s">
        <v>176</v>
      </c>
      <c r="C105" s="2" t="s">
        <v>177</v>
      </c>
      <c r="D105" s="40" t="s">
        <v>38</v>
      </c>
      <c r="E105" s="48">
        <v>5786.33</v>
      </c>
      <c r="F105" s="48" t="e">
        <f>E105*CAOP!D105</f>
        <v>#REF!</v>
      </c>
      <c r="G105" s="48" t="e">
        <f>E105*CAOP!E105</f>
        <v>#REF!</v>
      </c>
      <c r="H105" s="48" t="e">
        <f>E105*CAOP!F105</f>
        <v>#REF!</v>
      </c>
      <c r="I105" s="48" t="e">
        <f>E105*CAOP!G105</f>
        <v>#REF!</v>
      </c>
      <c r="J105" s="48" t="e">
        <f>E105*CAOP!H105</f>
        <v>#REF!</v>
      </c>
      <c r="K105" s="48" t="e">
        <f>E105*CAOP!I105</f>
        <v>#REF!</v>
      </c>
      <c r="L105" s="48" t="e">
        <f>E105*CAOP!J105</f>
        <v>#REF!</v>
      </c>
      <c r="M105" s="48" t="e">
        <f>E105*CAOP!K105</f>
        <v>#REF!</v>
      </c>
      <c r="N105" s="48" t="e">
        <f>E105*CAOP!L105</f>
        <v>#REF!</v>
      </c>
      <c r="O105" s="48" t="e">
        <f>E105*CAOP!M105</f>
        <v>#REF!</v>
      </c>
      <c r="Q105" s="12" t="e">
        <f t="shared" si="2"/>
        <v>#REF!</v>
      </c>
      <c r="R105" s="13" t="e">
        <f t="shared" si="3"/>
        <v>#REF!</v>
      </c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</row>
    <row r="106" spans="2:48" x14ac:dyDescent="0.3">
      <c r="B106" s="2" t="s">
        <v>178</v>
      </c>
      <c r="C106" s="2" t="s">
        <v>179</v>
      </c>
      <c r="D106" s="40" t="s">
        <v>38</v>
      </c>
      <c r="E106" s="48">
        <v>12.96</v>
      </c>
      <c r="F106" s="48" t="e">
        <f>E106*CAOP!D106</f>
        <v>#REF!</v>
      </c>
      <c r="G106" s="48" t="e">
        <f>E106*CAOP!E106</f>
        <v>#REF!</v>
      </c>
      <c r="H106" s="48" t="e">
        <f>E106*CAOP!F106</f>
        <v>#REF!</v>
      </c>
      <c r="I106" s="48" t="e">
        <f>E106*CAOP!G106</f>
        <v>#REF!</v>
      </c>
      <c r="J106" s="48" t="e">
        <f>E106*CAOP!H106</f>
        <v>#REF!</v>
      </c>
      <c r="K106" s="48" t="e">
        <f>E106*CAOP!I106</f>
        <v>#REF!</v>
      </c>
      <c r="L106" s="48" t="e">
        <f>E106*CAOP!J106</f>
        <v>#REF!</v>
      </c>
      <c r="M106" s="48" t="e">
        <f>E106*CAOP!K106</f>
        <v>#REF!</v>
      </c>
      <c r="N106" s="48" t="e">
        <f>E106*CAOP!L106</f>
        <v>#REF!</v>
      </c>
      <c r="O106" s="48" t="e">
        <f>E106*CAOP!M106</f>
        <v>#REF!</v>
      </c>
      <c r="Q106" s="12" t="e">
        <f t="shared" si="2"/>
        <v>#REF!</v>
      </c>
      <c r="R106" s="13" t="e">
        <f t="shared" si="3"/>
        <v>#REF!</v>
      </c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</row>
    <row r="107" spans="2:48" x14ac:dyDescent="0.3">
      <c r="B107" s="2" t="s">
        <v>180</v>
      </c>
      <c r="C107" s="2" t="s">
        <v>181</v>
      </c>
      <c r="D107" s="40" t="s">
        <v>30</v>
      </c>
      <c r="E107" s="48">
        <v>963.03</v>
      </c>
      <c r="F107" s="48" t="e">
        <f>E107*CAOP!D107</f>
        <v>#REF!</v>
      </c>
      <c r="G107" s="48" t="e">
        <f>E107*CAOP!E107</f>
        <v>#REF!</v>
      </c>
      <c r="H107" s="48" t="e">
        <f>E107*CAOP!F107</f>
        <v>#REF!</v>
      </c>
      <c r="I107" s="48" t="e">
        <f>E107*CAOP!G107</f>
        <v>#REF!</v>
      </c>
      <c r="J107" s="48" t="e">
        <f>E107*CAOP!H107</f>
        <v>#REF!</v>
      </c>
      <c r="K107" s="48" t="e">
        <f>E107*CAOP!I107</f>
        <v>#REF!</v>
      </c>
      <c r="L107" s="48" t="e">
        <f>E107*CAOP!J107</f>
        <v>#REF!</v>
      </c>
      <c r="M107" s="48" t="e">
        <f>E107*CAOP!K107</f>
        <v>#REF!</v>
      </c>
      <c r="N107" s="48" t="e">
        <f>E107*CAOP!L107</f>
        <v>#REF!</v>
      </c>
      <c r="O107" s="48" t="e">
        <f>E107*CAOP!M107</f>
        <v>#REF!</v>
      </c>
      <c r="Q107" s="12" t="e">
        <f t="shared" si="2"/>
        <v>#REF!</v>
      </c>
      <c r="R107" s="13" t="e">
        <f t="shared" si="3"/>
        <v>#REF!</v>
      </c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</row>
    <row r="108" spans="2:48" x14ac:dyDescent="0.3">
      <c r="B108" s="2" t="s">
        <v>182</v>
      </c>
      <c r="C108" s="2" t="s">
        <v>183</v>
      </c>
      <c r="D108" s="40" t="s">
        <v>38</v>
      </c>
      <c r="E108" s="48">
        <v>1470.5</v>
      </c>
      <c r="F108" s="48" t="e">
        <f>E108*CAOP!D108</f>
        <v>#REF!</v>
      </c>
      <c r="G108" s="48" t="e">
        <f>E108*CAOP!E108</f>
        <v>#REF!</v>
      </c>
      <c r="H108" s="48" t="e">
        <f>E108*CAOP!F108</f>
        <v>#REF!</v>
      </c>
      <c r="I108" s="48" t="e">
        <f>E108*CAOP!G108</f>
        <v>#REF!</v>
      </c>
      <c r="J108" s="48" t="e">
        <f>E108*CAOP!H108</f>
        <v>#REF!</v>
      </c>
      <c r="K108" s="48" t="e">
        <f>E108*CAOP!I108</f>
        <v>#REF!</v>
      </c>
      <c r="L108" s="48" t="e">
        <f>E108*CAOP!J108</f>
        <v>#REF!</v>
      </c>
      <c r="M108" s="48" t="e">
        <f>E108*CAOP!K108</f>
        <v>#REF!</v>
      </c>
      <c r="N108" s="48" t="e">
        <f>E108*CAOP!L108</f>
        <v>#REF!</v>
      </c>
      <c r="O108" s="48" t="e">
        <f>E108*CAOP!M108</f>
        <v>#REF!</v>
      </c>
      <c r="Q108" s="12" t="e">
        <f t="shared" si="2"/>
        <v>#REF!</v>
      </c>
      <c r="R108" s="13" t="e">
        <f t="shared" si="3"/>
        <v>#REF!</v>
      </c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</row>
    <row r="109" spans="2:48" x14ac:dyDescent="0.3">
      <c r="B109" s="2" t="s">
        <v>184</v>
      </c>
      <c r="C109" s="2" t="s">
        <v>185</v>
      </c>
      <c r="D109" s="40" t="s">
        <v>38</v>
      </c>
      <c r="E109" s="48">
        <v>656.4</v>
      </c>
      <c r="F109" s="48" t="e">
        <f>E109*CAOP!D109</f>
        <v>#REF!</v>
      </c>
      <c r="G109" s="48" t="e">
        <f>E109*CAOP!E109</f>
        <v>#REF!</v>
      </c>
      <c r="H109" s="48" t="e">
        <f>E109*CAOP!F109</f>
        <v>#REF!</v>
      </c>
      <c r="I109" s="48" t="e">
        <f>E109*CAOP!G109</f>
        <v>#REF!</v>
      </c>
      <c r="J109" s="48" t="e">
        <f>E109*CAOP!H109</f>
        <v>#REF!</v>
      </c>
      <c r="K109" s="48" t="e">
        <f>E109*CAOP!I109</f>
        <v>#REF!</v>
      </c>
      <c r="L109" s="48" t="e">
        <f>E109*CAOP!J109</f>
        <v>#REF!</v>
      </c>
      <c r="M109" s="48" t="e">
        <f>E109*CAOP!K109</f>
        <v>#REF!</v>
      </c>
      <c r="N109" s="48" t="e">
        <f>E109*CAOP!L109</f>
        <v>#REF!</v>
      </c>
      <c r="O109" s="48" t="e">
        <f>E109*CAOP!M109</f>
        <v>#REF!</v>
      </c>
      <c r="Q109" s="12" t="e">
        <f t="shared" si="2"/>
        <v>#REF!</v>
      </c>
      <c r="R109" s="13" t="e">
        <f t="shared" si="3"/>
        <v>#REF!</v>
      </c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</row>
    <row r="110" spans="2:48" x14ac:dyDescent="0.3">
      <c r="B110" s="2" t="s">
        <v>186</v>
      </c>
      <c r="C110" s="2" t="s">
        <v>187</v>
      </c>
      <c r="D110" s="40" t="s">
        <v>38</v>
      </c>
      <c r="E110" s="48">
        <v>1470.5</v>
      </c>
      <c r="F110" s="48" t="e">
        <f>E110*CAOP!D110</f>
        <v>#REF!</v>
      </c>
      <c r="G110" s="48" t="e">
        <f>E110*CAOP!E110</f>
        <v>#REF!</v>
      </c>
      <c r="H110" s="48" t="e">
        <f>E110*CAOP!F110</f>
        <v>#REF!</v>
      </c>
      <c r="I110" s="48" t="e">
        <f>E110*CAOP!G110</f>
        <v>#REF!</v>
      </c>
      <c r="J110" s="48" t="e">
        <f>E110*CAOP!H110</f>
        <v>#REF!</v>
      </c>
      <c r="K110" s="48" t="e">
        <f>E110*CAOP!I110</f>
        <v>#REF!</v>
      </c>
      <c r="L110" s="48" t="e">
        <f>E110*CAOP!J110</f>
        <v>#REF!</v>
      </c>
      <c r="M110" s="48" t="e">
        <f>E110*CAOP!K110</f>
        <v>#REF!</v>
      </c>
      <c r="N110" s="48" t="e">
        <f>E110*CAOP!L110</f>
        <v>#REF!</v>
      </c>
      <c r="O110" s="48" t="e">
        <f>E110*CAOP!M110</f>
        <v>#REF!</v>
      </c>
      <c r="Q110" s="12" t="e">
        <f t="shared" si="2"/>
        <v>#REF!</v>
      </c>
      <c r="R110" s="13" t="e">
        <f t="shared" si="3"/>
        <v>#REF!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</row>
    <row r="111" spans="2:48" x14ac:dyDescent="0.3">
      <c r="B111" s="2" t="s">
        <v>188</v>
      </c>
      <c r="C111" s="2" t="s">
        <v>189</v>
      </c>
      <c r="D111" s="40" t="s">
        <v>35</v>
      </c>
      <c r="E111" s="48">
        <v>577.63</v>
      </c>
      <c r="F111" s="48" t="e">
        <f>E111*CAOP!D111</f>
        <v>#REF!</v>
      </c>
      <c r="G111" s="48" t="e">
        <f>E111*CAOP!E111</f>
        <v>#REF!</v>
      </c>
      <c r="H111" s="48" t="e">
        <f>E111*CAOP!F111</f>
        <v>#REF!</v>
      </c>
      <c r="I111" s="48" t="e">
        <f>E111*CAOP!G111</f>
        <v>#REF!</v>
      </c>
      <c r="J111" s="48" t="e">
        <f>E111*CAOP!H111</f>
        <v>#REF!</v>
      </c>
      <c r="K111" s="48" t="e">
        <f>E111*CAOP!I111</f>
        <v>#REF!</v>
      </c>
      <c r="L111" s="48" t="e">
        <f>E111*CAOP!J111</f>
        <v>#REF!</v>
      </c>
      <c r="M111" s="48" t="e">
        <f>E111*CAOP!K111</f>
        <v>#REF!</v>
      </c>
      <c r="N111" s="48" t="e">
        <f>E111*CAOP!L111</f>
        <v>#REF!</v>
      </c>
      <c r="O111" s="48" t="e">
        <f>E111*CAOP!M111</f>
        <v>#REF!</v>
      </c>
      <c r="Q111" s="12" t="e">
        <f t="shared" si="2"/>
        <v>#REF!</v>
      </c>
      <c r="R111" s="13" t="e">
        <f t="shared" si="3"/>
        <v>#REF!</v>
      </c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</row>
    <row r="112" spans="2:48" x14ac:dyDescent="0.3">
      <c r="B112" s="2" t="s">
        <v>190</v>
      </c>
      <c r="C112" s="2" t="s">
        <v>191</v>
      </c>
      <c r="D112" s="40" t="s">
        <v>35</v>
      </c>
      <c r="E112" s="48">
        <v>2298.77</v>
      </c>
      <c r="F112" s="48" t="e">
        <f>E112*CAOP!D112</f>
        <v>#REF!</v>
      </c>
      <c r="G112" s="48" t="e">
        <f>E112*CAOP!E112</f>
        <v>#REF!</v>
      </c>
      <c r="H112" s="48" t="e">
        <f>E112*CAOP!F112</f>
        <v>#REF!</v>
      </c>
      <c r="I112" s="48" t="e">
        <f>E112*CAOP!G112</f>
        <v>#REF!</v>
      </c>
      <c r="J112" s="48" t="e">
        <f>E112*CAOP!H112</f>
        <v>#REF!</v>
      </c>
      <c r="K112" s="48" t="e">
        <f>E112*CAOP!I112</f>
        <v>#REF!</v>
      </c>
      <c r="L112" s="48" t="e">
        <f>E112*CAOP!J112</f>
        <v>#REF!</v>
      </c>
      <c r="M112" s="48" t="e">
        <f>E112*CAOP!K112</f>
        <v>#REF!</v>
      </c>
      <c r="N112" s="48" t="e">
        <f>E112*CAOP!L112</f>
        <v>#REF!</v>
      </c>
      <c r="O112" s="48" t="e">
        <f>E112*CAOP!M112</f>
        <v>#REF!</v>
      </c>
      <c r="Q112" s="12" t="e">
        <f t="shared" si="2"/>
        <v>#REF!</v>
      </c>
      <c r="R112" s="13" t="e">
        <f t="shared" si="3"/>
        <v>#REF!</v>
      </c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</row>
    <row r="113" spans="2:48" x14ac:dyDescent="0.3">
      <c r="B113" s="2" t="s">
        <v>192</v>
      </c>
      <c r="C113" s="2" t="s">
        <v>193</v>
      </c>
      <c r="D113" s="40" t="s">
        <v>35</v>
      </c>
      <c r="E113" s="48">
        <v>1294.04</v>
      </c>
      <c r="F113" s="48" t="e">
        <f>E113*CAOP!D113</f>
        <v>#REF!</v>
      </c>
      <c r="G113" s="48" t="e">
        <f>E113*CAOP!E113</f>
        <v>#REF!</v>
      </c>
      <c r="H113" s="48" t="e">
        <f>E113*CAOP!F113</f>
        <v>#REF!</v>
      </c>
      <c r="I113" s="48" t="e">
        <f>E113*CAOP!G113</f>
        <v>#REF!</v>
      </c>
      <c r="J113" s="48" t="e">
        <f>E113*CAOP!H113</f>
        <v>#REF!</v>
      </c>
      <c r="K113" s="48" t="e">
        <f>E113*CAOP!I113</f>
        <v>#REF!</v>
      </c>
      <c r="L113" s="48" t="e">
        <f>E113*CAOP!J113</f>
        <v>#REF!</v>
      </c>
      <c r="M113" s="48" t="e">
        <f>E113*CAOP!K113</f>
        <v>#REF!</v>
      </c>
      <c r="N113" s="48" t="e">
        <f>E113*CAOP!L113</f>
        <v>#REF!</v>
      </c>
      <c r="O113" s="48" t="e">
        <f>E113*CAOP!M113</f>
        <v>#REF!</v>
      </c>
      <c r="Q113" s="12" t="e">
        <f t="shared" si="2"/>
        <v>#REF!</v>
      </c>
      <c r="R113" s="13" t="e">
        <f t="shared" si="3"/>
        <v>#REF!</v>
      </c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</row>
    <row r="114" spans="2:48" x14ac:dyDescent="0.3">
      <c r="B114" s="2" t="s">
        <v>194</v>
      </c>
      <c r="C114" s="2" t="s">
        <v>195</v>
      </c>
      <c r="D114" s="40" t="s">
        <v>35</v>
      </c>
      <c r="E114" s="48">
        <v>5848.88</v>
      </c>
      <c r="F114" s="48" t="e">
        <f>E114*CAOP!D114</f>
        <v>#REF!</v>
      </c>
      <c r="G114" s="48" t="e">
        <f>E114*CAOP!E114</f>
        <v>#REF!</v>
      </c>
      <c r="H114" s="48" t="e">
        <f>E114*CAOP!F114</f>
        <v>#REF!</v>
      </c>
      <c r="I114" s="48" t="e">
        <f>E114*CAOP!G114</f>
        <v>#REF!</v>
      </c>
      <c r="J114" s="48" t="e">
        <f>E114*CAOP!H114</f>
        <v>#REF!</v>
      </c>
      <c r="K114" s="48" t="e">
        <f>E114*CAOP!I114</f>
        <v>#REF!</v>
      </c>
      <c r="L114" s="48" t="e">
        <f>E114*CAOP!J114</f>
        <v>#REF!</v>
      </c>
      <c r="M114" s="48" t="e">
        <f>E114*CAOP!K114</f>
        <v>#REF!</v>
      </c>
      <c r="N114" s="48" t="e">
        <f>E114*CAOP!L114</f>
        <v>#REF!</v>
      </c>
      <c r="O114" s="48" t="e">
        <f>E114*CAOP!M114</f>
        <v>#REF!</v>
      </c>
      <c r="Q114" s="12" t="e">
        <f t="shared" si="2"/>
        <v>#REF!</v>
      </c>
      <c r="R114" s="13" t="e">
        <f t="shared" si="3"/>
        <v>#REF!</v>
      </c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</row>
    <row r="115" spans="2:48" x14ac:dyDescent="0.3">
      <c r="B115" s="2" t="s">
        <v>196</v>
      </c>
      <c r="C115" s="2" t="s">
        <v>197</v>
      </c>
      <c r="D115" s="40" t="s">
        <v>35</v>
      </c>
      <c r="E115" s="48">
        <v>2374.6799999999998</v>
      </c>
      <c r="F115" s="48" t="e">
        <f>E115*CAOP!D115</f>
        <v>#REF!</v>
      </c>
      <c r="G115" s="48" t="e">
        <f>E115*CAOP!E115</f>
        <v>#REF!</v>
      </c>
      <c r="H115" s="48" t="e">
        <f>E115*CAOP!F115</f>
        <v>#REF!</v>
      </c>
      <c r="I115" s="48" t="e">
        <f>E115*CAOP!G115</f>
        <v>#REF!</v>
      </c>
      <c r="J115" s="48" t="e">
        <f>E115*CAOP!H115</f>
        <v>#REF!</v>
      </c>
      <c r="K115" s="48" t="e">
        <f>E115*CAOP!I115</f>
        <v>#REF!</v>
      </c>
      <c r="L115" s="48" t="e">
        <f>E115*CAOP!J115</f>
        <v>#REF!</v>
      </c>
      <c r="M115" s="48" t="e">
        <f>E115*CAOP!K115</f>
        <v>#REF!</v>
      </c>
      <c r="N115" s="48" t="e">
        <f>E115*CAOP!L115</f>
        <v>#REF!</v>
      </c>
      <c r="O115" s="48" t="e">
        <f>E115*CAOP!M115</f>
        <v>#REF!</v>
      </c>
      <c r="Q115" s="12" t="e">
        <f t="shared" si="2"/>
        <v>#REF!</v>
      </c>
      <c r="R115" s="13" t="e">
        <f t="shared" si="3"/>
        <v>#REF!</v>
      </c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</row>
    <row r="116" spans="2:48" x14ac:dyDescent="0.3">
      <c r="B116" s="2" t="s">
        <v>198</v>
      </c>
      <c r="C116" s="2" t="s">
        <v>199</v>
      </c>
      <c r="D116" s="40" t="s">
        <v>35</v>
      </c>
      <c r="E116" s="48">
        <v>1051.97</v>
      </c>
      <c r="F116" s="48" t="e">
        <f>E116*CAOP!D116</f>
        <v>#REF!</v>
      </c>
      <c r="G116" s="48" t="e">
        <f>E116*CAOP!E116</f>
        <v>#REF!</v>
      </c>
      <c r="H116" s="48" t="e">
        <f>E116*CAOP!F116</f>
        <v>#REF!</v>
      </c>
      <c r="I116" s="48" t="e">
        <f>E116*CAOP!G116</f>
        <v>#REF!</v>
      </c>
      <c r="J116" s="48" t="e">
        <f>E116*CAOP!H116</f>
        <v>#REF!</v>
      </c>
      <c r="K116" s="48" t="e">
        <f>E116*CAOP!I116</f>
        <v>#REF!</v>
      </c>
      <c r="L116" s="48" t="e">
        <f>E116*CAOP!J116</f>
        <v>#REF!</v>
      </c>
      <c r="M116" s="48" t="e">
        <f>E116*CAOP!K116</f>
        <v>#REF!</v>
      </c>
      <c r="N116" s="48" t="e">
        <f>E116*CAOP!L116</f>
        <v>#REF!</v>
      </c>
      <c r="O116" s="48" t="e">
        <f>E116*CAOP!M116</f>
        <v>#REF!</v>
      </c>
      <c r="Q116" s="12" t="e">
        <f t="shared" si="2"/>
        <v>#REF!</v>
      </c>
      <c r="R116" s="13" t="e">
        <f t="shared" si="3"/>
        <v>#REF!</v>
      </c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</row>
    <row r="117" spans="2:48" x14ac:dyDescent="0.3">
      <c r="B117" s="2" t="s">
        <v>200</v>
      </c>
      <c r="C117" s="2" t="s">
        <v>201</v>
      </c>
      <c r="D117" s="40" t="s">
        <v>38</v>
      </c>
      <c r="E117" s="48">
        <v>3087.82</v>
      </c>
      <c r="F117" s="48" t="e">
        <f>E117*CAOP!D117</f>
        <v>#REF!</v>
      </c>
      <c r="G117" s="48" t="e">
        <f>E117*CAOP!E117</f>
        <v>#REF!</v>
      </c>
      <c r="H117" s="48" t="e">
        <f>E117*CAOP!F117</f>
        <v>#REF!</v>
      </c>
      <c r="I117" s="48" t="e">
        <f>E117*CAOP!G117</f>
        <v>#REF!</v>
      </c>
      <c r="J117" s="48" t="e">
        <f>E117*CAOP!H117</f>
        <v>#REF!</v>
      </c>
      <c r="K117" s="48" t="e">
        <f>E117*CAOP!I117</f>
        <v>#REF!</v>
      </c>
      <c r="L117" s="48" t="e">
        <f>E117*CAOP!J117</f>
        <v>#REF!</v>
      </c>
      <c r="M117" s="48" t="e">
        <f>E117*CAOP!K117</f>
        <v>#REF!</v>
      </c>
      <c r="N117" s="48" t="e">
        <f>E117*CAOP!L117</f>
        <v>#REF!</v>
      </c>
      <c r="O117" s="48" t="e">
        <f>E117*CAOP!M117</f>
        <v>#REF!</v>
      </c>
      <c r="Q117" s="12" t="e">
        <f t="shared" si="2"/>
        <v>#REF!</v>
      </c>
      <c r="R117" s="13" t="e">
        <f t="shared" si="3"/>
        <v>#REF!</v>
      </c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</row>
    <row r="118" spans="2:48" x14ac:dyDescent="0.3">
      <c r="B118" s="16" t="s">
        <v>202</v>
      </c>
      <c r="C118" s="16" t="s">
        <v>203</v>
      </c>
      <c r="D118" s="41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Q118" s="12">
        <f t="shared" si="2"/>
        <v>0</v>
      </c>
      <c r="R118" s="13">
        <f t="shared" si="3"/>
        <v>0</v>
      </c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</row>
    <row r="119" spans="2:48" x14ac:dyDescent="0.3">
      <c r="B119" s="2" t="s">
        <v>204</v>
      </c>
      <c r="C119" s="2" t="s">
        <v>205</v>
      </c>
      <c r="D119" s="40" t="s">
        <v>30</v>
      </c>
      <c r="E119" s="48">
        <v>404.53</v>
      </c>
      <c r="F119" s="48" t="e">
        <f>E119*CAOP!D119</f>
        <v>#REF!</v>
      </c>
      <c r="G119" s="48" t="e">
        <f>E119*CAOP!E119</f>
        <v>#REF!</v>
      </c>
      <c r="H119" s="48" t="e">
        <f>E119*CAOP!F119</f>
        <v>#REF!</v>
      </c>
      <c r="I119" s="48" t="e">
        <f>E119*CAOP!G119</f>
        <v>#REF!</v>
      </c>
      <c r="J119" s="48" t="e">
        <f>E119*CAOP!H119</f>
        <v>#REF!</v>
      </c>
      <c r="K119" s="48" t="e">
        <f>E119*CAOP!I119</f>
        <v>#REF!</v>
      </c>
      <c r="L119" s="48" t="e">
        <f>E119*CAOP!J119</f>
        <v>#REF!</v>
      </c>
      <c r="M119" s="48" t="e">
        <f>E119*CAOP!K119</f>
        <v>#REF!</v>
      </c>
      <c r="N119" s="48" t="e">
        <f>E119*CAOP!L119</f>
        <v>#REF!</v>
      </c>
      <c r="O119" s="48" t="e">
        <f>E119*CAOP!M119</f>
        <v>#REF!</v>
      </c>
      <c r="Q119" s="12" t="e">
        <f t="shared" si="2"/>
        <v>#REF!</v>
      </c>
      <c r="R119" s="13" t="e">
        <f t="shared" si="3"/>
        <v>#REF!</v>
      </c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</row>
    <row r="120" spans="2:48" x14ac:dyDescent="0.3">
      <c r="B120" s="2" t="s">
        <v>206</v>
      </c>
      <c r="C120" s="2" t="s">
        <v>207</v>
      </c>
      <c r="D120" s="40" t="s">
        <v>30</v>
      </c>
      <c r="E120" s="48">
        <v>671.17</v>
      </c>
      <c r="F120" s="48" t="e">
        <f>E120*CAOP!D120</f>
        <v>#REF!</v>
      </c>
      <c r="G120" s="48" t="e">
        <f>E120*CAOP!E120</f>
        <v>#REF!</v>
      </c>
      <c r="H120" s="48" t="e">
        <f>E120*CAOP!F120</f>
        <v>#REF!</v>
      </c>
      <c r="I120" s="48" t="e">
        <f>E120*CAOP!G120</f>
        <v>#REF!</v>
      </c>
      <c r="J120" s="48" t="e">
        <f>E120*CAOP!H120</f>
        <v>#REF!</v>
      </c>
      <c r="K120" s="48" t="e">
        <f>E120*CAOP!I120</f>
        <v>#REF!</v>
      </c>
      <c r="L120" s="48" t="e">
        <f>E120*CAOP!J120</f>
        <v>#REF!</v>
      </c>
      <c r="M120" s="48" t="e">
        <f>E120*CAOP!K120</f>
        <v>#REF!</v>
      </c>
      <c r="N120" s="48" t="e">
        <f>E120*CAOP!L120</f>
        <v>#REF!</v>
      </c>
      <c r="O120" s="48" t="e">
        <f>E120*CAOP!M120</f>
        <v>#REF!</v>
      </c>
      <c r="Q120" s="12" t="e">
        <f t="shared" si="2"/>
        <v>#REF!</v>
      </c>
      <c r="R120" s="13" t="e">
        <f t="shared" si="3"/>
        <v>#REF!</v>
      </c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</row>
    <row r="121" spans="2:48" x14ac:dyDescent="0.3">
      <c r="B121" s="2" t="s">
        <v>208</v>
      </c>
      <c r="C121" s="2" t="s">
        <v>209</v>
      </c>
      <c r="D121" s="40" t="s">
        <v>30</v>
      </c>
      <c r="E121" s="48">
        <v>671.17</v>
      </c>
      <c r="F121" s="48" t="e">
        <f>E121*CAOP!D121</f>
        <v>#REF!</v>
      </c>
      <c r="G121" s="48" t="e">
        <f>E121*CAOP!E121</f>
        <v>#REF!</v>
      </c>
      <c r="H121" s="48" t="e">
        <f>E121*CAOP!F121</f>
        <v>#REF!</v>
      </c>
      <c r="I121" s="48" t="e">
        <f>E121*CAOP!G121</f>
        <v>#REF!</v>
      </c>
      <c r="J121" s="48" t="e">
        <f>E121*CAOP!H121</f>
        <v>#REF!</v>
      </c>
      <c r="K121" s="48" t="e">
        <f>E121*CAOP!I121</f>
        <v>#REF!</v>
      </c>
      <c r="L121" s="48" t="e">
        <f>E121*CAOP!J121</f>
        <v>#REF!</v>
      </c>
      <c r="M121" s="48" t="e">
        <f>E121*CAOP!K121</f>
        <v>#REF!</v>
      </c>
      <c r="N121" s="48" t="e">
        <f>E121*CAOP!L121</f>
        <v>#REF!</v>
      </c>
      <c r="O121" s="48" t="e">
        <f>E121*CAOP!M121</f>
        <v>#REF!</v>
      </c>
      <c r="Q121" s="12" t="e">
        <f t="shared" si="2"/>
        <v>#REF!</v>
      </c>
      <c r="R121" s="13" t="e">
        <f t="shared" si="3"/>
        <v>#REF!</v>
      </c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</row>
    <row r="122" spans="2:48" x14ac:dyDescent="0.3">
      <c r="B122" s="2" t="s">
        <v>210</v>
      </c>
      <c r="C122" s="2" t="s">
        <v>211</v>
      </c>
      <c r="D122" s="40" t="s">
        <v>212</v>
      </c>
      <c r="E122" s="48">
        <v>14428.14</v>
      </c>
      <c r="F122" s="48" t="e">
        <f>E122*CAOP!D122</f>
        <v>#REF!</v>
      </c>
      <c r="G122" s="48" t="e">
        <f>E122*CAOP!E122</f>
        <v>#REF!</v>
      </c>
      <c r="H122" s="48" t="e">
        <f>E122*CAOP!F122</f>
        <v>#REF!</v>
      </c>
      <c r="I122" s="48" t="e">
        <f>E122*CAOP!G122</f>
        <v>#REF!</v>
      </c>
      <c r="J122" s="48" t="e">
        <f>E122*CAOP!H122</f>
        <v>#REF!</v>
      </c>
      <c r="K122" s="48" t="e">
        <f>E122*CAOP!I122</f>
        <v>#REF!</v>
      </c>
      <c r="L122" s="48" t="e">
        <f>E122*CAOP!J122</f>
        <v>#REF!</v>
      </c>
      <c r="M122" s="48" t="e">
        <f>E122*CAOP!K122</f>
        <v>#REF!</v>
      </c>
      <c r="N122" s="48" t="e">
        <f>E122*CAOP!L122</f>
        <v>#REF!</v>
      </c>
      <c r="O122" s="48" t="e">
        <f>E122*CAOP!M122</f>
        <v>#REF!</v>
      </c>
      <c r="Q122" s="12" t="e">
        <f t="shared" si="2"/>
        <v>#REF!</v>
      </c>
      <c r="R122" s="13" t="e">
        <f t="shared" si="3"/>
        <v>#REF!</v>
      </c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</row>
    <row r="123" spans="2:48" x14ac:dyDescent="0.3">
      <c r="B123" s="2" t="s">
        <v>213</v>
      </c>
      <c r="C123" s="2" t="s">
        <v>214</v>
      </c>
      <c r="D123" s="40" t="s">
        <v>212</v>
      </c>
      <c r="E123" s="48">
        <v>14428.14</v>
      </c>
      <c r="F123" s="48" t="e">
        <f>E123*CAOP!D123</f>
        <v>#REF!</v>
      </c>
      <c r="G123" s="48" t="e">
        <f>E123*CAOP!E123</f>
        <v>#REF!</v>
      </c>
      <c r="H123" s="48" t="e">
        <f>E123*CAOP!F123</f>
        <v>#REF!</v>
      </c>
      <c r="I123" s="48" t="e">
        <f>E123*CAOP!G123</f>
        <v>#REF!</v>
      </c>
      <c r="J123" s="48" t="e">
        <f>E123*CAOP!H123</f>
        <v>#REF!</v>
      </c>
      <c r="K123" s="48" t="e">
        <f>E123*CAOP!I123</f>
        <v>#REF!</v>
      </c>
      <c r="L123" s="48" t="e">
        <f>E123*CAOP!J123</f>
        <v>#REF!</v>
      </c>
      <c r="M123" s="48" t="e">
        <f>E123*CAOP!K123</f>
        <v>#REF!</v>
      </c>
      <c r="N123" s="48" t="e">
        <f>E123*CAOP!L123</f>
        <v>#REF!</v>
      </c>
      <c r="O123" s="48" t="e">
        <f>E123*CAOP!M123</f>
        <v>#REF!</v>
      </c>
      <c r="Q123" s="12" t="e">
        <f t="shared" si="2"/>
        <v>#REF!</v>
      </c>
      <c r="R123" s="13" t="e">
        <f t="shared" si="3"/>
        <v>#REF!</v>
      </c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</row>
    <row r="124" spans="2:48" x14ac:dyDescent="0.3">
      <c r="B124" s="2" t="s">
        <v>215</v>
      </c>
      <c r="C124" s="2" t="s">
        <v>216</v>
      </c>
      <c r="D124" s="40" t="s">
        <v>38</v>
      </c>
      <c r="E124" s="48">
        <v>106.48</v>
      </c>
      <c r="F124" s="48" t="e">
        <f>E124*CAOP!D124</f>
        <v>#REF!</v>
      </c>
      <c r="G124" s="48" t="e">
        <f>E124*CAOP!E124</f>
        <v>#REF!</v>
      </c>
      <c r="H124" s="48" t="e">
        <f>E124*CAOP!F124</f>
        <v>#REF!</v>
      </c>
      <c r="I124" s="48" t="e">
        <f>E124*CAOP!G124</f>
        <v>#REF!</v>
      </c>
      <c r="J124" s="48" t="e">
        <f>E124*CAOP!H124</f>
        <v>#REF!</v>
      </c>
      <c r="K124" s="48" t="e">
        <f>E124*CAOP!I124</f>
        <v>#REF!</v>
      </c>
      <c r="L124" s="48" t="e">
        <f>E124*CAOP!J124</f>
        <v>#REF!</v>
      </c>
      <c r="M124" s="48" t="e">
        <f>E124*CAOP!K124</f>
        <v>#REF!</v>
      </c>
      <c r="N124" s="48" t="e">
        <f>E124*CAOP!L124</f>
        <v>#REF!</v>
      </c>
      <c r="O124" s="48" t="e">
        <f>E124*CAOP!M124</f>
        <v>#REF!</v>
      </c>
      <c r="Q124" s="12" t="e">
        <f t="shared" si="2"/>
        <v>#REF!</v>
      </c>
      <c r="R124" s="13" t="e">
        <f t="shared" si="3"/>
        <v>#REF!</v>
      </c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</row>
    <row r="125" spans="2:48" x14ac:dyDescent="0.3">
      <c r="B125" s="2" t="s">
        <v>217</v>
      </c>
      <c r="C125" s="2" t="s">
        <v>218</v>
      </c>
      <c r="D125" s="40" t="s">
        <v>38</v>
      </c>
      <c r="E125" s="48">
        <v>71.06</v>
      </c>
      <c r="F125" s="48" t="e">
        <f>E125*CAOP!D125</f>
        <v>#REF!</v>
      </c>
      <c r="G125" s="48" t="e">
        <f>E125*CAOP!E125</f>
        <v>#REF!</v>
      </c>
      <c r="H125" s="48" t="e">
        <f>E125*CAOP!F125</f>
        <v>#REF!</v>
      </c>
      <c r="I125" s="48" t="e">
        <f>E125*CAOP!G125</f>
        <v>#REF!</v>
      </c>
      <c r="J125" s="48" t="e">
        <f>E125*CAOP!H125</f>
        <v>#REF!</v>
      </c>
      <c r="K125" s="48" t="e">
        <f>E125*CAOP!I125</f>
        <v>#REF!</v>
      </c>
      <c r="L125" s="48" t="e">
        <f>E125*CAOP!J125</f>
        <v>#REF!</v>
      </c>
      <c r="M125" s="48" t="e">
        <f>E125*CAOP!K125</f>
        <v>#REF!</v>
      </c>
      <c r="N125" s="48" t="e">
        <f>E125*CAOP!L125</f>
        <v>#REF!</v>
      </c>
      <c r="O125" s="48" t="e">
        <f>E125*CAOP!M125</f>
        <v>#REF!</v>
      </c>
      <c r="Q125" s="12" t="e">
        <f t="shared" si="2"/>
        <v>#REF!</v>
      </c>
      <c r="R125" s="13" t="e">
        <f t="shared" si="3"/>
        <v>#REF!</v>
      </c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</row>
    <row r="126" spans="2:48" x14ac:dyDescent="0.3">
      <c r="B126" s="2" t="s">
        <v>219</v>
      </c>
      <c r="C126" s="2" t="s">
        <v>220</v>
      </c>
      <c r="D126" s="40" t="s">
        <v>30</v>
      </c>
      <c r="E126" s="48">
        <v>710.85</v>
      </c>
      <c r="F126" s="48" t="e">
        <f>E126*CAOP!D126</f>
        <v>#REF!</v>
      </c>
      <c r="G126" s="48" t="e">
        <f>E126*CAOP!E126</f>
        <v>#REF!</v>
      </c>
      <c r="H126" s="48" t="e">
        <f>E126*CAOP!F126</f>
        <v>#REF!</v>
      </c>
      <c r="I126" s="48" t="e">
        <f>E126*CAOP!G126</f>
        <v>#REF!</v>
      </c>
      <c r="J126" s="48" t="e">
        <f>E126*CAOP!H126</f>
        <v>#REF!</v>
      </c>
      <c r="K126" s="48" t="e">
        <f>E126*CAOP!I126</f>
        <v>#REF!</v>
      </c>
      <c r="L126" s="48" t="e">
        <f>E126*CAOP!J126</f>
        <v>#REF!</v>
      </c>
      <c r="M126" s="48" t="e">
        <f>E126*CAOP!K126</f>
        <v>#REF!</v>
      </c>
      <c r="N126" s="48" t="e">
        <f>E126*CAOP!L126</f>
        <v>#REF!</v>
      </c>
      <c r="O126" s="48" t="e">
        <f>E126*CAOP!M126</f>
        <v>#REF!</v>
      </c>
      <c r="Q126" s="12" t="e">
        <f t="shared" si="2"/>
        <v>#REF!</v>
      </c>
      <c r="R126" s="13" t="e">
        <f t="shared" si="3"/>
        <v>#REF!</v>
      </c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</row>
    <row r="127" spans="2:48" x14ac:dyDescent="0.3">
      <c r="B127" s="2" t="s">
        <v>221</v>
      </c>
      <c r="C127" s="2" t="s">
        <v>222</v>
      </c>
      <c r="D127" s="40" t="s">
        <v>30</v>
      </c>
      <c r="E127" s="48">
        <v>710.85</v>
      </c>
      <c r="F127" s="48" t="e">
        <f>E127*CAOP!D127</f>
        <v>#REF!</v>
      </c>
      <c r="G127" s="48" t="e">
        <f>E127*CAOP!E127</f>
        <v>#REF!</v>
      </c>
      <c r="H127" s="48" t="e">
        <f>E127*CAOP!F127</f>
        <v>#REF!</v>
      </c>
      <c r="I127" s="48" t="e">
        <f>E127*CAOP!G127</f>
        <v>#REF!</v>
      </c>
      <c r="J127" s="48" t="e">
        <f>E127*CAOP!H127</f>
        <v>#REF!</v>
      </c>
      <c r="K127" s="48" t="e">
        <f>E127*CAOP!I127</f>
        <v>#REF!</v>
      </c>
      <c r="L127" s="48" t="e">
        <f>E127*CAOP!J127</f>
        <v>#REF!</v>
      </c>
      <c r="M127" s="48" t="e">
        <f>E127*CAOP!K127</f>
        <v>#REF!</v>
      </c>
      <c r="N127" s="48" t="e">
        <f>E127*CAOP!L127</f>
        <v>#REF!</v>
      </c>
      <c r="O127" s="48" t="e">
        <f>E127*CAOP!M127</f>
        <v>#REF!</v>
      </c>
      <c r="Q127" s="12" t="e">
        <f t="shared" si="2"/>
        <v>#REF!</v>
      </c>
      <c r="R127" s="13" t="e">
        <f t="shared" si="3"/>
        <v>#REF!</v>
      </c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</row>
    <row r="128" spans="2:48" x14ac:dyDescent="0.3">
      <c r="B128" s="2" t="s">
        <v>223</v>
      </c>
      <c r="C128" s="2" t="s">
        <v>224</v>
      </c>
      <c r="D128" s="40" t="s">
        <v>45</v>
      </c>
      <c r="E128" s="48">
        <v>217.62</v>
      </c>
      <c r="F128" s="48" t="e">
        <f>E128*CAOP!D128</f>
        <v>#REF!</v>
      </c>
      <c r="G128" s="48" t="e">
        <f>E128*CAOP!E128</f>
        <v>#REF!</v>
      </c>
      <c r="H128" s="48" t="e">
        <f>E128*CAOP!F128</f>
        <v>#REF!</v>
      </c>
      <c r="I128" s="48" t="e">
        <f>E128*CAOP!G128</f>
        <v>#REF!</v>
      </c>
      <c r="J128" s="48" t="e">
        <f>E128*CAOP!H128</f>
        <v>#REF!</v>
      </c>
      <c r="K128" s="48" t="e">
        <f>E128*CAOP!I128</f>
        <v>#REF!</v>
      </c>
      <c r="L128" s="48" t="e">
        <f>E128*CAOP!J128</f>
        <v>#REF!</v>
      </c>
      <c r="M128" s="48" t="e">
        <f>E128*CAOP!K128</f>
        <v>#REF!</v>
      </c>
      <c r="N128" s="48" t="e">
        <f>E128*CAOP!L128</f>
        <v>#REF!</v>
      </c>
      <c r="O128" s="48" t="e">
        <f>E128*CAOP!M128</f>
        <v>#REF!</v>
      </c>
      <c r="Q128" s="12" t="e">
        <f t="shared" si="2"/>
        <v>#REF!</v>
      </c>
      <c r="R128" s="13" t="e">
        <f t="shared" si="3"/>
        <v>#REF!</v>
      </c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</row>
    <row r="129" spans="2:48" x14ac:dyDescent="0.3">
      <c r="B129" s="2" t="s">
        <v>225</v>
      </c>
      <c r="C129" s="2" t="s">
        <v>226</v>
      </c>
      <c r="D129" s="40" t="s">
        <v>14</v>
      </c>
      <c r="E129" s="48">
        <v>99</v>
      </c>
      <c r="F129" s="48" t="e">
        <f>E129*CAOP!D129</f>
        <v>#REF!</v>
      </c>
      <c r="G129" s="48" t="e">
        <f>E129*CAOP!E129</f>
        <v>#REF!</v>
      </c>
      <c r="H129" s="48" t="e">
        <f>E129*CAOP!F129</f>
        <v>#REF!</v>
      </c>
      <c r="I129" s="48" t="e">
        <f>E129*CAOP!G129</f>
        <v>#REF!</v>
      </c>
      <c r="J129" s="48" t="e">
        <f>E129*CAOP!H129</f>
        <v>#REF!</v>
      </c>
      <c r="K129" s="48" t="e">
        <f>E129*CAOP!I129</f>
        <v>#REF!</v>
      </c>
      <c r="L129" s="48" t="e">
        <f>E129*CAOP!J129</f>
        <v>#REF!</v>
      </c>
      <c r="M129" s="48" t="e">
        <f>E129*CAOP!K129</f>
        <v>#REF!</v>
      </c>
      <c r="N129" s="48" t="e">
        <f>E129*CAOP!L129</f>
        <v>#REF!</v>
      </c>
      <c r="O129" s="48" t="e">
        <f>E129*CAOP!M129</f>
        <v>#REF!</v>
      </c>
      <c r="Q129" s="12" t="e">
        <f t="shared" si="2"/>
        <v>#REF!</v>
      </c>
      <c r="R129" s="13" t="e">
        <f t="shared" si="3"/>
        <v>#REF!</v>
      </c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</row>
    <row r="130" spans="2:48" x14ac:dyDescent="0.3">
      <c r="B130" s="2" t="s">
        <v>227</v>
      </c>
      <c r="C130" s="2" t="s">
        <v>228</v>
      </c>
      <c r="D130" s="40" t="s">
        <v>14</v>
      </c>
      <c r="E130" s="48">
        <v>4</v>
      </c>
      <c r="F130" s="48" t="e">
        <f>E130*CAOP!D130</f>
        <v>#REF!</v>
      </c>
      <c r="G130" s="48" t="e">
        <f>E130*CAOP!E130</f>
        <v>#REF!</v>
      </c>
      <c r="H130" s="48" t="e">
        <f>E130*CAOP!F130</f>
        <v>#REF!</v>
      </c>
      <c r="I130" s="48" t="e">
        <f>E130*CAOP!G130</f>
        <v>#REF!</v>
      </c>
      <c r="J130" s="48" t="e">
        <f>E130*CAOP!H130</f>
        <v>#REF!</v>
      </c>
      <c r="K130" s="48" t="e">
        <f>E130*CAOP!I130</f>
        <v>#REF!</v>
      </c>
      <c r="L130" s="48" t="e">
        <f>E130*CAOP!J130</f>
        <v>#REF!</v>
      </c>
      <c r="M130" s="48" t="e">
        <f>E130*CAOP!K130</f>
        <v>#REF!</v>
      </c>
      <c r="N130" s="48" t="e">
        <f>E130*CAOP!L130</f>
        <v>#REF!</v>
      </c>
      <c r="O130" s="48" t="e">
        <f>E130*CAOP!M130</f>
        <v>#REF!</v>
      </c>
      <c r="Q130" s="12" t="e">
        <f t="shared" si="2"/>
        <v>#REF!</v>
      </c>
      <c r="R130" s="13" t="e">
        <f t="shared" si="3"/>
        <v>#REF!</v>
      </c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</row>
    <row r="131" spans="2:48" x14ac:dyDescent="0.3">
      <c r="B131" s="2" t="s">
        <v>229</v>
      </c>
      <c r="C131" s="2" t="s">
        <v>230</v>
      </c>
      <c r="D131" s="40" t="s">
        <v>14</v>
      </c>
      <c r="E131" s="48">
        <v>18</v>
      </c>
      <c r="F131" s="48" t="e">
        <f>E131*CAOP!D131</f>
        <v>#REF!</v>
      </c>
      <c r="G131" s="48" t="e">
        <f>E131*CAOP!E131</f>
        <v>#REF!</v>
      </c>
      <c r="H131" s="48" t="e">
        <f>E131*CAOP!F131</f>
        <v>#REF!</v>
      </c>
      <c r="I131" s="48" t="e">
        <f>E131*CAOP!G131</f>
        <v>#REF!</v>
      </c>
      <c r="J131" s="48" t="e">
        <f>E131*CAOP!H131</f>
        <v>#REF!</v>
      </c>
      <c r="K131" s="48" t="e">
        <f>E131*CAOP!I131</f>
        <v>#REF!</v>
      </c>
      <c r="L131" s="48" t="e">
        <f>E131*CAOP!J131</f>
        <v>#REF!</v>
      </c>
      <c r="M131" s="48" t="e">
        <f>E131*CAOP!K131</f>
        <v>#REF!</v>
      </c>
      <c r="N131" s="48" t="e">
        <f>E131*CAOP!L131</f>
        <v>#REF!</v>
      </c>
      <c r="O131" s="48" t="e">
        <f>E131*CAOP!M131</f>
        <v>#REF!</v>
      </c>
      <c r="Q131" s="12" t="e">
        <f t="shared" si="2"/>
        <v>#REF!</v>
      </c>
      <c r="R131" s="13" t="e">
        <f t="shared" si="3"/>
        <v>#REF!</v>
      </c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</row>
    <row r="132" spans="2:48" x14ac:dyDescent="0.3">
      <c r="B132" s="2" t="s">
        <v>231</v>
      </c>
      <c r="C132" s="2" t="s">
        <v>232</v>
      </c>
      <c r="D132" s="40" t="s">
        <v>14</v>
      </c>
      <c r="E132" s="48">
        <v>2</v>
      </c>
      <c r="F132" s="48" t="e">
        <f>E132*CAOP!D132</f>
        <v>#REF!</v>
      </c>
      <c r="G132" s="48" t="e">
        <f>E132*CAOP!E132</f>
        <v>#REF!</v>
      </c>
      <c r="H132" s="48" t="e">
        <f>E132*CAOP!F132</f>
        <v>#REF!</v>
      </c>
      <c r="I132" s="48" t="e">
        <f>E132*CAOP!G132</f>
        <v>#REF!</v>
      </c>
      <c r="J132" s="48" t="e">
        <f>E132*CAOP!H132</f>
        <v>#REF!</v>
      </c>
      <c r="K132" s="48" t="e">
        <f>E132*CAOP!I132</f>
        <v>#REF!</v>
      </c>
      <c r="L132" s="48" t="e">
        <f>E132*CAOP!J132</f>
        <v>#REF!</v>
      </c>
      <c r="M132" s="48" t="e">
        <f>E132*CAOP!K132</f>
        <v>#REF!</v>
      </c>
      <c r="N132" s="48" t="e">
        <f>E132*CAOP!L132</f>
        <v>#REF!</v>
      </c>
      <c r="O132" s="48" t="e">
        <f>E132*CAOP!M132</f>
        <v>#REF!</v>
      </c>
      <c r="Q132" s="12" t="e">
        <f t="shared" si="2"/>
        <v>#REF!</v>
      </c>
      <c r="R132" s="13" t="e">
        <f t="shared" si="3"/>
        <v>#REF!</v>
      </c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</row>
    <row r="133" spans="2:48" x14ac:dyDescent="0.3">
      <c r="B133" s="2" t="s">
        <v>233</v>
      </c>
      <c r="C133" s="2" t="s">
        <v>234</v>
      </c>
      <c r="D133" s="40" t="s">
        <v>14</v>
      </c>
      <c r="E133" s="48">
        <v>36</v>
      </c>
      <c r="F133" s="48" t="e">
        <f>E133*CAOP!D133</f>
        <v>#REF!</v>
      </c>
      <c r="G133" s="48" t="e">
        <f>E133*CAOP!E133</f>
        <v>#REF!</v>
      </c>
      <c r="H133" s="48" t="e">
        <f>E133*CAOP!F133</f>
        <v>#REF!</v>
      </c>
      <c r="I133" s="48" t="e">
        <f>E133*CAOP!G133</f>
        <v>#REF!</v>
      </c>
      <c r="J133" s="48" t="e">
        <f>E133*CAOP!H133</f>
        <v>#REF!</v>
      </c>
      <c r="K133" s="48" t="e">
        <f>E133*CAOP!I133</f>
        <v>#REF!</v>
      </c>
      <c r="L133" s="48" t="e">
        <f>E133*CAOP!J133</f>
        <v>#REF!</v>
      </c>
      <c r="M133" s="48" t="e">
        <f>E133*CAOP!K133</f>
        <v>#REF!</v>
      </c>
      <c r="N133" s="48" t="e">
        <f>E133*CAOP!L133</f>
        <v>#REF!</v>
      </c>
      <c r="O133" s="48" t="e">
        <f>E133*CAOP!M133</f>
        <v>#REF!</v>
      </c>
      <c r="Q133" s="12" t="e">
        <f t="shared" si="2"/>
        <v>#REF!</v>
      </c>
      <c r="R133" s="13" t="e">
        <f t="shared" si="3"/>
        <v>#REF!</v>
      </c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</row>
    <row r="134" spans="2:48" x14ac:dyDescent="0.3">
      <c r="B134" s="2" t="s">
        <v>235</v>
      </c>
      <c r="C134" s="2" t="s">
        <v>236</v>
      </c>
      <c r="D134" s="40" t="s">
        <v>14</v>
      </c>
      <c r="E134" s="48">
        <v>18</v>
      </c>
      <c r="F134" s="48" t="e">
        <f>E134*CAOP!D134</f>
        <v>#REF!</v>
      </c>
      <c r="G134" s="48" t="e">
        <f>E134*CAOP!E134</f>
        <v>#REF!</v>
      </c>
      <c r="H134" s="48" t="e">
        <f>E134*CAOP!F134</f>
        <v>#REF!</v>
      </c>
      <c r="I134" s="48" t="e">
        <f>E134*CAOP!G134</f>
        <v>#REF!</v>
      </c>
      <c r="J134" s="48" t="e">
        <f>E134*CAOP!H134</f>
        <v>#REF!</v>
      </c>
      <c r="K134" s="48" t="e">
        <f>E134*CAOP!I134</f>
        <v>#REF!</v>
      </c>
      <c r="L134" s="48" t="e">
        <f>E134*CAOP!J134</f>
        <v>#REF!</v>
      </c>
      <c r="M134" s="48" t="e">
        <f>E134*CAOP!K134</f>
        <v>#REF!</v>
      </c>
      <c r="N134" s="48" t="e">
        <f>E134*CAOP!L134</f>
        <v>#REF!</v>
      </c>
      <c r="O134" s="48" t="e">
        <f>E134*CAOP!M134</f>
        <v>#REF!</v>
      </c>
      <c r="Q134" s="12" t="e">
        <f t="shared" si="2"/>
        <v>#REF!</v>
      </c>
      <c r="R134" s="13" t="e">
        <f t="shared" si="3"/>
        <v>#REF!</v>
      </c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</row>
    <row r="135" spans="2:48" x14ac:dyDescent="0.3">
      <c r="B135" s="2" t="s">
        <v>237</v>
      </c>
      <c r="C135" s="2" t="s">
        <v>238</v>
      </c>
      <c r="D135" s="40" t="s">
        <v>30</v>
      </c>
      <c r="E135" s="48">
        <v>442.16</v>
      </c>
      <c r="F135" s="48" t="e">
        <f>E135*CAOP!D135</f>
        <v>#REF!</v>
      </c>
      <c r="G135" s="48" t="e">
        <f>E135*CAOP!E135</f>
        <v>#REF!</v>
      </c>
      <c r="H135" s="48" t="e">
        <f>E135*CAOP!F135</f>
        <v>#REF!</v>
      </c>
      <c r="I135" s="48" t="e">
        <f>E135*CAOP!G135</f>
        <v>#REF!</v>
      </c>
      <c r="J135" s="48" t="e">
        <f>E135*CAOP!H135</f>
        <v>#REF!</v>
      </c>
      <c r="K135" s="48" t="e">
        <f>E135*CAOP!I135</f>
        <v>#REF!</v>
      </c>
      <c r="L135" s="48" t="e">
        <f>E135*CAOP!J135</f>
        <v>#REF!</v>
      </c>
      <c r="M135" s="48" t="e">
        <f>E135*CAOP!K135</f>
        <v>#REF!</v>
      </c>
      <c r="N135" s="48" t="e">
        <f>E135*CAOP!L135</f>
        <v>#REF!</v>
      </c>
      <c r="O135" s="48" t="e">
        <f>E135*CAOP!M135</f>
        <v>#REF!</v>
      </c>
      <c r="Q135" s="12" t="e">
        <f t="shared" si="2"/>
        <v>#REF!</v>
      </c>
      <c r="R135" s="13" t="e">
        <f t="shared" si="3"/>
        <v>#REF!</v>
      </c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</row>
    <row r="136" spans="2:48" x14ac:dyDescent="0.3">
      <c r="B136" s="2" t="s">
        <v>239</v>
      </c>
      <c r="C136" s="2" t="s">
        <v>240</v>
      </c>
      <c r="D136" s="40" t="s">
        <v>38</v>
      </c>
      <c r="E136" s="48">
        <v>396</v>
      </c>
      <c r="F136" s="48" t="e">
        <f>E136*CAOP!D136</f>
        <v>#REF!</v>
      </c>
      <c r="G136" s="48" t="e">
        <f>E136*CAOP!E136</f>
        <v>#REF!</v>
      </c>
      <c r="H136" s="48" t="e">
        <f>E136*CAOP!F136</f>
        <v>#REF!</v>
      </c>
      <c r="I136" s="48" t="e">
        <f>E136*CAOP!G136</f>
        <v>#REF!</v>
      </c>
      <c r="J136" s="48" t="e">
        <f>E136*CAOP!H136</f>
        <v>#REF!</v>
      </c>
      <c r="K136" s="48" t="e">
        <f>E136*CAOP!I136</f>
        <v>#REF!</v>
      </c>
      <c r="L136" s="48" t="e">
        <f>E136*CAOP!J136</f>
        <v>#REF!</v>
      </c>
      <c r="M136" s="48" t="e">
        <f>E136*CAOP!K136</f>
        <v>#REF!</v>
      </c>
      <c r="N136" s="48" t="e">
        <f>E136*CAOP!L136</f>
        <v>#REF!</v>
      </c>
      <c r="O136" s="48" t="e">
        <f>E136*CAOP!M136</f>
        <v>#REF!</v>
      </c>
      <c r="Q136" s="12" t="e">
        <f t="shared" si="2"/>
        <v>#REF!</v>
      </c>
      <c r="R136" s="13" t="e">
        <f t="shared" si="3"/>
        <v>#REF!</v>
      </c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</row>
    <row r="137" spans="2:48" x14ac:dyDescent="0.3">
      <c r="B137" s="2" t="s">
        <v>241</v>
      </c>
      <c r="C137" s="2" t="s">
        <v>242</v>
      </c>
      <c r="D137" s="40" t="s">
        <v>38</v>
      </c>
      <c r="E137" s="48">
        <v>8</v>
      </c>
      <c r="F137" s="48" t="e">
        <f>E137*CAOP!D137</f>
        <v>#REF!</v>
      </c>
      <c r="G137" s="48" t="e">
        <f>E137*CAOP!E137</f>
        <v>#REF!</v>
      </c>
      <c r="H137" s="48" t="e">
        <f>E137*CAOP!F137</f>
        <v>#REF!</v>
      </c>
      <c r="I137" s="48" t="e">
        <f>E137*CAOP!G137</f>
        <v>#REF!</v>
      </c>
      <c r="J137" s="48" t="e">
        <f>E137*CAOP!H137</f>
        <v>#REF!</v>
      </c>
      <c r="K137" s="48" t="e">
        <f>E137*CAOP!I137</f>
        <v>#REF!</v>
      </c>
      <c r="L137" s="48" t="e">
        <f>E137*CAOP!J137</f>
        <v>#REF!</v>
      </c>
      <c r="M137" s="48" t="e">
        <f>E137*CAOP!K137</f>
        <v>#REF!</v>
      </c>
      <c r="N137" s="48" t="e">
        <f>E137*CAOP!L137</f>
        <v>#REF!</v>
      </c>
      <c r="O137" s="48" t="e">
        <f>E137*CAOP!M137</f>
        <v>#REF!</v>
      </c>
      <c r="Q137" s="12" t="e">
        <f t="shared" si="2"/>
        <v>#REF!</v>
      </c>
      <c r="R137" s="13" t="e">
        <f t="shared" si="3"/>
        <v>#REF!</v>
      </c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</row>
    <row r="138" spans="2:48" x14ac:dyDescent="0.3">
      <c r="B138" s="2" t="s">
        <v>243</v>
      </c>
      <c r="C138" s="2" t="s">
        <v>244</v>
      </c>
      <c r="D138" s="40" t="s">
        <v>38</v>
      </c>
      <c r="E138" s="48">
        <v>108</v>
      </c>
      <c r="F138" s="48" t="e">
        <f>E138*CAOP!D138</f>
        <v>#REF!</v>
      </c>
      <c r="G138" s="48" t="e">
        <f>E138*CAOP!E138</f>
        <v>#REF!</v>
      </c>
      <c r="H138" s="48" t="e">
        <f>E138*CAOP!F138</f>
        <v>#REF!</v>
      </c>
      <c r="I138" s="48" t="e">
        <f>E138*CAOP!G138</f>
        <v>#REF!</v>
      </c>
      <c r="J138" s="48" t="e">
        <f>E138*CAOP!H138</f>
        <v>#REF!</v>
      </c>
      <c r="K138" s="48" t="e">
        <f>E138*CAOP!I138</f>
        <v>#REF!</v>
      </c>
      <c r="L138" s="48" t="e">
        <f>E138*CAOP!J138</f>
        <v>#REF!</v>
      </c>
      <c r="M138" s="48" t="e">
        <f>E138*CAOP!K138</f>
        <v>#REF!</v>
      </c>
      <c r="N138" s="48" t="e">
        <f>E138*CAOP!L138</f>
        <v>#REF!</v>
      </c>
      <c r="O138" s="48" t="e">
        <f>E138*CAOP!M138</f>
        <v>#REF!</v>
      </c>
      <c r="Q138" s="12" t="e">
        <f t="shared" ref="Q138:Q201" si="4">SUM(F138:O138)</f>
        <v>#REF!</v>
      </c>
      <c r="R138" s="13" t="e">
        <f t="shared" ref="R138:R201" si="5">E138-Q138</f>
        <v>#REF!</v>
      </c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</row>
    <row r="139" spans="2:48" x14ac:dyDescent="0.3">
      <c r="B139" s="2" t="s">
        <v>245</v>
      </c>
      <c r="C139" s="2" t="s">
        <v>246</v>
      </c>
      <c r="D139" s="40" t="s">
        <v>38</v>
      </c>
      <c r="E139" s="48">
        <v>4</v>
      </c>
      <c r="F139" s="48" t="e">
        <f>E139*CAOP!D139</f>
        <v>#REF!</v>
      </c>
      <c r="G139" s="48" t="e">
        <f>E139*CAOP!E139</f>
        <v>#REF!</v>
      </c>
      <c r="H139" s="48" t="e">
        <f>E139*CAOP!F139</f>
        <v>#REF!</v>
      </c>
      <c r="I139" s="48" t="e">
        <f>E139*CAOP!G139</f>
        <v>#REF!</v>
      </c>
      <c r="J139" s="48" t="e">
        <f>E139*CAOP!H139</f>
        <v>#REF!</v>
      </c>
      <c r="K139" s="48" t="e">
        <f>E139*CAOP!I139</f>
        <v>#REF!</v>
      </c>
      <c r="L139" s="48" t="e">
        <f>E139*CAOP!J139</f>
        <v>#REF!</v>
      </c>
      <c r="M139" s="48" t="e">
        <f>E139*CAOP!K139</f>
        <v>#REF!</v>
      </c>
      <c r="N139" s="48" t="e">
        <f>E139*CAOP!L139</f>
        <v>#REF!</v>
      </c>
      <c r="O139" s="48" t="e">
        <f>E139*CAOP!M139</f>
        <v>#REF!</v>
      </c>
      <c r="Q139" s="12" t="e">
        <f t="shared" si="4"/>
        <v>#REF!</v>
      </c>
      <c r="R139" s="13" t="e">
        <f t="shared" si="5"/>
        <v>#REF!</v>
      </c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</row>
    <row r="140" spans="2:48" x14ac:dyDescent="0.3">
      <c r="B140" s="2" t="s">
        <v>247</v>
      </c>
      <c r="C140" s="2" t="s">
        <v>248</v>
      </c>
      <c r="D140" s="40" t="s">
        <v>38</v>
      </c>
      <c r="E140" s="48">
        <v>86.4</v>
      </c>
      <c r="F140" s="48" t="e">
        <f>E140*CAOP!D140</f>
        <v>#REF!</v>
      </c>
      <c r="G140" s="48" t="e">
        <f>E140*CAOP!E140</f>
        <v>#REF!</v>
      </c>
      <c r="H140" s="48" t="e">
        <f>E140*CAOP!F140</f>
        <v>#REF!</v>
      </c>
      <c r="I140" s="48" t="e">
        <f>E140*CAOP!G140</f>
        <v>#REF!</v>
      </c>
      <c r="J140" s="48" t="e">
        <f>E140*CAOP!H140</f>
        <v>#REF!</v>
      </c>
      <c r="K140" s="48" t="e">
        <f>E140*CAOP!I140</f>
        <v>#REF!</v>
      </c>
      <c r="L140" s="48" t="e">
        <f>E140*CAOP!J140</f>
        <v>#REF!</v>
      </c>
      <c r="M140" s="48" t="e">
        <f>E140*CAOP!K140</f>
        <v>#REF!</v>
      </c>
      <c r="N140" s="48" t="e">
        <f>E140*CAOP!L140</f>
        <v>#REF!</v>
      </c>
      <c r="O140" s="48" t="e">
        <f>E140*CAOP!M140</f>
        <v>#REF!</v>
      </c>
      <c r="Q140" s="12" t="e">
        <f t="shared" si="4"/>
        <v>#REF!</v>
      </c>
      <c r="R140" s="13" t="e">
        <f t="shared" si="5"/>
        <v>#REF!</v>
      </c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</row>
    <row r="141" spans="2:48" x14ac:dyDescent="0.3">
      <c r="B141" s="2" t="s">
        <v>249</v>
      </c>
      <c r="C141" s="2" t="s">
        <v>250</v>
      </c>
      <c r="D141" s="40" t="s">
        <v>38</v>
      </c>
      <c r="E141" s="48">
        <v>54</v>
      </c>
      <c r="F141" s="48" t="e">
        <f>E141*CAOP!D141</f>
        <v>#REF!</v>
      </c>
      <c r="G141" s="48" t="e">
        <f>E141*CAOP!E141</f>
        <v>#REF!</v>
      </c>
      <c r="H141" s="48" t="e">
        <f>E141*CAOP!F141</f>
        <v>#REF!</v>
      </c>
      <c r="I141" s="48" t="e">
        <f>E141*CAOP!G141</f>
        <v>#REF!</v>
      </c>
      <c r="J141" s="48" t="e">
        <f>E141*CAOP!H141</f>
        <v>#REF!</v>
      </c>
      <c r="K141" s="48" t="e">
        <f>E141*CAOP!I141</f>
        <v>#REF!</v>
      </c>
      <c r="L141" s="48" t="e">
        <f>E141*CAOP!J141</f>
        <v>#REF!</v>
      </c>
      <c r="M141" s="48" t="e">
        <f>E141*CAOP!K141</f>
        <v>#REF!</v>
      </c>
      <c r="N141" s="48" t="e">
        <f>E141*CAOP!L141</f>
        <v>#REF!</v>
      </c>
      <c r="O141" s="48" t="e">
        <f>E141*CAOP!M141</f>
        <v>#REF!</v>
      </c>
      <c r="Q141" s="12" t="e">
        <f t="shared" si="4"/>
        <v>#REF!</v>
      </c>
      <c r="R141" s="13" t="e">
        <f t="shared" si="5"/>
        <v>#REF!</v>
      </c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</row>
    <row r="142" spans="2:48" x14ac:dyDescent="0.3">
      <c r="B142" s="2" t="s">
        <v>251</v>
      </c>
      <c r="C142" s="2" t="s">
        <v>252</v>
      </c>
      <c r="D142" s="40" t="s">
        <v>30</v>
      </c>
      <c r="E142" s="48">
        <v>442.16</v>
      </c>
      <c r="F142" s="48" t="e">
        <f>E142*CAOP!D142</f>
        <v>#REF!</v>
      </c>
      <c r="G142" s="48" t="e">
        <f>E142*CAOP!E142</f>
        <v>#REF!</v>
      </c>
      <c r="H142" s="48" t="e">
        <f>E142*CAOP!F142</f>
        <v>#REF!</v>
      </c>
      <c r="I142" s="48" t="e">
        <f>E142*CAOP!G142</f>
        <v>#REF!</v>
      </c>
      <c r="J142" s="48" t="e">
        <f>E142*CAOP!H142</f>
        <v>#REF!</v>
      </c>
      <c r="K142" s="48" t="e">
        <f>E142*CAOP!I142</f>
        <v>#REF!</v>
      </c>
      <c r="L142" s="48" t="e">
        <f>E142*CAOP!J142</f>
        <v>#REF!</v>
      </c>
      <c r="M142" s="48" t="e">
        <f>E142*CAOP!K142</f>
        <v>#REF!</v>
      </c>
      <c r="N142" s="48" t="e">
        <f>E142*CAOP!L142</f>
        <v>#REF!</v>
      </c>
      <c r="O142" s="48" t="e">
        <f>E142*CAOP!M142</f>
        <v>#REF!</v>
      </c>
      <c r="Q142" s="12" t="e">
        <f t="shared" si="4"/>
        <v>#REF!</v>
      </c>
      <c r="R142" s="13" t="e">
        <f t="shared" si="5"/>
        <v>#REF!</v>
      </c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</row>
    <row r="143" spans="2:48" x14ac:dyDescent="0.3">
      <c r="B143" s="2" t="s">
        <v>253</v>
      </c>
      <c r="C143" s="2" t="s">
        <v>254</v>
      </c>
      <c r="D143" s="40" t="s">
        <v>30</v>
      </c>
      <c r="E143" s="48">
        <v>260.5</v>
      </c>
      <c r="F143" s="48" t="e">
        <f>E143*CAOP!D143</f>
        <v>#REF!</v>
      </c>
      <c r="G143" s="48" t="e">
        <f>E143*CAOP!E143</f>
        <v>#REF!</v>
      </c>
      <c r="H143" s="48" t="e">
        <f>E143*CAOP!F143</f>
        <v>#REF!</v>
      </c>
      <c r="I143" s="48" t="e">
        <f>E143*CAOP!G143</f>
        <v>#REF!</v>
      </c>
      <c r="J143" s="48" t="e">
        <f>E143*CAOP!H143</f>
        <v>#REF!</v>
      </c>
      <c r="K143" s="48" t="e">
        <f>E143*CAOP!I143</f>
        <v>#REF!</v>
      </c>
      <c r="L143" s="48" t="e">
        <f>E143*CAOP!J143</f>
        <v>#REF!</v>
      </c>
      <c r="M143" s="48" t="e">
        <f>E143*CAOP!K143</f>
        <v>#REF!</v>
      </c>
      <c r="N143" s="48" t="e">
        <f>E143*CAOP!L143</f>
        <v>#REF!</v>
      </c>
      <c r="O143" s="48" t="e">
        <f>E143*CAOP!M143</f>
        <v>#REF!</v>
      </c>
      <c r="Q143" s="12" t="e">
        <f t="shared" si="4"/>
        <v>#REF!</v>
      </c>
      <c r="R143" s="13" t="e">
        <f t="shared" si="5"/>
        <v>#REF!</v>
      </c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</row>
    <row r="144" spans="2:48" x14ac:dyDescent="0.3">
      <c r="B144" s="2" t="s">
        <v>255</v>
      </c>
      <c r="C144" s="2" t="s">
        <v>256</v>
      </c>
      <c r="D144" s="40" t="s">
        <v>38</v>
      </c>
      <c r="E144" s="48">
        <v>10.44</v>
      </c>
      <c r="F144" s="48" t="e">
        <f>E144*CAOP!D144</f>
        <v>#REF!</v>
      </c>
      <c r="G144" s="48" t="e">
        <f>E144*CAOP!E144</f>
        <v>#REF!</v>
      </c>
      <c r="H144" s="48" t="e">
        <f>E144*CAOP!F144</f>
        <v>#REF!</v>
      </c>
      <c r="I144" s="48" t="e">
        <f>E144*CAOP!G144</f>
        <v>#REF!</v>
      </c>
      <c r="J144" s="48" t="e">
        <f>E144*CAOP!H144</f>
        <v>#REF!</v>
      </c>
      <c r="K144" s="48" t="e">
        <f>E144*CAOP!I144</f>
        <v>#REF!</v>
      </c>
      <c r="L144" s="48" t="e">
        <f>E144*CAOP!J144</f>
        <v>#REF!</v>
      </c>
      <c r="M144" s="48" t="e">
        <f>E144*CAOP!K144</f>
        <v>#REF!</v>
      </c>
      <c r="N144" s="48" t="e">
        <f>E144*CAOP!L144</f>
        <v>#REF!</v>
      </c>
      <c r="O144" s="48" t="e">
        <f>E144*CAOP!M144</f>
        <v>#REF!</v>
      </c>
      <c r="Q144" s="12" t="e">
        <f t="shared" si="4"/>
        <v>#REF!</v>
      </c>
      <c r="R144" s="13" t="e">
        <f t="shared" si="5"/>
        <v>#REF!</v>
      </c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</row>
    <row r="145" spans="2:48" x14ac:dyDescent="0.3">
      <c r="B145" s="2" t="s">
        <v>257</v>
      </c>
      <c r="C145" s="2" t="s">
        <v>258</v>
      </c>
      <c r="D145" s="40" t="s">
        <v>38</v>
      </c>
      <c r="E145" s="48">
        <v>13.03</v>
      </c>
      <c r="F145" s="48" t="e">
        <f>E145*CAOP!D145</f>
        <v>#REF!</v>
      </c>
      <c r="G145" s="48" t="e">
        <f>E145*CAOP!E145</f>
        <v>#REF!</v>
      </c>
      <c r="H145" s="48" t="e">
        <f>E145*CAOP!F145</f>
        <v>#REF!</v>
      </c>
      <c r="I145" s="48" t="e">
        <f>E145*CAOP!G145</f>
        <v>#REF!</v>
      </c>
      <c r="J145" s="48" t="e">
        <f>E145*CAOP!H145</f>
        <v>#REF!</v>
      </c>
      <c r="K145" s="48" t="e">
        <f>E145*CAOP!I145</f>
        <v>#REF!</v>
      </c>
      <c r="L145" s="48" t="e">
        <f>E145*CAOP!J145</f>
        <v>#REF!</v>
      </c>
      <c r="M145" s="48" t="e">
        <f>E145*CAOP!K145</f>
        <v>#REF!</v>
      </c>
      <c r="N145" s="48" t="e">
        <f>E145*CAOP!L145</f>
        <v>#REF!</v>
      </c>
      <c r="O145" s="48" t="e">
        <f>E145*CAOP!M145</f>
        <v>#REF!</v>
      </c>
      <c r="Q145" s="12" t="e">
        <f t="shared" si="4"/>
        <v>#REF!</v>
      </c>
      <c r="R145" s="13" t="e">
        <f t="shared" si="5"/>
        <v>#REF!</v>
      </c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</row>
    <row r="146" spans="2:48" x14ac:dyDescent="0.3">
      <c r="B146" s="16" t="s">
        <v>259</v>
      </c>
      <c r="C146" s="16" t="s">
        <v>260</v>
      </c>
      <c r="D146" s="41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Q146" s="12">
        <f t="shared" si="4"/>
        <v>0</v>
      </c>
      <c r="R146" s="13">
        <f t="shared" si="5"/>
        <v>0</v>
      </c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</row>
    <row r="147" spans="2:48" x14ac:dyDescent="0.3">
      <c r="B147" s="16" t="s">
        <v>261</v>
      </c>
      <c r="C147" s="16" t="s">
        <v>163</v>
      </c>
      <c r="D147" s="41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Q147" s="12">
        <f t="shared" si="4"/>
        <v>0</v>
      </c>
      <c r="R147" s="13">
        <f t="shared" si="5"/>
        <v>0</v>
      </c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</row>
    <row r="148" spans="2:48" x14ac:dyDescent="0.3">
      <c r="B148" s="2" t="s">
        <v>262</v>
      </c>
      <c r="C148" s="2" t="s">
        <v>263</v>
      </c>
      <c r="D148" s="40" t="s">
        <v>30</v>
      </c>
      <c r="E148" s="48">
        <v>9549.76</v>
      </c>
      <c r="F148" s="48" t="e">
        <f>E148*CAOP!D148</f>
        <v>#REF!</v>
      </c>
      <c r="G148" s="48" t="e">
        <f>E148*CAOP!E148</f>
        <v>#REF!</v>
      </c>
      <c r="H148" s="48" t="e">
        <f>E148*CAOP!F148</f>
        <v>#REF!</v>
      </c>
      <c r="I148" s="48" t="e">
        <f>E148*CAOP!G148</f>
        <v>#REF!</v>
      </c>
      <c r="J148" s="48" t="e">
        <f>E148*CAOP!H148</f>
        <v>#REF!</v>
      </c>
      <c r="K148" s="48" t="e">
        <f>E148*CAOP!I148</f>
        <v>#REF!</v>
      </c>
      <c r="L148" s="48" t="e">
        <f>E148*CAOP!J148</f>
        <v>#REF!</v>
      </c>
      <c r="M148" s="48" t="e">
        <f>E148*CAOP!K148</f>
        <v>#REF!</v>
      </c>
      <c r="N148" s="48" t="e">
        <f>E148*CAOP!L148</f>
        <v>#REF!</v>
      </c>
      <c r="O148" s="48" t="e">
        <f>E148*CAOP!M148</f>
        <v>#REF!</v>
      </c>
      <c r="Q148" s="12" t="e">
        <f t="shared" si="4"/>
        <v>#REF!</v>
      </c>
      <c r="R148" s="13" t="e">
        <f t="shared" si="5"/>
        <v>#REF!</v>
      </c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</row>
    <row r="149" spans="2:48" x14ac:dyDescent="0.3">
      <c r="B149" s="2" t="s">
        <v>264</v>
      </c>
      <c r="C149" s="2" t="s">
        <v>167</v>
      </c>
      <c r="D149" s="40" t="s">
        <v>38</v>
      </c>
      <c r="E149" s="48">
        <v>1432.46</v>
      </c>
      <c r="F149" s="48" t="e">
        <f>E149*CAOP!D149</f>
        <v>#REF!</v>
      </c>
      <c r="G149" s="48" t="e">
        <f>E149*CAOP!E149</f>
        <v>#REF!</v>
      </c>
      <c r="H149" s="48" t="e">
        <f>E149*CAOP!F149</f>
        <v>#REF!</v>
      </c>
      <c r="I149" s="48" t="e">
        <f>E149*CAOP!G149</f>
        <v>#REF!</v>
      </c>
      <c r="J149" s="48" t="e">
        <f>E149*CAOP!H149</f>
        <v>#REF!</v>
      </c>
      <c r="K149" s="48" t="e">
        <f>E149*CAOP!I149</f>
        <v>#REF!</v>
      </c>
      <c r="L149" s="48" t="e">
        <f>E149*CAOP!J149</f>
        <v>#REF!</v>
      </c>
      <c r="M149" s="48" t="e">
        <f>E149*CAOP!K149</f>
        <v>#REF!</v>
      </c>
      <c r="N149" s="48" t="e">
        <f>E149*CAOP!L149</f>
        <v>#REF!</v>
      </c>
      <c r="O149" s="48" t="e">
        <f>E149*CAOP!M149</f>
        <v>#REF!</v>
      </c>
      <c r="Q149" s="12" t="e">
        <f t="shared" si="4"/>
        <v>#REF!</v>
      </c>
      <c r="R149" s="13" t="e">
        <f t="shared" si="5"/>
        <v>#REF!</v>
      </c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</row>
    <row r="150" spans="2:48" x14ac:dyDescent="0.3">
      <c r="B150" s="2" t="s">
        <v>265</v>
      </c>
      <c r="C150" s="2" t="s">
        <v>169</v>
      </c>
      <c r="D150" s="40" t="s">
        <v>30</v>
      </c>
      <c r="E150" s="48">
        <v>2971.08</v>
      </c>
      <c r="F150" s="48" t="e">
        <f>E150*CAOP!D150</f>
        <v>#REF!</v>
      </c>
      <c r="G150" s="48" t="e">
        <f>E150*CAOP!E150</f>
        <v>#REF!</v>
      </c>
      <c r="H150" s="48" t="e">
        <f>E150*CAOP!F150</f>
        <v>#REF!</v>
      </c>
      <c r="I150" s="48" t="e">
        <f>E150*CAOP!G150</f>
        <v>#REF!</v>
      </c>
      <c r="J150" s="48" t="e">
        <f>E150*CAOP!H150</f>
        <v>#REF!</v>
      </c>
      <c r="K150" s="48" t="e">
        <f>E150*CAOP!I150</f>
        <v>#REF!</v>
      </c>
      <c r="L150" s="48" t="e">
        <f>E150*CAOP!J150</f>
        <v>#REF!</v>
      </c>
      <c r="M150" s="48" t="e">
        <f>E150*CAOP!K150</f>
        <v>#REF!</v>
      </c>
      <c r="N150" s="48" t="e">
        <f>E150*CAOP!L150</f>
        <v>#REF!</v>
      </c>
      <c r="O150" s="48" t="e">
        <f>E150*CAOP!M150</f>
        <v>#REF!</v>
      </c>
      <c r="Q150" s="12" t="e">
        <f t="shared" si="4"/>
        <v>#REF!</v>
      </c>
      <c r="R150" s="13" t="e">
        <f t="shared" si="5"/>
        <v>#REF!</v>
      </c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</row>
    <row r="151" spans="2:48" x14ac:dyDescent="0.3">
      <c r="B151" s="2" t="s">
        <v>266</v>
      </c>
      <c r="C151" s="2" t="s">
        <v>171</v>
      </c>
      <c r="D151" s="40" t="s">
        <v>45</v>
      </c>
      <c r="E151" s="48">
        <v>1593.07</v>
      </c>
      <c r="F151" s="48" t="e">
        <f>E151*CAOP!D151</f>
        <v>#REF!</v>
      </c>
      <c r="G151" s="48" t="e">
        <f>E151*CAOP!E151</f>
        <v>#REF!</v>
      </c>
      <c r="H151" s="48" t="e">
        <f>E151*CAOP!F151</f>
        <v>#REF!</v>
      </c>
      <c r="I151" s="48" t="e">
        <f>E151*CAOP!G151</f>
        <v>#REF!</v>
      </c>
      <c r="J151" s="48" t="e">
        <f>E151*CAOP!H151</f>
        <v>#REF!</v>
      </c>
      <c r="K151" s="48" t="e">
        <f>E151*CAOP!I151</f>
        <v>#REF!</v>
      </c>
      <c r="L151" s="48" t="e">
        <f>E151*CAOP!J151</f>
        <v>#REF!</v>
      </c>
      <c r="M151" s="48" t="e">
        <f>E151*CAOP!K151</f>
        <v>#REF!</v>
      </c>
      <c r="N151" s="48" t="e">
        <f>E151*CAOP!L151</f>
        <v>#REF!</v>
      </c>
      <c r="O151" s="48" t="e">
        <f>E151*CAOP!M151</f>
        <v>#REF!</v>
      </c>
      <c r="Q151" s="12" t="e">
        <f t="shared" si="4"/>
        <v>#REF!</v>
      </c>
      <c r="R151" s="13" t="e">
        <f t="shared" si="5"/>
        <v>#REF!</v>
      </c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</row>
    <row r="152" spans="2:48" x14ac:dyDescent="0.3">
      <c r="B152" s="2" t="s">
        <v>267</v>
      </c>
      <c r="C152" s="2" t="s">
        <v>173</v>
      </c>
      <c r="D152" s="40" t="s">
        <v>45</v>
      </c>
      <c r="E152" s="48">
        <v>1593.07</v>
      </c>
      <c r="F152" s="48" t="e">
        <f>E152*CAOP!D152</f>
        <v>#REF!</v>
      </c>
      <c r="G152" s="48" t="e">
        <f>E152*CAOP!E152</f>
        <v>#REF!</v>
      </c>
      <c r="H152" s="48" t="e">
        <f>E152*CAOP!F152</f>
        <v>#REF!</v>
      </c>
      <c r="I152" s="48" t="e">
        <f>E152*CAOP!G152</f>
        <v>#REF!</v>
      </c>
      <c r="J152" s="48" t="e">
        <f>E152*CAOP!H152</f>
        <v>#REF!</v>
      </c>
      <c r="K152" s="48" t="e">
        <f>E152*CAOP!I152</f>
        <v>#REF!</v>
      </c>
      <c r="L152" s="48" t="e">
        <f>E152*CAOP!J152</f>
        <v>#REF!</v>
      </c>
      <c r="M152" s="48" t="e">
        <f>E152*CAOP!K152</f>
        <v>#REF!</v>
      </c>
      <c r="N152" s="48" t="e">
        <f>E152*CAOP!L152</f>
        <v>#REF!</v>
      </c>
      <c r="O152" s="48" t="e">
        <f>E152*CAOP!M152</f>
        <v>#REF!</v>
      </c>
      <c r="Q152" s="12" t="e">
        <f t="shared" si="4"/>
        <v>#REF!</v>
      </c>
      <c r="R152" s="13" t="e">
        <f t="shared" si="5"/>
        <v>#REF!</v>
      </c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</row>
    <row r="153" spans="2:48" x14ac:dyDescent="0.3">
      <c r="B153" s="16" t="s">
        <v>268</v>
      </c>
      <c r="C153" s="16" t="s">
        <v>175</v>
      </c>
      <c r="D153" s="41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Q153" s="12">
        <f t="shared" si="4"/>
        <v>0</v>
      </c>
      <c r="R153" s="13">
        <f t="shared" si="5"/>
        <v>0</v>
      </c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</row>
    <row r="154" spans="2:48" x14ac:dyDescent="0.3">
      <c r="B154" s="2" t="s">
        <v>269</v>
      </c>
      <c r="C154" s="2" t="s">
        <v>177</v>
      </c>
      <c r="D154" s="40" t="s">
        <v>38</v>
      </c>
      <c r="E154" s="48">
        <v>2002.72</v>
      </c>
      <c r="F154" s="48" t="e">
        <f>E154*CAOP!D154</f>
        <v>#REF!</v>
      </c>
      <c r="G154" s="48" t="e">
        <f>E154*CAOP!E154</f>
        <v>#REF!</v>
      </c>
      <c r="H154" s="48" t="e">
        <f>E154*CAOP!F154</f>
        <v>#REF!</v>
      </c>
      <c r="I154" s="48" t="e">
        <f>E154*CAOP!G154</f>
        <v>#REF!</v>
      </c>
      <c r="J154" s="48" t="e">
        <f>E154*CAOP!H154</f>
        <v>#REF!</v>
      </c>
      <c r="K154" s="48" t="e">
        <f>E154*CAOP!I154</f>
        <v>#REF!</v>
      </c>
      <c r="L154" s="48" t="e">
        <f>E154*CAOP!J154</f>
        <v>#REF!</v>
      </c>
      <c r="M154" s="48" t="e">
        <f>E154*CAOP!K154</f>
        <v>#REF!</v>
      </c>
      <c r="N154" s="48" t="e">
        <f>E154*CAOP!L154</f>
        <v>#REF!</v>
      </c>
      <c r="O154" s="48" t="e">
        <f>E154*CAOP!M154</f>
        <v>#REF!</v>
      </c>
      <c r="Q154" s="12" t="e">
        <f t="shared" si="4"/>
        <v>#REF!</v>
      </c>
      <c r="R154" s="13" t="e">
        <f t="shared" si="5"/>
        <v>#REF!</v>
      </c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</row>
    <row r="155" spans="2:48" x14ac:dyDescent="0.3">
      <c r="B155" s="2" t="s">
        <v>270</v>
      </c>
      <c r="C155" s="2" t="s">
        <v>271</v>
      </c>
      <c r="D155" s="40" t="s">
        <v>38</v>
      </c>
      <c r="E155" s="48">
        <v>2670.3</v>
      </c>
      <c r="F155" s="48" t="e">
        <f>E155*CAOP!D155</f>
        <v>#REF!</v>
      </c>
      <c r="G155" s="48" t="e">
        <f>E155*CAOP!E155</f>
        <v>#REF!</v>
      </c>
      <c r="H155" s="48" t="e">
        <f>E155*CAOP!F155</f>
        <v>#REF!</v>
      </c>
      <c r="I155" s="48" t="e">
        <f>E155*CAOP!G155</f>
        <v>#REF!</v>
      </c>
      <c r="J155" s="48" t="e">
        <f>E155*CAOP!H155</f>
        <v>#REF!</v>
      </c>
      <c r="K155" s="48" t="e">
        <f>E155*CAOP!I155</f>
        <v>#REF!</v>
      </c>
      <c r="L155" s="48" t="e">
        <f>E155*CAOP!J155</f>
        <v>#REF!</v>
      </c>
      <c r="M155" s="48" t="e">
        <f>E155*CAOP!K155</f>
        <v>#REF!</v>
      </c>
      <c r="N155" s="48" t="e">
        <f>E155*CAOP!L155</f>
        <v>#REF!</v>
      </c>
      <c r="O155" s="48" t="e">
        <f>E155*CAOP!M155</f>
        <v>#REF!</v>
      </c>
      <c r="Q155" s="12" t="e">
        <f t="shared" si="4"/>
        <v>#REF!</v>
      </c>
      <c r="R155" s="13" t="e">
        <f t="shared" si="5"/>
        <v>#REF!</v>
      </c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</row>
    <row r="156" spans="2:48" x14ac:dyDescent="0.3">
      <c r="B156" s="2" t="s">
        <v>272</v>
      </c>
      <c r="C156" s="2" t="s">
        <v>273</v>
      </c>
      <c r="D156" s="40" t="s">
        <v>38</v>
      </c>
      <c r="E156" s="48">
        <v>2002.72</v>
      </c>
      <c r="F156" s="48" t="e">
        <f>E156*CAOP!D156</f>
        <v>#REF!</v>
      </c>
      <c r="G156" s="48" t="e">
        <f>E156*CAOP!E156</f>
        <v>#REF!</v>
      </c>
      <c r="H156" s="48" t="e">
        <f>E156*CAOP!F156</f>
        <v>#REF!</v>
      </c>
      <c r="I156" s="48" t="e">
        <f>E156*CAOP!G156</f>
        <v>#REF!</v>
      </c>
      <c r="J156" s="48" t="e">
        <f>E156*CAOP!H156</f>
        <v>#REF!</v>
      </c>
      <c r="K156" s="48" t="e">
        <f>E156*CAOP!I156</f>
        <v>#REF!</v>
      </c>
      <c r="L156" s="48" t="e">
        <f>E156*CAOP!J156</f>
        <v>#REF!</v>
      </c>
      <c r="M156" s="48" t="e">
        <f>E156*CAOP!K156</f>
        <v>#REF!</v>
      </c>
      <c r="N156" s="48" t="e">
        <f>E156*CAOP!L156</f>
        <v>#REF!</v>
      </c>
      <c r="O156" s="48" t="e">
        <f>E156*CAOP!M156</f>
        <v>#REF!</v>
      </c>
      <c r="Q156" s="12" t="e">
        <f t="shared" si="4"/>
        <v>#REF!</v>
      </c>
      <c r="R156" s="13" t="e">
        <f t="shared" si="5"/>
        <v>#REF!</v>
      </c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</row>
    <row r="157" spans="2:48" x14ac:dyDescent="0.3">
      <c r="B157" s="2" t="s">
        <v>274</v>
      </c>
      <c r="C157" s="2" t="s">
        <v>181</v>
      </c>
      <c r="D157" s="40" t="s">
        <v>30</v>
      </c>
      <c r="E157" s="48">
        <v>5324.72</v>
      </c>
      <c r="F157" s="48" t="e">
        <f>E157*CAOP!D157</f>
        <v>#REF!</v>
      </c>
      <c r="G157" s="48" t="e">
        <f>E157*CAOP!E157</f>
        <v>#REF!</v>
      </c>
      <c r="H157" s="48" t="e">
        <f>E157*CAOP!F157</f>
        <v>#REF!</v>
      </c>
      <c r="I157" s="48" t="e">
        <f>E157*CAOP!G157</f>
        <v>#REF!</v>
      </c>
      <c r="J157" s="48" t="e">
        <f>E157*CAOP!H157</f>
        <v>#REF!</v>
      </c>
      <c r="K157" s="48" t="e">
        <f>E157*CAOP!I157</f>
        <v>#REF!</v>
      </c>
      <c r="L157" s="48" t="e">
        <f>E157*CAOP!J157</f>
        <v>#REF!</v>
      </c>
      <c r="M157" s="48" t="e">
        <f>E157*CAOP!K157</f>
        <v>#REF!</v>
      </c>
      <c r="N157" s="48" t="e">
        <f>E157*CAOP!L157</f>
        <v>#REF!</v>
      </c>
      <c r="O157" s="48" t="e">
        <f>E157*CAOP!M157</f>
        <v>#REF!</v>
      </c>
      <c r="Q157" s="12" t="e">
        <f t="shared" si="4"/>
        <v>#REF!</v>
      </c>
      <c r="R157" s="13" t="e">
        <f t="shared" si="5"/>
        <v>#REF!</v>
      </c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</row>
    <row r="158" spans="2:48" x14ac:dyDescent="0.3">
      <c r="B158" s="2" t="s">
        <v>275</v>
      </c>
      <c r="C158" s="2" t="s">
        <v>276</v>
      </c>
      <c r="D158" s="40" t="s">
        <v>30</v>
      </c>
      <c r="E158" s="48">
        <v>6216.75</v>
      </c>
      <c r="F158" s="48" t="e">
        <f>E158*CAOP!D158</f>
        <v>#REF!</v>
      </c>
      <c r="G158" s="48" t="e">
        <f>E158*CAOP!E158</f>
        <v>#REF!</v>
      </c>
      <c r="H158" s="48" t="e">
        <f>E158*CAOP!F158</f>
        <v>#REF!</v>
      </c>
      <c r="I158" s="48" t="e">
        <f>E158*CAOP!G158</f>
        <v>#REF!</v>
      </c>
      <c r="J158" s="48" t="e">
        <f>E158*CAOP!H158</f>
        <v>#REF!</v>
      </c>
      <c r="K158" s="48" t="e">
        <f>E158*CAOP!I158</f>
        <v>#REF!</v>
      </c>
      <c r="L158" s="48" t="e">
        <f>E158*CAOP!J158</f>
        <v>#REF!</v>
      </c>
      <c r="M158" s="48" t="e">
        <f>E158*CAOP!K158</f>
        <v>#REF!</v>
      </c>
      <c r="N158" s="48" t="e">
        <f>E158*CAOP!L158</f>
        <v>#REF!</v>
      </c>
      <c r="O158" s="48" t="e">
        <f>E158*CAOP!M158</f>
        <v>#REF!</v>
      </c>
      <c r="Q158" s="12" t="e">
        <f t="shared" si="4"/>
        <v>#REF!</v>
      </c>
      <c r="R158" s="13" t="e">
        <f t="shared" si="5"/>
        <v>#REF!</v>
      </c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</row>
    <row r="159" spans="2:48" x14ac:dyDescent="0.3">
      <c r="B159" s="2" t="s">
        <v>277</v>
      </c>
      <c r="C159" s="2" t="s">
        <v>183</v>
      </c>
      <c r="D159" s="40" t="s">
        <v>38</v>
      </c>
      <c r="E159" s="48">
        <v>7854.08</v>
      </c>
      <c r="F159" s="48" t="e">
        <f>E159*CAOP!D159</f>
        <v>#REF!</v>
      </c>
      <c r="G159" s="48" t="e">
        <f>E159*CAOP!E159</f>
        <v>#REF!</v>
      </c>
      <c r="H159" s="48" t="e">
        <f>E159*CAOP!F159</f>
        <v>#REF!</v>
      </c>
      <c r="I159" s="48" t="e">
        <f>E159*CAOP!G159</f>
        <v>#REF!</v>
      </c>
      <c r="J159" s="48" t="e">
        <f>E159*CAOP!H159</f>
        <v>#REF!</v>
      </c>
      <c r="K159" s="48" t="e">
        <f>E159*CAOP!I159</f>
        <v>#REF!</v>
      </c>
      <c r="L159" s="48" t="e">
        <f>E159*CAOP!J159</f>
        <v>#REF!</v>
      </c>
      <c r="M159" s="48" t="e">
        <f>E159*CAOP!K159</f>
        <v>#REF!</v>
      </c>
      <c r="N159" s="48" t="e">
        <f>E159*CAOP!L159</f>
        <v>#REF!</v>
      </c>
      <c r="O159" s="48" t="e">
        <f>E159*CAOP!M159</f>
        <v>#REF!</v>
      </c>
      <c r="Q159" s="12" t="e">
        <f t="shared" si="4"/>
        <v>#REF!</v>
      </c>
      <c r="R159" s="13" t="e">
        <f t="shared" si="5"/>
        <v>#REF!</v>
      </c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</row>
    <row r="160" spans="2:48" x14ac:dyDescent="0.3">
      <c r="B160" s="2" t="s">
        <v>278</v>
      </c>
      <c r="C160" s="2" t="s">
        <v>279</v>
      </c>
      <c r="D160" s="40" t="s">
        <v>38</v>
      </c>
      <c r="E160" s="48">
        <v>824.99</v>
      </c>
      <c r="F160" s="48" t="e">
        <f>E160*CAOP!D160</f>
        <v>#REF!</v>
      </c>
      <c r="G160" s="48" t="e">
        <f>E160*CAOP!E160</f>
        <v>#REF!</v>
      </c>
      <c r="H160" s="48" t="e">
        <f>E160*CAOP!F160</f>
        <v>#REF!</v>
      </c>
      <c r="I160" s="48" t="e">
        <f>E160*CAOP!G160</f>
        <v>#REF!</v>
      </c>
      <c r="J160" s="48" t="e">
        <f>E160*CAOP!H160</f>
        <v>#REF!</v>
      </c>
      <c r="K160" s="48" t="e">
        <f>E160*CAOP!I160</f>
        <v>#REF!</v>
      </c>
      <c r="L160" s="48" t="e">
        <f>E160*CAOP!J160</f>
        <v>#REF!</v>
      </c>
      <c r="M160" s="48" t="e">
        <f>E160*CAOP!K160</f>
        <v>#REF!</v>
      </c>
      <c r="N160" s="48" t="e">
        <f>E160*CAOP!L160</f>
        <v>#REF!</v>
      </c>
      <c r="O160" s="48" t="e">
        <f>E160*CAOP!M160</f>
        <v>#REF!</v>
      </c>
      <c r="Q160" s="12" t="e">
        <f t="shared" si="4"/>
        <v>#REF!</v>
      </c>
      <c r="R160" s="13" t="e">
        <f t="shared" si="5"/>
        <v>#REF!</v>
      </c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</row>
    <row r="161" spans="2:48" x14ac:dyDescent="0.3">
      <c r="B161" s="2" t="s">
        <v>280</v>
      </c>
      <c r="C161" s="2" t="s">
        <v>187</v>
      </c>
      <c r="D161" s="40" t="s">
        <v>38</v>
      </c>
      <c r="E161" s="48">
        <v>7854.08</v>
      </c>
      <c r="F161" s="48" t="e">
        <f>E161*CAOP!D161</f>
        <v>#REF!</v>
      </c>
      <c r="G161" s="48" t="e">
        <f>E161*CAOP!E161</f>
        <v>#REF!</v>
      </c>
      <c r="H161" s="48" t="e">
        <f>E161*CAOP!F161</f>
        <v>#REF!</v>
      </c>
      <c r="I161" s="48" t="e">
        <f>E161*CAOP!G161</f>
        <v>#REF!</v>
      </c>
      <c r="J161" s="48" t="e">
        <f>E161*CAOP!H161</f>
        <v>#REF!</v>
      </c>
      <c r="K161" s="48" t="e">
        <f>E161*CAOP!I161</f>
        <v>#REF!</v>
      </c>
      <c r="L161" s="48" t="e">
        <f>E161*CAOP!J161</f>
        <v>#REF!</v>
      </c>
      <c r="M161" s="48" t="e">
        <f>E161*CAOP!K161</f>
        <v>#REF!</v>
      </c>
      <c r="N161" s="48" t="e">
        <f>E161*CAOP!L161</f>
        <v>#REF!</v>
      </c>
      <c r="O161" s="48" t="e">
        <f>E161*CAOP!M161</f>
        <v>#REF!</v>
      </c>
      <c r="Q161" s="12" t="e">
        <f t="shared" si="4"/>
        <v>#REF!</v>
      </c>
      <c r="R161" s="13" t="e">
        <f t="shared" si="5"/>
        <v>#REF!</v>
      </c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</row>
    <row r="162" spans="2:48" x14ac:dyDescent="0.3">
      <c r="B162" s="2" t="s">
        <v>281</v>
      </c>
      <c r="C162" s="2" t="s">
        <v>193</v>
      </c>
      <c r="D162" s="40" t="s">
        <v>35</v>
      </c>
      <c r="E162" s="48">
        <v>6911.56</v>
      </c>
      <c r="F162" s="48" t="e">
        <f>E162*CAOP!D162</f>
        <v>#REF!</v>
      </c>
      <c r="G162" s="48" t="e">
        <f>E162*CAOP!E162</f>
        <v>#REF!</v>
      </c>
      <c r="H162" s="48" t="e">
        <f>E162*CAOP!F162</f>
        <v>#REF!</v>
      </c>
      <c r="I162" s="48" t="e">
        <f>E162*CAOP!G162</f>
        <v>#REF!</v>
      </c>
      <c r="J162" s="48" t="e">
        <f>E162*CAOP!H162</f>
        <v>#REF!</v>
      </c>
      <c r="K162" s="48" t="e">
        <f>E162*CAOP!I162</f>
        <v>#REF!</v>
      </c>
      <c r="L162" s="48" t="e">
        <f>E162*CAOP!J162</f>
        <v>#REF!</v>
      </c>
      <c r="M162" s="48" t="e">
        <f>E162*CAOP!K162</f>
        <v>#REF!</v>
      </c>
      <c r="N162" s="48" t="e">
        <f>E162*CAOP!L162</f>
        <v>#REF!</v>
      </c>
      <c r="O162" s="48" t="e">
        <f>E162*CAOP!M162</f>
        <v>#REF!</v>
      </c>
      <c r="Q162" s="12" t="e">
        <f t="shared" si="4"/>
        <v>#REF!</v>
      </c>
      <c r="R162" s="13" t="e">
        <f t="shared" si="5"/>
        <v>#REF!</v>
      </c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</row>
    <row r="163" spans="2:48" x14ac:dyDescent="0.3">
      <c r="B163" s="2" t="s">
        <v>282</v>
      </c>
      <c r="C163" s="2" t="s">
        <v>195</v>
      </c>
      <c r="D163" s="40" t="s">
        <v>35</v>
      </c>
      <c r="E163" s="48">
        <v>34633.519999999997</v>
      </c>
      <c r="F163" s="48" t="e">
        <f>E163*CAOP!D163</f>
        <v>#REF!</v>
      </c>
      <c r="G163" s="48" t="e">
        <f>E163*CAOP!E163</f>
        <v>#REF!</v>
      </c>
      <c r="H163" s="48" t="e">
        <f>E163*CAOP!F163</f>
        <v>#REF!</v>
      </c>
      <c r="I163" s="48" t="e">
        <f>E163*CAOP!G163</f>
        <v>#REF!</v>
      </c>
      <c r="J163" s="48" t="e">
        <f>E163*CAOP!H163</f>
        <v>#REF!</v>
      </c>
      <c r="K163" s="48" t="e">
        <f>E163*CAOP!I163</f>
        <v>#REF!</v>
      </c>
      <c r="L163" s="48" t="e">
        <f>E163*CAOP!J163</f>
        <v>#REF!</v>
      </c>
      <c r="M163" s="48" t="e">
        <f>E163*CAOP!K163</f>
        <v>#REF!</v>
      </c>
      <c r="N163" s="48" t="e">
        <f>E163*CAOP!L163</f>
        <v>#REF!</v>
      </c>
      <c r="O163" s="48" t="e">
        <f>E163*CAOP!M163</f>
        <v>#REF!</v>
      </c>
      <c r="Q163" s="12" t="e">
        <f t="shared" si="4"/>
        <v>#REF!</v>
      </c>
      <c r="R163" s="13" t="e">
        <f t="shared" si="5"/>
        <v>#REF!</v>
      </c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</row>
    <row r="164" spans="2:48" x14ac:dyDescent="0.3">
      <c r="B164" s="2" t="s">
        <v>283</v>
      </c>
      <c r="C164" s="2" t="s">
        <v>197</v>
      </c>
      <c r="D164" s="40" t="s">
        <v>35</v>
      </c>
      <c r="E164" s="48">
        <v>5874.68</v>
      </c>
      <c r="F164" s="48" t="e">
        <f>E164*CAOP!D164</f>
        <v>#REF!</v>
      </c>
      <c r="G164" s="48" t="e">
        <f>E164*CAOP!E164</f>
        <v>#REF!</v>
      </c>
      <c r="H164" s="48" t="e">
        <f>E164*CAOP!F164</f>
        <v>#REF!</v>
      </c>
      <c r="I164" s="48" t="e">
        <f>E164*CAOP!G164</f>
        <v>#REF!</v>
      </c>
      <c r="J164" s="48" t="e">
        <f>E164*CAOP!H164</f>
        <v>#REF!</v>
      </c>
      <c r="K164" s="48" t="e">
        <f>E164*CAOP!I164</f>
        <v>#REF!</v>
      </c>
      <c r="L164" s="48" t="e">
        <f>E164*CAOP!J164</f>
        <v>#REF!</v>
      </c>
      <c r="M164" s="48" t="e">
        <f>E164*CAOP!K164</f>
        <v>#REF!</v>
      </c>
      <c r="N164" s="48" t="e">
        <f>E164*CAOP!L164</f>
        <v>#REF!</v>
      </c>
      <c r="O164" s="48" t="e">
        <f>E164*CAOP!M164</f>
        <v>#REF!</v>
      </c>
      <c r="Q164" s="12" t="e">
        <f t="shared" si="4"/>
        <v>#REF!</v>
      </c>
      <c r="R164" s="13" t="e">
        <f t="shared" si="5"/>
        <v>#REF!</v>
      </c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</row>
    <row r="165" spans="2:48" x14ac:dyDescent="0.3">
      <c r="B165" s="2" t="s">
        <v>284</v>
      </c>
      <c r="C165" s="2" t="s">
        <v>199</v>
      </c>
      <c r="D165" s="40" t="s">
        <v>35</v>
      </c>
      <c r="E165" s="48">
        <v>7566.84</v>
      </c>
      <c r="F165" s="48" t="e">
        <f>E165*CAOP!D165</f>
        <v>#REF!</v>
      </c>
      <c r="G165" s="48" t="e">
        <f>E165*CAOP!E165</f>
        <v>#REF!</v>
      </c>
      <c r="H165" s="48" t="e">
        <f>E165*CAOP!F165</f>
        <v>#REF!</v>
      </c>
      <c r="I165" s="48" t="e">
        <f>E165*CAOP!G165</f>
        <v>#REF!</v>
      </c>
      <c r="J165" s="48" t="e">
        <f>E165*CAOP!H165</f>
        <v>#REF!</v>
      </c>
      <c r="K165" s="48" t="e">
        <f>E165*CAOP!I165</f>
        <v>#REF!</v>
      </c>
      <c r="L165" s="48" t="e">
        <f>E165*CAOP!J165</f>
        <v>#REF!</v>
      </c>
      <c r="M165" s="48" t="e">
        <f>E165*CAOP!K165</f>
        <v>#REF!</v>
      </c>
      <c r="N165" s="48" t="e">
        <f>E165*CAOP!L165</f>
        <v>#REF!</v>
      </c>
      <c r="O165" s="48" t="e">
        <f>E165*CAOP!M165</f>
        <v>#REF!</v>
      </c>
      <c r="Q165" s="12" t="e">
        <f t="shared" si="4"/>
        <v>#REF!</v>
      </c>
      <c r="R165" s="13" t="e">
        <f t="shared" si="5"/>
        <v>#REF!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</row>
    <row r="166" spans="2:48" x14ac:dyDescent="0.3">
      <c r="B166" s="16" t="s">
        <v>285</v>
      </c>
      <c r="C166" s="16" t="s">
        <v>203</v>
      </c>
      <c r="D166" s="41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Q166" s="12">
        <f t="shared" si="4"/>
        <v>0</v>
      </c>
      <c r="R166" s="13">
        <f t="shared" si="5"/>
        <v>0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</row>
    <row r="167" spans="2:48" x14ac:dyDescent="0.3">
      <c r="B167" s="2" t="s">
        <v>286</v>
      </c>
      <c r="C167" s="2" t="s">
        <v>205</v>
      </c>
      <c r="D167" s="40" t="s">
        <v>30</v>
      </c>
      <c r="E167" s="48">
        <v>1308.9000000000001</v>
      </c>
      <c r="F167" s="48" t="e">
        <f>E167*CAOP!D167</f>
        <v>#REF!</v>
      </c>
      <c r="G167" s="48" t="e">
        <f>E167*CAOP!E167</f>
        <v>#REF!</v>
      </c>
      <c r="H167" s="48" t="e">
        <f>E167*CAOP!F167</f>
        <v>#REF!</v>
      </c>
      <c r="I167" s="48" t="e">
        <f>E167*CAOP!G167</f>
        <v>#REF!</v>
      </c>
      <c r="J167" s="48" t="e">
        <f>E167*CAOP!H167</f>
        <v>#REF!</v>
      </c>
      <c r="K167" s="48" t="e">
        <f>E167*CAOP!I167</f>
        <v>#REF!</v>
      </c>
      <c r="L167" s="48" t="e">
        <f>E167*CAOP!J167</f>
        <v>#REF!</v>
      </c>
      <c r="M167" s="48" t="e">
        <f>E167*CAOP!K167</f>
        <v>#REF!</v>
      </c>
      <c r="N167" s="48" t="e">
        <f>E167*CAOP!L167</f>
        <v>#REF!</v>
      </c>
      <c r="O167" s="48" t="e">
        <f>E167*CAOP!M167</f>
        <v>#REF!</v>
      </c>
      <c r="Q167" s="12" t="e">
        <f t="shared" si="4"/>
        <v>#REF!</v>
      </c>
      <c r="R167" s="13" t="e">
        <f t="shared" si="5"/>
        <v>#REF!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</row>
    <row r="168" spans="2:48" x14ac:dyDescent="0.3">
      <c r="B168" s="2" t="s">
        <v>287</v>
      </c>
      <c r="C168" s="2" t="s">
        <v>288</v>
      </c>
      <c r="D168" s="40" t="s">
        <v>30</v>
      </c>
      <c r="E168" s="48">
        <v>210.99</v>
      </c>
      <c r="F168" s="48" t="e">
        <f>E168*CAOP!D168</f>
        <v>#REF!</v>
      </c>
      <c r="G168" s="48" t="e">
        <f>E168*CAOP!E168</f>
        <v>#REF!</v>
      </c>
      <c r="H168" s="48" t="e">
        <f>E168*CAOP!F168</f>
        <v>#REF!</v>
      </c>
      <c r="I168" s="48" t="e">
        <f>E168*CAOP!G168</f>
        <v>#REF!</v>
      </c>
      <c r="J168" s="48" t="e">
        <f>E168*CAOP!H168</f>
        <v>#REF!</v>
      </c>
      <c r="K168" s="48" t="e">
        <f>E168*CAOP!I168</f>
        <v>#REF!</v>
      </c>
      <c r="L168" s="48" t="e">
        <f>E168*CAOP!J168</f>
        <v>#REF!</v>
      </c>
      <c r="M168" s="48" t="e">
        <f>E168*CAOP!K168</f>
        <v>#REF!</v>
      </c>
      <c r="N168" s="48" t="e">
        <f>E168*CAOP!L168</f>
        <v>#REF!</v>
      </c>
      <c r="O168" s="48" t="e">
        <f>E168*CAOP!M168</f>
        <v>#REF!</v>
      </c>
      <c r="Q168" s="12" t="e">
        <f t="shared" si="4"/>
        <v>#REF!</v>
      </c>
      <c r="R168" s="13" t="e">
        <f t="shared" si="5"/>
        <v>#REF!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</row>
    <row r="169" spans="2:48" x14ac:dyDescent="0.3">
      <c r="B169" s="2" t="s">
        <v>289</v>
      </c>
      <c r="C169" s="2" t="s">
        <v>211</v>
      </c>
      <c r="D169" s="40" t="s">
        <v>212</v>
      </c>
      <c r="E169" s="48">
        <v>40914.92</v>
      </c>
      <c r="F169" s="48" t="e">
        <f>E169*CAOP!D169</f>
        <v>#REF!</v>
      </c>
      <c r="G169" s="48" t="e">
        <f>E169*CAOP!E169</f>
        <v>#REF!</v>
      </c>
      <c r="H169" s="48" t="e">
        <f>E169*CAOP!F169</f>
        <v>#REF!</v>
      </c>
      <c r="I169" s="48" t="e">
        <f>E169*CAOP!G169</f>
        <v>#REF!</v>
      </c>
      <c r="J169" s="48" t="e">
        <f>E169*CAOP!H169</f>
        <v>#REF!</v>
      </c>
      <c r="K169" s="48" t="e">
        <f>E169*CAOP!I169</f>
        <v>#REF!</v>
      </c>
      <c r="L169" s="48" t="e">
        <f>E169*CAOP!J169</f>
        <v>#REF!</v>
      </c>
      <c r="M169" s="48" t="e">
        <f>E169*CAOP!K169</f>
        <v>#REF!</v>
      </c>
      <c r="N169" s="48" t="e">
        <f>E169*CAOP!L169</f>
        <v>#REF!</v>
      </c>
      <c r="O169" s="48" t="e">
        <f>E169*CAOP!M169</f>
        <v>#REF!</v>
      </c>
      <c r="Q169" s="12" t="e">
        <f t="shared" si="4"/>
        <v>#REF!</v>
      </c>
      <c r="R169" s="13" t="e">
        <f t="shared" si="5"/>
        <v>#REF!</v>
      </c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</row>
    <row r="170" spans="2:48" x14ac:dyDescent="0.3">
      <c r="B170" s="2" t="s">
        <v>290</v>
      </c>
      <c r="C170" s="2" t="s">
        <v>214</v>
      </c>
      <c r="D170" s="40" t="s">
        <v>212</v>
      </c>
      <c r="E170" s="48">
        <v>40914.92</v>
      </c>
      <c r="F170" s="48" t="e">
        <f>E170*CAOP!D170</f>
        <v>#REF!</v>
      </c>
      <c r="G170" s="48" t="e">
        <f>E170*CAOP!E170</f>
        <v>#REF!</v>
      </c>
      <c r="H170" s="48" t="e">
        <f>E170*CAOP!F170</f>
        <v>#REF!</v>
      </c>
      <c r="I170" s="48" t="e">
        <f>E170*CAOP!G170</f>
        <v>#REF!</v>
      </c>
      <c r="J170" s="48" t="e">
        <f>E170*CAOP!H170</f>
        <v>#REF!</v>
      </c>
      <c r="K170" s="48" t="e">
        <f>E170*CAOP!I170</f>
        <v>#REF!</v>
      </c>
      <c r="L170" s="48" t="e">
        <f>E170*CAOP!J170</f>
        <v>#REF!</v>
      </c>
      <c r="M170" s="48" t="e">
        <f>E170*CAOP!K170</f>
        <v>#REF!</v>
      </c>
      <c r="N170" s="48" t="e">
        <f>E170*CAOP!L170</f>
        <v>#REF!</v>
      </c>
      <c r="O170" s="48" t="e">
        <f>E170*CAOP!M170</f>
        <v>#REF!</v>
      </c>
      <c r="Q170" s="12" t="e">
        <f t="shared" si="4"/>
        <v>#REF!</v>
      </c>
      <c r="R170" s="13" t="e">
        <f t="shared" si="5"/>
        <v>#REF!</v>
      </c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</row>
    <row r="171" spans="2:48" x14ac:dyDescent="0.3">
      <c r="B171" s="2" t="s">
        <v>291</v>
      </c>
      <c r="C171" s="2" t="s">
        <v>292</v>
      </c>
      <c r="D171" s="40" t="s">
        <v>38</v>
      </c>
      <c r="E171" s="48">
        <v>618.53</v>
      </c>
      <c r="F171" s="48" t="e">
        <f>E171*CAOP!D171</f>
        <v>#REF!</v>
      </c>
      <c r="G171" s="48" t="e">
        <f>E171*CAOP!E171</f>
        <v>#REF!</v>
      </c>
      <c r="H171" s="48" t="e">
        <f>E171*CAOP!F171</f>
        <v>#REF!</v>
      </c>
      <c r="I171" s="48" t="e">
        <f>E171*CAOP!G171</f>
        <v>#REF!</v>
      </c>
      <c r="J171" s="48" t="e">
        <f>E171*CAOP!H171</f>
        <v>#REF!</v>
      </c>
      <c r="K171" s="48" t="e">
        <f>E171*CAOP!I171</f>
        <v>#REF!</v>
      </c>
      <c r="L171" s="48" t="e">
        <f>E171*CAOP!J171</f>
        <v>#REF!</v>
      </c>
      <c r="M171" s="48" t="e">
        <f>E171*CAOP!K171</f>
        <v>#REF!</v>
      </c>
      <c r="N171" s="48" t="e">
        <f>E171*CAOP!L171</f>
        <v>#REF!</v>
      </c>
      <c r="O171" s="48" t="e">
        <f>E171*CAOP!M171</f>
        <v>#REF!</v>
      </c>
      <c r="Q171" s="12" t="e">
        <f t="shared" si="4"/>
        <v>#REF!</v>
      </c>
      <c r="R171" s="13" t="e">
        <f t="shared" si="5"/>
        <v>#REF!</v>
      </c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</row>
    <row r="172" spans="2:48" x14ac:dyDescent="0.3">
      <c r="B172" s="2" t="s">
        <v>293</v>
      </c>
      <c r="C172" s="2" t="s">
        <v>224</v>
      </c>
      <c r="D172" s="40" t="s">
        <v>45</v>
      </c>
      <c r="E172" s="48">
        <v>1316.61</v>
      </c>
      <c r="F172" s="48" t="e">
        <f>E172*CAOP!D172</f>
        <v>#REF!</v>
      </c>
      <c r="G172" s="48" t="e">
        <f>E172*CAOP!E172</f>
        <v>#REF!</v>
      </c>
      <c r="H172" s="48" t="e">
        <f>E172*CAOP!F172</f>
        <v>#REF!</v>
      </c>
      <c r="I172" s="48" t="e">
        <f>E172*CAOP!G172</f>
        <v>#REF!</v>
      </c>
      <c r="J172" s="48" t="e">
        <f>E172*CAOP!H172</f>
        <v>#REF!</v>
      </c>
      <c r="K172" s="48" t="e">
        <f>E172*CAOP!I172</f>
        <v>#REF!</v>
      </c>
      <c r="L172" s="48" t="e">
        <f>E172*CAOP!J172</f>
        <v>#REF!</v>
      </c>
      <c r="M172" s="48" t="e">
        <f>E172*CAOP!K172</f>
        <v>#REF!</v>
      </c>
      <c r="N172" s="48" t="e">
        <f>E172*CAOP!L172</f>
        <v>#REF!</v>
      </c>
      <c r="O172" s="48" t="e">
        <f>E172*CAOP!M172</f>
        <v>#REF!</v>
      </c>
      <c r="Q172" s="12" t="e">
        <f t="shared" si="4"/>
        <v>#REF!</v>
      </c>
      <c r="R172" s="13" t="e">
        <f t="shared" si="5"/>
        <v>#REF!</v>
      </c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</row>
    <row r="173" spans="2:48" x14ac:dyDescent="0.3">
      <c r="B173" s="2" t="s">
        <v>294</v>
      </c>
      <c r="C173" s="2" t="s">
        <v>220</v>
      </c>
      <c r="D173" s="40" t="s">
        <v>30</v>
      </c>
      <c r="E173" s="48">
        <v>3844.54</v>
      </c>
      <c r="F173" s="48" t="e">
        <f>E173*CAOP!D173</f>
        <v>#REF!</v>
      </c>
      <c r="G173" s="48" t="e">
        <f>E173*CAOP!E173</f>
        <v>#REF!</v>
      </c>
      <c r="H173" s="48" t="e">
        <f>E173*CAOP!F173</f>
        <v>#REF!</v>
      </c>
      <c r="I173" s="48" t="e">
        <f>E173*CAOP!G173</f>
        <v>#REF!</v>
      </c>
      <c r="J173" s="48" t="e">
        <f>E173*CAOP!H173</f>
        <v>#REF!</v>
      </c>
      <c r="K173" s="48" t="e">
        <f>E173*CAOP!I173</f>
        <v>#REF!</v>
      </c>
      <c r="L173" s="48" t="e">
        <f>E173*CAOP!J173</f>
        <v>#REF!</v>
      </c>
      <c r="M173" s="48" t="e">
        <f>E173*CAOP!K173</f>
        <v>#REF!</v>
      </c>
      <c r="N173" s="48" t="e">
        <f>E173*CAOP!L173</f>
        <v>#REF!</v>
      </c>
      <c r="O173" s="48" t="e">
        <f>E173*CAOP!M173</f>
        <v>#REF!</v>
      </c>
      <c r="Q173" s="12" t="e">
        <f t="shared" si="4"/>
        <v>#REF!</v>
      </c>
      <c r="R173" s="13" t="e">
        <f t="shared" si="5"/>
        <v>#REF!</v>
      </c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</row>
    <row r="174" spans="2:48" x14ac:dyDescent="0.3">
      <c r="B174" s="2" t="s">
        <v>295</v>
      </c>
      <c r="C174" s="2" t="s">
        <v>296</v>
      </c>
      <c r="D174" s="40" t="s">
        <v>30</v>
      </c>
      <c r="E174" s="48">
        <v>1242.8</v>
      </c>
      <c r="F174" s="48" t="e">
        <f>E174*CAOP!D174</f>
        <v>#REF!</v>
      </c>
      <c r="G174" s="48" t="e">
        <f>E174*CAOP!E174</f>
        <v>#REF!</v>
      </c>
      <c r="H174" s="48" t="e">
        <f>E174*CAOP!F174</f>
        <v>#REF!</v>
      </c>
      <c r="I174" s="48" t="e">
        <f>E174*CAOP!G174</f>
        <v>#REF!</v>
      </c>
      <c r="J174" s="48" t="e">
        <f>E174*CAOP!H174</f>
        <v>#REF!</v>
      </c>
      <c r="K174" s="48" t="e">
        <f>E174*CAOP!I174</f>
        <v>#REF!</v>
      </c>
      <c r="L174" s="48" t="e">
        <f>E174*CAOP!J174</f>
        <v>#REF!</v>
      </c>
      <c r="M174" s="48" t="e">
        <f>E174*CAOP!K174</f>
        <v>#REF!</v>
      </c>
      <c r="N174" s="48" t="e">
        <f>E174*CAOP!L174</f>
        <v>#REF!</v>
      </c>
      <c r="O174" s="48" t="e">
        <f>E174*CAOP!M174</f>
        <v>#REF!</v>
      </c>
      <c r="Q174" s="12" t="e">
        <f t="shared" si="4"/>
        <v>#REF!</v>
      </c>
      <c r="R174" s="13" t="e">
        <f t="shared" si="5"/>
        <v>#REF!</v>
      </c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</row>
    <row r="175" spans="2:48" x14ac:dyDescent="0.3">
      <c r="B175" s="2" t="s">
        <v>297</v>
      </c>
      <c r="C175" s="2" t="s">
        <v>298</v>
      </c>
      <c r="D175" s="40" t="s">
        <v>30</v>
      </c>
      <c r="E175" s="48">
        <v>1242.8</v>
      </c>
      <c r="F175" s="48" t="e">
        <f>E175*CAOP!D175</f>
        <v>#REF!</v>
      </c>
      <c r="G175" s="48" t="e">
        <f>E175*CAOP!E175</f>
        <v>#REF!</v>
      </c>
      <c r="H175" s="48" t="e">
        <f>E175*CAOP!F175</f>
        <v>#REF!</v>
      </c>
      <c r="I175" s="48" t="e">
        <f>E175*CAOP!G175</f>
        <v>#REF!</v>
      </c>
      <c r="J175" s="48" t="e">
        <f>E175*CAOP!H175</f>
        <v>#REF!</v>
      </c>
      <c r="K175" s="48" t="e">
        <f>E175*CAOP!I175</f>
        <v>#REF!</v>
      </c>
      <c r="L175" s="48" t="e">
        <f>E175*CAOP!J175</f>
        <v>#REF!</v>
      </c>
      <c r="M175" s="48" t="e">
        <f>E175*CAOP!K175</f>
        <v>#REF!</v>
      </c>
      <c r="N175" s="48" t="e">
        <f>E175*CAOP!L175</f>
        <v>#REF!</v>
      </c>
      <c r="O175" s="48" t="e">
        <f>E175*CAOP!M175</f>
        <v>#REF!</v>
      </c>
      <c r="Q175" s="12" t="e">
        <f t="shared" si="4"/>
        <v>#REF!</v>
      </c>
      <c r="R175" s="13" t="e">
        <f t="shared" si="5"/>
        <v>#REF!</v>
      </c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</row>
    <row r="176" spans="2:48" x14ac:dyDescent="0.3">
      <c r="B176" s="2" t="s">
        <v>299</v>
      </c>
      <c r="C176" s="2" t="s">
        <v>300</v>
      </c>
      <c r="D176" s="40" t="s">
        <v>14</v>
      </c>
      <c r="E176" s="48">
        <v>103</v>
      </c>
      <c r="F176" s="48" t="e">
        <f>E176*CAOP!D176</f>
        <v>#REF!</v>
      </c>
      <c r="G176" s="48" t="e">
        <f>E176*CAOP!E176</f>
        <v>#REF!</v>
      </c>
      <c r="H176" s="48" t="e">
        <f>E176*CAOP!F176</f>
        <v>#REF!</v>
      </c>
      <c r="I176" s="48" t="e">
        <f>E176*CAOP!G176</f>
        <v>#REF!</v>
      </c>
      <c r="J176" s="48" t="e">
        <f>E176*CAOP!H176</f>
        <v>#REF!</v>
      </c>
      <c r="K176" s="48" t="e">
        <f>E176*CAOP!I176</f>
        <v>#REF!</v>
      </c>
      <c r="L176" s="48" t="e">
        <f>E176*CAOP!J176</f>
        <v>#REF!</v>
      </c>
      <c r="M176" s="48" t="e">
        <f>E176*CAOP!K176</f>
        <v>#REF!</v>
      </c>
      <c r="N176" s="48" t="e">
        <f>E176*CAOP!L176</f>
        <v>#REF!</v>
      </c>
      <c r="O176" s="48" t="e">
        <f>E176*CAOP!M176</f>
        <v>#REF!</v>
      </c>
      <c r="Q176" s="12" t="e">
        <f t="shared" si="4"/>
        <v>#REF!</v>
      </c>
      <c r="R176" s="13" t="e">
        <f t="shared" si="5"/>
        <v>#REF!</v>
      </c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</row>
    <row r="177" spans="2:48" x14ac:dyDescent="0.3">
      <c r="B177" s="16" t="s">
        <v>301</v>
      </c>
      <c r="C177" s="16" t="s">
        <v>302</v>
      </c>
      <c r="D177" s="41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Q177" s="12">
        <f t="shared" si="4"/>
        <v>0</v>
      </c>
      <c r="R177" s="13">
        <f t="shared" si="5"/>
        <v>0</v>
      </c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</row>
    <row r="178" spans="2:48" x14ac:dyDescent="0.3">
      <c r="B178" s="16" t="s">
        <v>303</v>
      </c>
      <c r="C178" s="16" t="s">
        <v>163</v>
      </c>
      <c r="D178" s="41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Q178" s="12">
        <f t="shared" si="4"/>
        <v>0</v>
      </c>
      <c r="R178" s="13">
        <f t="shared" si="5"/>
        <v>0</v>
      </c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</row>
    <row r="179" spans="2:48" x14ac:dyDescent="0.3">
      <c r="B179" s="2" t="s">
        <v>304</v>
      </c>
      <c r="C179" s="2" t="s">
        <v>263</v>
      </c>
      <c r="D179" s="40" t="s">
        <v>30</v>
      </c>
      <c r="E179" s="48">
        <v>6379.25</v>
      </c>
      <c r="F179" s="48" t="e">
        <f>E179*CAOP!D179</f>
        <v>#REF!</v>
      </c>
      <c r="G179" s="48" t="e">
        <f>E179*CAOP!E179</f>
        <v>#REF!</v>
      </c>
      <c r="H179" s="48" t="e">
        <f>E179*CAOP!F179</f>
        <v>#REF!</v>
      </c>
      <c r="I179" s="48" t="e">
        <f>E179*CAOP!G179</f>
        <v>#REF!</v>
      </c>
      <c r="J179" s="48" t="e">
        <f>E179*CAOP!H179</f>
        <v>#REF!</v>
      </c>
      <c r="K179" s="48" t="e">
        <f>E179*CAOP!I179</f>
        <v>#REF!</v>
      </c>
      <c r="L179" s="48" t="e">
        <f>E179*CAOP!J179</f>
        <v>#REF!</v>
      </c>
      <c r="M179" s="48" t="e">
        <f>E179*CAOP!K179</f>
        <v>#REF!</v>
      </c>
      <c r="N179" s="48" t="e">
        <f>E179*CAOP!L179</f>
        <v>#REF!</v>
      </c>
      <c r="O179" s="48" t="e">
        <f>E179*CAOP!M179</f>
        <v>#REF!</v>
      </c>
      <c r="Q179" s="12" t="e">
        <f t="shared" si="4"/>
        <v>#REF!</v>
      </c>
      <c r="R179" s="13" t="e">
        <f t="shared" si="5"/>
        <v>#REF!</v>
      </c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</row>
    <row r="180" spans="2:48" x14ac:dyDescent="0.3">
      <c r="B180" s="2" t="s">
        <v>305</v>
      </c>
      <c r="C180" s="2" t="s">
        <v>167</v>
      </c>
      <c r="D180" s="40" t="s">
        <v>38</v>
      </c>
      <c r="E180" s="48">
        <v>956.89</v>
      </c>
      <c r="F180" s="48" t="e">
        <f>E180*CAOP!D180</f>
        <v>#REF!</v>
      </c>
      <c r="G180" s="48" t="e">
        <f>E180*CAOP!E180</f>
        <v>#REF!</v>
      </c>
      <c r="H180" s="48" t="e">
        <f>E180*CAOP!F180</f>
        <v>#REF!</v>
      </c>
      <c r="I180" s="48" t="e">
        <f>E180*CAOP!G180</f>
        <v>#REF!</v>
      </c>
      <c r="J180" s="48" t="e">
        <f>E180*CAOP!H180</f>
        <v>#REF!</v>
      </c>
      <c r="K180" s="48" t="e">
        <f>E180*CAOP!I180</f>
        <v>#REF!</v>
      </c>
      <c r="L180" s="48" t="e">
        <f>E180*CAOP!J180</f>
        <v>#REF!</v>
      </c>
      <c r="M180" s="48" t="e">
        <f>E180*CAOP!K180</f>
        <v>#REF!</v>
      </c>
      <c r="N180" s="48" t="e">
        <f>E180*CAOP!L180</f>
        <v>#REF!</v>
      </c>
      <c r="O180" s="48" t="e">
        <f>E180*CAOP!M180</f>
        <v>#REF!</v>
      </c>
      <c r="Q180" s="12" t="e">
        <f t="shared" si="4"/>
        <v>#REF!</v>
      </c>
      <c r="R180" s="13" t="e">
        <f t="shared" si="5"/>
        <v>#REF!</v>
      </c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</row>
    <row r="181" spans="2:48" x14ac:dyDescent="0.3">
      <c r="B181" s="2" t="s">
        <v>306</v>
      </c>
      <c r="C181" s="2" t="s">
        <v>169</v>
      </c>
      <c r="D181" s="40" t="s">
        <v>30</v>
      </c>
      <c r="E181" s="48">
        <v>2175.66</v>
      </c>
      <c r="F181" s="48" t="e">
        <f>E181*CAOP!D181</f>
        <v>#REF!</v>
      </c>
      <c r="G181" s="48" t="e">
        <f>E181*CAOP!E181</f>
        <v>#REF!</v>
      </c>
      <c r="H181" s="48" t="e">
        <f>E181*CAOP!F181</f>
        <v>#REF!</v>
      </c>
      <c r="I181" s="48" t="e">
        <f>E181*CAOP!G181</f>
        <v>#REF!</v>
      </c>
      <c r="J181" s="48" t="e">
        <f>E181*CAOP!H181</f>
        <v>#REF!</v>
      </c>
      <c r="K181" s="48" t="e">
        <f>E181*CAOP!I181</f>
        <v>#REF!</v>
      </c>
      <c r="L181" s="48" t="e">
        <f>E181*CAOP!J181</f>
        <v>#REF!</v>
      </c>
      <c r="M181" s="48" t="e">
        <f>E181*CAOP!K181</f>
        <v>#REF!</v>
      </c>
      <c r="N181" s="48" t="e">
        <f>E181*CAOP!L181</f>
        <v>#REF!</v>
      </c>
      <c r="O181" s="48" t="e">
        <f>E181*CAOP!M181</f>
        <v>#REF!</v>
      </c>
      <c r="Q181" s="12" t="e">
        <f t="shared" si="4"/>
        <v>#REF!</v>
      </c>
      <c r="R181" s="13" t="e">
        <f t="shared" si="5"/>
        <v>#REF!</v>
      </c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</row>
    <row r="182" spans="2:48" x14ac:dyDescent="0.3">
      <c r="B182" s="2" t="s">
        <v>307</v>
      </c>
      <c r="C182" s="2" t="s">
        <v>171</v>
      </c>
      <c r="D182" s="40" t="s">
        <v>45</v>
      </c>
      <c r="E182" s="48">
        <v>1064.3900000000001</v>
      </c>
      <c r="F182" s="48" t="e">
        <f>E182*CAOP!D182</f>
        <v>#REF!</v>
      </c>
      <c r="G182" s="48" t="e">
        <f>E182*CAOP!E182</f>
        <v>#REF!</v>
      </c>
      <c r="H182" s="48" t="e">
        <f>E182*CAOP!F182</f>
        <v>#REF!</v>
      </c>
      <c r="I182" s="48" t="e">
        <f>E182*CAOP!G182</f>
        <v>#REF!</v>
      </c>
      <c r="J182" s="48" t="e">
        <f>E182*CAOP!H182</f>
        <v>#REF!</v>
      </c>
      <c r="K182" s="48" t="e">
        <f>E182*CAOP!I182</f>
        <v>#REF!</v>
      </c>
      <c r="L182" s="48" t="e">
        <f>E182*CAOP!J182</f>
        <v>#REF!</v>
      </c>
      <c r="M182" s="48" t="e">
        <f>E182*CAOP!K182</f>
        <v>#REF!</v>
      </c>
      <c r="N182" s="48" t="e">
        <f>E182*CAOP!L182</f>
        <v>#REF!</v>
      </c>
      <c r="O182" s="48" t="e">
        <f>E182*CAOP!M182</f>
        <v>#REF!</v>
      </c>
      <c r="Q182" s="12" t="e">
        <f t="shared" si="4"/>
        <v>#REF!</v>
      </c>
      <c r="R182" s="13" t="e">
        <f t="shared" si="5"/>
        <v>#REF!</v>
      </c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</row>
    <row r="183" spans="2:48" x14ac:dyDescent="0.3">
      <c r="B183" s="2" t="s">
        <v>308</v>
      </c>
      <c r="C183" s="2" t="s">
        <v>173</v>
      </c>
      <c r="D183" s="40" t="s">
        <v>45</v>
      </c>
      <c r="E183" s="48">
        <v>1064.3900000000001</v>
      </c>
      <c r="F183" s="48" t="e">
        <f>E183*CAOP!D183</f>
        <v>#REF!</v>
      </c>
      <c r="G183" s="48" t="e">
        <f>E183*CAOP!E183</f>
        <v>#REF!</v>
      </c>
      <c r="H183" s="48" t="e">
        <f>E183*CAOP!F183</f>
        <v>#REF!</v>
      </c>
      <c r="I183" s="48" t="e">
        <f>E183*CAOP!G183</f>
        <v>#REF!</v>
      </c>
      <c r="J183" s="48" t="e">
        <f>E183*CAOP!H183</f>
        <v>#REF!</v>
      </c>
      <c r="K183" s="48" t="e">
        <f>E183*CAOP!I183</f>
        <v>#REF!</v>
      </c>
      <c r="L183" s="48" t="e">
        <f>E183*CAOP!J183</f>
        <v>#REF!</v>
      </c>
      <c r="M183" s="48" t="e">
        <f>E183*CAOP!K183</f>
        <v>#REF!</v>
      </c>
      <c r="N183" s="48" t="e">
        <f>E183*CAOP!L183</f>
        <v>#REF!</v>
      </c>
      <c r="O183" s="48" t="e">
        <f>E183*CAOP!M183</f>
        <v>#REF!</v>
      </c>
      <c r="Q183" s="12" t="e">
        <f t="shared" si="4"/>
        <v>#REF!</v>
      </c>
      <c r="R183" s="13" t="e">
        <f t="shared" si="5"/>
        <v>#REF!</v>
      </c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</row>
    <row r="184" spans="2:48" x14ac:dyDescent="0.3">
      <c r="B184" s="16" t="s">
        <v>309</v>
      </c>
      <c r="C184" s="16" t="s">
        <v>175</v>
      </c>
      <c r="D184" s="41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Q184" s="12">
        <f t="shared" si="4"/>
        <v>0</v>
      </c>
      <c r="R184" s="13">
        <f t="shared" si="5"/>
        <v>0</v>
      </c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</row>
    <row r="185" spans="2:48" x14ac:dyDescent="0.3">
      <c r="B185" s="2" t="s">
        <v>310</v>
      </c>
      <c r="C185" s="2" t="s">
        <v>177</v>
      </c>
      <c r="D185" s="40" t="s">
        <v>38</v>
      </c>
      <c r="E185" s="48">
        <v>4214.59</v>
      </c>
      <c r="F185" s="48" t="e">
        <f>E185*CAOP!D185</f>
        <v>#REF!</v>
      </c>
      <c r="G185" s="48" t="e">
        <f>E185*CAOP!E185</f>
        <v>#REF!</v>
      </c>
      <c r="H185" s="48" t="e">
        <f>E185*CAOP!F185</f>
        <v>#REF!</v>
      </c>
      <c r="I185" s="48" t="e">
        <f>E185*CAOP!G185</f>
        <v>#REF!</v>
      </c>
      <c r="J185" s="48" t="e">
        <f>E185*CAOP!H185</f>
        <v>#REF!</v>
      </c>
      <c r="K185" s="48" t="e">
        <f>E185*CAOP!I185</f>
        <v>#REF!</v>
      </c>
      <c r="L185" s="48" t="e">
        <f>E185*CAOP!J185</f>
        <v>#REF!</v>
      </c>
      <c r="M185" s="48" t="e">
        <f>E185*CAOP!K185</f>
        <v>#REF!</v>
      </c>
      <c r="N185" s="48" t="e">
        <f>E185*CAOP!L185</f>
        <v>#REF!</v>
      </c>
      <c r="O185" s="48" t="e">
        <f>E185*CAOP!M185</f>
        <v>#REF!</v>
      </c>
      <c r="Q185" s="12" t="e">
        <f t="shared" si="4"/>
        <v>#REF!</v>
      </c>
      <c r="R185" s="13" t="e">
        <f t="shared" si="5"/>
        <v>#REF!</v>
      </c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</row>
    <row r="186" spans="2:48" x14ac:dyDescent="0.3">
      <c r="B186" s="2" t="s">
        <v>311</v>
      </c>
      <c r="C186" s="2" t="s">
        <v>271</v>
      </c>
      <c r="D186" s="40" t="s">
        <v>38</v>
      </c>
      <c r="E186" s="48">
        <v>5619.45</v>
      </c>
      <c r="F186" s="48" t="e">
        <f>E186*CAOP!D186</f>
        <v>#REF!</v>
      </c>
      <c r="G186" s="48" t="e">
        <f>E186*CAOP!E186</f>
        <v>#REF!</v>
      </c>
      <c r="H186" s="48" t="e">
        <f>E186*CAOP!F186</f>
        <v>#REF!</v>
      </c>
      <c r="I186" s="48" t="e">
        <f>E186*CAOP!G186</f>
        <v>#REF!</v>
      </c>
      <c r="J186" s="48" t="e">
        <f>E186*CAOP!H186</f>
        <v>#REF!</v>
      </c>
      <c r="K186" s="48" t="e">
        <f>E186*CAOP!I186</f>
        <v>#REF!</v>
      </c>
      <c r="L186" s="48" t="e">
        <f>E186*CAOP!J186</f>
        <v>#REF!</v>
      </c>
      <c r="M186" s="48" t="e">
        <f>E186*CAOP!K186</f>
        <v>#REF!</v>
      </c>
      <c r="N186" s="48" t="e">
        <f>E186*CAOP!L186</f>
        <v>#REF!</v>
      </c>
      <c r="O186" s="48" t="e">
        <f>E186*CAOP!M186</f>
        <v>#REF!</v>
      </c>
      <c r="Q186" s="12" t="e">
        <f t="shared" si="4"/>
        <v>#REF!</v>
      </c>
      <c r="R186" s="13" t="e">
        <f t="shared" si="5"/>
        <v>#REF!</v>
      </c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</row>
    <row r="187" spans="2:48" x14ac:dyDescent="0.3">
      <c r="B187" s="2" t="s">
        <v>312</v>
      </c>
      <c r="C187" s="2" t="s">
        <v>273</v>
      </c>
      <c r="D187" s="40" t="s">
        <v>38</v>
      </c>
      <c r="E187" s="48">
        <v>4214.59</v>
      </c>
      <c r="F187" s="48" t="e">
        <f>E187*CAOP!D187</f>
        <v>#REF!</v>
      </c>
      <c r="G187" s="48" t="e">
        <f>E187*CAOP!E187</f>
        <v>#REF!</v>
      </c>
      <c r="H187" s="48" t="e">
        <f>E187*CAOP!F187</f>
        <v>#REF!</v>
      </c>
      <c r="I187" s="48" t="e">
        <f>E187*CAOP!G187</f>
        <v>#REF!</v>
      </c>
      <c r="J187" s="48" t="e">
        <f>E187*CAOP!H187</f>
        <v>#REF!</v>
      </c>
      <c r="K187" s="48" t="e">
        <f>E187*CAOP!I187</f>
        <v>#REF!</v>
      </c>
      <c r="L187" s="48" t="e">
        <f>E187*CAOP!J187</f>
        <v>#REF!</v>
      </c>
      <c r="M187" s="48" t="e">
        <f>E187*CAOP!K187</f>
        <v>#REF!</v>
      </c>
      <c r="N187" s="48" t="e">
        <f>E187*CAOP!L187</f>
        <v>#REF!</v>
      </c>
      <c r="O187" s="48" t="e">
        <f>E187*CAOP!M187</f>
        <v>#REF!</v>
      </c>
      <c r="Q187" s="12" t="e">
        <f t="shared" si="4"/>
        <v>#REF!</v>
      </c>
      <c r="R187" s="13" t="e">
        <f t="shared" si="5"/>
        <v>#REF!</v>
      </c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</row>
    <row r="188" spans="2:48" x14ac:dyDescent="0.3">
      <c r="B188" s="2" t="s">
        <v>313</v>
      </c>
      <c r="C188" s="2" t="s">
        <v>181</v>
      </c>
      <c r="D188" s="40" t="s">
        <v>30</v>
      </c>
      <c r="E188" s="48">
        <v>2175.66</v>
      </c>
      <c r="F188" s="48" t="e">
        <f>E188*CAOP!D188</f>
        <v>#REF!</v>
      </c>
      <c r="G188" s="48" t="e">
        <f>E188*CAOP!E188</f>
        <v>#REF!</v>
      </c>
      <c r="H188" s="48" t="e">
        <f>E188*CAOP!F188</f>
        <v>#REF!</v>
      </c>
      <c r="I188" s="48" t="e">
        <f>E188*CAOP!G188</f>
        <v>#REF!</v>
      </c>
      <c r="J188" s="48" t="e">
        <f>E188*CAOP!H188</f>
        <v>#REF!</v>
      </c>
      <c r="K188" s="48" t="e">
        <f>E188*CAOP!I188</f>
        <v>#REF!</v>
      </c>
      <c r="L188" s="48" t="e">
        <f>E188*CAOP!J188</f>
        <v>#REF!</v>
      </c>
      <c r="M188" s="48" t="e">
        <f>E188*CAOP!K188</f>
        <v>#REF!</v>
      </c>
      <c r="N188" s="48" t="e">
        <f>E188*CAOP!L188</f>
        <v>#REF!</v>
      </c>
      <c r="O188" s="48" t="e">
        <f>E188*CAOP!M188</f>
        <v>#REF!</v>
      </c>
      <c r="Q188" s="12" t="e">
        <f t="shared" si="4"/>
        <v>#REF!</v>
      </c>
      <c r="R188" s="13" t="e">
        <f t="shared" si="5"/>
        <v>#REF!</v>
      </c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</row>
    <row r="189" spans="2:48" x14ac:dyDescent="0.3">
      <c r="B189" s="2" t="s">
        <v>314</v>
      </c>
      <c r="C189" s="2" t="s">
        <v>276</v>
      </c>
      <c r="D189" s="40" t="s">
        <v>30</v>
      </c>
      <c r="E189" s="48">
        <v>6953.77</v>
      </c>
      <c r="F189" s="48" t="e">
        <f>E189*CAOP!D189</f>
        <v>#REF!</v>
      </c>
      <c r="G189" s="48" t="e">
        <f>E189*CAOP!E189</f>
        <v>#REF!</v>
      </c>
      <c r="H189" s="48" t="e">
        <f>E189*CAOP!F189</f>
        <v>#REF!</v>
      </c>
      <c r="I189" s="48" t="e">
        <f>E189*CAOP!G189</f>
        <v>#REF!</v>
      </c>
      <c r="J189" s="48" t="e">
        <f>E189*CAOP!H189</f>
        <v>#REF!</v>
      </c>
      <c r="K189" s="48" t="e">
        <f>E189*CAOP!I189</f>
        <v>#REF!</v>
      </c>
      <c r="L189" s="48" t="e">
        <f>E189*CAOP!J189</f>
        <v>#REF!</v>
      </c>
      <c r="M189" s="48" t="e">
        <f>E189*CAOP!K189</f>
        <v>#REF!</v>
      </c>
      <c r="N189" s="48" t="e">
        <f>E189*CAOP!L189</f>
        <v>#REF!</v>
      </c>
      <c r="O189" s="48" t="e">
        <f>E189*CAOP!M189</f>
        <v>#REF!</v>
      </c>
      <c r="Q189" s="12" t="e">
        <f t="shared" si="4"/>
        <v>#REF!</v>
      </c>
      <c r="R189" s="13" t="e">
        <f t="shared" si="5"/>
        <v>#REF!</v>
      </c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</row>
    <row r="190" spans="2:48" x14ac:dyDescent="0.3">
      <c r="B190" s="2" t="s">
        <v>315</v>
      </c>
      <c r="C190" s="2" t="s">
        <v>183</v>
      </c>
      <c r="D190" s="40" t="s">
        <v>38</v>
      </c>
      <c r="E190" s="48">
        <v>2726.42</v>
      </c>
      <c r="F190" s="48" t="e">
        <f>E190*CAOP!D190</f>
        <v>#REF!</v>
      </c>
      <c r="G190" s="48" t="e">
        <f>E190*CAOP!E190</f>
        <v>#REF!</v>
      </c>
      <c r="H190" s="48" t="e">
        <f>E190*CAOP!F190</f>
        <v>#REF!</v>
      </c>
      <c r="I190" s="48" t="e">
        <f>E190*CAOP!G190</f>
        <v>#REF!</v>
      </c>
      <c r="J190" s="48" t="e">
        <f>E190*CAOP!H190</f>
        <v>#REF!</v>
      </c>
      <c r="K190" s="48" t="e">
        <f>E190*CAOP!I190</f>
        <v>#REF!</v>
      </c>
      <c r="L190" s="48" t="e">
        <f>E190*CAOP!J190</f>
        <v>#REF!</v>
      </c>
      <c r="M190" s="48" t="e">
        <f>E190*CAOP!K190</f>
        <v>#REF!</v>
      </c>
      <c r="N190" s="48" t="e">
        <f>E190*CAOP!L190</f>
        <v>#REF!</v>
      </c>
      <c r="O190" s="48" t="e">
        <f>E190*CAOP!M190</f>
        <v>#REF!</v>
      </c>
      <c r="Q190" s="12" t="e">
        <f t="shared" si="4"/>
        <v>#REF!</v>
      </c>
      <c r="R190" s="13" t="e">
        <f t="shared" si="5"/>
        <v>#REF!</v>
      </c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</row>
    <row r="191" spans="2:48" x14ac:dyDescent="0.3">
      <c r="B191" s="2" t="s">
        <v>316</v>
      </c>
      <c r="C191" s="2" t="s">
        <v>279</v>
      </c>
      <c r="D191" s="40" t="s">
        <v>38</v>
      </c>
      <c r="E191" s="48">
        <v>648.45000000000005</v>
      </c>
      <c r="F191" s="48" t="e">
        <f>E191*CAOP!D191</f>
        <v>#REF!</v>
      </c>
      <c r="G191" s="48" t="e">
        <f>E191*CAOP!E191</f>
        <v>#REF!</v>
      </c>
      <c r="H191" s="48" t="e">
        <f>E191*CAOP!F191</f>
        <v>#REF!</v>
      </c>
      <c r="I191" s="48" t="e">
        <f>E191*CAOP!G191</f>
        <v>#REF!</v>
      </c>
      <c r="J191" s="48" t="e">
        <f>E191*CAOP!H191</f>
        <v>#REF!</v>
      </c>
      <c r="K191" s="48" t="e">
        <f>E191*CAOP!I191</f>
        <v>#REF!</v>
      </c>
      <c r="L191" s="48" t="e">
        <f>E191*CAOP!J191</f>
        <v>#REF!</v>
      </c>
      <c r="M191" s="48" t="e">
        <f>E191*CAOP!K191</f>
        <v>#REF!</v>
      </c>
      <c r="N191" s="48" t="e">
        <f>E191*CAOP!L191</f>
        <v>#REF!</v>
      </c>
      <c r="O191" s="48" t="e">
        <f>E191*CAOP!M191</f>
        <v>#REF!</v>
      </c>
      <c r="Q191" s="12" t="e">
        <f t="shared" si="4"/>
        <v>#REF!</v>
      </c>
      <c r="R191" s="13" t="e">
        <f t="shared" si="5"/>
        <v>#REF!</v>
      </c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</row>
    <row r="192" spans="2:48" x14ac:dyDescent="0.3">
      <c r="B192" s="2" t="s">
        <v>317</v>
      </c>
      <c r="C192" s="2" t="s">
        <v>187</v>
      </c>
      <c r="D192" s="40" t="s">
        <v>38</v>
      </c>
      <c r="E192" s="48">
        <v>2726.42</v>
      </c>
      <c r="F192" s="48" t="e">
        <f>E192*CAOP!D192</f>
        <v>#REF!</v>
      </c>
      <c r="G192" s="48" t="e">
        <f>E192*CAOP!E192</f>
        <v>#REF!</v>
      </c>
      <c r="H192" s="48" t="e">
        <f>E192*CAOP!F192</f>
        <v>#REF!</v>
      </c>
      <c r="I192" s="48" t="e">
        <f>E192*CAOP!G192</f>
        <v>#REF!</v>
      </c>
      <c r="J192" s="48" t="e">
        <f>E192*CAOP!H192</f>
        <v>#REF!</v>
      </c>
      <c r="K192" s="48" t="e">
        <f>E192*CAOP!I192</f>
        <v>#REF!</v>
      </c>
      <c r="L192" s="48" t="e">
        <f>E192*CAOP!J192</f>
        <v>#REF!</v>
      </c>
      <c r="M192" s="48" t="e">
        <f>E192*CAOP!K192</f>
        <v>#REF!</v>
      </c>
      <c r="N192" s="48" t="e">
        <f>E192*CAOP!L192</f>
        <v>#REF!</v>
      </c>
      <c r="O192" s="48" t="e">
        <f>E192*CAOP!M192</f>
        <v>#REF!</v>
      </c>
      <c r="Q192" s="12" t="e">
        <f t="shared" si="4"/>
        <v>#REF!</v>
      </c>
      <c r="R192" s="13" t="e">
        <f t="shared" si="5"/>
        <v>#REF!</v>
      </c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</row>
    <row r="193" spans="2:48" x14ac:dyDescent="0.3">
      <c r="B193" s="2" t="s">
        <v>318</v>
      </c>
      <c r="C193" s="2" t="s">
        <v>193</v>
      </c>
      <c r="D193" s="40" t="s">
        <v>35</v>
      </c>
      <c r="E193" s="48">
        <v>2399.25</v>
      </c>
      <c r="F193" s="48" t="e">
        <f>E193*CAOP!D193</f>
        <v>#REF!</v>
      </c>
      <c r="G193" s="48" t="e">
        <f>E193*CAOP!E193</f>
        <v>#REF!</v>
      </c>
      <c r="H193" s="48" t="e">
        <f>E193*CAOP!F193</f>
        <v>#REF!</v>
      </c>
      <c r="I193" s="48" t="e">
        <f>E193*CAOP!G193</f>
        <v>#REF!</v>
      </c>
      <c r="J193" s="48" t="e">
        <f>E193*CAOP!H193</f>
        <v>#REF!</v>
      </c>
      <c r="K193" s="48" t="e">
        <f>E193*CAOP!I193</f>
        <v>#REF!</v>
      </c>
      <c r="L193" s="48" t="e">
        <f>E193*CAOP!J193</f>
        <v>#REF!</v>
      </c>
      <c r="M193" s="48" t="e">
        <f>E193*CAOP!K193</f>
        <v>#REF!</v>
      </c>
      <c r="N193" s="48" t="e">
        <f>E193*CAOP!L193</f>
        <v>#REF!</v>
      </c>
      <c r="O193" s="48" t="e">
        <f>E193*CAOP!M193</f>
        <v>#REF!</v>
      </c>
      <c r="Q193" s="12" t="e">
        <f t="shared" si="4"/>
        <v>#REF!</v>
      </c>
      <c r="R193" s="13" t="e">
        <f t="shared" si="5"/>
        <v>#REF!</v>
      </c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</row>
    <row r="194" spans="2:48" x14ac:dyDescent="0.3">
      <c r="B194" s="2" t="s">
        <v>319</v>
      </c>
      <c r="C194" s="2" t="s">
        <v>195</v>
      </c>
      <c r="D194" s="40" t="s">
        <v>35</v>
      </c>
      <c r="E194" s="48">
        <v>11705.58</v>
      </c>
      <c r="F194" s="48" t="e">
        <f>E194*CAOP!D194</f>
        <v>#REF!</v>
      </c>
      <c r="G194" s="48" t="e">
        <f>E194*CAOP!E194</f>
        <v>#REF!</v>
      </c>
      <c r="H194" s="48" t="e">
        <f>E194*CAOP!F194</f>
        <v>#REF!</v>
      </c>
      <c r="I194" s="48" t="e">
        <f>E194*CAOP!G194</f>
        <v>#REF!</v>
      </c>
      <c r="J194" s="48" t="e">
        <f>E194*CAOP!H194</f>
        <v>#REF!</v>
      </c>
      <c r="K194" s="48" t="e">
        <f>E194*CAOP!I194</f>
        <v>#REF!</v>
      </c>
      <c r="L194" s="48" t="e">
        <f>E194*CAOP!J194</f>
        <v>#REF!</v>
      </c>
      <c r="M194" s="48" t="e">
        <f>E194*CAOP!K194</f>
        <v>#REF!</v>
      </c>
      <c r="N194" s="48" t="e">
        <f>E194*CAOP!L194</f>
        <v>#REF!</v>
      </c>
      <c r="O194" s="48" t="e">
        <f>E194*CAOP!M194</f>
        <v>#REF!</v>
      </c>
      <c r="Q194" s="12" t="e">
        <f t="shared" si="4"/>
        <v>#REF!</v>
      </c>
      <c r="R194" s="13" t="e">
        <f t="shared" si="5"/>
        <v>#REF!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</row>
    <row r="195" spans="2:48" x14ac:dyDescent="0.3">
      <c r="B195" s="2" t="s">
        <v>320</v>
      </c>
      <c r="C195" s="2" t="s">
        <v>197</v>
      </c>
      <c r="D195" s="40" t="s">
        <v>35</v>
      </c>
      <c r="E195" s="48">
        <v>12362.8</v>
      </c>
      <c r="F195" s="48" t="e">
        <f>E195*CAOP!D195</f>
        <v>#REF!</v>
      </c>
      <c r="G195" s="48" t="e">
        <f>E195*CAOP!E195</f>
        <v>#REF!</v>
      </c>
      <c r="H195" s="48" t="e">
        <f>E195*CAOP!F195</f>
        <v>#REF!</v>
      </c>
      <c r="I195" s="48" t="e">
        <f>E195*CAOP!G195</f>
        <v>#REF!</v>
      </c>
      <c r="J195" s="48" t="e">
        <f>E195*CAOP!H195</f>
        <v>#REF!</v>
      </c>
      <c r="K195" s="48" t="e">
        <f>E195*CAOP!I195</f>
        <v>#REF!</v>
      </c>
      <c r="L195" s="48" t="e">
        <f>E195*CAOP!J195</f>
        <v>#REF!</v>
      </c>
      <c r="M195" s="48" t="e">
        <f>E195*CAOP!K195</f>
        <v>#REF!</v>
      </c>
      <c r="N195" s="48" t="e">
        <f>E195*CAOP!L195</f>
        <v>#REF!</v>
      </c>
      <c r="O195" s="48" t="e">
        <f>E195*CAOP!M195</f>
        <v>#REF!</v>
      </c>
      <c r="Q195" s="12" t="e">
        <f t="shared" si="4"/>
        <v>#REF!</v>
      </c>
      <c r="R195" s="13" t="e">
        <f t="shared" si="5"/>
        <v>#REF!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</row>
    <row r="196" spans="2:48" x14ac:dyDescent="0.3">
      <c r="B196" s="2" t="s">
        <v>321</v>
      </c>
      <c r="C196" s="2" t="s">
        <v>199</v>
      </c>
      <c r="D196" s="40" t="s">
        <v>35</v>
      </c>
      <c r="E196" s="48">
        <v>85482.5</v>
      </c>
      <c r="F196" s="48" t="e">
        <f>E196*CAOP!D196</f>
        <v>#REF!</v>
      </c>
      <c r="G196" s="48" t="e">
        <f>E196*CAOP!E196</f>
        <v>#REF!</v>
      </c>
      <c r="H196" s="48" t="e">
        <f>E196*CAOP!F196</f>
        <v>#REF!</v>
      </c>
      <c r="I196" s="48" t="e">
        <f>E196*CAOP!G196</f>
        <v>#REF!</v>
      </c>
      <c r="J196" s="48" t="e">
        <f>E196*CAOP!H196</f>
        <v>#REF!</v>
      </c>
      <c r="K196" s="48" t="e">
        <f>E196*CAOP!I196</f>
        <v>#REF!</v>
      </c>
      <c r="L196" s="48" t="e">
        <f>E196*CAOP!J196</f>
        <v>#REF!</v>
      </c>
      <c r="M196" s="48" t="e">
        <f>E196*CAOP!K196</f>
        <v>#REF!</v>
      </c>
      <c r="N196" s="48" t="e">
        <f>E196*CAOP!L196</f>
        <v>#REF!</v>
      </c>
      <c r="O196" s="48" t="e">
        <f>E196*CAOP!M196</f>
        <v>#REF!</v>
      </c>
      <c r="Q196" s="12" t="e">
        <f t="shared" si="4"/>
        <v>#REF!</v>
      </c>
      <c r="R196" s="13" t="e">
        <f t="shared" si="5"/>
        <v>#REF!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</row>
    <row r="197" spans="2:48" x14ac:dyDescent="0.3">
      <c r="B197" s="16" t="s">
        <v>322</v>
      </c>
      <c r="C197" s="16" t="s">
        <v>203</v>
      </c>
      <c r="D197" s="41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Q197" s="12">
        <f t="shared" si="4"/>
        <v>0</v>
      </c>
      <c r="R197" s="13">
        <f t="shared" si="5"/>
        <v>0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</row>
    <row r="198" spans="2:48" x14ac:dyDescent="0.3">
      <c r="B198" s="2" t="s">
        <v>323</v>
      </c>
      <c r="C198" s="2" t="s">
        <v>205</v>
      </c>
      <c r="D198" s="40" t="s">
        <v>30</v>
      </c>
      <c r="E198" s="48">
        <v>1023.94</v>
      </c>
      <c r="F198" s="48" t="e">
        <f>E198*CAOP!D198</f>
        <v>#REF!</v>
      </c>
      <c r="G198" s="48" t="e">
        <f>E198*CAOP!E198</f>
        <v>#REF!</v>
      </c>
      <c r="H198" s="48" t="e">
        <f>E198*CAOP!F198</f>
        <v>#REF!</v>
      </c>
      <c r="I198" s="48" t="e">
        <f>E198*CAOP!G198</f>
        <v>#REF!</v>
      </c>
      <c r="J198" s="48" t="e">
        <f>E198*CAOP!H198</f>
        <v>#REF!</v>
      </c>
      <c r="K198" s="48" t="e">
        <f>E198*CAOP!I198</f>
        <v>#REF!</v>
      </c>
      <c r="L198" s="48" t="e">
        <f>E198*CAOP!J198</f>
        <v>#REF!</v>
      </c>
      <c r="M198" s="48" t="e">
        <f>E198*CAOP!K198</f>
        <v>#REF!</v>
      </c>
      <c r="N198" s="48" t="e">
        <f>E198*CAOP!L198</f>
        <v>#REF!</v>
      </c>
      <c r="O198" s="48" t="e">
        <f>E198*CAOP!M198</f>
        <v>#REF!</v>
      </c>
      <c r="Q198" s="12" t="e">
        <f t="shared" si="4"/>
        <v>#REF!</v>
      </c>
      <c r="R198" s="13" t="e">
        <f t="shared" si="5"/>
        <v>#REF!</v>
      </c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</row>
    <row r="199" spans="2:48" x14ac:dyDescent="0.3">
      <c r="B199" s="2" t="s">
        <v>324</v>
      </c>
      <c r="C199" s="2" t="s">
        <v>288</v>
      </c>
      <c r="D199" s="40" t="s">
        <v>30</v>
      </c>
      <c r="E199" s="48">
        <v>153.91</v>
      </c>
      <c r="F199" s="48" t="e">
        <f>E199*CAOP!D199</f>
        <v>#REF!</v>
      </c>
      <c r="G199" s="48" t="e">
        <f>E199*CAOP!E199</f>
        <v>#REF!</v>
      </c>
      <c r="H199" s="48" t="e">
        <f>E199*CAOP!F199</f>
        <v>#REF!</v>
      </c>
      <c r="I199" s="48" t="e">
        <f>E199*CAOP!G199</f>
        <v>#REF!</v>
      </c>
      <c r="J199" s="48" t="e">
        <f>E199*CAOP!H199</f>
        <v>#REF!</v>
      </c>
      <c r="K199" s="48" t="e">
        <f>E199*CAOP!I199</f>
        <v>#REF!</v>
      </c>
      <c r="L199" s="48" t="e">
        <f>E199*CAOP!J199</f>
        <v>#REF!</v>
      </c>
      <c r="M199" s="48" t="e">
        <f>E199*CAOP!K199</f>
        <v>#REF!</v>
      </c>
      <c r="N199" s="48" t="e">
        <f>E199*CAOP!L199</f>
        <v>#REF!</v>
      </c>
      <c r="O199" s="48" t="e">
        <f>E199*CAOP!M199</f>
        <v>#REF!</v>
      </c>
      <c r="Q199" s="12" t="e">
        <f t="shared" si="4"/>
        <v>#REF!</v>
      </c>
      <c r="R199" s="13" t="e">
        <f t="shared" si="5"/>
        <v>#REF!</v>
      </c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</row>
    <row r="200" spans="2:48" x14ac:dyDescent="0.3">
      <c r="B200" s="2" t="s">
        <v>325</v>
      </c>
      <c r="C200" s="2" t="s">
        <v>211</v>
      </c>
      <c r="D200" s="40" t="s">
        <v>212</v>
      </c>
      <c r="E200" s="48">
        <v>26919.360000000001</v>
      </c>
      <c r="F200" s="48" t="e">
        <f>E200*CAOP!D200</f>
        <v>#REF!</v>
      </c>
      <c r="G200" s="48" t="e">
        <f>E200*CAOP!E200</f>
        <v>#REF!</v>
      </c>
      <c r="H200" s="48" t="e">
        <f>E200*CAOP!F200</f>
        <v>#REF!</v>
      </c>
      <c r="I200" s="48" t="e">
        <f>E200*CAOP!G200</f>
        <v>#REF!</v>
      </c>
      <c r="J200" s="48" t="e">
        <f>E200*CAOP!H200</f>
        <v>#REF!</v>
      </c>
      <c r="K200" s="48" t="e">
        <f>E200*CAOP!I200</f>
        <v>#REF!</v>
      </c>
      <c r="L200" s="48" t="e">
        <f>E200*CAOP!J200</f>
        <v>#REF!</v>
      </c>
      <c r="M200" s="48" t="e">
        <f>E200*CAOP!K200</f>
        <v>#REF!</v>
      </c>
      <c r="N200" s="48" t="e">
        <f>E200*CAOP!L200</f>
        <v>#REF!</v>
      </c>
      <c r="O200" s="48" t="e">
        <f>E200*CAOP!M200</f>
        <v>#REF!</v>
      </c>
      <c r="Q200" s="12" t="e">
        <f t="shared" si="4"/>
        <v>#REF!</v>
      </c>
      <c r="R200" s="13" t="e">
        <f t="shared" si="5"/>
        <v>#REF!</v>
      </c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</row>
    <row r="201" spans="2:48" x14ac:dyDescent="0.3">
      <c r="B201" s="2" t="s">
        <v>326</v>
      </c>
      <c r="C201" s="2" t="s">
        <v>214</v>
      </c>
      <c r="D201" s="40" t="s">
        <v>212</v>
      </c>
      <c r="E201" s="48">
        <v>26919.360000000001</v>
      </c>
      <c r="F201" s="48" t="e">
        <f>E201*CAOP!D201</f>
        <v>#REF!</v>
      </c>
      <c r="G201" s="48" t="e">
        <f>E201*CAOP!E201</f>
        <v>#REF!</v>
      </c>
      <c r="H201" s="48" t="e">
        <f>E201*CAOP!F201</f>
        <v>#REF!</v>
      </c>
      <c r="I201" s="48" t="e">
        <f>E201*CAOP!G201</f>
        <v>#REF!</v>
      </c>
      <c r="J201" s="48" t="e">
        <f>E201*CAOP!H201</f>
        <v>#REF!</v>
      </c>
      <c r="K201" s="48" t="e">
        <f>E201*CAOP!I201</f>
        <v>#REF!</v>
      </c>
      <c r="L201" s="48" t="e">
        <f>E201*CAOP!J201</f>
        <v>#REF!</v>
      </c>
      <c r="M201" s="48" t="e">
        <f>E201*CAOP!K201</f>
        <v>#REF!</v>
      </c>
      <c r="N201" s="48" t="e">
        <f>E201*CAOP!L201</f>
        <v>#REF!</v>
      </c>
      <c r="O201" s="48" t="e">
        <f>E201*CAOP!M201</f>
        <v>#REF!</v>
      </c>
      <c r="Q201" s="12" t="e">
        <f t="shared" si="4"/>
        <v>#REF!</v>
      </c>
      <c r="R201" s="13" t="e">
        <f t="shared" si="5"/>
        <v>#REF!</v>
      </c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</row>
    <row r="202" spans="2:48" x14ac:dyDescent="0.3">
      <c r="B202" s="2" t="s">
        <v>327</v>
      </c>
      <c r="C202" s="2" t="s">
        <v>292</v>
      </c>
      <c r="D202" s="40" t="s">
        <v>38</v>
      </c>
      <c r="E202" s="48">
        <v>451.67</v>
      </c>
      <c r="F202" s="48" t="e">
        <f>E202*CAOP!D202</f>
        <v>#REF!</v>
      </c>
      <c r="G202" s="48" t="e">
        <f>E202*CAOP!E202</f>
        <v>#REF!</v>
      </c>
      <c r="H202" s="48" t="e">
        <f>E202*CAOP!F202</f>
        <v>#REF!</v>
      </c>
      <c r="I202" s="48" t="e">
        <f>E202*CAOP!G202</f>
        <v>#REF!</v>
      </c>
      <c r="J202" s="48" t="e">
        <f>E202*CAOP!H202</f>
        <v>#REF!</v>
      </c>
      <c r="K202" s="48" t="e">
        <f>E202*CAOP!I202</f>
        <v>#REF!</v>
      </c>
      <c r="L202" s="48" t="e">
        <f>E202*CAOP!J202</f>
        <v>#REF!</v>
      </c>
      <c r="M202" s="48" t="e">
        <f>E202*CAOP!K202</f>
        <v>#REF!</v>
      </c>
      <c r="N202" s="48" t="e">
        <f>E202*CAOP!L202</f>
        <v>#REF!</v>
      </c>
      <c r="O202" s="48" t="e">
        <f>E202*CAOP!M202</f>
        <v>#REF!</v>
      </c>
      <c r="Q202" s="12" t="e">
        <f t="shared" ref="Q202:Q265" si="6">SUM(F202:O202)</f>
        <v>#REF!</v>
      </c>
      <c r="R202" s="13" t="e">
        <f t="shared" ref="R202:R265" si="7">E202-Q202</f>
        <v>#REF!</v>
      </c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</row>
    <row r="203" spans="2:48" x14ac:dyDescent="0.3">
      <c r="B203" s="2" t="s">
        <v>328</v>
      </c>
      <c r="C203" s="2" t="s">
        <v>224</v>
      </c>
      <c r="D203" s="40" t="s">
        <v>45</v>
      </c>
      <c r="E203" s="48">
        <v>905.4</v>
      </c>
      <c r="F203" s="48" t="e">
        <f>E203*CAOP!D203</f>
        <v>#REF!</v>
      </c>
      <c r="G203" s="48" t="e">
        <f>E203*CAOP!E203</f>
        <v>#REF!</v>
      </c>
      <c r="H203" s="48" t="e">
        <f>E203*CAOP!F203</f>
        <v>#REF!</v>
      </c>
      <c r="I203" s="48" t="e">
        <f>E203*CAOP!G203</f>
        <v>#REF!</v>
      </c>
      <c r="J203" s="48" t="e">
        <f>E203*CAOP!H203</f>
        <v>#REF!</v>
      </c>
      <c r="K203" s="48" t="e">
        <f>E203*CAOP!I203</f>
        <v>#REF!</v>
      </c>
      <c r="L203" s="48" t="e">
        <f>E203*CAOP!J203</f>
        <v>#REF!</v>
      </c>
      <c r="M203" s="48" t="e">
        <f>E203*CAOP!K203</f>
        <v>#REF!</v>
      </c>
      <c r="N203" s="48" t="e">
        <f>E203*CAOP!L203</f>
        <v>#REF!</v>
      </c>
      <c r="O203" s="48" t="e">
        <f>E203*CAOP!M203</f>
        <v>#REF!</v>
      </c>
      <c r="Q203" s="12" t="e">
        <f t="shared" si="6"/>
        <v>#REF!</v>
      </c>
      <c r="R203" s="13" t="e">
        <f t="shared" si="7"/>
        <v>#REF!</v>
      </c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</row>
    <row r="204" spans="2:48" x14ac:dyDescent="0.3">
      <c r="B204" s="2" t="s">
        <v>329</v>
      </c>
      <c r="C204" s="2" t="s">
        <v>220</v>
      </c>
      <c r="D204" s="40" t="s">
        <v>30</v>
      </c>
      <c r="E204" s="48">
        <v>2683.34</v>
      </c>
      <c r="F204" s="48" t="e">
        <f>E204*CAOP!D204</f>
        <v>#REF!</v>
      </c>
      <c r="G204" s="48" t="e">
        <f>E204*CAOP!E204</f>
        <v>#REF!</v>
      </c>
      <c r="H204" s="48" t="e">
        <f>E204*CAOP!F204</f>
        <v>#REF!</v>
      </c>
      <c r="I204" s="48" t="e">
        <f>E204*CAOP!G204</f>
        <v>#REF!</v>
      </c>
      <c r="J204" s="48" t="e">
        <f>E204*CAOP!H204</f>
        <v>#REF!</v>
      </c>
      <c r="K204" s="48" t="e">
        <f>E204*CAOP!I204</f>
        <v>#REF!</v>
      </c>
      <c r="L204" s="48" t="e">
        <f>E204*CAOP!J204</f>
        <v>#REF!</v>
      </c>
      <c r="M204" s="48" t="e">
        <f>E204*CAOP!K204</f>
        <v>#REF!</v>
      </c>
      <c r="N204" s="48" t="e">
        <f>E204*CAOP!L204</f>
        <v>#REF!</v>
      </c>
      <c r="O204" s="48" t="e">
        <f>E204*CAOP!M204</f>
        <v>#REF!</v>
      </c>
      <c r="Q204" s="12" t="e">
        <f t="shared" si="6"/>
        <v>#REF!</v>
      </c>
      <c r="R204" s="13" t="e">
        <f t="shared" si="7"/>
        <v>#REF!</v>
      </c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</row>
    <row r="205" spans="2:48" x14ac:dyDescent="0.3">
      <c r="B205" s="16" t="s">
        <v>330</v>
      </c>
      <c r="C205" s="16" t="s">
        <v>331</v>
      </c>
      <c r="D205" s="41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Q205" s="12">
        <f t="shared" si="6"/>
        <v>0</v>
      </c>
      <c r="R205" s="13">
        <f t="shared" si="7"/>
        <v>0</v>
      </c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</row>
    <row r="206" spans="2:48" x14ac:dyDescent="0.3">
      <c r="B206" s="16" t="s">
        <v>332</v>
      </c>
      <c r="C206" s="16" t="s">
        <v>163</v>
      </c>
      <c r="D206" s="41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Q206" s="12">
        <f t="shared" si="6"/>
        <v>0</v>
      </c>
      <c r="R206" s="13">
        <f t="shared" si="7"/>
        <v>0</v>
      </c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</row>
    <row r="207" spans="2:48" x14ac:dyDescent="0.3">
      <c r="B207" s="2" t="s">
        <v>333</v>
      </c>
      <c r="C207" s="2" t="s">
        <v>263</v>
      </c>
      <c r="D207" s="40" t="s">
        <v>30</v>
      </c>
      <c r="E207" s="48">
        <v>136.80000000000001</v>
      </c>
      <c r="F207" s="48" t="e">
        <f>E207*CAOP!D207</f>
        <v>#REF!</v>
      </c>
      <c r="G207" s="48" t="e">
        <f>E207*CAOP!E207</f>
        <v>#REF!</v>
      </c>
      <c r="H207" s="48" t="e">
        <f>E207*CAOP!F207</f>
        <v>#REF!</v>
      </c>
      <c r="I207" s="48" t="e">
        <f>E207*CAOP!G207</f>
        <v>#REF!</v>
      </c>
      <c r="J207" s="48" t="e">
        <f>E207*CAOP!H207</f>
        <v>#REF!</v>
      </c>
      <c r="K207" s="48" t="e">
        <f>E207*CAOP!I207</f>
        <v>#REF!</v>
      </c>
      <c r="L207" s="48" t="e">
        <f>E207*CAOP!J207</f>
        <v>#REF!</v>
      </c>
      <c r="M207" s="48" t="e">
        <f>E207*CAOP!K207</f>
        <v>#REF!</v>
      </c>
      <c r="N207" s="48" t="e">
        <f>E207*CAOP!L207</f>
        <v>#REF!</v>
      </c>
      <c r="O207" s="48" t="e">
        <f>E207*CAOP!M207</f>
        <v>#REF!</v>
      </c>
      <c r="Q207" s="12" t="e">
        <f t="shared" si="6"/>
        <v>#REF!</v>
      </c>
      <c r="R207" s="13" t="e">
        <f t="shared" si="7"/>
        <v>#REF!</v>
      </c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</row>
    <row r="208" spans="2:48" x14ac:dyDescent="0.3">
      <c r="B208" s="2" t="s">
        <v>334</v>
      </c>
      <c r="C208" s="2" t="s">
        <v>167</v>
      </c>
      <c r="D208" s="40" t="s">
        <v>38</v>
      </c>
      <c r="E208" s="48">
        <v>20.52</v>
      </c>
      <c r="F208" s="48" t="e">
        <f>E208*CAOP!D208</f>
        <v>#REF!</v>
      </c>
      <c r="G208" s="48" t="e">
        <f>E208*CAOP!E208</f>
        <v>#REF!</v>
      </c>
      <c r="H208" s="48" t="e">
        <f>E208*CAOP!F208</f>
        <v>#REF!</v>
      </c>
      <c r="I208" s="48" t="e">
        <f>E208*CAOP!G208</f>
        <v>#REF!</v>
      </c>
      <c r="J208" s="48" t="e">
        <f>E208*CAOP!H208</f>
        <v>#REF!</v>
      </c>
      <c r="K208" s="48" t="e">
        <f>E208*CAOP!I208</f>
        <v>#REF!</v>
      </c>
      <c r="L208" s="48" t="e">
        <f>E208*CAOP!J208</f>
        <v>#REF!</v>
      </c>
      <c r="M208" s="48" t="e">
        <f>E208*CAOP!K208</f>
        <v>#REF!</v>
      </c>
      <c r="N208" s="48" t="e">
        <f>E208*CAOP!L208</f>
        <v>#REF!</v>
      </c>
      <c r="O208" s="48" t="e">
        <f>E208*CAOP!M208</f>
        <v>#REF!</v>
      </c>
      <c r="Q208" s="12" t="e">
        <f t="shared" si="6"/>
        <v>#REF!</v>
      </c>
      <c r="R208" s="13" t="e">
        <f t="shared" si="7"/>
        <v>#REF!</v>
      </c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</row>
    <row r="209" spans="2:48" x14ac:dyDescent="0.3">
      <c r="B209" s="2" t="s">
        <v>335</v>
      </c>
      <c r="C209" s="2" t="s">
        <v>169</v>
      </c>
      <c r="D209" s="40" t="s">
        <v>30</v>
      </c>
      <c r="E209" s="48">
        <v>136.80000000000001</v>
      </c>
      <c r="F209" s="48" t="e">
        <f>E209*CAOP!D209</f>
        <v>#REF!</v>
      </c>
      <c r="G209" s="48" t="e">
        <f>E209*CAOP!E209</f>
        <v>#REF!</v>
      </c>
      <c r="H209" s="48" t="e">
        <f>E209*CAOP!F209</f>
        <v>#REF!</v>
      </c>
      <c r="I209" s="48" t="e">
        <f>E209*CAOP!G209</f>
        <v>#REF!</v>
      </c>
      <c r="J209" s="48" t="e">
        <f>E209*CAOP!H209</f>
        <v>#REF!</v>
      </c>
      <c r="K209" s="48" t="e">
        <f>E209*CAOP!I209</f>
        <v>#REF!</v>
      </c>
      <c r="L209" s="48" t="e">
        <f>E209*CAOP!J209</f>
        <v>#REF!</v>
      </c>
      <c r="M209" s="48" t="e">
        <f>E209*CAOP!K209</f>
        <v>#REF!</v>
      </c>
      <c r="N209" s="48" t="e">
        <f>E209*CAOP!L209</f>
        <v>#REF!</v>
      </c>
      <c r="O209" s="48" t="e">
        <f>E209*CAOP!M209</f>
        <v>#REF!</v>
      </c>
      <c r="Q209" s="12" t="e">
        <f t="shared" si="6"/>
        <v>#REF!</v>
      </c>
      <c r="R209" s="13" t="e">
        <f t="shared" si="7"/>
        <v>#REF!</v>
      </c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</row>
    <row r="210" spans="2:48" x14ac:dyDescent="0.3">
      <c r="B210" s="2" t="s">
        <v>336</v>
      </c>
      <c r="C210" s="2" t="s">
        <v>171</v>
      </c>
      <c r="D210" s="40" t="s">
        <v>45</v>
      </c>
      <c r="E210" s="48">
        <v>66</v>
      </c>
      <c r="F210" s="48" t="e">
        <f>E210*CAOP!D210</f>
        <v>#REF!</v>
      </c>
      <c r="G210" s="48" t="e">
        <f>E210*CAOP!E210</f>
        <v>#REF!</v>
      </c>
      <c r="H210" s="48" t="e">
        <f>E210*CAOP!F210</f>
        <v>#REF!</v>
      </c>
      <c r="I210" s="48" t="e">
        <f>E210*CAOP!G210</f>
        <v>#REF!</v>
      </c>
      <c r="J210" s="48" t="e">
        <f>E210*CAOP!H210</f>
        <v>#REF!</v>
      </c>
      <c r="K210" s="48" t="e">
        <f>E210*CAOP!I210</f>
        <v>#REF!</v>
      </c>
      <c r="L210" s="48" t="e">
        <f>E210*CAOP!J210</f>
        <v>#REF!</v>
      </c>
      <c r="M210" s="48" t="e">
        <f>E210*CAOP!K210</f>
        <v>#REF!</v>
      </c>
      <c r="N210" s="48" t="e">
        <f>E210*CAOP!L210</f>
        <v>#REF!</v>
      </c>
      <c r="O210" s="48" t="e">
        <f>E210*CAOP!M210</f>
        <v>#REF!</v>
      </c>
      <c r="Q210" s="12" t="e">
        <f t="shared" si="6"/>
        <v>#REF!</v>
      </c>
      <c r="R210" s="13" t="e">
        <f t="shared" si="7"/>
        <v>#REF!</v>
      </c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</row>
    <row r="211" spans="2:48" x14ac:dyDescent="0.3">
      <c r="B211" s="2" t="s">
        <v>337</v>
      </c>
      <c r="C211" s="2" t="s">
        <v>173</v>
      </c>
      <c r="D211" s="40" t="s">
        <v>45</v>
      </c>
      <c r="E211" s="48">
        <v>66</v>
      </c>
      <c r="F211" s="48" t="e">
        <f>E211*CAOP!D211</f>
        <v>#REF!</v>
      </c>
      <c r="G211" s="48" t="e">
        <f>E211*CAOP!E211</f>
        <v>#REF!</v>
      </c>
      <c r="H211" s="48" t="e">
        <f>E211*CAOP!F211</f>
        <v>#REF!</v>
      </c>
      <c r="I211" s="48" t="e">
        <f>E211*CAOP!G211</f>
        <v>#REF!</v>
      </c>
      <c r="J211" s="48" t="e">
        <f>E211*CAOP!H211</f>
        <v>#REF!</v>
      </c>
      <c r="K211" s="48" t="e">
        <f>E211*CAOP!I211</f>
        <v>#REF!</v>
      </c>
      <c r="L211" s="48" t="e">
        <f>E211*CAOP!J211</f>
        <v>#REF!</v>
      </c>
      <c r="M211" s="48" t="e">
        <f>E211*CAOP!K211</f>
        <v>#REF!</v>
      </c>
      <c r="N211" s="48" t="e">
        <f>E211*CAOP!L211</f>
        <v>#REF!</v>
      </c>
      <c r="O211" s="48" t="e">
        <f>E211*CAOP!M211</f>
        <v>#REF!</v>
      </c>
      <c r="Q211" s="12" t="e">
        <f t="shared" si="6"/>
        <v>#REF!</v>
      </c>
      <c r="R211" s="13" t="e">
        <f t="shared" si="7"/>
        <v>#REF!</v>
      </c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</row>
    <row r="212" spans="2:48" x14ac:dyDescent="0.3">
      <c r="B212" s="16" t="s">
        <v>338</v>
      </c>
      <c r="C212" s="16" t="s">
        <v>175</v>
      </c>
      <c r="D212" s="41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Q212" s="12">
        <f t="shared" si="6"/>
        <v>0</v>
      </c>
      <c r="R212" s="13">
        <f t="shared" si="7"/>
        <v>0</v>
      </c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</row>
    <row r="213" spans="2:48" x14ac:dyDescent="0.3">
      <c r="B213" s="2" t="s">
        <v>339</v>
      </c>
      <c r="C213" s="2" t="s">
        <v>177</v>
      </c>
      <c r="D213" s="40" t="s">
        <v>38</v>
      </c>
      <c r="E213" s="48">
        <v>58.05</v>
      </c>
      <c r="F213" s="48" t="e">
        <f>E213*CAOP!D213</f>
        <v>#REF!</v>
      </c>
      <c r="G213" s="48" t="e">
        <f>E213*CAOP!E213</f>
        <v>#REF!</v>
      </c>
      <c r="H213" s="48" t="e">
        <f>E213*CAOP!F213</f>
        <v>#REF!</v>
      </c>
      <c r="I213" s="48" t="e">
        <f>E213*CAOP!G213</f>
        <v>#REF!</v>
      </c>
      <c r="J213" s="48" t="e">
        <f>E213*CAOP!H213</f>
        <v>#REF!</v>
      </c>
      <c r="K213" s="48" t="e">
        <f>E213*CAOP!I213</f>
        <v>#REF!</v>
      </c>
      <c r="L213" s="48" t="e">
        <f>E213*CAOP!J213</f>
        <v>#REF!</v>
      </c>
      <c r="M213" s="48" t="e">
        <f>E213*CAOP!K213</f>
        <v>#REF!</v>
      </c>
      <c r="N213" s="48" t="e">
        <f>E213*CAOP!L213</f>
        <v>#REF!</v>
      </c>
      <c r="O213" s="48" t="e">
        <f>E213*CAOP!M213</f>
        <v>#REF!</v>
      </c>
      <c r="Q213" s="12" t="e">
        <f t="shared" si="6"/>
        <v>#REF!</v>
      </c>
      <c r="R213" s="13" t="e">
        <f t="shared" si="7"/>
        <v>#REF!</v>
      </c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</row>
    <row r="214" spans="2:48" x14ac:dyDescent="0.3">
      <c r="B214" s="2" t="s">
        <v>340</v>
      </c>
      <c r="C214" s="2" t="s">
        <v>181</v>
      </c>
      <c r="D214" s="40" t="s">
        <v>30</v>
      </c>
      <c r="E214" s="48">
        <v>136.80000000000001</v>
      </c>
      <c r="F214" s="48" t="e">
        <f>E214*CAOP!D214</f>
        <v>#REF!</v>
      </c>
      <c r="G214" s="48" t="e">
        <f>E214*CAOP!E214</f>
        <v>#REF!</v>
      </c>
      <c r="H214" s="48" t="e">
        <f>E214*CAOP!F214</f>
        <v>#REF!</v>
      </c>
      <c r="I214" s="48" t="e">
        <f>E214*CAOP!G214</f>
        <v>#REF!</v>
      </c>
      <c r="J214" s="48" t="e">
        <f>E214*CAOP!H214</f>
        <v>#REF!</v>
      </c>
      <c r="K214" s="48" t="e">
        <f>E214*CAOP!I214</f>
        <v>#REF!</v>
      </c>
      <c r="L214" s="48" t="e">
        <f>E214*CAOP!J214</f>
        <v>#REF!</v>
      </c>
      <c r="M214" s="48" t="e">
        <f>E214*CAOP!K214</f>
        <v>#REF!</v>
      </c>
      <c r="N214" s="48" t="e">
        <f>E214*CAOP!L214</f>
        <v>#REF!</v>
      </c>
      <c r="O214" s="48" t="e">
        <f>E214*CAOP!M214</f>
        <v>#REF!</v>
      </c>
      <c r="Q214" s="12" t="e">
        <f t="shared" si="6"/>
        <v>#REF!</v>
      </c>
      <c r="R214" s="13" t="e">
        <f t="shared" si="7"/>
        <v>#REF!</v>
      </c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</row>
    <row r="215" spans="2:48" x14ac:dyDescent="0.3">
      <c r="B215" s="2" t="s">
        <v>341</v>
      </c>
      <c r="C215" s="2" t="s">
        <v>342</v>
      </c>
      <c r="D215" s="40" t="s">
        <v>38</v>
      </c>
      <c r="E215" s="48">
        <v>58.9</v>
      </c>
      <c r="F215" s="48" t="e">
        <f>E215*CAOP!D215</f>
        <v>#REF!</v>
      </c>
      <c r="G215" s="48" t="e">
        <f>E215*CAOP!E215</f>
        <v>#REF!</v>
      </c>
      <c r="H215" s="48" t="e">
        <f>E215*CAOP!F215</f>
        <v>#REF!</v>
      </c>
      <c r="I215" s="48" t="e">
        <f>E215*CAOP!G215</f>
        <v>#REF!</v>
      </c>
      <c r="J215" s="48" t="e">
        <f>E215*CAOP!H215</f>
        <v>#REF!</v>
      </c>
      <c r="K215" s="48" t="e">
        <f>E215*CAOP!I215</f>
        <v>#REF!</v>
      </c>
      <c r="L215" s="48" t="e">
        <f>E215*CAOP!J215</f>
        <v>#REF!</v>
      </c>
      <c r="M215" s="48" t="e">
        <f>E215*CAOP!K215</f>
        <v>#REF!</v>
      </c>
      <c r="N215" s="48" t="e">
        <f>E215*CAOP!L215</f>
        <v>#REF!</v>
      </c>
      <c r="O215" s="48" t="e">
        <f>E215*CAOP!M215</f>
        <v>#REF!</v>
      </c>
      <c r="Q215" s="12" t="e">
        <f t="shared" si="6"/>
        <v>#REF!</v>
      </c>
      <c r="R215" s="13" t="e">
        <f t="shared" si="7"/>
        <v>#REF!</v>
      </c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</row>
    <row r="216" spans="2:48" x14ac:dyDescent="0.3">
      <c r="B216" s="2" t="s">
        <v>343</v>
      </c>
      <c r="C216" s="2" t="s">
        <v>344</v>
      </c>
      <c r="D216" s="40" t="s">
        <v>38</v>
      </c>
      <c r="E216" s="48">
        <v>58.9</v>
      </c>
      <c r="F216" s="48" t="e">
        <f>E216*CAOP!D216</f>
        <v>#REF!</v>
      </c>
      <c r="G216" s="48" t="e">
        <f>E216*CAOP!E216</f>
        <v>#REF!</v>
      </c>
      <c r="H216" s="48" t="e">
        <f>E216*CAOP!F216</f>
        <v>#REF!</v>
      </c>
      <c r="I216" s="48" t="e">
        <f>E216*CAOP!G216</f>
        <v>#REF!</v>
      </c>
      <c r="J216" s="48" t="e">
        <f>E216*CAOP!H216</f>
        <v>#REF!</v>
      </c>
      <c r="K216" s="48" t="e">
        <f>E216*CAOP!I216</f>
        <v>#REF!</v>
      </c>
      <c r="L216" s="48" t="e">
        <f>E216*CAOP!J216</f>
        <v>#REF!</v>
      </c>
      <c r="M216" s="48" t="e">
        <f>E216*CAOP!K216</f>
        <v>#REF!</v>
      </c>
      <c r="N216" s="48" t="e">
        <f>E216*CAOP!L216</f>
        <v>#REF!</v>
      </c>
      <c r="O216" s="48" t="e">
        <f>E216*CAOP!M216</f>
        <v>#REF!</v>
      </c>
      <c r="Q216" s="12" t="e">
        <f t="shared" si="6"/>
        <v>#REF!</v>
      </c>
      <c r="R216" s="13" t="e">
        <f t="shared" si="7"/>
        <v>#REF!</v>
      </c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</row>
    <row r="217" spans="2:48" x14ac:dyDescent="0.3">
      <c r="B217" s="2" t="s">
        <v>345</v>
      </c>
      <c r="C217" s="2" t="s">
        <v>185</v>
      </c>
      <c r="D217" s="40" t="s">
        <v>38</v>
      </c>
      <c r="E217" s="48">
        <v>73.69</v>
      </c>
      <c r="F217" s="48" t="e">
        <f>E217*CAOP!D217</f>
        <v>#REF!</v>
      </c>
      <c r="G217" s="48" t="e">
        <f>E217*CAOP!E217</f>
        <v>#REF!</v>
      </c>
      <c r="H217" s="48" t="e">
        <f>E217*CAOP!F217</f>
        <v>#REF!</v>
      </c>
      <c r="I217" s="48" t="e">
        <f>E217*CAOP!G217</f>
        <v>#REF!</v>
      </c>
      <c r="J217" s="48" t="e">
        <f>E217*CAOP!H217</f>
        <v>#REF!</v>
      </c>
      <c r="K217" s="48" t="e">
        <f>E217*CAOP!I217</f>
        <v>#REF!</v>
      </c>
      <c r="L217" s="48" t="e">
        <f>E217*CAOP!J217</f>
        <v>#REF!</v>
      </c>
      <c r="M217" s="48" t="e">
        <f>E217*CAOP!K217</f>
        <v>#REF!</v>
      </c>
      <c r="N217" s="48" t="e">
        <f>E217*CAOP!L217</f>
        <v>#REF!</v>
      </c>
      <c r="O217" s="48" t="e">
        <f>E217*CAOP!M217</f>
        <v>#REF!</v>
      </c>
      <c r="Q217" s="12" t="e">
        <f t="shared" si="6"/>
        <v>#REF!</v>
      </c>
      <c r="R217" s="13" t="e">
        <f t="shared" si="7"/>
        <v>#REF!</v>
      </c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</row>
    <row r="218" spans="2:48" x14ac:dyDescent="0.3">
      <c r="B218" s="2" t="s">
        <v>346</v>
      </c>
      <c r="C218" s="2" t="s">
        <v>347</v>
      </c>
      <c r="D218" s="40" t="s">
        <v>35</v>
      </c>
      <c r="E218" s="48">
        <v>64.849999999999994</v>
      </c>
      <c r="F218" s="48" t="e">
        <f>E218*CAOP!D218</f>
        <v>#REF!</v>
      </c>
      <c r="G218" s="48" t="e">
        <f>E218*CAOP!E218</f>
        <v>#REF!</v>
      </c>
      <c r="H218" s="48" t="e">
        <f>E218*CAOP!F218</f>
        <v>#REF!</v>
      </c>
      <c r="I218" s="48" t="e">
        <f>E218*CAOP!G218</f>
        <v>#REF!</v>
      </c>
      <c r="J218" s="48" t="e">
        <f>E218*CAOP!H218</f>
        <v>#REF!</v>
      </c>
      <c r="K218" s="48" t="e">
        <f>E218*CAOP!I218</f>
        <v>#REF!</v>
      </c>
      <c r="L218" s="48" t="e">
        <f>E218*CAOP!J218</f>
        <v>#REF!</v>
      </c>
      <c r="M218" s="48" t="e">
        <f>E218*CAOP!K218</f>
        <v>#REF!</v>
      </c>
      <c r="N218" s="48" t="e">
        <f>E218*CAOP!L218</f>
        <v>#REF!</v>
      </c>
      <c r="O218" s="48" t="e">
        <f>E218*CAOP!M218</f>
        <v>#REF!</v>
      </c>
      <c r="Q218" s="12" t="e">
        <f t="shared" si="6"/>
        <v>#REF!</v>
      </c>
      <c r="R218" s="13" t="e">
        <f t="shared" si="7"/>
        <v>#REF!</v>
      </c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</row>
    <row r="219" spans="2:48" x14ac:dyDescent="0.3">
      <c r="B219" s="2" t="s">
        <v>348</v>
      </c>
      <c r="C219" s="2" t="s">
        <v>349</v>
      </c>
      <c r="D219" s="40" t="s">
        <v>35</v>
      </c>
      <c r="E219" s="48">
        <v>311.57</v>
      </c>
      <c r="F219" s="48" t="e">
        <f>E219*CAOP!D219</f>
        <v>#REF!</v>
      </c>
      <c r="G219" s="48" t="e">
        <f>E219*CAOP!E219</f>
        <v>#REF!</v>
      </c>
      <c r="H219" s="48" t="e">
        <f>E219*CAOP!F219</f>
        <v>#REF!</v>
      </c>
      <c r="I219" s="48" t="e">
        <f>E219*CAOP!G219</f>
        <v>#REF!</v>
      </c>
      <c r="J219" s="48" t="e">
        <f>E219*CAOP!H219</f>
        <v>#REF!</v>
      </c>
      <c r="K219" s="48" t="e">
        <f>E219*CAOP!I219</f>
        <v>#REF!</v>
      </c>
      <c r="L219" s="48" t="e">
        <f>E219*CAOP!J219</f>
        <v>#REF!</v>
      </c>
      <c r="M219" s="48" t="e">
        <f>E219*CAOP!K219</f>
        <v>#REF!</v>
      </c>
      <c r="N219" s="48" t="e">
        <f>E219*CAOP!L219</f>
        <v>#REF!</v>
      </c>
      <c r="O219" s="48" t="e">
        <f>E219*CAOP!M219</f>
        <v>#REF!</v>
      </c>
      <c r="Q219" s="12" t="e">
        <f t="shared" si="6"/>
        <v>#REF!</v>
      </c>
      <c r="R219" s="13" t="e">
        <f t="shared" si="7"/>
        <v>#REF!</v>
      </c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</row>
    <row r="220" spans="2:48" x14ac:dyDescent="0.3">
      <c r="B220" s="2" t="s">
        <v>350</v>
      </c>
      <c r="C220" s="2" t="s">
        <v>193</v>
      </c>
      <c r="D220" s="40" t="s">
        <v>35</v>
      </c>
      <c r="E220" s="48">
        <v>51.83</v>
      </c>
      <c r="F220" s="48" t="e">
        <f>E220*CAOP!D220</f>
        <v>#REF!</v>
      </c>
      <c r="G220" s="48" t="e">
        <f>E220*CAOP!E220</f>
        <v>#REF!</v>
      </c>
      <c r="H220" s="48" t="e">
        <f>E220*CAOP!F220</f>
        <v>#REF!</v>
      </c>
      <c r="I220" s="48" t="e">
        <f>E220*CAOP!G220</f>
        <v>#REF!</v>
      </c>
      <c r="J220" s="48" t="e">
        <f>E220*CAOP!H220</f>
        <v>#REF!</v>
      </c>
      <c r="K220" s="48" t="e">
        <f>E220*CAOP!I220</f>
        <v>#REF!</v>
      </c>
      <c r="L220" s="48" t="e">
        <f>E220*CAOP!J220</f>
        <v>#REF!</v>
      </c>
      <c r="M220" s="48" t="e">
        <f>E220*CAOP!K220</f>
        <v>#REF!</v>
      </c>
      <c r="N220" s="48" t="e">
        <f>E220*CAOP!L220</f>
        <v>#REF!</v>
      </c>
      <c r="O220" s="48" t="e">
        <f>E220*CAOP!M220</f>
        <v>#REF!</v>
      </c>
      <c r="Q220" s="12" t="e">
        <f t="shared" si="6"/>
        <v>#REF!</v>
      </c>
      <c r="R220" s="13" t="e">
        <f t="shared" si="7"/>
        <v>#REF!</v>
      </c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</row>
    <row r="221" spans="2:48" x14ac:dyDescent="0.3">
      <c r="B221" s="2" t="s">
        <v>351</v>
      </c>
      <c r="C221" s="2" t="s">
        <v>195</v>
      </c>
      <c r="D221" s="40" t="s">
        <v>35</v>
      </c>
      <c r="E221" s="48">
        <v>249.03</v>
      </c>
      <c r="F221" s="48" t="e">
        <f>E221*CAOP!D221</f>
        <v>#REF!</v>
      </c>
      <c r="G221" s="48" t="e">
        <f>E221*CAOP!E221</f>
        <v>#REF!</v>
      </c>
      <c r="H221" s="48" t="e">
        <f>E221*CAOP!F221</f>
        <v>#REF!</v>
      </c>
      <c r="I221" s="48" t="e">
        <f>E221*CAOP!G221</f>
        <v>#REF!</v>
      </c>
      <c r="J221" s="48" t="e">
        <f>E221*CAOP!H221</f>
        <v>#REF!</v>
      </c>
      <c r="K221" s="48" t="e">
        <f>E221*CAOP!I221</f>
        <v>#REF!</v>
      </c>
      <c r="L221" s="48" t="e">
        <f>E221*CAOP!J221</f>
        <v>#REF!</v>
      </c>
      <c r="M221" s="48" t="e">
        <f>E221*CAOP!K221</f>
        <v>#REF!</v>
      </c>
      <c r="N221" s="48" t="e">
        <f>E221*CAOP!L221</f>
        <v>#REF!</v>
      </c>
      <c r="O221" s="48" t="e">
        <f>E221*CAOP!M221</f>
        <v>#REF!</v>
      </c>
      <c r="Q221" s="12" t="e">
        <f t="shared" si="6"/>
        <v>#REF!</v>
      </c>
      <c r="R221" s="13" t="e">
        <f t="shared" si="7"/>
        <v>#REF!</v>
      </c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</row>
    <row r="222" spans="2:48" x14ac:dyDescent="0.3">
      <c r="B222" s="2" t="s">
        <v>352</v>
      </c>
      <c r="C222" s="2" t="s">
        <v>197</v>
      </c>
      <c r="D222" s="40" t="s">
        <v>35</v>
      </c>
      <c r="E222" s="48">
        <v>51.08</v>
      </c>
      <c r="F222" s="48" t="e">
        <f>E222*CAOP!D222</f>
        <v>#REF!</v>
      </c>
      <c r="G222" s="48" t="e">
        <f>E222*CAOP!E222</f>
        <v>#REF!</v>
      </c>
      <c r="H222" s="48" t="e">
        <f>E222*CAOP!F222</f>
        <v>#REF!</v>
      </c>
      <c r="I222" s="48" t="e">
        <f>E222*CAOP!G222</f>
        <v>#REF!</v>
      </c>
      <c r="J222" s="48" t="e">
        <f>E222*CAOP!H222</f>
        <v>#REF!</v>
      </c>
      <c r="K222" s="48" t="e">
        <f>E222*CAOP!I222</f>
        <v>#REF!</v>
      </c>
      <c r="L222" s="48" t="e">
        <f>E222*CAOP!J222</f>
        <v>#REF!</v>
      </c>
      <c r="M222" s="48" t="e">
        <f>E222*CAOP!K222</f>
        <v>#REF!</v>
      </c>
      <c r="N222" s="48" t="e">
        <f>E222*CAOP!L222</f>
        <v>#REF!</v>
      </c>
      <c r="O222" s="48" t="e">
        <f>E222*CAOP!M222</f>
        <v>#REF!</v>
      </c>
      <c r="Q222" s="12" t="e">
        <f t="shared" si="6"/>
        <v>#REF!</v>
      </c>
      <c r="R222" s="13" t="e">
        <f t="shared" si="7"/>
        <v>#REF!</v>
      </c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</row>
    <row r="223" spans="2:48" x14ac:dyDescent="0.3">
      <c r="B223" s="2" t="s">
        <v>353</v>
      </c>
      <c r="C223" s="2" t="s">
        <v>199</v>
      </c>
      <c r="D223" s="40" t="s">
        <v>35</v>
      </c>
      <c r="E223" s="48">
        <v>49.47</v>
      </c>
      <c r="F223" s="48" t="e">
        <f>E223*CAOP!D223</f>
        <v>#REF!</v>
      </c>
      <c r="G223" s="48" t="e">
        <f>E223*CAOP!E223</f>
        <v>#REF!</v>
      </c>
      <c r="H223" s="48" t="e">
        <f>E223*CAOP!F223</f>
        <v>#REF!</v>
      </c>
      <c r="I223" s="48" t="e">
        <f>E223*CAOP!G223</f>
        <v>#REF!</v>
      </c>
      <c r="J223" s="48" t="e">
        <f>E223*CAOP!H223</f>
        <v>#REF!</v>
      </c>
      <c r="K223" s="48" t="e">
        <f>E223*CAOP!I223</f>
        <v>#REF!</v>
      </c>
      <c r="L223" s="48" t="e">
        <f>E223*CAOP!J223</f>
        <v>#REF!</v>
      </c>
      <c r="M223" s="48" t="e">
        <f>E223*CAOP!K223</f>
        <v>#REF!</v>
      </c>
      <c r="N223" s="48" t="e">
        <f>E223*CAOP!L223</f>
        <v>#REF!</v>
      </c>
      <c r="O223" s="48" t="e">
        <f>E223*CAOP!M223</f>
        <v>#REF!</v>
      </c>
      <c r="Q223" s="12" t="e">
        <f t="shared" si="6"/>
        <v>#REF!</v>
      </c>
      <c r="R223" s="13" t="e">
        <f t="shared" si="7"/>
        <v>#REF!</v>
      </c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</row>
    <row r="224" spans="2:48" x14ac:dyDescent="0.3">
      <c r="B224" s="16" t="s">
        <v>354</v>
      </c>
      <c r="C224" s="16" t="s">
        <v>203</v>
      </c>
      <c r="D224" s="41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Q224" s="12">
        <f t="shared" si="6"/>
        <v>0</v>
      </c>
      <c r="R224" s="13">
        <f t="shared" si="7"/>
        <v>0</v>
      </c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</row>
    <row r="225" spans="2:48" x14ac:dyDescent="0.3">
      <c r="B225" s="2" t="s">
        <v>355</v>
      </c>
      <c r="C225" s="2" t="s">
        <v>356</v>
      </c>
      <c r="D225" s="40" t="s">
        <v>30</v>
      </c>
      <c r="E225" s="48">
        <v>15.51</v>
      </c>
      <c r="F225" s="48" t="e">
        <f>E225*CAOP!D225</f>
        <v>#REF!</v>
      </c>
      <c r="G225" s="48" t="e">
        <f>E225*CAOP!E225</f>
        <v>#REF!</v>
      </c>
      <c r="H225" s="48" t="e">
        <f>E225*CAOP!F225</f>
        <v>#REF!</v>
      </c>
      <c r="I225" s="48" t="e">
        <f>E225*CAOP!G225</f>
        <v>#REF!</v>
      </c>
      <c r="J225" s="48" t="e">
        <f>E225*CAOP!H225</f>
        <v>#REF!</v>
      </c>
      <c r="K225" s="48" t="e">
        <f>E225*CAOP!I225</f>
        <v>#REF!</v>
      </c>
      <c r="L225" s="48" t="e">
        <f>E225*CAOP!J225</f>
        <v>#REF!</v>
      </c>
      <c r="M225" s="48" t="e">
        <f>E225*CAOP!K225</f>
        <v>#REF!</v>
      </c>
      <c r="N225" s="48" t="e">
        <f>E225*CAOP!L225</f>
        <v>#REF!</v>
      </c>
      <c r="O225" s="48" t="e">
        <f>E225*CAOP!M225</f>
        <v>#REF!</v>
      </c>
      <c r="Q225" s="12" t="e">
        <f t="shared" si="6"/>
        <v>#REF!</v>
      </c>
      <c r="R225" s="13" t="e">
        <f t="shared" si="7"/>
        <v>#REF!</v>
      </c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</row>
    <row r="226" spans="2:48" x14ac:dyDescent="0.3">
      <c r="B226" s="2" t="s">
        <v>357</v>
      </c>
      <c r="C226" s="2" t="s">
        <v>358</v>
      </c>
      <c r="D226" s="40" t="s">
        <v>30</v>
      </c>
      <c r="E226" s="48">
        <v>35.67</v>
      </c>
      <c r="F226" s="48" t="e">
        <f>E226*CAOP!D226</f>
        <v>#REF!</v>
      </c>
      <c r="G226" s="48" t="e">
        <f>E226*CAOP!E226</f>
        <v>#REF!</v>
      </c>
      <c r="H226" s="48" t="e">
        <f>E226*CAOP!F226</f>
        <v>#REF!</v>
      </c>
      <c r="I226" s="48" t="e">
        <f>E226*CAOP!G226</f>
        <v>#REF!</v>
      </c>
      <c r="J226" s="48" t="e">
        <f>E226*CAOP!H226</f>
        <v>#REF!</v>
      </c>
      <c r="K226" s="48" t="e">
        <f>E226*CAOP!I226</f>
        <v>#REF!</v>
      </c>
      <c r="L226" s="48" t="e">
        <f>E226*CAOP!J226</f>
        <v>#REF!</v>
      </c>
      <c r="M226" s="48" t="e">
        <f>E226*CAOP!K226</f>
        <v>#REF!</v>
      </c>
      <c r="N226" s="48" t="e">
        <f>E226*CAOP!L226</f>
        <v>#REF!</v>
      </c>
      <c r="O226" s="48" t="e">
        <f>E226*CAOP!M226</f>
        <v>#REF!</v>
      </c>
      <c r="Q226" s="12" t="e">
        <f t="shared" si="6"/>
        <v>#REF!</v>
      </c>
      <c r="R226" s="13" t="e">
        <f t="shared" si="7"/>
        <v>#REF!</v>
      </c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</row>
    <row r="227" spans="2:48" x14ac:dyDescent="0.3">
      <c r="B227" s="2" t="s">
        <v>359</v>
      </c>
      <c r="C227" s="2" t="s">
        <v>360</v>
      </c>
      <c r="D227" s="40" t="s">
        <v>38</v>
      </c>
      <c r="E227" s="48">
        <v>44.4</v>
      </c>
      <c r="F227" s="48" t="e">
        <f>E227*CAOP!D227</f>
        <v>#REF!</v>
      </c>
      <c r="G227" s="48" t="e">
        <f>E227*CAOP!E227</f>
        <v>#REF!</v>
      </c>
      <c r="H227" s="48" t="e">
        <f>E227*CAOP!F227</f>
        <v>#REF!</v>
      </c>
      <c r="I227" s="48" t="e">
        <f>E227*CAOP!G227</f>
        <v>#REF!</v>
      </c>
      <c r="J227" s="48" t="e">
        <f>E227*CAOP!H227</f>
        <v>#REF!</v>
      </c>
      <c r="K227" s="48" t="e">
        <f>E227*CAOP!I227</f>
        <v>#REF!</v>
      </c>
      <c r="L227" s="48" t="e">
        <f>E227*CAOP!J227</f>
        <v>#REF!</v>
      </c>
      <c r="M227" s="48" t="e">
        <f>E227*CAOP!K227</f>
        <v>#REF!</v>
      </c>
      <c r="N227" s="48" t="e">
        <f>E227*CAOP!L227</f>
        <v>#REF!</v>
      </c>
      <c r="O227" s="48" t="e">
        <f>E227*CAOP!M227</f>
        <v>#REF!</v>
      </c>
      <c r="Q227" s="12" t="e">
        <f t="shared" si="6"/>
        <v>#REF!</v>
      </c>
      <c r="R227" s="13" t="e">
        <f t="shared" si="7"/>
        <v>#REF!</v>
      </c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</row>
    <row r="228" spans="2:48" x14ac:dyDescent="0.3">
      <c r="B228" s="2" t="s">
        <v>361</v>
      </c>
      <c r="C228" s="2" t="s">
        <v>362</v>
      </c>
      <c r="D228" s="40" t="s">
        <v>45</v>
      </c>
      <c r="E228" s="48">
        <v>18.489999999999998</v>
      </c>
      <c r="F228" s="48" t="e">
        <f>E228*CAOP!D228</f>
        <v>#REF!</v>
      </c>
      <c r="G228" s="48" t="e">
        <f>E228*CAOP!E228</f>
        <v>#REF!</v>
      </c>
      <c r="H228" s="48" t="e">
        <f>E228*CAOP!F228</f>
        <v>#REF!</v>
      </c>
      <c r="I228" s="48" t="e">
        <f>E228*CAOP!G228</f>
        <v>#REF!</v>
      </c>
      <c r="J228" s="48" t="e">
        <f>E228*CAOP!H228</f>
        <v>#REF!</v>
      </c>
      <c r="K228" s="48" t="e">
        <f>E228*CAOP!I228</f>
        <v>#REF!</v>
      </c>
      <c r="L228" s="48" t="e">
        <f>E228*CAOP!J228</f>
        <v>#REF!</v>
      </c>
      <c r="M228" s="48" t="e">
        <f>E228*CAOP!K228</f>
        <v>#REF!</v>
      </c>
      <c r="N228" s="48" t="e">
        <f>E228*CAOP!L228</f>
        <v>#REF!</v>
      </c>
      <c r="O228" s="48" t="e">
        <f>E228*CAOP!M228</f>
        <v>#REF!</v>
      </c>
      <c r="Q228" s="12" t="e">
        <f t="shared" si="6"/>
        <v>#REF!</v>
      </c>
      <c r="R228" s="13" t="e">
        <f t="shared" si="7"/>
        <v>#REF!</v>
      </c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</row>
    <row r="229" spans="2:48" x14ac:dyDescent="0.3">
      <c r="B229" s="2" t="s">
        <v>363</v>
      </c>
      <c r="C229" s="2" t="s">
        <v>220</v>
      </c>
      <c r="D229" s="40" t="s">
        <v>30</v>
      </c>
      <c r="E229" s="48">
        <v>169.97</v>
      </c>
      <c r="F229" s="48" t="e">
        <f>E229*CAOP!D229</f>
        <v>#REF!</v>
      </c>
      <c r="G229" s="48" t="e">
        <f>E229*CAOP!E229</f>
        <v>#REF!</v>
      </c>
      <c r="H229" s="48" t="e">
        <f>E229*CAOP!F229</f>
        <v>#REF!</v>
      </c>
      <c r="I229" s="48" t="e">
        <f>E229*CAOP!G229</f>
        <v>#REF!</v>
      </c>
      <c r="J229" s="48" t="e">
        <f>E229*CAOP!H229</f>
        <v>#REF!</v>
      </c>
      <c r="K229" s="48" t="e">
        <f>E229*CAOP!I229</f>
        <v>#REF!</v>
      </c>
      <c r="L229" s="48" t="e">
        <f>E229*CAOP!J229</f>
        <v>#REF!</v>
      </c>
      <c r="M229" s="48" t="e">
        <f>E229*CAOP!K229</f>
        <v>#REF!</v>
      </c>
      <c r="N229" s="48" t="e">
        <f>E229*CAOP!L229</f>
        <v>#REF!</v>
      </c>
      <c r="O229" s="48" t="e">
        <f>E229*CAOP!M229</f>
        <v>#REF!</v>
      </c>
      <c r="Q229" s="12" t="e">
        <f t="shared" si="6"/>
        <v>#REF!</v>
      </c>
      <c r="R229" s="13" t="e">
        <f t="shared" si="7"/>
        <v>#REF!</v>
      </c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</row>
    <row r="230" spans="2:48" x14ac:dyDescent="0.3">
      <c r="B230" s="2" t="s">
        <v>364</v>
      </c>
      <c r="C230" s="2" t="s">
        <v>365</v>
      </c>
      <c r="D230" s="40" t="s">
        <v>14</v>
      </c>
      <c r="E230" s="48">
        <v>3</v>
      </c>
      <c r="F230" s="48" t="e">
        <f>E230*CAOP!D230</f>
        <v>#REF!</v>
      </c>
      <c r="G230" s="48" t="e">
        <f>E230*CAOP!E230</f>
        <v>#REF!</v>
      </c>
      <c r="H230" s="48" t="e">
        <f>E230*CAOP!F230</f>
        <v>#REF!</v>
      </c>
      <c r="I230" s="48" t="e">
        <f>E230*CAOP!G230</f>
        <v>#REF!</v>
      </c>
      <c r="J230" s="48" t="e">
        <f>E230*CAOP!H230</f>
        <v>#REF!</v>
      </c>
      <c r="K230" s="48" t="e">
        <f>E230*CAOP!I230</f>
        <v>#REF!</v>
      </c>
      <c r="L230" s="48" t="e">
        <f>E230*CAOP!J230</f>
        <v>#REF!</v>
      </c>
      <c r="M230" s="48" t="e">
        <f>E230*CAOP!K230</f>
        <v>#REF!</v>
      </c>
      <c r="N230" s="48" t="e">
        <f>E230*CAOP!L230</f>
        <v>#REF!</v>
      </c>
      <c r="O230" s="48" t="e">
        <f>E230*CAOP!M230</f>
        <v>#REF!</v>
      </c>
      <c r="Q230" s="12" t="e">
        <f t="shared" si="6"/>
        <v>#REF!</v>
      </c>
      <c r="R230" s="13" t="e">
        <f t="shared" si="7"/>
        <v>#REF!</v>
      </c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</row>
    <row r="231" spans="2:48" x14ac:dyDescent="0.3">
      <c r="B231" s="16" t="s">
        <v>366</v>
      </c>
      <c r="C231" s="16" t="s">
        <v>367</v>
      </c>
      <c r="D231" s="41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Q231" s="12">
        <f t="shared" si="6"/>
        <v>0</v>
      </c>
      <c r="R231" s="13">
        <f t="shared" si="7"/>
        <v>0</v>
      </c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</row>
    <row r="232" spans="2:48" x14ac:dyDescent="0.3">
      <c r="B232" s="16" t="s">
        <v>368</v>
      </c>
      <c r="C232" s="16" t="s">
        <v>163</v>
      </c>
      <c r="D232" s="41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Q232" s="12">
        <f t="shared" si="6"/>
        <v>0</v>
      </c>
      <c r="R232" s="13">
        <f t="shared" si="7"/>
        <v>0</v>
      </c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</row>
    <row r="233" spans="2:48" x14ac:dyDescent="0.3">
      <c r="B233" s="2" t="s">
        <v>369</v>
      </c>
      <c r="C233" s="2" t="s">
        <v>263</v>
      </c>
      <c r="D233" s="40" t="s">
        <v>30</v>
      </c>
      <c r="E233" s="48">
        <v>199.46</v>
      </c>
      <c r="F233" s="48" t="e">
        <f>E233*CAOP!D233</f>
        <v>#REF!</v>
      </c>
      <c r="G233" s="48" t="e">
        <f>E233*CAOP!E233</f>
        <v>#REF!</v>
      </c>
      <c r="H233" s="48" t="e">
        <f>E233*CAOP!F233</f>
        <v>#REF!</v>
      </c>
      <c r="I233" s="48" t="e">
        <f>E233*CAOP!G233</f>
        <v>#REF!</v>
      </c>
      <c r="J233" s="48" t="e">
        <f>E233*CAOP!H233</f>
        <v>#REF!</v>
      </c>
      <c r="K233" s="48" t="e">
        <f>E233*CAOP!I233</f>
        <v>#REF!</v>
      </c>
      <c r="L233" s="48" t="e">
        <f>E233*CAOP!J233</f>
        <v>#REF!</v>
      </c>
      <c r="M233" s="48" t="e">
        <f>E233*CAOP!K233</f>
        <v>#REF!</v>
      </c>
      <c r="N233" s="48" t="e">
        <f>E233*CAOP!L233</f>
        <v>#REF!</v>
      </c>
      <c r="O233" s="48" t="e">
        <f>E233*CAOP!M233</f>
        <v>#REF!</v>
      </c>
      <c r="Q233" s="12" t="e">
        <f t="shared" si="6"/>
        <v>#REF!</v>
      </c>
      <c r="R233" s="13" t="e">
        <f t="shared" si="7"/>
        <v>#REF!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</row>
    <row r="234" spans="2:48" x14ac:dyDescent="0.3">
      <c r="B234" s="2" t="s">
        <v>370</v>
      </c>
      <c r="C234" s="2" t="s">
        <v>167</v>
      </c>
      <c r="D234" s="40" t="s">
        <v>38</v>
      </c>
      <c r="E234" s="48">
        <v>29.92</v>
      </c>
      <c r="F234" s="48" t="e">
        <f>E234*CAOP!D234</f>
        <v>#REF!</v>
      </c>
      <c r="G234" s="48" t="e">
        <f>E234*CAOP!E234</f>
        <v>#REF!</v>
      </c>
      <c r="H234" s="48" t="e">
        <f>E234*CAOP!F234</f>
        <v>#REF!</v>
      </c>
      <c r="I234" s="48" t="e">
        <f>E234*CAOP!G234</f>
        <v>#REF!</v>
      </c>
      <c r="J234" s="48" t="e">
        <f>E234*CAOP!H234</f>
        <v>#REF!</v>
      </c>
      <c r="K234" s="48" t="e">
        <f>E234*CAOP!I234</f>
        <v>#REF!</v>
      </c>
      <c r="L234" s="48" t="e">
        <f>E234*CAOP!J234</f>
        <v>#REF!</v>
      </c>
      <c r="M234" s="48" t="e">
        <f>E234*CAOP!K234</f>
        <v>#REF!</v>
      </c>
      <c r="N234" s="48" t="e">
        <f>E234*CAOP!L234</f>
        <v>#REF!</v>
      </c>
      <c r="O234" s="48" t="e">
        <f>E234*CAOP!M234</f>
        <v>#REF!</v>
      </c>
      <c r="Q234" s="12" t="e">
        <f t="shared" si="6"/>
        <v>#REF!</v>
      </c>
      <c r="R234" s="13" t="e">
        <f t="shared" si="7"/>
        <v>#REF!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</row>
    <row r="235" spans="2:48" x14ac:dyDescent="0.3">
      <c r="B235" s="2" t="s">
        <v>371</v>
      </c>
      <c r="C235" s="2" t="s">
        <v>169</v>
      </c>
      <c r="D235" s="40" t="s">
        <v>30</v>
      </c>
      <c r="E235" s="48">
        <v>199.46</v>
      </c>
      <c r="F235" s="48" t="e">
        <f>E235*CAOP!D235</f>
        <v>#REF!</v>
      </c>
      <c r="G235" s="48" t="e">
        <f>E235*CAOP!E235</f>
        <v>#REF!</v>
      </c>
      <c r="H235" s="48" t="e">
        <f>E235*CAOP!F235</f>
        <v>#REF!</v>
      </c>
      <c r="I235" s="48" t="e">
        <f>E235*CAOP!G235</f>
        <v>#REF!</v>
      </c>
      <c r="J235" s="48" t="e">
        <f>E235*CAOP!H235</f>
        <v>#REF!</v>
      </c>
      <c r="K235" s="48" t="e">
        <f>E235*CAOP!I235</f>
        <v>#REF!</v>
      </c>
      <c r="L235" s="48" t="e">
        <f>E235*CAOP!J235</f>
        <v>#REF!</v>
      </c>
      <c r="M235" s="48" t="e">
        <f>E235*CAOP!K235</f>
        <v>#REF!</v>
      </c>
      <c r="N235" s="48" t="e">
        <f>E235*CAOP!L235</f>
        <v>#REF!</v>
      </c>
      <c r="O235" s="48" t="e">
        <f>E235*CAOP!M235</f>
        <v>#REF!</v>
      </c>
      <c r="Q235" s="12" t="e">
        <f t="shared" si="6"/>
        <v>#REF!</v>
      </c>
      <c r="R235" s="13" t="e">
        <f t="shared" si="7"/>
        <v>#REF!</v>
      </c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</row>
    <row r="236" spans="2:48" x14ac:dyDescent="0.3">
      <c r="B236" s="2" t="s">
        <v>372</v>
      </c>
      <c r="C236" s="2" t="s">
        <v>171</v>
      </c>
      <c r="D236" s="40" t="s">
        <v>45</v>
      </c>
      <c r="E236" s="48">
        <v>78.72</v>
      </c>
      <c r="F236" s="48" t="e">
        <f>E236*CAOP!D236</f>
        <v>#REF!</v>
      </c>
      <c r="G236" s="48" t="e">
        <f>E236*CAOP!E236</f>
        <v>#REF!</v>
      </c>
      <c r="H236" s="48" t="e">
        <f>E236*CAOP!F236</f>
        <v>#REF!</v>
      </c>
      <c r="I236" s="48" t="e">
        <f>E236*CAOP!G236</f>
        <v>#REF!</v>
      </c>
      <c r="J236" s="48" t="e">
        <f>E236*CAOP!H236</f>
        <v>#REF!</v>
      </c>
      <c r="K236" s="48" t="e">
        <f>E236*CAOP!I236</f>
        <v>#REF!</v>
      </c>
      <c r="L236" s="48" t="e">
        <f>E236*CAOP!J236</f>
        <v>#REF!</v>
      </c>
      <c r="M236" s="48" t="e">
        <f>E236*CAOP!K236</f>
        <v>#REF!</v>
      </c>
      <c r="N236" s="48" t="e">
        <f>E236*CAOP!L236</f>
        <v>#REF!</v>
      </c>
      <c r="O236" s="48" t="e">
        <f>E236*CAOP!M236</f>
        <v>#REF!</v>
      </c>
      <c r="Q236" s="12" t="e">
        <f t="shared" si="6"/>
        <v>#REF!</v>
      </c>
      <c r="R236" s="13" t="e">
        <f t="shared" si="7"/>
        <v>#REF!</v>
      </c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</row>
    <row r="237" spans="2:48" x14ac:dyDescent="0.3">
      <c r="B237" s="2" t="s">
        <v>373</v>
      </c>
      <c r="C237" s="2" t="s">
        <v>173</v>
      </c>
      <c r="D237" s="40" t="s">
        <v>45</v>
      </c>
      <c r="E237" s="48">
        <v>78.72</v>
      </c>
      <c r="F237" s="48" t="e">
        <f>E237*CAOP!D237</f>
        <v>#REF!</v>
      </c>
      <c r="G237" s="48" t="e">
        <f>E237*CAOP!E237</f>
        <v>#REF!</v>
      </c>
      <c r="H237" s="48" t="e">
        <f>E237*CAOP!F237</f>
        <v>#REF!</v>
      </c>
      <c r="I237" s="48" t="e">
        <f>E237*CAOP!G237</f>
        <v>#REF!</v>
      </c>
      <c r="J237" s="48" t="e">
        <f>E237*CAOP!H237</f>
        <v>#REF!</v>
      </c>
      <c r="K237" s="48" t="e">
        <f>E237*CAOP!I237</f>
        <v>#REF!</v>
      </c>
      <c r="L237" s="48" t="e">
        <f>E237*CAOP!J237</f>
        <v>#REF!</v>
      </c>
      <c r="M237" s="48" t="e">
        <f>E237*CAOP!K237</f>
        <v>#REF!</v>
      </c>
      <c r="N237" s="48" t="e">
        <f>E237*CAOP!L237</f>
        <v>#REF!</v>
      </c>
      <c r="O237" s="48" t="e">
        <f>E237*CAOP!M237</f>
        <v>#REF!</v>
      </c>
      <c r="Q237" s="12" t="e">
        <f t="shared" si="6"/>
        <v>#REF!</v>
      </c>
      <c r="R237" s="13" t="e">
        <f t="shared" si="7"/>
        <v>#REF!</v>
      </c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</row>
    <row r="238" spans="2:48" x14ac:dyDescent="0.3">
      <c r="B238" s="16" t="s">
        <v>374</v>
      </c>
      <c r="C238" s="16" t="s">
        <v>175</v>
      </c>
      <c r="D238" s="41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Q238" s="12">
        <f t="shared" si="6"/>
        <v>0</v>
      </c>
      <c r="R238" s="13">
        <f t="shared" si="7"/>
        <v>0</v>
      </c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</row>
    <row r="239" spans="2:48" x14ac:dyDescent="0.3">
      <c r="B239" s="2" t="s">
        <v>375</v>
      </c>
      <c r="C239" s="2" t="s">
        <v>177</v>
      </c>
      <c r="D239" s="40" t="s">
        <v>38</v>
      </c>
      <c r="E239" s="48">
        <v>210.1</v>
      </c>
      <c r="F239" s="48" t="e">
        <f>E239*CAOP!D239</f>
        <v>#REF!</v>
      </c>
      <c r="G239" s="48" t="e">
        <f>E239*CAOP!E239</f>
        <v>#REF!</v>
      </c>
      <c r="H239" s="48" t="e">
        <f>E239*CAOP!F239</f>
        <v>#REF!</v>
      </c>
      <c r="I239" s="48" t="e">
        <f>E239*CAOP!G239</f>
        <v>#REF!</v>
      </c>
      <c r="J239" s="48" t="e">
        <f>E239*CAOP!H239</f>
        <v>#REF!</v>
      </c>
      <c r="K239" s="48" t="e">
        <f>E239*CAOP!I239</f>
        <v>#REF!</v>
      </c>
      <c r="L239" s="48" t="e">
        <f>E239*CAOP!J239</f>
        <v>#REF!</v>
      </c>
      <c r="M239" s="48" t="e">
        <f>E239*CAOP!K239</f>
        <v>#REF!</v>
      </c>
      <c r="N239" s="48" t="e">
        <f>E239*CAOP!L239</f>
        <v>#REF!</v>
      </c>
      <c r="O239" s="48" t="e">
        <f>E239*CAOP!M239</f>
        <v>#REF!</v>
      </c>
      <c r="Q239" s="12" t="e">
        <f t="shared" si="6"/>
        <v>#REF!</v>
      </c>
      <c r="R239" s="13" t="e">
        <f t="shared" si="7"/>
        <v>#REF!</v>
      </c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</row>
    <row r="240" spans="2:48" x14ac:dyDescent="0.3">
      <c r="B240" s="2" t="s">
        <v>376</v>
      </c>
      <c r="C240" s="2" t="s">
        <v>181</v>
      </c>
      <c r="D240" s="40" t="s">
        <v>30</v>
      </c>
      <c r="E240" s="48">
        <v>199.46</v>
      </c>
      <c r="F240" s="48" t="e">
        <f>E240*CAOP!D240</f>
        <v>#REF!</v>
      </c>
      <c r="G240" s="48" t="e">
        <f>E240*CAOP!E240</f>
        <v>#REF!</v>
      </c>
      <c r="H240" s="48" t="e">
        <f>E240*CAOP!F240</f>
        <v>#REF!</v>
      </c>
      <c r="I240" s="48" t="e">
        <f>E240*CAOP!G240</f>
        <v>#REF!</v>
      </c>
      <c r="J240" s="48" t="e">
        <f>E240*CAOP!H240</f>
        <v>#REF!</v>
      </c>
      <c r="K240" s="48" t="e">
        <f>E240*CAOP!I240</f>
        <v>#REF!</v>
      </c>
      <c r="L240" s="48" t="e">
        <f>E240*CAOP!J240</f>
        <v>#REF!</v>
      </c>
      <c r="M240" s="48" t="e">
        <f>E240*CAOP!K240</f>
        <v>#REF!</v>
      </c>
      <c r="N240" s="48" t="e">
        <f>E240*CAOP!L240</f>
        <v>#REF!</v>
      </c>
      <c r="O240" s="48" t="e">
        <f>E240*CAOP!M240</f>
        <v>#REF!</v>
      </c>
      <c r="Q240" s="12" t="e">
        <f t="shared" si="6"/>
        <v>#REF!</v>
      </c>
      <c r="R240" s="13" t="e">
        <f t="shared" si="7"/>
        <v>#REF!</v>
      </c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</row>
    <row r="241" spans="2:48" x14ac:dyDescent="0.3">
      <c r="B241" s="2" t="s">
        <v>377</v>
      </c>
      <c r="C241" s="2" t="s">
        <v>342</v>
      </c>
      <c r="D241" s="40" t="s">
        <v>38</v>
      </c>
      <c r="E241" s="48">
        <v>0.08</v>
      </c>
      <c r="F241" s="48" t="e">
        <f>E241*CAOP!D241</f>
        <v>#REF!</v>
      </c>
      <c r="G241" s="48" t="e">
        <f>E241*CAOP!E241</f>
        <v>#REF!</v>
      </c>
      <c r="H241" s="48" t="e">
        <f>E241*CAOP!F241</f>
        <v>#REF!</v>
      </c>
      <c r="I241" s="48" t="e">
        <f>E241*CAOP!G241</f>
        <v>#REF!</v>
      </c>
      <c r="J241" s="48" t="e">
        <f>E241*CAOP!H241</f>
        <v>#REF!</v>
      </c>
      <c r="K241" s="48" t="e">
        <f>E241*CAOP!I241</f>
        <v>#REF!</v>
      </c>
      <c r="L241" s="48" t="e">
        <f>E241*CAOP!J241</f>
        <v>#REF!</v>
      </c>
      <c r="M241" s="48" t="e">
        <f>E241*CAOP!K241</f>
        <v>#REF!</v>
      </c>
      <c r="N241" s="48" t="e">
        <f>E241*CAOP!L241</f>
        <v>#REF!</v>
      </c>
      <c r="O241" s="48" t="e">
        <f>E241*CAOP!M241</f>
        <v>#REF!</v>
      </c>
      <c r="Q241" s="12" t="e">
        <f t="shared" si="6"/>
        <v>#REF!</v>
      </c>
      <c r="R241" s="13" t="e">
        <f t="shared" si="7"/>
        <v>#REF!</v>
      </c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</row>
    <row r="242" spans="2:48" x14ac:dyDescent="0.3">
      <c r="B242" s="2" t="s">
        <v>378</v>
      </c>
      <c r="C242" s="2" t="s">
        <v>344</v>
      </c>
      <c r="D242" s="40" t="s">
        <v>38</v>
      </c>
      <c r="E242" s="48">
        <v>0.08</v>
      </c>
      <c r="F242" s="48" t="e">
        <f>E242*CAOP!D242</f>
        <v>#REF!</v>
      </c>
      <c r="G242" s="48" t="e">
        <f>E242*CAOP!E242</f>
        <v>#REF!</v>
      </c>
      <c r="H242" s="48" t="e">
        <f>E242*CAOP!F242</f>
        <v>#REF!</v>
      </c>
      <c r="I242" s="48" t="e">
        <f>E242*CAOP!G242</f>
        <v>#REF!</v>
      </c>
      <c r="J242" s="48" t="e">
        <f>E242*CAOP!H242</f>
        <v>#REF!</v>
      </c>
      <c r="K242" s="48" t="e">
        <f>E242*CAOP!I242</f>
        <v>#REF!</v>
      </c>
      <c r="L242" s="48" t="e">
        <f>E242*CAOP!J242</f>
        <v>#REF!</v>
      </c>
      <c r="M242" s="48" t="e">
        <f>E242*CAOP!K242</f>
        <v>#REF!</v>
      </c>
      <c r="N242" s="48" t="e">
        <f>E242*CAOP!L242</f>
        <v>#REF!</v>
      </c>
      <c r="O242" s="48" t="e">
        <f>E242*CAOP!M242</f>
        <v>#REF!</v>
      </c>
      <c r="Q242" s="12" t="e">
        <f t="shared" si="6"/>
        <v>#REF!</v>
      </c>
      <c r="R242" s="13" t="e">
        <f t="shared" si="7"/>
        <v>#REF!</v>
      </c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</row>
    <row r="243" spans="2:48" x14ac:dyDescent="0.3">
      <c r="B243" s="2" t="s">
        <v>379</v>
      </c>
      <c r="C243" s="2" t="s">
        <v>185</v>
      </c>
      <c r="D243" s="40" t="s">
        <v>38</v>
      </c>
      <c r="E243" s="48">
        <v>73.69</v>
      </c>
      <c r="F243" s="48" t="e">
        <f>E243*CAOP!D243</f>
        <v>#REF!</v>
      </c>
      <c r="G243" s="48" t="e">
        <f>E243*CAOP!E243</f>
        <v>#REF!</v>
      </c>
      <c r="H243" s="48" t="e">
        <f>E243*CAOP!F243</f>
        <v>#REF!</v>
      </c>
      <c r="I243" s="48" t="e">
        <f>E243*CAOP!G243</f>
        <v>#REF!</v>
      </c>
      <c r="J243" s="48" t="e">
        <f>E243*CAOP!H243</f>
        <v>#REF!</v>
      </c>
      <c r="K243" s="48" t="e">
        <f>E243*CAOP!I243</f>
        <v>#REF!</v>
      </c>
      <c r="L243" s="48" t="e">
        <f>E243*CAOP!J243</f>
        <v>#REF!</v>
      </c>
      <c r="M243" s="48" t="e">
        <f>E243*CAOP!K243</f>
        <v>#REF!</v>
      </c>
      <c r="N243" s="48" t="e">
        <f>E243*CAOP!L243</f>
        <v>#REF!</v>
      </c>
      <c r="O243" s="48" t="e">
        <f>E243*CAOP!M243</f>
        <v>#REF!</v>
      </c>
      <c r="Q243" s="12" t="e">
        <f t="shared" si="6"/>
        <v>#REF!</v>
      </c>
      <c r="R243" s="13" t="e">
        <f t="shared" si="7"/>
        <v>#REF!</v>
      </c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</row>
    <row r="244" spans="2:48" x14ac:dyDescent="0.3">
      <c r="B244" s="2" t="s">
        <v>380</v>
      </c>
      <c r="C244" s="2" t="s">
        <v>347</v>
      </c>
      <c r="D244" s="40" t="s">
        <v>35</v>
      </c>
      <c r="E244" s="48">
        <v>64.849999999999994</v>
      </c>
      <c r="F244" s="48" t="e">
        <f>E244*CAOP!D244</f>
        <v>#REF!</v>
      </c>
      <c r="G244" s="48" t="e">
        <f>E244*CAOP!E244</f>
        <v>#REF!</v>
      </c>
      <c r="H244" s="48" t="e">
        <f>E244*CAOP!F244</f>
        <v>#REF!</v>
      </c>
      <c r="I244" s="48" t="e">
        <f>E244*CAOP!G244</f>
        <v>#REF!</v>
      </c>
      <c r="J244" s="48" t="e">
        <f>E244*CAOP!H244</f>
        <v>#REF!</v>
      </c>
      <c r="K244" s="48" t="e">
        <f>E244*CAOP!I244</f>
        <v>#REF!</v>
      </c>
      <c r="L244" s="48" t="e">
        <f>E244*CAOP!J244</f>
        <v>#REF!</v>
      </c>
      <c r="M244" s="48" t="e">
        <f>E244*CAOP!K244</f>
        <v>#REF!</v>
      </c>
      <c r="N244" s="48" t="e">
        <f>E244*CAOP!L244</f>
        <v>#REF!</v>
      </c>
      <c r="O244" s="48" t="e">
        <f>E244*CAOP!M244</f>
        <v>#REF!</v>
      </c>
      <c r="Q244" s="12" t="e">
        <f t="shared" si="6"/>
        <v>#REF!</v>
      </c>
      <c r="R244" s="13" t="e">
        <f t="shared" si="7"/>
        <v>#REF!</v>
      </c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</row>
    <row r="245" spans="2:48" x14ac:dyDescent="0.3">
      <c r="B245" s="2" t="s">
        <v>381</v>
      </c>
      <c r="C245" s="2" t="s">
        <v>349</v>
      </c>
      <c r="D245" s="40" t="s">
        <v>35</v>
      </c>
      <c r="E245" s="48">
        <v>311.38</v>
      </c>
      <c r="F245" s="48" t="e">
        <f>E245*CAOP!D245</f>
        <v>#REF!</v>
      </c>
      <c r="G245" s="48" t="e">
        <f>E245*CAOP!E245</f>
        <v>#REF!</v>
      </c>
      <c r="H245" s="48" t="e">
        <f>E245*CAOP!F245</f>
        <v>#REF!</v>
      </c>
      <c r="I245" s="48" t="e">
        <f>E245*CAOP!G245</f>
        <v>#REF!</v>
      </c>
      <c r="J245" s="48" t="e">
        <f>E245*CAOP!H245</f>
        <v>#REF!</v>
      </c>
      <c r="K245" s="48" t="e">
        <f>E245*CAOP!I245</f>
        <v>#REF!</v>
      </c>
      <c r="L245" s="48" t="e">
        <f>E245*CAOP!J245</f>
        <v>#REF!</v>
      </c>
      <c r="M245" s="48" t="e">
        <f>E245*CAOP!K245</f>
        <v>#REF!</v>
      </c>
      <c r="N245" s="48" t="e">
        <f>E245*CAOP!L245</f>
        <v>#REF!</v>
      </c>
      <c r="O245" s="48" t="e">
        <f>E245*CAOP!M245</f>
        <v>#REF!</v>
      </c>
      <c r="Q245" s="12" t="e">
        <f t="shared" si="6"/>
        <v>#REF!</v>
      </c>
      <c r="R245" s="13" t="e">
        <f t="shared" si="7"/>
        <v>#REF!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</row>
    <row r="246" spans="2:48" x14ac:dyDescent="0.3">
      <c r="B246" s="2" t="s">
        <v>382</v>
      </c>
      <c r="C246" s="2" t="s">
        <v>193</v>
      </c>
      <c r="D246" s="40" t="s">
        <v>35</v>
      </c>
      <c r="E246" s="48">
        <v>7.0000000000000007E-2</v>
      </c>
      <c r="F246" s="48" t="e">
        <f>E246*CAOP!D246</f>
        <v>#REF!</v>
      </c>
      <c r="G246" s="48" t="e">
        <f>E246*CAOP!E246</f>
        <v>#REF!</v>
      </c>
      <c r="H246" s="48" t="e">
        <f>E246*CAOP!F246</f>
        <v>#REF!</v>
      </c>
      <c r="I246" s="48" t="e">
        <f>E246*CAOP!G246</f>
        <v>#REF!</v>
      </c>
      <c r="J246" s="48" t="e">
        <f>E246*CAOP!H246</f>
        <v>#REF!</v>
      </c>
      <c r="K246" s="48" t="e">
        <f>E246*CAOP!I246</f>
        <v>#REF!</v>
      </c>
      <c r="L246" s="48" t="e">
        <f>E246*CAOP!J246</f>
        <v>#REF!</v>
      </c>
      <c r="M246" s="48" t="e">
        <f>E246*CAOP!K246</f>
        <v>#REF!</v>
      </c>
      <c r="N246" s="48" t="e">
        <f>E246*CAOP!L246</f>
        <v>#REF!</v>
      </c>
      <c r="O246" s="48" t="e">
        <f>E246*CAOP!M246</f>
        <v>#REF!</v>
      </c>
      <c r="Q246" s="12" t="e">
        <f t="shared" si="6"/>
        <v>#REF!</v>
      </c>
      <c r="R246" s="13" t="e">
        <f t="shared" si="7"/>
        <v>#REF!</v>
      </c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</row>
    <row r="247" spans="2:48" x14ac:dyDescent="0.3">
      <c r="B247" s="2" t="s">
        <v>383</v>
      </c>
      <c r="C247" s="2" t="s">
        <v>195</v>
      </c>
      <c r="D247" s="40" t="s">
        <v>35</v>
      </c>
      <c r="E247" s="48">
        <v>0.34</v>
      </c>
      <c r="F247" s="48" t="e">
        <f>E247*CAOP!D247</f>
        <v>#REF!</v>
      </c>
      <c r="G247" s="48" t="e">
        <f>E247*CAOP!E247</f>
        <v>#REF!</v>
      </c>
      <c r="H247" s="48" t="e">
        <f>E247*CAOP!F247</f>
        <v>#REF!</v>
      </c>
      <c r="I247" s="48" t="e">
        <f>E247*CAOP!G247</f>
        <v>#REF!</v>
      </c>
      <c r="J247" s="48" t="e">
        <f>E247*CAOP!H247</f>
        <v>#REF!</v>
      </c>
      <c r="K247" s="48" t="e">
        <f>E247*CAOP!I247</f>
        <v>#REF!</v>
      </c>
      <c r="L247" s="48" t="e">
        <f>E247*CAOP!J247</f>
        <v>#REF!</v>
      </c>
      <c r="M247" s="48" t="e">
        <f>E247*CAOP!K247</f>
        <v>#REF!</v>
      </c>
      <c r="N247" s="48" t="e">
        <f>E247*CAOP!L247</f>
        <v>#REF!</v>
      </c>
      <c r="O247" s="48" t="e">
        <f>E247*CAOP!M247</f>
        <v>#REF!</v>
      </c>
      <c r="Q247" s="12" t="e">
        <f t="shared" si="6"/>
        <v>#REF!</v>
      </c>
      <c r="R247" s="13" t="e">
        <f t="shared" si="7"/>
        <v>#REF!</v>
      </c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</row>
    <row r="248" spans="2:48" x14ac:dyDescent="0.3">
      <c r="B248" s="2" t="s">
        <v>384</v>
      </c>
      <c r="C248" s="2" t="s">
        <v>197</v>
      </c>
      <c r="D248" s="40" t="s">
        <v>35</v>
      </c>
      <c r="E248" s="48">
        <v>184.89</v>
      </c>
      <c r="F248" s="48" t="e">
        <f>E248*CAOP!D248</f>
        <v>#REF!</v>
      </c>
      <c r="G248" s="48" t="e">
        <f>E248*CAOP!E248</f>
        <v>#REF!</v>
      </c>
      <c r="H248" s="48" t="e">
        <f>E248*CAOP!F248</f>
        <v>#REF!</v>
      </c>
      <c r="I248" s="48" t="e">
        <f>E248*CAOP!G248</f>
        <v>#REF!</v>
      </c>
      <c r="J248" s="48" t="e">
        <f>E248*CAOP!H248</f>
        <v>#REF!</v>
      </c>
      <c r="K248" s="48" t="e">
        <f>E248*CAOP!I248</f>
        <v>#REF!</v>
      </c>
      <c r="L248" s="48" t="e">
        <f>E248*CAOP!J248</f>
        <v>#REF!</v>
      </c>
      <c r="M248" s="48" t="e">
        <f>E248*CAOP!K248</f>
        <v>#REF!</v>
      </c>
      <c r="N248" s="48" t="e">
        <f>E248*CAOP!L248</f>
        <v>#REF!</v>
      </c>
      <c r="O248" s="48" t="e">
        <f>E248*CAOP!M248</f>
        <v>#REF!</v>
      </c>
      <c r="Q248" s="12" t="e">
        <f t="shared" si="6"/>
        <v>#REF!</v>
      </c>
      <c r="R248" s="13" t="e">
        <f t="shared" si="7"/>
        <v>#REF!</v>
      </c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</row>
    <row r="249" spans="2:48" x14ac:dyDescent="0.3">
      <c r="B249" s="2" t="s">
        <v>385</v>
      </c>
      <c r="C249" s="2" t="s">
        <v>199</v>
      </c>
      <c r="D249" s="40" t="s">
        <v>35</v>
      </c>
      <c r="E249" s="48">
        <v>178.51</v>
      </c>
      <c r="F249" s="48" t="e">
        <f>E249*CAOP!D249</f>
        <v>#REF!</v>
      </c>
      <c r="G249" s="48" t="e">
        <f>E249*CAOP!E249</f>
        <v>#REF!</v>
      </c>
      <c r="H249" s="48" t="e">
        <f>E249*CAOP!F249</f>
        <v>#REF!</v>
      </c>
      <c r="I249" s="48" t="e">
        <f>E249*CAOP!G249</f>
        <v>#REF!</v>
      </c>
      <c r="J249" s="48" t="e">
        <f>E249*CAOP!H249</f>
        <v>#REF!</v>
      </c>
      <c r="K249" s="48" t="e">
        <f>E249*CAOP!I249</f>
        <v>#REF!</v>
      </c>
      <c r="L249" s="48" t="e">
        <f>E249*CAOP!J249</f>
        <v>#REF!</v>
      </c>
      <c r="M249" s="48" t="e">
        <f>E249*CAOP!K249</f>
        <v>#REF!</v>
      </c>
      <c r="N249" s="48" t="e">
        <f>E249*CAOP!L249</f>
        <v>#REF!</v>
      </c>
      <c r="O249" s="48" t="e">
        <f>E249*CAOP!M249</f>
        <v>#REF!</v>
      </c>
      <c r="Q249" s="12" t="e">
        <f t="shared" si="6"/>
        <v>#REF!</v>
      </c>
      <c r="R249" s="13" t="e">
        <f t="shared" si="7"/>
        <v>#REF!</v>
      </c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</row>
    <row r="250" spans="2:48" x14ac:dyDescent="0.3">
      <c r="B250" s="16" t="s">
        <v>386</v>
      </c>
      <c r="C250" s="16" t="s">
        <v>203</v>
      </c>
      <c r="D250" s="41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Q250" s="12">
        <f t="shared" si="6"/>
        <v>0</v>
      </c>
      <c r="R250" s="13">
        <f t="shared" si="7"/>
        <v>0</v>
      </c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</row>
    <row r="251" spans="2:48" x14ac:dyDescent="0.3">
      <c r="B251" s="2" t="s">
        <v>387</v>
      </c>
      <c r="C251" s="2" t="s">
        <v>356</v>
      </c>
      <c r="D251" s="40" t="s">
        <v>30</v>
      </c>
      <c r="E251" s="48">
        <v>15.53</v>
      </c>
      <c r="F251" s="48" t="e">
        <f>E251*CAOP!D251</f>
        <v>#REF!</v>
      </c>
      <c r="G251" s="48" t="e">
        <f>E251*CAOP!E251</f>
        <v>#REF!</v>
      </c>
      <c r="H251" s="48" t="e">
        <f>E251*CAOP!F251</f>
        <v>#REF!</v>
      </c>
      <c r="I251" s="48" t="e">
        <f>E251*CAOP!G251</f>
        <v>#REF!</v>
      </c>
      <c r="J251" s="48" t="e">
        <f>E251*CAOP!H251</f>
        <v>#REF!</v>
      </c>
      <c r="K251" s="48" t="e">
        <f>E251*CAOP!I251</f>
        <v>#REF!</v>
      </c>
      <c r="L251" s="48" t="e">
        <f>E251*CAOP!J251</f>
        <v>#REF!</v>
      </c>
      <c r="M251" s="48" t="e">
        <f>E251*CAOP!K251</f>
        <v>#REF!</v>
      </c>
      <c r="N251" s="48" t="e">
        <f>E251*CAOP!L251</f>
        <v>#REF!</v>
      </c>
      <c r="O251" s="48" t="e">
        <f>E251*CAOP!M251</f>
        <v>#REF!</v>
      </c>
      <c r="Q251" s="12" t="e">
        <f t="shared" si="6"/>
        <v>#REF!</v>
      </c>
      <c r="R251" s="13" t="e">
        <f t="shared" si="7"/>
        <v>#REF!</v>
      </c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</row>
    <row r="252" spans="2:48" x14ac:dyDescent="0.3">
      <c r="B252" s="2" t="s">
        <v>388</v>
      </c>
      <c r="C252" s="2" t="s">
        <v>358</v>
      </c>
      <c r="D252" s="40" t="s">
        <v>30</v>
      </c>
      <c r="E252" s="48">
        <v>28.52</v>
      </c>
      <c r="F252" s="48" t="e">
        <f>E252*CAOP!D252</f>
        <v>#REF!</v>
      </c>
      <c r="G252" s="48" t="e">
        <f>E252*CAOP!E252</f>
        <v>#REF!</v>
      </c>
      <c r="H252" s="48" t="e">
        <f>E252*CAOP!F252</f>
        <v>#REF!</v>
      </c>
      <c r="I252" s="48" t="e">
        <f>E252*CAOP!G252</f>
        <v>#REF!</v>
      </c>
      <c r="J252" s="48" t="e">
        <f>E252*CAOP!H252</f>
        <v>#REF!</v>
      </c>
      <c r="K252" s="48" t="e">
        <f>E252*CAOP!I252</f>
        <v>#REF!</v>
      </c>
      <c r="L252" s="48" t="e">
        <f>E252*CAOP!J252</f>
        <v>#REF!</v>
      </c>
      <c r="M252" s="48" t="e">
        <f>E252*CAOP!K252</f>
        <v>#REF!</v>
      </c>
      <c r="N252" s="48" t="e">
        <f>E252*CAOP!L252</f>
        <v>#REF!</v>
      </c>
      <c r="O252" s="48" t="e">
        <f>E252*CAOP!M252</f>
        <v>#REF!</v>
      </c>
      <c r="Q252" s="12" t="e">
        <f t="shared" si="6"/>
        <v>#REF!</v>
      </c>
      <c r="R252" s="13" t="e">
        <f t="shared" si="7"/>
        <v>#REF!</v>
      </c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</row>
    <row r="253" spans="2:48" x14ac:dyDescent="0.3">
      <c r="B253" s="2" t="s">
        <v>389</v>
      </c>
      <c r="C253" s="2" t="s">
        <v>360</v>
      </c>
      <c r="D253" s="40" t="s">
        <v>38</v>
      </c>
      <c r="E253" s="48">
        <v>51.55</v>
      </c>
      <c r="F253" s="48" t="e">
        <f>E253*CAOP!D253</f>
        <v>#REF!</v>
      </c>
      <c r="G253" s="48" t="e">
        <f>E253*CAOP!E253</f>
        <v>#REF!</v>
      </c>
      <c r="H253" s="48" t="e">
        <f>E253*CAOP!F253</f>
        <v>#REF!</v>
      </c>
      <c r="I253" s="48" t="e">
        <f>E253*CAOP!G253</f>
        <v>#REF!</v>
      </c>
      <c r="J253" s="48" t="e">
        <f>E253*CAOP!H253</f>
        <v>#REF!</v>
      </c>
      <c r="K253" s="48" t="e">
        <f>E253*CAOP!I253</f>
        <v>#REF!</v>
      </c>
      <c r="L253" s="48" t="e">
        <f>E253*CAOP!J253</f>
        <v>#REF!</v>
      </c>
      <c r="M253" s="48" t="e">
        <f>E253*CAOP!K253</f>
        <v>#REF!</v>
      </c>
      <c r="N253" s="48" t="e">
        <f>E253*CAOP!L253</f>
        <v>#REF!</v>
      </c>
      <c r="O253" s="48" t="e">
        <f>E253*CAOP!M253</f>
        <v>#REF!</v>
      </c>
      <c r="Q253" s="12" t="e">
        <f t="shared" si="6"/>
        <v>#REF!</v>
      </c>
      <c r="R253" s="13" t="e">
        <f t="shared" si="7"/>
        <v>#REF!</v>
      </c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</row>
    <row r="254" spans="2:48" x14ac:dyDescent="0.3">
      <c r="B254" s="2" t="s">
        <v>390</v>
      </c>
      <c r="C254" s="2" t="s">
        <v>362</v>
      </c>
      <c r="D254" s="40" t="s">
        <v>45</v>
      </c>
      <c r="E254" s="48">
        <v>15.1</v>
      </c>
      <c r="F254" s="48" t="e">
        <f>E254*CAOP!D254</f>
        <v>#REF!</v>
      </c>
      <c r="G254" s="48" t="e">
        <f>E254*CAOP!E254</f>
        <v>#REF!</v>
      </c>
      <c r="H254" s="48" t="e">
        <f>E254*CAOP!F254</f>
        <v>#REF!</v>
      </c>
      <c r="I254" s="48" t="e">
        <f>E254*CAOP!G254</f>
        <v>#REF!</v>
      </c>
      <c r="J254" s="48" t="e">
        <f>E254*CAOP!H254</f>
        <v>#REF!</v>
      </c>
      <c r="K254" s="48" t="e">
        <f>E254*CAOP!I254</f>
        <v>#REF!</v>
      </c>
      <c r="L254" s="48" t="e">
        <f>E254*CAOP!J254</f>
        <v>#REF!</v>
      </c>
      <c r="M254" s="48" t="e">
        <f>E254*CAOP!K254</f>
        <v>#REF!</v>
      </c>
      <c r="N254" s="48" t="e">
        <f>E254*CAOP!L254</f>
        <v>#REF!</v>
      </c>
      <c r="O254" s="48" t="e">
        <f>E254*CAOP!M254</f>
        <v>#REF!</v>
      </c>
      <c r="Q254" s="12" t="e">
        <f t="shared" si="6"/>
        <v>#REF!</v>
      </c>
      <c r="R254" s="13" t="e">
        <f t="shared" si="7"/>
        <v>#REF!</v>
      </c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</row>
    <row r="255" spans="2:48" x14ac:dyDescent="0.3">
      <c r="B255" s="2" t="s">
        <v>391</v>
      </c>
      <c r="C255" s="2" t="s">
        <v>220</v>
      </c>
      <c r="D255" s="40" t="s">
        <v>30</v>
      </c>
      <c r="E255" s="48">
        <v>167.66</v>
      </c>
      <c r="F255" s="48" t="e">
        <f>E255*CAOP!D255</f>
        <v>#REF!</v>
      </c>
      <c r="G255" s="48" t="e">
        <f>E255*CAOP!E255</f>
        <v>#REF!</v>
      </c>
      <c r="H255" s="48" t="e">
        <f>E255*CAOP!F255</f>
        <v>#REF!</v>
      </c>
      <c r="I255" s="48" t="e">
        <f>E255*CAOP!G255</f>
        <v>#REF!</v>
      </c>
      <c r="J255" s="48" t="e">
        <f>E255*CAOP!H255</f>
        <v>#REF!</v>
      </c>
      <c r="K255" s="48" t="e">
        <f>E255*CAOP!I255</f>
        <v>#REF!</v>
      </c>
      <c r="L255" s="48" t="e">
        <f>E255*CAOP!J255</f>
        <v>#REF!</v>
      </c>
      <c r="M255" s="48" t="e">
        <f>E255*CAOP!K255</f>
        <v>#REF!</v>
      </c>
      <c r="N255" s="48" t="e">
        <f>E255*CAOP!L255</f>
        <v>#REF!</v>
      </c>
      <c r="O255" s="48" t="e">
        <f>E255*CAOP!M255</f>
        <v>#REF!</v>
      </c>
      <c r="Q255" s="12" t="e">
        <f t="shared" si="6"/>
        <v>#REF!</v>
      </c>
      <c r="R255" s="13" t="e">
        <f t="shared" si="7"/>
        <v>#REF!</v>
      </c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</row>
    <row r="256" spans="2:48" x14ac:dyDescent="0.3">
      <c r="B256" s="2" t="s">
        <v>392</v>
      </c>
      <c r="C256" s="2" t="s">
        <v>365</v>
      </c>
      <c r="D256" s="40" t="s">
        <v>14</v>
      </c>
      <c r="E256" s="48">
        <v>5</v>
      </c>
      <c r="F256" s="48" t="e">
        <f>E256*CAOP!D256</f>
        <v>#REF!</v>
      </c>
      <c r="G256" s="48" t="e">
        <f>E256*CAOP!E256</f>
        <v>#REF!</v>
      </c>
      <c r="H256" s="48" t="e">
        <f>E256*CAOP!F256</f>
        <v>#REF!</v>
      </c>
      <c r="I256" s="48" t="e">
        <f>E256*CAOP!G256</f>
        <v>#REF!</v>
      </c>
      <c r="J256" s="48" t="e">
        <f>E256*CAOP!H256</f>
        <v>#REF!</v>
      </c>
      <c r="K256" s="48" t="e">
        <f>E256*CAOP!I256</f>
        <v>#REF!</v>
      </c>
      <c r="L256" s="48" t="e">
        <f>E256*CAOP!J256</f>
        <v>#REF!</v>
      </c>
      <c r="M256" s="48" t="e">
        <f>E256*CAOP!K256</f>
        <v>#REF!</v>
      </c>
      <c r="N256" s="48" t="e">
        <f>E256*CAOP!L256</f>
        <v>#REF!</v>
      </c>
      <c r="O256" s="48" t="e">
        <f>E256*CAOP!M256</f>
        <v>#REF!</v>
      </c>
      <c r="Q256" s="12" t="e">
        <f t="shared" si="6"/>
        <v>#REF!</v>
      </c>
      <c r="R256" s="13" t="e">
        <f t="shared" si="7"/>
        <v>#REF!</v>
      </c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</row>
    <row r="257" spans="2:48" x14ac:dyDescent="0.3">
      <c r="B257" s="16" t="s">
        <v>393</v>
      </c>
      <c r="C257" s="16" t="s">
        <v>394</v>
      </c>
      <c r="D257" s="41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Q257" s="12">
        <f t="shared" si="6"/>
        <v>0</v>
      </c>
      <c r="R257" s="13">
        <f t="shared" si="7"/>
        <v>0</v>
      </c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</row>
    <row r="258" spans="2:48" x14ac:dyDescent="0.3">
      <c r="B258" s="16" t="s">
        <v>395</v>
      </c>
      <c r="C258" s="16" t="s">
        <v>163</v>
      </c>
      <c r="D258" s="41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Q258" s="12">
        <f t="shared" si="6"/>
        <v>0</v>
      </c>
      <c r="R258" s="13">
        <f t="shared" si="7"/>
        <v>0</v>
      </c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</row>
    <row r="259" spans="2:48" x14ac:dyDescent="0.3">
      <c r="B259" s="2" t="s">
        <v>396</v>
      </c>
      <c r="C259" s="2" t="s">
        <v>263</v>
      </c>
      <c r="D259" s="40" t="s">
        <v>30</v>
      </c>
      <c r="E259" s="48">
        <v>149.51</v>
      </c>
      <c r="F259" s="48" t="e">
        <f>E259*CAOP!D259</f>
        <v>#REF!</v>
      </c>
      <c r="G259" s="48" t="e">
        <f>E259*CAOP!E259</f>
        <v>#REF!</v>
      </c>
      <c r="H259" s="48" t="e">
        <f>E259*CAOP!F259</f>
        <v>#REF!</v>
      </c>
      <c r="I259" s="48" t="e">
        <f>E259*CAOP!G259</f>
        <v>#REF!</v>
      </c>
      <c r="J259" s="48" t="e">
        <f>E259*CAOP!H259</f>
        <v>#REF!</v>
      </c>
      <c r="K259" s="48" t="e">
        <f>E259*CAOP!I259</f>
        <v>#REF!</v>
      </c>
      <c r="L259" s="48" t="e">
        <f>E259*CAOP!J259</f>
        <v>#REF!</v>
      </c>
      <c r="M259" s="48" t="e">
        <f>E259*CAOP!K259</f>
        <v>#REF!</v>
      </c>
      <c r="N259" s="48" t="e">
        <f>E259*CAOP!L259</f>
        <v>#REF!</v>
      </c>
      <c r="O259" s="48" t="e">
        <f>E259*CAOP!M259</f>
        <v>#REF!</v>
      </c>
      <c r="Q259" s="12" t="e">
        <f t="shared" si="6"/>
        <v>#REF!</v>
      </c>
      <c r="R259" s="13" t="e">
        <f t="shared" si="7"/>
        <v>#REF!</v>
      </c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</row>
    <row r="260" spans="2:48" x14ac:dyDescent="0.3">
      <c r="B260" s="2" t="s">
        <v>397</v>
      </c>
      <c r="C260" s="2" t="s">
        <v>167</v>
      </c>
      <c r="D260" s="40" t="s">
        <v>38</v>
      </c>
      <c r="E260" s="48">
        <v>22.43</v>
      </c>
      <c r="F260" s="48" t="e">
        <f>E260*CAOP!D260</f>
        <v>#REF!</v>
      </c>
      <c r="G260" s="48" t="e">
        <f>E260*CAOP!E260</f>
        <v>#REF!</v>
      </c>
      <c r="H260" s="48" t="e">
        <f>E260*CAOP!F260</f>
        <v>#REF!</v>
      </c>
      <c r="I260" s="48" t="e">
        <f>E260*CAOP!G260</f>
        <v>#REF!</v>
      </c>
      <c r="J260" s="48" t="e">
        <f>E260*CAOP!H260</f>
        <v>#REF!</v>
      </c>
      <c r="K260" s="48" t="e">
        <f>E260*CAOP!I260</f>
        <v>#REF!</v>
      </c>
      <c r="L260" s="48" t="e">
        <f>E260*CAOP!J260</f>
        <v>#REF!</v>
      </c>
      <c r="M260" s="48" t="e">
        <f>E260*CAOP!K260</f>
        <v>#REF!</v>
      </c>
      <c r="N260" s="48" t="e">
        <f>E260*CAOP!L260</f>
        <v>#REF!</v>
      </c>
      <c r="O260" s="48" t="e">
        <f>E260*CAOP!M260</f>
        <v>#REF!</v>
      </c>
      <c r="Q260" s="12" t="e">
        <f t="shared" si="6"/>
        <v>#REF!</v>
      </c>
      <c r="R260" s="13" t="e">
        <f t="shared" si="7"/>
        <v>#REF!</v>
      </c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</row>
    <row r="261" spans="2:48" x14ac:dyDescent="0.3">
      <c r="B261" s="2" t="s">
        <v>398</v>
      </c>
      <c r="C261" s="2" t="s">
        <v>169</v>
      </c>
      <c r="D261" s="40" t="s">
        <v>30</v>
      </c>
      <c r="E261" s="48">
        <v>149.51</v>
      </c>
      <c r="F261" s="48" t="e">
        <f>E261*CAOP!D261</f>
        <v>#REF!</v>
      </c>
      <c r="G261" s="48" t="e">
        <f>E261*CAOP!E261</f>
        <v>#REF!</v>
      </c>
      <c r="H261" s="48" t="e">
        <f>E261*CAOP!F261</f>
        <v>#REF!</v>
      </c>
      <c r="I261" s="48" t="e">
        <f>E261*CAOP!G261</f>
        <v>#REF!</v>
      </c>
      <c r="J261" s="48" t="e">
        <f>E261*CAOP!H261</f>
        <v>#REF!</v>
      </c>
      <c r="K261" s="48" t="e">
        <f>E261*CAOP!I261</f>
        <v>#REF!</v>
      </c>
      <c r="L261" s="48" t="e">
        <f>E261*CAOP!J261</f>
        <v>#REF!</v>
      </c>
      <c r="M261" s="48" t="e">
        <f>E261*CAOP!K261</f>
        <v>#REF!</v>
      </c>
      <c r="N261" s="48" t="e">
        <f>E261*CAOP!L261</f>
        <v>#REF!</v>
      </c>
      <c r="O261" s="48" t="e">
        <f>E261*CAOP!M261</f>
        <v>#REF!</v>
      </c>
      <c r="Q261" s="12" t="e">
        <f t="shared" si="6"/>
        <v>#REF!</v>
      </c>
      <c r="R261" s="13" t="e">
        <f t="shared" si="7"/>
        <v>#REF!</v>
      </c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</row>
    <row r="262" spans="2:48" x14ac:dyDescent="0.3">
      <c r="B262" s="2" t="s">
        <v>399</v>
      </c>
      <c r="C262" s="2" t="s">
        <v>171</v>
      </c>
      <c r="D262" s="40" t="s">
        <v>45</v>
      </c>
      <c r="E262" s="48">
        <v>68.959999999999994</v>
      </c>
      <c r="F262" s="48" t="e">
        <f>E262*CAOP!D262</f>
        <v>#REF!</v>
      </c>
      <c r="G262" s="48" t="e">
        <f>E262*CAOP!E262</f>
        <v>#REF!</v>
      </c>
      <c r="H262" s="48" t="e">
        <f>E262*CAOP!F262</f>
        <v>#REF!</v>
      </c>
      <c r="I262" s="48" t="e">
        <f>E262*CAOP!G262</f>
        <v>#REF!</v>
      </c>
      <c r="J262" s="48" t="e">
        <f>E262*CAOP!H262</f>
        <v>#REF!</v>
      </c>
      <c r="K262" s="48" t="e">
        <f>E262*CAOP!I262</f>
        <v>#REF!</v>
      </c>
      <c r="L262" s="48" t="e">
        <f>E262*CAOP!J262</f>
        <v>#REF!</v>
      </c>
      <c r="M262" s="48" t="e">
        <f>E262*CAOP!K262</f>
        <v>#REF!</v>
      </c>
      <c r="N262" s="48" t="e">
        <f>E262*CAOP!L262</f>
        <v>#REF!</v>
      </c>
      <c r="O262" s="48" t="e">
        <f>E262*CAOP!M262</f>
        <v>#REF!</v>
      </c>
      <c r="Q262" s="12" t="e">
        <f t="shared" si="6"/>
        <v>#REF!</v>
      </c>
      <c r="R262" s="13" t="e">
        <f t="shared" si="7"/>
        <v>#REF!</v>
      </c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</row>
    <row r="263" spans="2:48" x14ac:dyDescent="0.3">
      <c r="B263" s="2" t="s">
        <v>400</v>
      </c>
      <c r="C263" s="2" t="s">
        <v>173</v>
      </c>
      <c r="D263" s="40" t="s">
        <v>45</v>
      </c>
      <c r="E263" s="48">
        <v>68.959999999999994</v>
      </c>
      <c r="F263" s="48" t="e">
        <f>E263*CAOP!D263</f>
        <v>#REF!</v>
      </c>
      <c r="G263" s="48" t="e">
        <f>E263*CAOP!E263</f>
        <v>#REF!</v>
      </c>
      <c r="H263" s="48" t="e">
        <f>E263*CAOP!F263</f>
        <v>#REF!</v>
      </c>
      <c r="I263" s="48" t="e">
        <f>E263*CAOP!G263</f>
        <v>#REF!</v>
      </c>
      <c r="J263" s="48" t="e">
        <f>E263*CAOP!H263</f>
        <v>#REF!</v>
      </c>
      <c r="K263" s="48" t="e">
        <f>E263*CAOP!I263</f>
        <v>#REF!</v>
      </c>
      <c r="L263" s="48" t="e">
        <f>E263*CAOP!J263</f>
        <v>#REF!</v>
      </c>
      <c r="M263" s="48" t="e">
        <f>E263*CAOP!K263</f>
        <v>#REF!</v>
      </c>
      <c r="N263" s="48" t="e">
        <f>E263*CAOP!L263</f>
        <v>#REF!</v>
      </c>
      <c r="O263" s="48" t="e">
        <f>E263*CAOP!M263</f>
        <v>#REF!</v>
      </c>
      <c r="Q263" s="12" t="e">
        <f t="shared" si="6"/>
        <v>#REF!</v>
      </c>
      <c r="R263" s="13" t="e">
        <f t="shared" si="7"/>
        <v>#REF!</v>
      </c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</row>
    <row r="264" spans="2:48" x14ac:dyDescent="0.3">
      <c r="B264" s="16" t="s">
        <v>401</v>
      </c>
      <c r="C264" s="16" t="s">
        <v>175</v>
      </c>
      <c r="D264" s="41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Q264" s="12">
        <f t="shared" si="6"/>
        <v>0</v>
      </c>
      <c r="R264" s="13">
        <f t="shared" si="7"/>
        <v>0</v>
      </c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</row>
    <row r="265" spans="2:48" x14ac:dyDescent="0.3">
      <c r="B265" s="2" t="s">
        <v>402</v>
      </c>
      <c r="C265" s="2" t="s">
        <v>177</v>
      </c>
      <c r="D265" s="40" t="s">
        <v>38</v>
      </c>
      <c r="E265" s="48">
        <v>55.07</v>
      </c>
      <c r="F265" s="48" t="e">
        <f>E265*CAOP!D265</f>
        <v>#REF!</v>
      </c>
      <c r="G265" s="48" t="e">
        <f>E265*CAOP!E265</f>
        <v>#REF!</v>
      </c>
      <c r="H265" s="48" t="e">
        <f>E265*CAOP!F265</f>
        <v>#REF!</v>
      </c>
      <c r="I265" s="48" t="e">
        <f>E265*CAOP!G265</f>
        <v>#REF!</v>
      </c>
      <c r="J265" s="48" t="e">
        <f>E265*CAOP!H265</f>
        <v>#REF!</v>
      </c>
      <c r="K265" s="48" t="e">
        <f>E265*CAOP!I265</f>
        <v>#REF!</v>
      </c>
      <c r="L265" s="48" t="e">
        <f>E265*CAOP!J265</f>
        <v>#REF!</v>
      </c>
      <c r="M265" s="48" t="e">
        <f>E265*CAOP!K265</f>
        <v>#REF!</v>
      </c>
      <c r="N265" s="48" t="e">
        <f>E265*CAOP!L265</f>
        <v>#REF!</v>
      </c>
      <c r="O265" s="48" t="e">
        <f>E265*CAOP!M265</f>
        <v>#REF!</v>
      </c>
      <c r="Q265" s="12" t="e">
        <f t="shared" si="6"/>
        <v>#REF!</v>
      </c>
      <c r="R265" s="13" t="e">
        <f t="shared" si="7"/>
        <v>#REF!</v>
      </c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</row>
    <row r="266" spans="2:48" x14ac:dyDescent="0.3">
      <c r="B266" s="2" t="s">
        <v>403</v>
      </c>
      <c r="C266" s="2" t="s">
        <v>181</v>
      </c>
      <c r="D266" s="40" t="s">
        <v>30</v>
      </c>
      <c r="E266" s="48">
        <v>149.51</v>
      </c>
      <c r="F266" s="48" t="e">
        <f>E266*CAOP!D266</f>
        <v>#REF!</v>
      </c>
      <c r="G266" s="48" t="e">
        <f>E266*CAOP!E266</f>
        <v>#REF!</v>
      </c>
      <c r="H266" s="48" t="e">
        <f>E266*CAOP!F266</f>
        <v>#REF!</v>
      </c>
      <c r="I266" s="48" t="e">
        <f>E266*CAOP!G266</f>
        <v>#REF!</v>
      </c>
      <c r="J266" s="48" t="e">
        <f>E266*CAOP!H266</f>
        <v>#REF!</v>
      </c>
      <c r="K266" s="48" t="e">
        <f>E266*CAOP!I266</f>
        <v>#REF!</v>
      </c>
      <c r="L266" s="48" t="e">
        <f>E266*CAOP!J266</f>
        <v>#REF!</v>
      </c>
      <c r="M266" s="48" t="e">
        <f>E266*CAOP!K266</f>
        <v>#REF!</v>
      </c>
      <c r="N266" s="48" t="e">
        <f>E266*CAOP!L266</f>
        <v>#REF!</v>
      </c>
      <c r="O266" s="48" t="e">
        <f>E266*CAOP!M266</f>
        <v>#REF!</v>
      </c>
      <c r="Q266" s="12" t="e">
        <f t="shared" ref="Q266:Q329" si="8">SUM(F266:O266)</f>
        <v>#REF!</v>
      </c>
      <c r="R266" s="13" t="e">
        <f t="shared" ref="R266:R329" si="9">E266-Q266</f>
        <v>#REF!</v>
      </c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</row>
    <row r="267" spans="2:48" x14ac:dyDescent="0.3">
      <c r="B267" s="2" t="s">
        <v>404</v>
      </c>
      <c r="C267" s="2" t="s">
        <v>342</v>
      </c>
      <c r="D267" s="40" t="s">
        <v>38</v>
      </c>
      <c r="E267" s="48">
        <v>3.16</v>
      </c>
      <c r="F267" s="48" t="e">
        <f>E267*CAOP!D267</f>
        <v>#REF!</v>
      </c>
      <c r="G267" s="48" t="e">
        <f>E267*CAOP!E267</f>
        <v>#REF!</v>
      </c>
      <c r="H267" s="48" t="e">
        <f>E267*CAOP!F267</f>
        <v>#REF!</v>
      </c>
      <c r="I267" s="48" t="e">
        <f>E267*CAOP!G267</f>
        <v>#REF!</v>
      </c>
      <c r="J267" s="48" t="e">
        <f>E267*CAOP!H267</f>
        <v>#REF!</v>
      </c>
      <c r="K267" s="48" t="e">
        <f>E267*CAOP!I267</f>
        <v>#REF!</v>
      </c>
      <c r="L267" s="48" t="e">
        <f>E267*CAOP!J267</f>
        <v>#REF!</v>
      </c>
      <c r="M267" s="48" t="e">
        <f>E267*CAOP!K267</f>
        <v>#REF!</v>
      </c>
      <c r="N267" s="48" t="e">
        <f>E267*CAOP!L267</f>
        <v>#REF!</v>
      </c>
      <c r="O267" s="48" t="e">
        <f>E267*CAOP!M267</f>
        <v>#REF!</v>
      </c>
      <c r="Q267" s="12" t="e">
        <f t="shared" si="8"/>
        <v>#REF!</v>
      </c>
      <c r="R267" s="13" t="e">
        <f t="shared" si="9"/>
        <v>#REF!</v>
      </c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</row>
    <row r="268" spans="2:48" x14ac:dyDescent="0.3">
      <c r="B268" s="2" t="s">
        <v>405</v>
      </c>
      <c r="C268" s="2" t="s">
        <v>344</v>
      </c>
      <c r="D268" s="40" t="s">
        <v>38</v>
      </c>
      <c r="E268" s="48">
        <v>3.16</v>
      </c>
      <c r="F268" s="48" t="e">
        <f>E268*CAOP!D268</f>
        <v>#REF!</v>
      </c>
      <c r="G268" s="48" t="e">
        <f>E268*CAOP!E268</f>
        <v>#REF!</v>
      </c>
      <c r="H268" s="48" t="e">
        <f>E268*CAOP!F268</f>
        <v>#REF!</v>
      </c>
      <c r="I268" s="48" t="e">
        <f>E268*CAOP!G268</f>
        <v>#REF!</v>
      </c>
      <c r="J268" s="48" t="e">
        <f>E268*CAOP!H268</f>
        <v>#REF!</v>
      </c>
      <c r="K268" s="48" t="e">
        <f>E268*CAOP!I268</f>
        <v>#REF!</v>
      </c>
      <c r="L268" s="48" t="e">
        <f>E268*CAOP!J268</f>
        <v>#REF!</v>
      </c>
      <c r="M268" s="48" t="e">
        <f>E268*CAOP!K268</f>
        <v>#REF!</v>
      </c>
      <c r="N268" s="48" t="e">
        <f>E268*CAOP!L268</f>
        <v>#REF!</v>
      </c>
      <c r="O268" s="48" t="e">
        <f>E268*CAOP!M268</f>
        <v>#REF!</v>
      </c>
      <c r="Q268" s="12" t="e">
        <f t="shared" si="8"/>
        <v>#REF!</v>
      </c>
      <c r="R268" s="13" t="e">
        <f t="shared" si="9"/>
        <v>#REF!</v>
      </c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</row>
    <row r="269" spans="2:48" x14ac:dyDescent="0.3">
      <c r="B269" s="2" t="s">
        <v>406</v>
      </c>
      <c r="C269" s="2" t="s">
        <v>185</v>
      </c>
      <c r="D269" s="40" t="s">
        <v>38</v>
      </c>
      <c r="E269" s="48">
        <v>73.69</v>
      </c>
      <c r="F269" s="48" t="e">
        <f>E269*CAOP!D269</f>
        <v>#REF!</v>
      </c>
      <c r="G269" s="48" t="e">
        <f>E269*CAOP!E269</f>
        <v>#REF!</v>
      </c>
      <c r="H269" s="48" t="e">
        <f>E269*CAOP!F269</f>
        <v>#REF!</v>
      </c>
      <c r="I269" s="48" t="e">
        <f>E269*CAOP!G269</f>
        <v>#REF!</v>
      </c>
      <c r="J269" s="48" t="e">
        <f>E269*CAOP!H269</f>
        <v>#REF!</v>
      </c>
      <c r="K269" s="48" t="e">
        <f>E269*CAOP!I269</f>
        <v>#REF!</v>
      </c>
      <c r="L269" s="48" t="e">
        <f>E269*CAOP!J269</f>
        <v>#REF!</v>
      </c>
      <c r="M269" s="48" t="e">
        <f>E269*CAOP!K269</f>
        <v>#REF!</v>
      </c>
      <c r="N269" s="48" t="e">
        <f>E269*CAOP!L269</f>
        <v>#REF!</v>
      </c>
      <c r="O269" s="48" t="e">
        <f>E269*CAOP!M269</f>
        <v>#REF!</v>
      </c>
      <c r="Q269" s="12" t="e">
        <f t="shared" si="8"/>
        <v>#REF!</v>
      </c>
      <c r="R269" s="13" t="e">
        <f t="shared" si="9"/>
        <v>#REF!</v>
      </c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</row>
    <row r="270" spans="2:48" x14ac:dyDescent="0.3">
      <c r="B270" s="2" t="s">
        <v>407</v>
      </c>
      <c r="C270" s="2" t="s">
        <v>347</v>
      </c>
      <c r="D270" s="40" t="s">
        <v>35</v>
      </c>
      <c r="E270" s="48">
        <v>64.849999999999994</v>
      </c>
      <c r="F270" s="48" t="e">
        <f>E270*CAOP!D270</f>
        <v>#REF!</v>
      </c>
      <c r="G270" s="48" t="e">
        <f>E270*CAOP!E270</f>
        <v>#REF!</v>
      </c>
      <c r="H270" s="48" t="e">
        <f>E270*CAOP!F270</f>
        <v>#REF!</v>
      </c>
      <c r="I270" s="48" t="e">
        <f>E270*CAOP!G270</f>
        <v>#REF!</v>
      </c>
      <c r="J270" s="48" t="e">
        <f>E270*CAOP!H270</f>
        <v>#REF!</v>
      </c>
      <c r="K270" s="48" t="e">
        <f>E270*CAOP!I270</f>
        <v>#REF!</v>
      </c>
      <c r="L270" s="48" t="e">
        <f>E270*CAOP!J270</f>
        <v>#REF!</v>
      </c>
      <c r="M270" s="48" t="e">
        <f>E270*CAOP!K270</f>
        <v>#REF!</v>
      </c>
      <c r="N270" s="48" t="e">
        <f>E270*CAOP!L270</f>
        <v>#REF!</v>
      </c>
      <c r="O270" s="48" t="e">
        <f>E270*CAOP!M270</f>
        <v>#REF!</v>
      </c>
      <c r="Q270" s="12" t="e">
        <f t="shared" si="8"/>
        <v>#REF!</v>
      </c>
      <c r="R270" s="13" t="e">
        <f t="shared" si="9"/>
        <v>#REF!</v>
      </c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</row>
    <row r="271" spans="2:48" x14ac:dyDescent="0.3">
      <c r="B271" s="2" t="s">
        <v>408</v>
      </c>
      <c r="C271" s="2" t="s">
        <v>349</v>
      </c>
      <c r="D271" s="40" t="s">
        <v>35</v>
      </c>
      <c r="E271" s="48">
        <v>311.52999999999997</v>
      </c>
      <c r="F271" s="48" t="e">
        <f>E271*CAOP!D271</f>
        <v>#REF!</v>
      </c>
      <c r="G271" s="48" t="e">
        <f>E271*CAOP!E271</f>
        <v>#REF!</v>
      </c>
      <c r="H271" s="48" t="e">
        <f>E271*CAOP!F271</f>
        <v>#REF!</v>
      </c>
      <c r="I271" s="48" t="e">
        <f>E271*CAOP!G271</f>
        <v>#REF!</v>
      </c>
      <c r="J271" s="48" t="e">
        <f>E271*CAOP!H271</f>
        <v>#REF!</v>
      </c>
      <c r="K271" s="48" t="e">
        <f>E271*CAOP!I271</f>
        <v>#REF!</v>
      </c>
      <c r="L271" s="48" t="e">
        <f>E271*CAOP!J271</f>
        <v>#REF!</v>
      </c>
      <c r="M271" s="48" t="e">
        <f>E271*CAOP!K271</f>
        <v>#REF!</v>
      </c>
      <c r="N271" s="48" t="e">
        <f>E271*CAOP!L271</f>
        <v>#REF!</v>
      </c>
      <c r="O271" s="48" t="e">
        <f>E271*CAOP!M271</f>
        <v>#REF!</v>
      </c>
      <c r="Q271" s="12" t="e">
        <f t="shared" si="8"/>
        <v>#REF!</v>
      </c>
      <c r="R271" s="13" t="e">
        <f t="shared" si="9"/>
        <v>#REF!</v>
      </c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</row>
    <row r="272" spans="2:48" x14ac:dyDescent="0.3">
      <c r="B272" s="2" t="s">
        <v>409</v>
      </c>
      <c r="C272" s="2" t="s">
        <v>193</v>
      </c>
      <c r="D272" s="40" t="s">
        <v>35</v>
      </c>
      <c r="E272" s="48">
        <v>2.78</v>
      </c>
      <c r="F272" s="48" t="e">
        <f>E272*CAOP!D272</f>
        <v>#REF!</v>
      </c>
      <c r="G272" s="48" t="e">
        <f>E272*CAOP!E272</f>
        <v>#REF!</v>
      </c>
      <c r="H272" s="48" t="e">
        <f>E272*CAOP!F272</f>
        <v>#REF!</v>
      </c>
      <c r="I272" s="48" t="e">
        <f>E272*CAOP!G272</f>
        <v>#REF!</v>
      </c>
      <c r="J272" s="48" t="e">
        <f>E272*CAOP!H272</f>
        <v>#REF!</v>
      </c>
      <c r="K272" s="48" t="e">
        <f>E272*CAOP!I272</f>
        <v>#REF!</v>
      </c>
      <c r="L272" s="48" t="e">
        <f>E272*CAOP!J272</f>
        <v>#REF!</v>
      </c>
      <c r="M272" s="48" t="e">
        <f>E272*CAOP!K272</f>
        <v>#REF!</v>
      </c>
      <c r="N272" s="48" t="e">
        <f>E272*CAOP!L272</f>
        <v>#REF!</v>
      </c>
      <c r="O272" s="48" t="e">
        <f>E272*CAOP!M272</f>
        <v>#REF!</v>
      </c>
      <c r="Q272" s="12" t="e">
        <f t="shared" si="8"/>
        <v>#REF!</v>
      </c>
      <c r="R272" s="13" t="e">
        <f t="shared" si="9"/>
        <v>#REF!</v>
      </c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</row>
    <row r="273" spans="2:48" x14ac:dyDescent="0.3">
      <c r="B273" s="2" t="s">
        <v>410</v>
      </c>
      <c r="C273" s="2" t="s">
        <v>195</v>
      </c>
      <c r="D273" s="40" t="s">
        <v>35</v>
      </c>
      <c r="E273" s="48">
        <v>13.36</v>
      </c>
      <c r="F273" s="48" t="e">
        <f>E273*CAOP!D273</f>
        <v>#REF!</v>
      </c>
      <c r="G273" s="48" t="e">
        <f>E273*CAOP!E273</f>
        <v>#REF!</v>
      </c>
      <c r="H273" s="48" t="e">
        <f>E273*CAOP!F273</f>
        <v>#REF!</v>
      </c>
      <c r="I273" s="48" t="e">
        <f>E273*CAOP!G273</f>
        <v>#REF!</v>
      </c>
      <c r="J273" s="48" t="e">
        <f>E273*CAOP!H273</f>
        <v>#REF!</v>
      </c>
      <c r="K273" s="48" t="e">
        <f>E273*CAOP!I273</f>
        <v>#REF!</v>
      </c>
      <c r="L273" s="48" t="e">
        <f>E273*CAOP!J273</f>
        <v>#REF!</v>
      </c>
      <c r="M273" s="48" t="e">
        <f>E273*CAOP!K273</f>
        <v>#REF!</v>
      </c>
      <c r="N273" s="48" t="e">
        <f>E273*CAOP!L273</f>
        <v>#REF!</v>
      </c>
      <c r="O273" s="48" t="e">
        <f>E273*CAOP!M273</f>
        <v>#REF!</v>
      </c>
      <c r="Q273" s="12" t="e">
        <f t="shared" si="8"/>
        <v>#REF!</v>
      </c>
      <c r="R273" s="13" t="e">
        <f t="shared" si="9"/>
        <v>#REF!</v>
      </c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</row>
    <row r="274" spans="2:48" x14ac:dyDescent="0.3">
      <c r="B274" s="2" t="s">
        <v>411</v>
      </c>
      <c r="C274" s="2" t="s">
        <v>197</v>
      </c>
      <c r="D274" s="40" t="s">
        <v>35</v>
      </c>
      <c r="E274" s="48">
        <v>48.46</v>
      </c>
      <c r="F274" s="48" t="e">
        <f>E274*CAOP!D274</f>
        <v>#REF!</v>
      </c>
      <c r="G274" s="48" t="e">
        <f>E274*CAOP!E274</f>
        <v>#REF!</v>
      </c>
      <c r="H274" s="48" t="e">
        <f>E274*CAOP!F274</f>
        <v>#REF!</v>
      </c>
      <c r="I274" s="48" t="e">
        <f>E274*CAOP!G274</f>
        <v>#REF!</v>
      </c>
      <c r="J274" s="48" t="e">
        <f>E274*CAOP!H274</f>
        <v>#REF!</v>
      </c>
      <c r="K274" s="48" t="e">
        <f>E274*CAOP!I274</f>
        <v>#REF!</v>
      </c>
      <c r="L274" s="48" t="e">
        <f>E274*CAOP!J274</f>
        <v>#REF!</v>
      </c>
      <c r="M274" s="48" t="e">
        <f>E274*CAOP!K274</f>
        <v>#REF!</v>
      </c>
      <c r="N274" s="48" t="e">
        <f>E274*CAOP!L274</f>
        <v>#REF!</v>
      </c>
      <c r="O274" s="48" t="e">
        <f>E274*CAOP!M274</f>
        <v>#REF!</v>
      </c>
      <c r="Q274" s="12" t="e">
        <f t="shared" si="8"/>
        <v>#REF!</v>
      </c>
      <c r="R274" s="13" t="e">
        <f t="shared" si="9"/>
        <v>#REF!</v>
      </c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</row>
    <row r="275" spans="2:48" x14ac:dyDescent="0.3">
      <c r="B275" s="2" t="s">
        <v>412</v>
      </c>
      <c r="C275" s="2" t="s">
        <v>199</v>
      </c>
      <c r="D275" s="40" t="s">
        <v>35</v>
      </c>
      <c r="E275" s="48">
        <v>46.9</v>
      </c>
      <c r="F275" s="48" t="e">
        <f>E275*CAOP!D275</f>
        <v>#REF!</v>
      </c>
      <c r="G275" s="48" t="e">
        <f>E275*CAOP!E275</f>
        <v>#REF!</v>
      </c>
      <c r="H275" s="48" t="e">
        <f>E275*CAOP!F275</f>
        <v>#REF!</v>
      </c>
      <c r="I275" s="48" t="e">
        <f>E275*CAOP!G275</f>
        <v>#REF!</v>
      </c>
      <c r="J275" s="48" t="e">
        <f>E275*CAOP!H275</f>
        <v>#REF!</v>
      </c>
      <c r="K275" s="48" t="e">
        <f>E275*CAOP!I275</f>
        <v>#REF!</v>
      </c>
      <c r="L275" s="48" t="e">
        <f>E275*CAOP!J275</f>
        <v>#REF!</v>
      </c>
      <c r="M275" s="48" t="e">
        <f>E275*CAOP!K275</f>
        <v>#REF!</v>
      </c>
      <c r="N275" s="48" t="e">
        <f>E275*CAOP!L275</f>
        <v>#REF!</v>
      </c>
      <c r="O275" s="48" t="e">
        <f>E275*CAOP!M275</f>
        <v>#REF!</v>
      </c>
      <c r="Q275" s="12" t="e">
        <f t="shared" si="8"/>
        <v>#REF!</v>
      </c>
      <c r="R275" s="13" t="e">
        <f t="shared" si="9"/>
        <v>#REF!</v>
      </c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</row>
    <row r="276" spans="2:48" x14ac:dyDescent="0.3">
      <c r="B276" s="16" t="s">
        <v>413</v>
      </c>
      <c r="C276" s="16" t="s">
        <v>203</v>
      </c>
      <c r="D276" s="41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Q276" s="12">
        <f t="shared" si="8"/>
        <v>0</v>
      </c>
      <c r="R276" s="13">
        <f t="shared" si="9"/>
        <v>0</v>
      </c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</row>
    <row r="277" spans="2:48" x14ac:dyDescent="0.3">
      <c r="B277" s="2" t="s">
        <v>414</v>
      </c>
      <c r="C277" s="2" t="s">
        <v>356</v>
      </c>
      <c r="D277" s="40" t="s">
        <v>30</v>
      </c>
      <c r="E277" s="48">
        <v>14.35</v>
      </c>
      <c r="F277" s="48" t="e">
        <f>E277*CAOP!D277</f>
        <v>#REF!</v>
      </c>
      <c r="G277" s="48" t="e">
        <f>E277*CAOP!E277</f>
        <v>#REF!</v>
      </c>
      <c r="H277" s="48" t="e">
        <f>E277*CAOP!F277</f>
        <v>#REF!</v>
      </c>
      <c r="I277" s="48" t="e">
        <f>E277*CAOP!G277</f>
        <v>#REF!</v>
      </c>
      <c r="J277" s="48" t="e">
        <f>E277*CAOP!H277</f>
        <v>#REF!</v>
      </c>
      <c r="K277" s="48" t="e">
        <f>E277*CAOP!I277</f>
        <v>#REF!</v>
      </c>
      <c r="L277" s="48" t="e">
        <f>E277*CAOP!J277</f>
        <v>#REF!</v>
      </c>
      <c r="M277" s="48" t="e">
        <f>E277*CAOP!K277</f>
        <v>#REF!</v>
      </c>
      <c r="N277" s="48" t="e">
        <f>E277*CAOP!L277</f>
        <v>#REF!</v>
      </c>
      <c r="O277" s="48" t="e">
        <f>E277*CAOP!M277</f>
        <v>#REF!</v>
      </c>
      <c r="Q277" s="12" t="e">
        <f t="shared" si="8"/>
        <v>#REF!</v>
      </c>
      <c r="R277" s="13" t="e">
        <f t="shared" si="9"/>
        <v>#REF!</v>
      </c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</row>
    <row r="278" spans="2:48" x14ac:dyDescent="0.3">
      <c r="B278" s="2" t="s">
        <v>415</v>
      </c>
      <c r="C278" s="2" t="s">
        <v>358</v>
      </c>
      <c r="D278" s="40" t="s">
        <v>30</v>
      </c>
      <c r="E278" s="48">
        <v>31.87</v>
      </c>
      <c r="F278" s="48" t="e">
        <f>E278*CAOP!D278</f>
        <v>#REF!</v>
      </c>
      <c r="G278" s="48" t="e">
        <f>E278*CAOP!E278</f>
        <v>#REF!</v>
      </c>
      <c r="H278" s="48" t="e">
        <f>E278*CAOP!F278</f>
        <v>#REF!</v>
      </c>
      <c r="I278" s="48" t="e">
        <f>E278*CAOP!G278</f>
        <v>#REF!</v>
      </c>
      <c r="J278" s="48" t="e">
        <f>E278*CAOP!H278</f>
        <v>#REF!</v>
      </c>
      <c r="K278" s="48" t="e">
        <f>E278*CAOP!I278</f>
        <v>#REF!</v>
      </c>
      <c r="L278" s="48" t="e">
        <f>E278*CAOP!J278</f>
        <v>#REF!</v>
      </c>
      <c r="M278" s="48" t="e">
        <f>E278*CAOP!K278</f>
        <v>#REF!</v>
      </c>
      <c r="N278" s="48" t="e">
        <f>E278*CAOP!L278</f>
        <v>#REF!</v>
      </c>
      <c r="O278" s="48" t="e">
        <f>E278*CAOP!M278</f>
        <v>#REF!</v>
      </c>
      <c r="Q278" s="12" t="e">
        <f t="shared" si="8"/>
        <v>#REF!</v>
      </c>
      <c r="R278" s="13" t="e">
        <f t="shared" si="9"/>
        <v>#REF!</v>
      </c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</row>
    <row r="279" spans="2:48" x14ac:dyDescent="0.3">
      <c r="B279" s="2" t="s">
        <v>416</v>
      </c>
      <c r="C279" s="2" t="s">
        <v>360</v>
      </c>
      <c r="D279" s="40" t="s">
        <v>38</v>
      </c>
      <c r="E279" s="48">
        <v>17.309999999999999</v>
      </c>
      <c r="F279" s="48" t="e">
        <f>E279*CAOP!D279</f>
        <v>#REF!</v>
      </c>
      <c r="G279" s="48" t="e">
        <f>E279*CAOP!E279</f>
        <v>#REF!</v>
      </c>
      <c r="H279" s="48" t="e">
        <f>E279*CAOP!F279</f>
        <v>#REF!</v>
      </c>
      <c r="I279" s="48" t="e">
        <f>E279*CAOP!G279</f>
        <v>#REF!</v>
      </c>
      <c r="J279" s="48" t="e">
        <f>E279*CAOP!H279</f>
        <v>#REF!</v>
      </c>
      <c r="K279" s="48" t="e">
        <f>E279*CAOP!I279</f>
        <v>#REF!</v>
      </c>
      <c r="L279" s="48" t="e">
        <f>E279*CAOP!J279</f>
        <v>#REF!</v>
      </c>
      <c r="M279" s="48" t="e">
        <f>E279*CAOP!K279</f>
        <v>#REF!</v>
      </c>
      <c r="N279" s="48" t="e">
        <f>E279*CAOP!L279</f>
        <v>#REF!</v>
      </c>
      <c r="O279" s="48" t="e">
        <f>E279*CAOP!M279</f>
        <v>#REF!</v>
      </c>
      <c r="Q279" s="12" t="e">
        <f t="shared" si="8"/>
        <v>#REF!</v>
      </c>
      <c r="R279" s="13" t="e">
        <f t="shared" si="9"/>
        <v>#REF!</v>
      </c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</row>
    <row r="280" spans="2:48" x14ac:dyDescent="0.3">
      <c r="B280" s="2" t="s">
        <v>417</v>
      </c>
      <c r="C280" s="2" t="s">
        <v>362</v>
      </c>
      <c r="D280" s="40" t="s">
        <v>45</v>
      </c>
      <c r="E280" s="48">
        <v>11.73</v>
      </c>
      <c r="F280" s="48" t="e">
        <f>E280*CAOP!D280</f>
        <v>#REF!</v>
      </c>
      <c r="G280" s="48" t="e">
        <f>E280*CAOP!E280</f>
        <v>#REF!</v>
      </c>
      <c r="H280" s="48" t="e">
        <f>E280*CAOP!F280</f>
        <v>#REF!</v>
      </c>
      <c r="I280" s="48" t="e">
        <f>E280*CAOP!G280</f>
        <v>#REF!</v>
      </c>
      <c r="J280" s="48" t="e">
        <f>E280*CAOP!H280</f>
        <v>#REF!</v>
      </c>
      <c r="K280" s="48" t="e">
        <f>E280*CAOP!I280</f>
        <v>#REF!</v>
      </c>
      <c r="L280" s="48" t="e">
        <f>E280*CAOP!J280</f>
        <v>#REF!</v>
      </c>
      <c r="M280" s="48" t="e">
        <f>E280*CAOP!K280</f>
        <v>#REF!</v>
      </c>
      <c r="N280" s="48" t="e">
        <f>E280*CAOP!L280</f>
        <v>#REF!</v>
      </c>
      <c r="O280" s="48" t="e">
        <f>E280*CAOP!M280</f>
        <v>#REF!</v>
      </c>
      <c r="Q280" s="12" t="e">
        <f t="shared" si="8"/>
        <v>#REF!</v>
      </c>
      <c r="R280" s="13" t="e">
        <f t="shared" si="9"/>
        <v>#REF!</v>
      </c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</row>
    <row r="281" spans="2:48" x14ac:dyDescent="0.3">
      <c r="B281" s="2" t="s">
        <v>418</v>
      </c>
      <c r="C281" s="2" t="s">
        <v>220</v>
      </c>
      <c r="D281" s="40" t="s">
        <v>30</v>
      </c>
      <c r="E281" s="48">
        <v>150.56</v>
      </c>
      <c r="F281" s="48" t="e">
        <f>E281*CAOP!D281</f>
        <v>#REF!</v>
      </c>
      <c r="G281" s="48" t="e">
        <f>E281*CAOP!E281</f>
        <v>#REF!</v>
      </c>
      <c r="H281" s="48" t="e">
        <f>E281*CAOP!F281</f>
        <v>#REF!</v>
      </c>
      <c r="I281" s="48" t="e">
        <f>E281*CAOP!G281</f>
        <v>#REF!</v>
      </c>
      <c r="J281" s="48" t="e">
        <f>E281*CAOP!H281</f>
        <v>#REF!</v>
      </c>
      <c r="K281" s="48" t="e">
        <f>E281*CAOP!I281</f>
        <v>#REF!</v>
      </c>
      <c r="L281" s="48" t="e">
        <f>E281*CAOP!J281</f>
        <v>#REF!</v>
      </c>
      <c r="M281" s="48" t="e">
        <f>E281*CAOP!K281</f>
        <v>#REF!</v>
      </c>
      <c r="N281" s="48" t="e">
        <f>E281*CAOP!L281</f>
        <v>#REF!</v>
      </c>
      <c r="O281" s="48" t="e">
        <f>E281*CAOP!M281</f>
        <v>#REF!</v>
      </c>
      <c r="Q281" s="12" t="e">
        <f t="shared" si="8"/>
        <v>#REF!</v>
      </c>
      <c r="R281" s="13" t="e">
        <f t="shared" si="9"/>
        <v>#REF!</v>
      </c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</row>
    <row r="282" spans="2:48" x14ac:dyDescent="0.3">
      <c r="B282" s="2" t="s">
        <v>419</v>
      </c>
      <c r="C282" s="2" t="s">
        <v>365</v>
      </c>
      <c r="D282" s="40" t="s">
        <v>14</v>
      </c>
      <c r="E282" s="48">
        <v>3</v>
      </c>
      <c r="F282" s="48" t="e">
        <f>E282*CAOP!D282</f>
        <v>#REF!</v>
      </c>
      <c r="G282" s="48" t="e">
        <f>E282*CAOP!E282</f>
        <v>#REF!</v>
      </c>
      <c r="H282" s="48" t="e">
        <f>E282*CAOP!F282</f>
        <v>#REF!</v>
      </c>
      <c r="I282" s="48" t="e">
        <f>E282*CAOP!G282</f>
        <v>#REF!</v>
      </c>
      <c r="J282" s="48" t="e">
        <f>E282*CAOP!H282</f>
        <v>#REF!</v>
      </c>
      <c r="K282" s="48" t="e">
        <f>E282*CAOP!I282</f>
        <v>#REF!</v>
      </c>
      <c r="L282" s="48" t="e">
        <f>E282*CAOP!J282</f>
        <v>#REF!</v>
      </c>
      <c r="M282" s="48" t="e">
        <f>E282*CAOP!K282</f>
        <v>#REF!</v>
      </c>
      <c r="N282" s="48" t="e">
        <f>E282*CAOP!L282</f>
        <v>#REF!</v>
      </c>
      <c r="O282" s="48" t="e">
        <f>E282*CAOP!M282</f>
        <v>#REF!</v>
      </c>
      <c r="Q282" s="12" t="e">
        <f t="shared" si="8"/>
        <v>#REF!</v>
      </c>
      <c r="R282" s="13" t="e">
        <f t="shared" si="9"/>
        <v>#REF!</v>
      </c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</row>
    <row r="283" spans="2:48" x14ac:dyDescent="0.3">
      <c r="B283" s="16" t="s">
        <v>420</v>
      </c>
      <c r="C283" s="16" t="s">
        <v>421</v>
      </c>
      <c r="D283" s="41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Q283" s="12">
        <f t="shared" si="8"/>
        <v>0</v>
      </c>
      <c r="R283" s="13">
        <f t="shared" si="9"/>
        <v>0</v>
      </c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</row>
    <row r="284" spans="2:48" x14ac:dyDescent="0.3">
      <c r="B284" s="16" t="s">
        <v>422</v>
      </c>
      <c r="C284" s="16" t="s">
        <v>163</v>
      </c>
      <c r="D284" s="41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Q284" s="12">
        <f t="shared" si="8"/>
        <v>0</v>
      </c>
      <c r="R284" s="13">
        <f t="shared" si="9"/>
        <v>0</v>
      </c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</row>
    <row r="285" spans="2:48" x14ac:dyDescent="0.3">
      <c r="B285" s="2" t="s">
        <v>423</v>
      </c>
      <c r="C285" s="2" t="s">
        <v>263</v>
      </c>
      <c r="D285" s="40" t="s">
        <v>30</v>
      </c>
      <c r="E285" s="48">
        <v>377.12</v>
      </c>
      <c r="F285" s="48" t="e">
        <f>E285*CAOP!D285</f>
        <v>#REF!</v>
      </c>
      <c r="G285" s="48" t="e">
        <f>E285*CAOP!E285</f>
        <v>#REF!</v>
      </c>
      <c r="H285" s="48" t="e">
        <f>E285*CAOP!F285</f>
        <v>#REF!</v>
      </c>
      <c r="I285" s="48" t="e">
        <f>E285*CAOP!G285</f>
        <v>#REF!</v>
      </c>
      <c r="J285" s="48" t="e">
        <f>E285*CAOP!H285</f>
        <v>#REF!</v>
      </c>
      <c r="K285" s="48" t="e">
        <f>E285*CAOP!I285</f>
        <v>#REF!</v>
      </c>
      <c r="L285" s="48" t="e">
        <f>E285*CAOP!J285</f>
        <v>#REF!</v>
      </c>
      <c r="M285" s="48" t="e">
        <f>E285*CAOP!K285</f>
        <v>#REF!</v>
      </c>
      <c r="N285" s="48" t="e">
        <f>E285*CAOP!L285</f>
        <v>#REF!</v>
      </c>
      <c r="O285" s="48" t="e">
        <f>E285*CAOP!M285</f>
        <v>#REF!</v>
      </c>
      <c r="Q285" s="12" t="e">
        <f t="shared" si="8"/>
        <v>#REF!</v>
      </c>
      <c r="R285" s="13" t="e">
        <f t="shared" si="9"/>
        <v>#REF!</v>
      </c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</row>
    <row r="286" spans="2:48" x14ac:dyDescent="0.3">
      <c r="B286" s="2" t="s">
        <v>424</v>
      </c>
      <c r="C286" s="2" t="s">
        <v>167</v>
      </c>
      <c r="D286" s="40" t="s">
        <v>38</v>
      </c>
      <c r="E286" s="48">
        <v>56.57</v>
      </c>
      <c r="F286" s="48" t="e">
        <f>E286*CAOP!D286</f>
        <v>#REF!</v>
      </c>
      <c r="G286" s="48" t="e">
        <f>E286*CAOP!E286</f>
        <v>#REF!</v>
      </c>
      <c r="H286" s="48" t="e">
        <f>E286*CAOP!F286</f>
        <v>#REF!</v>
      </c>
      <c r="I286" s="48" t="e">
        <f>E286*CAOP!G286</f>
        <v>#REF!</v>
      </c>
      <c r="J286" s="48" t="e">
        <f>E286*CAOP!H286</f>
        <v>#REF!</v>
      </c>
      <c r="K286" s="48" t="e">
        <f>E286*CAOP!I286</f>
        <v>#REF!</v>
      </c>
      <c r="L286" s="48" t="e">
        <f>E286*CAOP!J286</f>
        <v>#REF!</v>
      </c>
      <c r="M286" s="48" t="e">
        <f>E286*CAOP!K286</f>
        <v>#REF!</v>
      </c>
      <c r="N286" s="48" t="e">
        <f>E286*CAOP!L286</f>
        <v>#REF!</v>
      </c>
      <c r="O286" s="48" t="e">
        <f>E286*CAOP!M286</f>
        <v>#REF!</v>
      </c>
      <c r="Q286" s="12" t="e">
        <f t="shared" si="8"/>
        <v>#REF!</v>
      </c>
      <c r="R286" s="13" t="e">
        <f t="shared" si="9"/>
        <v>#REF!</v>
      </c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</row>
    <row r="287" spans="2:48" x14ac:dyDescent="0.3">
      <c r="B287" s="2" t="s">
        <v>425</v>
      </c>
      <c r="C287" s="2" t="s">
        <v>169</v>
      </c>
      <c r="D287" s="40" t="s">
        <v>30</v>
      </c>
      <c r="E287" s="48">
        <v>377.12</v>
      </c>
      <c r="F287" s="48" t="e">
        <f>E287*CAOP!D287</f>
        <v>#REF!</v>
      </c>
      <c r="G287" s="48" t="e">
        <f>E287*CAOP!E287</f>
        <v>#REF!</v>
      </c>
      <c r="H287" s="48" t="e">
        <f>E287*CAOP!F287</f>
        <v>#REF!</v>
      </c>
      <c r="I287" s="48" t="e">
        <f>E287*CAOP!G287</f>
        <v>#REF!</v>
      </c>
      <c r="J287" s="48" t="e">
        <f>E287*CAOP!H287</f>
        <v>#REF!</v>
      </c>
      <c r="K287" s="48" t="e">
        <f>E287*CAOP!I287</f>
        <v>#REF!</v>
      </c>
      <c r="L287" s="48" t="e">
        <f>E287*CAOP!J287</f>
        <v>#REF!</v>
      </c>
      <c r="M287" s="48" t="e">
        <f>E287*CAOP!K287</f>
        <v>#REF!</v>
      </c>
      <c r="N287" s="48" t="e">
        <f>E287*CAOP!L287</f>
        <v>#REF!</v>
      </c>
      <c r="O287" s="48" t="e">
        <f>E287*CAOP!M287</f>
        <v>#REF!</v>
      </c>
      <c r="Q287" s="12" t="e">
        <f t="shared" si="8"/>
        <v>#REF!</v>
      </c>
      <c r="R287" s="13" t="e">
        <f t="shared" si="9"/>
        <v>#REF!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</row>
    <row r="288" spans="2:48" x14ac:dyDescent="0.3">
      <c r="B288" s="2" t="s">
        <v>426</v>
      </c>
      <c r="C288" s="2" t="s">
        <v>171</v>
      </c>
      <c r="D288" s="40" t="s">
        <v>45</v>
      </c>
      <c r="E288" s="48">
        <v>118.75</v>
      </c>
      <c r="F288" s="48" t="e">
        <f>E288*CAOP!D288</f>
        <v>#REF!</v>
      </c>
      <c r="G288" s="48" t="e">
        <f>E288*CAOP!E288</f>
        <v>#REF!</v>
      </c>
      <c r="H288" s="48" t="e">
        <f>E288*CAOP!F288</f>
        <v>#REF!</v>
      </c>
      <c r="I288" s="48" t="e">
        <f>E288*CAOP!G288</f>
        <v>#REF!</v>
      </c>
      <c r="J288" s="48" t="e">
        <f>E288*CAOP!H288</f>
        <v>#REF!</v>
      </c>
      <c r="K288" s="48" t="e">
        <f>E288*CAOP!I288</f>
        <v>#REF!</v>
      </c>
      <c r="L288" s="48" t="e">
        <f>E288*CAOP!J288</f>
        <v>#REF!</v>
      </c>
      <c r="M288" s="48" t="e">
        <f>E288*CAOP!K288</f>
        <v>#REF!</v>
      </c>
      <c r="N288" s="48" t="e">
        <f>E288*CAOP!L288</f>
        <v>#REF!</v>
      </c>
      <c r="O288" s="48" t="e">
        <f>E288*CAOP!M288</f>
        <v>#REF!</v>
      </c>
      <c r="Q288" s="12" t="e">
        <f t="shared" si="8"/>
        <v>#REF!</v>
      </c>
      <c r="R288" s="13" t="e">
        <f t="shared" si="9"/>
        <v>#REF!</v>
      </c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</row>
    <row r="289" spans="2:48" x14ac:dyDescent="0.3">
      <c r="B289" s="2" t="s">
        <v>427</v>
      </c>
      <c r="C289" s="2" t="s">
        <v>173</v>
      </c>
      <c r="D289" s="40" t="s">
        <v>45</v>
      </c>
      <c r="E289" s="48">
        <v>118.75</v>
      </c>
      <c r="F289" s="48" t="e">
        <f>E289*CAOP!D289</f>
        <v>#REF!</v>
      </c>
      <c r="G289" s="48" t="e">
        <f>E289*CAOP!E289</f>
        <v>#REF!</v>
      </c>
      <c r="H289" s="48" t="e">
        <f>E289*CAOP!F289</f>
        <v>#REF!</v>
      </c>
      <c r="I289" s="48" t="e">
        <f>E289*CAOP!G289</f>
        <v>#REF!</v>
      </c>
      <c r="J289" s="48" t="e">
        <f>E289*CAOP!H289</f>
        <v>#REF!</v>
      </c>
      <c r="K289" s="48" t="e">
        <f>E289*CAOP!I289</f>
        <v>#REF!</v>
      </c>
      <c r="L289" s="48" t="e">
        <f>E289*CAOP!J289</f>
        <v>#REF!</v>
      </c>
      <c r="M289" s="48" t="e">
        <f>E289*CAOP!K289</f>
        <v>#REF!</v>
      </c>
      <c r="N289" s="48" t="e">
        <f>E289*CAOP!L289</f>
        <v>#REF!</v>
      </c>
      <c r="O289" s="48" t="e">
        <f>E289*CAOP!M289</f>
        <v>#REF!</v>
      </c>
      <c r="Q289" s="12" t="e">
        <f t="shared" si="8"/>
        <v>#REF!</v>
      </c>
      <c r="R289" s="13" t="e">
        <f t="shared" si="9"/>
        <v>#REF!</v>
      </c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</row>
    <row r="290" spans="2:48" x14ac:dyDescent="0.3">
      <c r="B290" s="16" t="s">
        <v>428</v>
      </c>
      <c r="C290" s="16" t="s">
        <v>175</v>
      </c>
      <c r="D290" s="41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Q290" s="12">
        <f t="shared" si="8"/>
        <v>0</v>
      </c>
      <c r="R290" s="13">
        <f t="shared" si="9"/>
        <v>0</v>
      </c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</row>
    <row r="291" spans="2:48" x14ac:dyDescent="0.3">
      <c r="B291" s="2" t="s">
        <v>429</v>
      </c>
      <c r="C291" s="2" t="s">
        <v>177</v>
      </c>
      <c r="D291" s="40" t="s">
        <v>38</v>
      </c>
      <c r="E291" s="48">
        <v>230.27</v>
      </c>
      <c r="F291" s="48" t="e">
        <f>E291*CAOP!D291</f>
        <v>#REF!</v>
      </c>
      <c r="G291" s="48" t="e">
        <f>E291*CAOP!E291</f>
        <v>#REF!</v>
      </c>
      <c r="H291" s="48" t="e">
        <f>E291*CAOP!F291</f>
        <v>#REF!</v>
      </c>
      <c r="I291" s="48" t="e">
        <f>E291*CAOP!G291</f>
        <v>#REF!</v>
      </c>
      <c r="J291" s="48" t="e">
        <f>E291*CAOP!H291</f>
        <v>#REF!</v>
      </c>
      <c r="K291" s="48" t="e">
        <f>E291*CAOP!I291</f>
        <v>#REF!</v>
      </c>
      <c r="L291" s="48" t="e">
        <f>E291*CAOP!J291</f>
        <v>#REF!</v>
      </c>
      <c r="M291" s="48" t="e">
        <f>E291*CAOP!K291</f>
        <v>#REF!</v>
      </c>
      <c r="N291" s="48" t="e">
        <f>E291*CAOP!L291</f>
        <v>#REF!</v>
      </c>
      <c r="O291" s="48" t="e">
        <f>E291*CAOP!M291</f>
        <v>#REF!</v>
      </c>
      <c r="Q291" s="12" t="e">
        <f t="shared" si="8"/>
        <v>#REF!</v>
      </c>
      <c r="R291" s="13" t="e">
        <f t="shared" si="9"/>
        <v>#REF!</v>
      </c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</row>
    <row r="292" spans="2:48" x14ac:dyDescent="0.3">
      <c r="B292" s="2" t="s">
        <v>430</v>
      </c>
      <c r="C292" s="2" t="s">
        <v>181</v>
      </c>
      <c r="D292" s="40" t="s">
        <v>30</v>
      </c>
      <c r="E292" s="48">
        <v>377.12</v>
      </c>
      <c r="F292" s="48" t="e">
        <f>E292*CAOP!D292</f>
        <v>#REF!</v>
      </c>
      <c r="G292" s="48" t="e">
        <f>E292*CAOP!E292</f>
        <v>#REF!</v>
      </c>
      <c r="H292" s="48" t="e">
        <f>E292*CAOP!F292</f>
        <v>#REF!</v>
      </c>
      <c r="I292" s="48" t="e">
        <f>E292*CAOP!G292</f>
        <v>#REF!</v>
      </c>
      <c r="J292" s="48" t="e">
        <f>E292*CAOP!H292</f>
        <v>#REF!</v>
      </c>
      <c r="K292" s="48" t="e">
        <f>E292*CAOP!I292</f>
        <v>#REF!</v>
      </c>
      <c r="L292" s="48" t="e">
        <f>E292*CAOP!J292</f>
        <v>#REF!</v>
      </c>
      <c r="M292" s="48" t="e">
        <f>E292*CAOP!K292</f>
        <v>#REF!</v>
      </c>
      <c r="N292" s="48" t="e">
        <f>E292*CAOP!L292</f>
        <v>#REF!</v>
      </c>
      <c r="O292" s="48" t="e">
        <f>E292*CAOP!M292</f>
        <v>#REF!</v>
      </c>
      <c r="Q292" s="12" t="e">
        <f t="shared" si="8"/>
        <v>#REF!</v>
      </c>
      <c r="R292" s="13" t="e">
        <f t="shared" si="9"/>
        <v>#REF!</v>
      </c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</row>
    <row r="293" spans="2:48" x14ac:dyDescent="0.3">
      <c r="B293" s="2" t="s">
        <v>431</v>
      </c>
      <c r="C293" s="2" t="s">
        <v>342</v>
      </c>
      <c r="D293" s="40" t="s">
        <v>38</v>
      </c>
      <c r="E293" s="48">
        <v>0.33</v>
      </c>
      <c r="F293" s="48" t="e">
        <f>E293*CAOP!D293</f>
        <v>#REF!</v>
      </c>
      <c r="G293" s="48" t="e">
        <f>E293*CAOP!E293</f>
        <v>#REF!</v>
      </c>
      <c r="H293" s="48" t="e">
        <f>E293*CAOP!F293</f>
        <v>#REF!</v>
      </c>
      <c r="I293" s="48" t="e">
        <f>E293*CAOP!G293</f>
        <v>#REF!</v>
      </c>
      <c r="J293" s="48" t="e">
        <f>E293*CAOP!H293</f>
        <v>#REF!</v>
      </c>
      <c r="K293" s="48" t="e">
        <f>E293*CAOP!I293</f>
        <v>#REF!</v>
      </c>
      <c r="L293" s="48" t="e">
        <f>E293*CAOP!J293</f>
        <v>#REF!</v>
      </c>
      <c r="M293" s="48" t="e">
        <f>E293*CAOP!K293</f>
        <v>#REF!</v>
      </c>
      <c r="N293" s="48" t="e">
        <f>E293*CAOP!L293</f>
        <v>#REF!</v>
      </c>
      <c r="O293" s="48" t="e">
        <f>E293*CAOP!M293</f>
        <v>#REF!</v>
      </c>
      <c r="Q293" s="12" t="e">
        <f t="shared" si="8"/>
        <v>#REF!</v>
      </c>
      <c r="R293" s="13" t="e">
        <f t="shared" si="9"/>
        <v>#REF!</v>
      </c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</row>
    <row r="294" spans="2:48" x14ac:dyDescent="0.3">
      <c r="B294" s="2" t="s">
        <v>432</v>
      </c>
      <c r="C294" s="2" t="s">
        <v>344</v>
      </c>
      <c r="D294" s="40" t="s">
        <v>38</v>
      </c>
      <c r="E294" s="48">
        <v>0.33</v>
      </c>
      <c r="F294" s="48" t="e">
        <f>E294*CAOP!D294</f>
        <v>#REF!</v>
      </c>
      <c r="G294" s="48" t="e">
        <f>E294*CAOP!E294</f>
        <v>#REF!</v>
      </c>
      <c r="H294" s="48" t="e">
        <f>E294*CAOP!F294</f>
        <v>#REF!</v>
      </c>
      <c r="I294" s="48" t="e">
        <f>E294*CAOP!G294</f>
        <v>#REF!</v>
      </c>
      <c r="J294" s="48" t="e">
        <f>E294*CAOP!H294</f>
        <v>#REF!</v>
      </c>
      <c r="K294" s="48" t="e">
        <f>E294*CAOP!I294</f>
        <v>#REF!</v>
      </c>
      <c r="L294" s="48" t="e">
        <f>E294*CAOP!J294</f>
        <v>#REF!</v>
      </c>
      <c r="M294" s="48" t="e">
        <f>E294*CAOP!K294</f>
        <v>#REF!</v>
      </c>
      <c r="N294" s="48" t="e">
        <f>E294*CAOP!L294</f>
        <v>#REF!</v>
      </c>
      <c r="O294" s="48" t="e">
        <f>E294*CAOP!M294</f>
        <v>#REF!</v>
      </c>
      <c r="Q294" s="12" t="e">
        <f t="shared" si="8"/>
        <v>#REF!</v>
      </c>
      <c r="R294" s="13" t="e">
        <f t="shared" si="9"/>
        <v>#REF!</v>
      </c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</row>
    <row r="295" spans="2:48" x14ac:dyDescent="0.3">
      <c r="B295" s="2" t="s">
        <v>433</v>
      </c>
      <c r="C295" s="2" t="s">
        <v>185</v>
      </c>
      <c r="D295" s="40" t="s">
        <v>38</v>
      </c>
      <c r="E295" s="48">
        <v>73.69</v>
      </c>
      <c r="F295" s="48" t="e">
        <f>E295*CAOP!D295</f>
        <v>#REF!</v>
      </c>
      <c r="G295" s="48" t="e">
        <f>E295*CAOP!E295</f>
        <v>#REF!</v>
      </c>
      <c r="H295" s="48" t="e">
        <f>E295*CAOP!F295</f>
        <v>#REF!</v>
      </c>
      <c r="I295" s="48" t="e">
        <f>E295*CAOP!G295</f>
        <v>#REF!</v>
      </c>
      <c r="J295" s="48" t="e">
        <f>E295*CAOP!H295</f>
        <v>#REF!</v>
      </c>
      <c r="K295" s="48" t="e">
        <f>E295*CAOP!I295</f>
        <v>#REF!</v>
      </c>
      <c r="L295" s="48" t="e">
        <f>E295*CAOP!J295</f>
        <v>#REF!</v>
      </c>
      <c r="M295" s="48" t="e">
        <f>E295*CAOP!K295</f>
        <v>#REF!</v>
      </c>
      <c r="N295" s="48" t="e">
        <f>E295*CAOP!L295</f>
        <v>#REF!</v>
      </c>
      <c r="O295" s="48" t="e">
        <f>E295*CAOP!M295</f>
        <v>#REF!</v>
      </c>
      <c r="Q295" s="12" t="e">
        <f t="shared" si="8"/>
        <v>#REF!</v>
      </c>
      <c r="R295" s="13" t="e">
        <f t="shared" si="9"/>
        <v>#REF!</v>
      </c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</row>
    <row r="296" spans="2:48" x14ac:dyDescent="0.3">
      <c r="B296" s="2" t="s">
        <v>434</v>
      </c>
      <c r="C296" s="2" t="s">
        <v>347</v>
      </c>
      <c r="D296" s="40" t="s">
        <v>35</v>
      </c>
      <c r="E296" s="48">
        <v>64.849999999999994</v>
      </c>
      <c r="F296" s="48" t="e">
        <f>E296*CAOP!D296</f>
        <v>#REF!</v>
      </c>
      <c r="G296" s="48" t="e">
        <f>E296*CAOP!E296</f>
        <v>#REF!</v>
      </c>
      <c r="H296" s="48" t="e">
        <f>E296*CAOP!F296</f>
        <v>#REF!</v>
      </c>
      <c r="I296" s="48" t="e">
        <f>E296*CAOP!G296</f>
        <v>#REF!</v>
      </c>
      <c r="J296" s="48" t="e">
        <f>E296*CAOP!H296</f>
        <v>#REF!</v>
      </c>
      <c r="K296" s="48" t="e">
        <f>E296*CAOP!I296</f>
        <v>#REF!</v>
      </c>
      <c r="L296" s="48" t="e">
        <f>E296*CAOP!J296</f>
        <v>#REF!</v>
      </c>
      <c r="M296" s="48" t="e">
        <f>E296*CAOP!K296</f>
        <v>#REF!</v>
      </c>
      <c r="N296" s="48" t="e">
        <f>E296*CAOP!L296</f>
        <v>#REF!</v>
      </c>
      <c r="O296" s="48" t="e">
        <f>E296*CAOP!M296</f>
        <v>#REF!</v>
      </c>
      <c r="Q296" s="12" t="e">
        <f t="shared" si="8"/>
        <v>#REF!</v>
      </c>
      <c r="R296" s="13" t="e">
        <f t="shared" si="9"/>
        <v>#REF!</v>
      </c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</row>
    <row r="297" spans="2:48" x14ac:dyDescent="0.3">
      <c r="B297" s="2" t="s">
        <v>435</v>
      </c>
      <c r="C297" s="2" t="s">
        <v>349</v>
      </c>
      <c r="D297" s="40" t="s">
        <v>35</v>
      </c>
      <c r="E297" s="48">
        <v>311.49</v>
      </c>
      <c r="F297" s="48" t="e">
        <f>E297*CAOP!D297</f>
        <v>#REF!</v>
      </c>
      <c r="G297" s="48" t="e">
        <f>E297*CAOP!E297</f>
        <v>#REF!</v>
      </c>
      <c r="H297" s="48" t="e">
        <f>E297*CAOP!F297</f>
        <v>#REF!</v>
      </c>
      <c r="I297" s="48" t="e">
        <f>E297*CAOP!G297</f>
        <v>#REF!</v>
      </c>
      <c r="J297" s="48" t="e">
        <f>E297*CAOP!H297</f>
        <v>#REF!</v>
      </c>
      <c r="K297" s="48" t="e">
        <f>E297*CAOP!I297</f>
        <v>#REF!</v>
      </c>
      <c r="L297" s="48" t="e">
        <f>E297*CAOP!J297</f>
        <v>#REF!</v>
      </c>
      <c r="M297" s="48" t="e">
        <f>E297*CAOP!K297</f>
        <v>#REF!</v>
      </c>
      <c r="N297" s="48" t="e">
        <f>E297*CAOP!L297</f>
        <v>#REF!</v>
      </c>
      <c r="O297" s="48" t="e">
        <f>E297*CAOP!M297</f>
        <v>#REF!</v>
      </c>
      <c r="Q297" s="12" t="e">
        <f t="shared" si="8"/>
        <v>#REF!</v>
      </c>
      <c r="R297" s="13" t="e">
        <f t="shared" si="9"/>
        <v>#REF!</v>
      </c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</row>
    <row r="298" spans="2:48" x14ac:dyDescent="0.3">
      <c r="B298" s="2" t="s">
        <v>436</v>
      </c>
      <c r="C298" s="2" t="s">
        <v>193</v>
      </c>
      <c r="D298" s="40" t="s">
        <v>35</v>
      </c>
      <c r="E298" s="48">
        <v>0.28999999999999998</v>
      </c>
      <c r="F298" s="48" t="e">
        <f>E298*CAOP!D298</f>
        <v>#REF!</v>
      </c>
      <c r="G298" s="48" t="e">
        <f>E298*CAOP!E298</f>
        <v>#REF!</v>
      </c>
      <c r="H298" s="48" t="e">
        <f>E298*CAOP!F298</f>
        <v>#REF!</v>
      </c>
      <c r="I298" s="48" t="e">
        <f>E298*CAOP!G298</f>
        <v>#REF!</v>
      </c>
      <c r="J298" s="48" t="e">
        <f>E298*CAOP!H298</f>
        <v>#REF!</v>
      </c>
      <c r="K298" s="48" t="e">
        <f>E298*CAOP!I298</f>
        <v>#REF!</v>
      </c>
      <c r="L298" s="48" t="e">
        <f>E298*CAOP!J298</f>
        <v>#REF!</v>
      </c>
      <c r="M298" s="48" t="e">
        <f>E298*CAOP!K298</f>
        <v>#REF!</v>
      </c>
      <c r="N298" s="48" t="e">
        <f>E298*CAOP!L298</f>
        <v>#REF!</v>
      </c>
      <c r="O298" s="48" t="e">
        <f>E298*CAOP!M298</f>
        <v>#REF!</v>
      </c>
      <c r="Q298" s="12" t="e">
        <f t="shared" si="8"/>
        <v>#REF!</v>
      </c>
      <c r="R298" s="13" t="e">
        <f t="shared" si="9"/>
        <v>#REF!</v>
      </c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</row>
    <row r="299" spans="2:48" x14ac:dyDescent="0.3">
      <c r="B299" s="2" t="s">
        <v>437</v>
      </c>
      <c r="C299" s="2" t="s">
        <v>195</v>
      </c>
      <c r="D299" s="40" t="s">
        <v>35</v>
      </c>
      <c r="E299" s="48">
        <v>1.4</v>
      </c>
      <c r="F299" s="48" t="e">
        <f>E299*CAOP!D299</f>
        <v>#REF!</v>
      </c>
      <c r="G299" s="48" t="e">
        <f>E299*CAOP!E299</f>
        <v>#REF!</v>
      </c>
      <c r="H299" s="48" t="e">
        <f>E299*CAOP!F299</f>
        <v>#REF!</v>
      </c>
      <c r="I299" s="48" t="e">
        <f>E299*CAOP!G299</f>
        <v>#REF!</v>
      </c>
      <c r="J299" s="48" t="e">
        <f>E299*CAOP!H299</f>
        <v>#REF!</v>
      </c>
      <c r="K299" s="48" t="e">
        <f>E299*CAOP!I299</f>
        <v>#REF!</v>
      </c>
      <c r="L299" s="48" t="e">
        <f>E299*CAOP!J299</f>
        <v>#REF!</v>
      </c>
      <c r="M299" s="48" t="e">
        <f>E299*CAOP!K299</f>
        <v>#REF!</v>
      </c>
      <c r="N299" s="48" t="e">
        <f>E299*CAOP!L299</f>
        <v>#REF!</v>
      </c>
      <c r="O299" s="48" t="e">
        <f>E299*CAOP!M299</f>
        <v>#REF!</v>
      </c>
      <c r="Q299" s="12" t="e">
        <f t="shared" si="8"/>
        <v>#REF!</v>
      </c>
      <c r="R299" s="13" t="e">
        <f t="shared" si="9"/>
        <v>#REF!</v>
      </c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</row>
    <row r="300" spans="2:48" x14ac:dyDescent="0.3">
      <c r="B300" s="2" t="s">
        <v>438</v>
      </c>
      <c r="C300" s="2" t="s">
        <v>197</v>
      </c>
      <c r="D300" s="40" t="s">
        <v>35</v>
      </c>
      <c r="E300" s="48">
        <v>202.64</v>
      </c>
      <c r="F300" s="48" t="e">
        <f>E300*CAOP!D300</f>
        <v>#REF!</v>
      </c>
      <c r="G300" s="48" t="e">
        <f>E300*CAOP!E300</f>
        <v>#REF!</v>
      </c>
      <c r="H300" s="48" t="e">
        <f>E300*CAOP!F300</f>
        <v>#REF!</v>
      </c>
      <c r="I300" s="48" t="e">
        <f>E300*CAOP!G300</f>
        <v>#REF!</v>
      </c>
      <c r="J300" s="48" t="e">
        <f>E300*CAOP!H300</f>
        <v>#REF!</v>
      </c>
      <c r="K300" s="48" t="e">
        <f>E300*CAOP!I300</f>
        <v>#REF!</v>
      </c>
      <c r="L300" s="48" t="e">
        <f>E300*CAOP!J300</f>
        <v>#REF!</v>
      </c>
      <c r="M300" s="48" t="e">
        <f>E300*CAOP!K300</f>
        <v>#REF!</v>
      </c>
      <c r="N300" s="48" t="e">
        <f>E300*CAOP!L300</f>
        <v>#REF!</v>
      </c>
      <c r="O300" s="48" t="e">
        <f>E300*CAOP!M300</f>
        <v>#REF!</v>
      </c>
      <c r="Q300" s="12" t="e">
        <f t="shared" si="8"/>
        <v>#REF!</v>
      </c>
      <c r="R300" s="13" t="e">
        <f t="shared" si="9"/>
        <v>#REF!</v>
      </c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</row>
    <row r="301" spans="2:48" x14ac:dyDescent="0.3">
      <c r="B301" s="2" t="s">
        <v>439</v>
      </c>
      <c r="C301" s="2" t="s">
        <v>199</v>
      </c>
      <c r="D301" s="40" t="s">
        <v>35</v>
      </c>
      <c r="E301" s="48">
        <v>195.99</v>
      </c>
      <c r="F301" s="48" t="e">
        <f>E301*CAOP!D301</f>
        <v>#REF!</v>
      </c>
      <c r="G301" s="48" t="e">
        <f>E301*CAOP!E301</f>
        <v>#REF!</v>
      </c>
      <c r="H301" s="48" t="e">
        <f>E301*CAOP!F301</f>
        <v>#REF!</v>
      </c>
      <c r="I301" s="48" t="e">
        <f>E301*CAOP!G301</f>
        <v>#REF!</v>
      </c>
      <c r="J301" s="48" t="e">
        <f>E301*CAOP!H301</f>
        <v>#REF!</v>
      </c>
      <c r="K301" s="48" t="e">
        <f>E301*CAOP!I301</f>
        <v>#REF!</v>
      </c>
      <c r="L301" s="48" t="e">
        <f>E301*CAOP!J301</f>
        <v>#REF!</v>
      </c>
      <c r="M301" s="48" t="e">
        <f>E301*CAOP!K301</f>
        <v>#REF!</v>
      </c>
      <c r="N301" s="48" t="e">
        <f>E301*CAOP!L301</f>
        <v>#REF!</v>
      </c>
      <c r="O301" s="48" t="e">
        <f>E301*CAOP!M301</f>
        <v>#REF!</v>
      </c>
      <c r="Q301" s="12" t="e">
        <f t="shared" si="8"/>
        <v>#REF!</v>
      </c>
      <c r="R301" s="13" t="e">
        <f t="shared" si="9"/>
        <v>#REF!</v>
      </c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</row>
    <row r="302" spans="2:48" x14ac:dyDescent="0.3">
      <c r="B302" s="16" t="s">
        <v>440</v>
      </c>
      <c r="C302" s="16" t="s">
        <v>203</v>
      </c>
      <c r="D302" s="41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Q302" s="12">
        <f t="shared" si="8"/>
        <v>0</v>
      </c>
      <c r="R302" s="13">
        <f t="shared" si="9"/>
        <v>0</v>
      </c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</row>
    <row r="303" spans="2:48" x14ac:dyDescent="0.3">
      <c r="B303" s="2" t="s">
        <v>441</v>
      </c>
      <c r="C303" s="2" t="s">
        <v>356</v>
      </c>
      <c r="D303" s="40" t="s">
        <v>30</v>
      </c>
      <c r="E303" s="48">
        <v>74.010000000000005</v>
      </c>
      <c r="F303" s="48" t="e">
        <f>E303*CAOP!D303</f>
        <v>#REF!</v>
      </c>
      <c r="G303" s="48" t="e">
        <f>E303*CAOP!E303</f>
        <v>#REF!</v>
      </c>
      <c r="H303" s="48" t="e">
        <f>E303*CAOP!F303</f>
        <v>#REF!</v>
      </c>
      <c r="I303" s="48" t="e">
        <f>E303*CAOP!G303</f>
        <v>#REF!</v>
      </c>
      <c r="J303" s="48" t="e">
        <f>E303*CAOP!H303</f>
        <v>#REF!</v>
      </c>
      <c r="K303" s="48" t="e">
        <f>E303*CAOP!I303</f>
        <v>#REF!</v>
      </c>
      <c r="L303" s="48" t="e">
        <f>E303*CAOP!J303</f>
        <v>#REF!</v>
      </c>
      <c r="M303" s="48" t="e">
        <f>E303*CAOP!K303</f>
        <v>#REF!</v>
      </c>
      <c r="N303" s="48" t="e">
        <f>E303*CAOP!L303</f>
        <v>#REF!</v>
      </c>
      <c r="O303" s="48" t="e">
        <f>E303*CAOP!M303</f>
        <v>#REF!</v>
      </c>
      <c r="Q303" s="12" t="e">
        <f t="shared" si="8"/>
        <v>#REF!</v>
      </c>
      <c r="R303" s="13" t="e">
        <f t="shared" si="9"/>
        <v>#REF!</v>
      </c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</row>
    <row r="304" spans="2:48" x14ac:dyDescent="0.3">
      <c r="B304" s="2" t="s">
        <v>442</v>
      </c>
      <c r="C304" s="2" t="s">
        <v>358</v>
      </c>
      <c r="D304" s="40" t="s">
        <v>30</v>
      </c>
      <c r="E304" s="48">
        <v>47.9</v>
      </c>
      <c r="F304" s="48" t="e">
        <f>E304*CAOP!D304</f>
        <v>#REF!</v>
      </c>
      <c r="G304" s="48" t="e">
        <f>E304*CAOP!E304</f>
        <v>#REF!</v>
      </c>
      <c r="H304" s="48" t="e">
        <f>E304*CAOP!F304</f>
        <v>#REF!</v>
      </c>
      <c r="I304" s="48" t="e">
        <f>E304*CAOP!G304</f>
        <v>#REF!</v>
      </c>
      <c r="J304" s="48" t="e">
        <f>E304*CAOP!H304</f>
        <v>#REF!</v>
      </c>
      <c r="K304" s="48" t="e">
        <f>E304*CAOP!I304</f>
        <v>#REF!</v>
      </c>
      <c r="L304" s="48" t="e">
        <f>E304*CAOP!J304</f>
        <v>#REF!</v>
      </c>
      <c r="M304" s="48" t="e">
        <f>E304*CAOP!K304</f>
        <v>#REF!</v>
      </c>
      <c r="N304" s="48" t="e">
        <f>E304*CAOP!L304</f>
        <v>#REF!</v>
      </c>
      <c r="O304" s="48" t="e">
        <f>E304*CAOP!M304</f>
        <v>#REF!</v>
      </c>
      <c r="Q304" s="12" t="e">
        <f t="shared" si="8"/>
        <v>#REF!</v>
      </c>
      <c r="R304" s="13" t="e">
        <f t="shared" si="9"/>
        <v>#REF!</v>
      </c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</row>
    <row r="305" spans="2:48" x14ac:dyDescent="0.3">
      <c r="B305" s="2" t="s">
        <v>443</v>
      </c>
      <c r="C305" s="2" t="s">
        <v>360</v>
      </c>
      <c r="D305" s="40" t="s">
        <v>38</v>
      </c>
      <c r="E305" s="48">
        <v>91.82</v>
      </c>
      <c r="F305" s="48" t="e">
        <f>E305*CAOP!D305</f>
        <v>#REF!</v>
      </c>
      <c r="G305" s="48" t="e">
        <f>E305*CAOP!E305</f>
        <v>#REF!</v>
      </c>
      <c r="H305" s="48" t="e">
        <f>E305*CAOP!F305</f>
        <v>#REF!</v>
      </c>
      <c r="I305" s="48" t="e">
        <f>E305*CAOP!G305</f>
        <v>#REF!</v>
      </c>
      <c r="J305" s="48" t="e">
        <f>E305*CAOP!H305</f>
        <v>#REF!</v>
      </c>
      <c r="K305" s="48" t="e">
        <f>E305*CAOP!I305</f>
        <v>#REF!</v>
      </c>
      <c r="L305" s="48" t="e">
        <f>E305*CAOP!J305</f>
        <v>#REF!</v>
      </c>
      <c r="M305" s="48" t="e">
        <f>E305*CAOP!K305</f>
        <v>#REF!</v>
      </c>
      <c r="N305" s="48" t="e">
        <f>E305*CAOP!L305</f>
        <v>#REF!</v>
      </c>
      <c r="O305" s="48" t="e">
        <f>E305*CAOP!M305</f>
        <v>#REF!</v>
      </c>
      <c r="Q305" s="12" t="e">
        <f t="shared" si="8"/>
        <v>#REF!</v>
      </c>
      <c r="R305" s="13" t="e">
        <f t="shared" si="9"/>
        <v>#REF!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</row>
    <row r="306" spans="2:48" x14ac:dyDescent="0.3">
      <c r="B306" s="2" t="s">
        <v>444</v>
      </c>
      <c r="C306" s="2" t="s">
        <v>362</v>
      </c>
      <c r="D306" s="40" t="s">
        <v>45</v>
      </c>
      <c r="E306" s="48">
        <v>22.33</v>
      </c>
      <c r="F306" s="48" t="e">
        <f>E306*CAOP!D306</f>
        <v>#REF!</v>
      </c>
      <c r="G306" s="48" t="e">
        <f>E306*CAOP!E306</f>
        <v>#REF!</v>
      </c>
      <c r="H306" s="48" t="e">
        <f>E306*CAOP!F306</f>
        <v>#REF!</v>
      </c>
      <c r="I306" s="48" t="e">
        <f>E306*CAOP!G306</f>
        <v>#REF!</v>
      </c>
      <c r="J306" s="48" t="e">
        <f>E306*CAOP!H306</f>
        <v>#REF!</v>
      </c>
      <c r="K306" s="48" t="e">
        <f>E306*CAOP!I306</f>
        <v>#REF!</v>
      </c>
      <c r="L306" s="48" t="e">
        <f>E306*CAOP!J306</f>
        <v>#REF!</v>
      </c>
      <c r="M306" s="48" t="e">
        <f>E306*CAOP!K306</f>
        <v>#REF!</v>
      </c>
      <c r="N306" s="48" t="e">
        <f>E306*CAOP!L306</f>
        <v>#REF!</v>
      </c>
      <c r="O306" s="48" t="e">
        <f>E306*CAOP!M306</f>
        <v>#REF!</v>
      </c>
      <c r="Q306" s="12" t="e">
        <f t="shared" si="8"/>
        <v>#REF!</v>
      </c>
      <c r="R306" s="13" t="e">
        <f t="shared" si="9"/>
        <v>#REF!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</row>
    <row r="307" spans="2:48" x14ac:dyDescent="0.3">
      <c r="B307" s="2" t="s">
        <v>445</v>
      </c>
      <c r="C307" s="2" t="s">
        <v>220</v>
      </c>
      <c r="D307" s="40" t="s">
        <v>30</v>
      </c>
      <c r="E307" s="48">
        <v>331.53</v>
      </c>
      <c r="F307" s="48" t="e">
        <f>E307*CAOP!D307</f>
        <v>#REF!</v>
      </c>
      <c r="G307" s="48" t="e">
        <f>E307*CAOP!E307</f>
        <v>#REF!</v>
      </c>
      <c r="H307" s="48" t="e">
        <f>E307*CAOP!F307</f>
        <v>#REF!</v>
      </c>
      <c r="I307" s="48" t="e">
        <f>E307*CAOP!G307</f>
        <v>#REF!</v>
      </c>
      <c r="J307" s="48" t="e">
        <f>E307*CAOP!H307</f>
        <v>#REF!</v>
      </c>
      <c r="K307" s="48" t="e">
        <f>E307*CAOP!I307</f>
        <v>#REF!</v>
      </c>
      <c r="L307" s="48" t="e">
        <f>E307*CAOP!J307</f>
        <v>#REF!</v>
      </c>
      <c r="M307" s="48" t="e">
        <f>E307*CAOP!K307</f>
        <v>#REF!</v>
      </c>
      <c r="N307" s="48" t="e">
        <f>E307*CAOP!L307</f>
        <v>#REF!</v>
      </c>
      <c r="O307" s="48" t="e">
        <f>E307*CAOP!M307</f>
        <v>#REF!</v>
      </c>
      <c r="Q307" s="12" t="e">
        <f t="shared" si="8"/>
        <v>#REF!</v>
      </c>
      <c r="R307" s="13" t="e">
        <f t="shared" si="9"/>
        <v>#REF!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</row>
    <row r="308" spans="2:48" x14ac:dyDescent="0.3">
      <c r="B308" s="2" t="s">
        <v>446</v>
      </c>
      <c r="C308" s="2" t="s">
        <v>365</v>
      </c>
      <c r="D308" s="40" t="s">
        <v>14</v>
      </c>
      <c r="E308" s="48">
        <v>9</v>
      </c>
      <c r="F308" s="48" t="e">
        <f>E308*CAOP!D308</f>
        <v>#REF!</v>
      </c>
      <c r="G308" s="48" t="e">
        <f>E308*CAOP!E308</f>
        <v>#REF!</v>
      </c>
      <c r="H308" s="48" t="e">
        <f>E308*CAOP!F308</f>
        <v>#REF!</v>
      </c>
      <c r="I308" s="48" t="e">
        <f>E308*CAOP!G308</f>
        <v>#REF!</v>
      </c>
      <c r="J308" s="48" t="e">
        <f>E308*CAOP!H308</f>
        <v>#REF!</v>
      </c>
      <c r="K308" s="48" t="e">
        <f>E308*CAOP!I308</f>
        <v>#REF!</v>
      </c>
      <c r="L308" s="48" t="e">
        <f>E308*CAOP!J308</f>
        <v>#REF!</v>
      </c>
      <c r="M308" s="48" t="e">
        <f>E308*CAOP!K308</f>
        <v>#REF!</v>
      </c>
      <c r="N308" s="48" t="e">
        <f>E308*CAOP!L308</f>
        <v>#REF!</v>
      </c>
      <c r="O308" s="48" t="e">
        <f>E308*CAOP!M308</f>
        <v>#REF!</v>
      </c>
      <c r="Q308" s="12" t="e">
        <f t="shared" si="8"/>
        <v>#REF!</v>
      </c>
      <c r="R308" s="13" t="e">
        <f t="shared" si="9"/>
        <v>#REF!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</row>
    <row r="309" spans="2:48" x14ac:dyDescent="0.3">
      <c r="B309" s="16" t="s">
        <v>447</v>
      </c>
      <c r="C309" s="16" t="s">
        <v>448</v>
      </c>
      <c r="D309" s="41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Q309" s="12">
        <f t="shared" si="8"/>
        <v>0</v>
      </c>
      <c r="R309" s="13">
        <f t="shared" si="9"/>
        <v>0</v>
      </c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</row>
    <row r="310" spans="2:48" x14ac:dyDescent="0.3">
      <c r="B310" s="16" t="s">
        <v>449</v>
      </c>
      <c r="C310" s="16" t="s">
        <v>163</v>
      </c>
      <c r="D310" s="41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Q310" s="12">
        <f t="shared" si="8"/>
        <v>0</v>
      </c>
      <c r="R310" s="13">
        <f t="shared" si="9"/>
        <v>0</v>
      </c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</row>
    <row r="311" spans="2:48" x14ac:dyDescent="0.3">
      <c r="B311" s="2" t="s">
        <v>450</v>
      </c>
      <c r="C311" s="2" t="s">
        <v>263</v>
      </c>
      <c r="D311" s="40" t="s">
        <v>30</v>
      </c>
      <c r="E311" s="48">
        <v>242.62</v>
      </c>
      <c r="F311" s="48" t="e">
        <f>E311*CAOP!D311</f>
        <v>#REF!</v>
      </c>
      <c r="G311" s="48" t="e">
        <f>E311*CAOP!E311</f>
        <v>#REF!</v>
      </c>
      <c r="H311" s="48" t="e">
        <f>E311*CAOP!F311</f>
        <v>#REF!</v>
      </c>
      <c r="I311" s="48" t="e">
        <f>E311*CAOP!G311</f>
        <v>#REF!</v>
      </c>
      <c r="J311" s="48" t="e">
        <f>E311*CAOP!H311</f>
        <v>#REF!</v>
      </c>
      <c r="K311" s="48" t="e">
        <f>E311*CAOP!I311</f>
        <v>#REF!</v>
      </c>
      <c r="L311" s="48" t="e">
        <f>E311*CAOP!J311</f>
        <v>#REF!</v>
      </c>
      <c r="M311" s="48" t="e">
        <f>E311*CAOP!K311</f>
        <v>#REF!</v>
      </c>
      <c r="N311" s="48" t="e">
        <f>E311*CAOP!L311</f>
        <v>#REF!</v>
      </c>
      <c r="O311" s="48" t="e">
        <f>E311*CAOP!M311</f>
        <v>#REF!</v>
      </c>
      <c r="Q311" s="12" t="e">
        <f t="shared" si="8"/>
        <v>#REF!</v>
      </c>
      <c r="R311" s="13" t="e">
        <f t="shared" si="9"/>
        <v>#REF!</v>
      </c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</row>
    <row r="312" spans="2:48" x14ac:dyDescent="0.3">
      <c r="B312" s="2" t="s">
        <v>451</v>
      </c>
      <c r="C312" s="2" t="s">
        <v>167</v>
      </c>
      <c r="D312" s="40" t="s">
        <v>38</v>
      </c>
      <c r="E312" s="48">
        <v>36.39</v>
      </c>
      <c r="F312" s="48" t="e">
        <f>E312*CAOP!D312</f>
        <v>#REF!</v>
      </c>
      <c r="G312" s="48" t="e">
        <f>E312*CAOP!E312</f>
        <v>#REF!</v>
      </c>
      <c r="H312" s="48" t="e">
        <f>E312*CAOP!F312</f>
        <v>#REF!</v>
      </c>
      <c r="I312" s="48" t="e">
        <f>E312*CAOP!G312</f>
        <v>#REF!</v>
      </c>
      <c r="J312" s="48" t="e">
        <f>E312*CAOP!H312</f>
        <v>#REF!</v>
      </c>
      <c r="K312" s="48" t="e">
        <f>E312*CAOP!I312</f>
        <v>#REF!</v>
      </c>
      <c r="L312" s="48" t="e">
        <f>E312*CAOP!J312</f>
        <v>#REF!</v>
      </c>
      <c r="M312" s="48" t="e">
        <f>E312*CAOP!K312</f>
        <v>#REF!</v>
      </c>
      <c r="N312" s="48" t="e">
        <f>E312*CAOP!L312</f>
        <v>#REF!</v>
      </c>
      <c r="O312" s="48" t="e">
        <f>E312*CAOP!M312</f>
        <v>#REF!</v>
      </c>
      <c r="Q312" s="12" t="e">
        <f t="shared" si="8"/>
        <v>#REF!</v>
      </c>
      <c r="R312" s="13" t="e">
        <f t="shared" si="9"/>
        <v>#REF!</v>
      </c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</row>
    <row r="313" spans="2:48" x14ac:dyDescent="0.3">
      <c r="B313" s="2" t="s">
        <v>452</v>
      </c>
      <c r="C313" s="2" t="s">
        <v>169</v>
      </c>
      <c r="D313" s="40" t="s">
        <v>30</v>
      </c>
      <c r="E313" s="48">
        <v>242.62</v>
      </c>
      <c r="F313" s="48" t="e">
        <f>E313*CAOP!D313</f>
        <v>#REF!</v>
      </c>
      <c r="G313" s="48" t="e">
        <f>E313*CAOP!E313</f>
        <v>#REF!</v>
      </c>
      <c r="H313" s="48" t="e">
        <f>E313*CAOP!F313</f>
        <v>#REF!</v>
      </c>
      <c r="I313" s="48" t="e">
        <f>E313*CAOP!G313</f>
        <v>#REF!</v>
      </c>
      <c r="J313" s="48" t="e">
        <f>E313*CAOP!H313</f>
        <v>#REF!</v>
      </c>
      <c r="K313" s="48" t="e">
        <f>E313*CAOP!I313</f>
        <v>#REF!</v>
      </c>
      <c r="L313" s="48" t="e">
        <f>E313*CAOP!J313</f>
        <v>#REF!</v>
      </c>
      <c r="M313" s="48" t="e">
        <f>E313*CAOP!K313</f>
        <v>#REF!</v>
      </c>
      <c r="N313" s="48" t="e">
        <f>E313*CAOP!L313</f>
        <v>#REF!</v>
      </c>
      <c r="O313" s="48" t="e">
        <f>E313*CAOP!M313</f>
        <v>#REF!</v>
      </c>
      <c r="Q313" s="12" t="e">
        <f t="shared" si="8"/>
        <v>#REF!</v>
      </c>
      <c r="R313" s="13" t="e">
        <f t="shared" si="9"/>
        <v>#REF!</v>
      </c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</row>
    <row r="314" spans="2:48" x14ac:dyDescent="0.3">
      <c r="B314" s="2" t="s">
        <v>453</v>
      </c>
      <c r="C314" s="2" t="s">
        <v>171</v>
      </c>
      <c r="D314" s="40" t="s">
        <v>45</v>
      </c>
      <c r="E314" s="48">
        <v>81.66</v>
      </c>
      <c r="F314" s="48" t="e">
        <f>E314*CAOP!D314</f>
        <v>#REF!</v>
      </c>
      <c r="G314" s="48" t="e">
        <f>E314*CAOP!E314</f>
        <v>#REF!</v>
      </c>
      <c r="H314" s="48" t="e">
        <f>E314*CAOP!F314</f>
        <v>#REF!</v>
      </c>
      <c r="I314" s="48" t="e">
        <f>E314*CAOP!G314</f>
        <v>#REF!</v>
      </c>
      <c r="J314" s="48" t="e">
        <f>E314*CAOP!H314</f>
        <v>#REF!</v>
      </c>
      <c r="K314" s="48" t="e">
        <f>E314*CAOP!I314</f>
        <v>#REF!</v>
      </c>
      <c r="L314" s="48" t="e">
        <f>E314*CAOP!J314</f>
        <v>#REF!</v>
      </c>
      <c r="M314" s="48" t="e">
        <f>E314*CAOP!K314</f>
        <v>#REF!</v>
      </c>
      <c r="N314" s="48" t="e">
        <f>E314*CAOP!L314</f>
        <v>#REF!</v>
      </c>
      <c r="O314" s="48" t="e">
        <f>E314*CAOP!M314</f>
        <v>#REF!</v>
      </c>
      <c r="Q314" s="12" t="e">
        <f t="shared" si="8"/>
        <v>#REF!</v>
      </c>
      <c r="R314" s="13" t="e">
        <f t="shared" si="9"/>
        <v>#REF!</v>
      </c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</row>
    <row r="315" spans="2:48" x14ac:dyDescent="0.3">
      <c r="B315" s="2" t="s">
        <v>454</v>
      </c>
      <c r="C315" s="2" t="s">
        <v>173</v>
      </c>
      <c r="D315" s="40" t="s">
        <v>45</v>
      </c>
      <c r="E315" s="48">
        <v>81.66</v>
      </c>
      <c r="F315" s="48" t="e">
        <f>E315*CAOP!D315</f>
        <v>#REF!</v>
      </c>
      <c r="G315" s="48" t="e">
        <f>E315*CAOP!E315</f>
        <v>#REF!</v>
      </c>
      <c r="H315" s="48" t="e">
        <f>E315*CAOP!F315</f>
        <v>#REF!</v>
      </c>
      <c r="I315" s="48" t="e">
        <f>E315*CAOP!G315</f>
        <v>#REF!</v>
      </c>
      <c r="J315" s="48" t="e">
        <f>E315*CAOP!H315</f>
        <v>#REF!</v>
      </c>
      <c r="K315" s="48" t="e">
        <f>E315*CAOP!I315</f>
        <v>#REF!</v>
      </c>
      <c r="L315" s="48" t="e">
        <f>E315*CAOP!J315</f>
        <v>#REF!</v>
      </c>
      <c r="M315" s="48" t="e">
        <f>E315*CAOP!K315</f>
        <v>#REF!</v>
      </c>
      <c r="N315" s="48" t="e">
        <f>E315*CAOP!L315</f>
        <v>#REF!</v>
      </c>
      <c r="O315" s="48" t="e">
        <f>E315*CAOP!M315</f>
        <v>#REF!</v>
      </c>
      <c r="Q315" s="12" t="e">
        <f t="shared" si="8"/>
        <v>#REF!</v>
      </c>
      <c r="R315" s="13" t="e">
        <f t="shared" si="9"/>
        <v>#REF!</v>
      </c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</row>
    <row r="316" spans="2:48" x14ac:dyDescent="0.3">
      <c r="B316" s="16" t="s">
        <v>455</v>
      </c>
      <c r="C316" s="16" t="s">
        <v>175</v>
      </c>
      <c r="D316" s="41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Q316" s="12">
        <f t="shared" si="8"/>
        <v>0</v>
      </c>
      <c r="R316" s="13">
        <f t="shared" si="9"/>
        <v>0</v>
      </c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</row>
    <row r="317" spans="2:48" x14ac:dyDescent="0.3">
      <c r="B317" s="2" t="s">
        <v>456</v>
      </c>
      <c r="C317" s="2" t="s">
        <v>177</v>
      </c>
      <c r="D317" s="40" t="s">
        <v>38</v>
      </c>
      <c r="E317" s="48">
        <v>273.51</v>
      </c>
      <c r="F317" s="48" t="e">
        <f>E317*CAOP!D317</f>
        <v>#REF!</v>
      </c>
      <c r="G317" s="48" t="e">
        <f>E317*CAOP!E317</f>
        <v>#REF!</v>
      </c>
      <c r="H317" s="48" t="e">
        <f>E317*CAOP!F317</f>
        <v>#REF!</v>
      </c>
      <c r="I317" s="48" t="e">
        <f>E317*CAOP!G317</f>
        <v>#REF!</v>
      </c>
      <c r="J317" s="48" t="e">
        <f>E317*CAOP!H317</f>
        <v>#REF!</v>
      </c>
      <c r="K317" s="48" t="e">
        <f>E317*CAOP!I317</f>
        <v>#REF!</v>
      </c>
      <c r="L317" s="48" t="e">
        <f>E317*CAOP!J317</f>
        <v>#REF!</v>
      </c>
      <c r="M317" s="48" t="e">
        <f>E317*CAOP!K317</f>
        <v>#REF!</v>
      </c>
      <c r="N317" s="48" t="e">
        <f>E317*CAOP!L317</f>
        <v>#REF!</v>
      </c>
      <c r="O317" s="48" t="e">
        <f>E317*CAOP!M317</f>
        <v>#REF!</v>
      </c>
      <c r="Q317" s="12" t="e">
        <f t="shared" si="8"/>
        <v>#REF!</v>
      </c>
      <c r="R317" s="13" t="e">
        <f t="shared" si="9"/>
        <v>#REF!</v>
      </c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</row>
    <row r="318" spans="2:48" x14ac:dyDescent="0.3">
      <c r="B318" s="2" t="s">
        <v>457</v>
      </c>
      <c r="C318" s="2" t="s">
        <v>181</v>
      </c>
      <c r="D318" s="40" t="s">
        <v>30</v>
      </c>
      <c r="E318" s="48">
        <v>242.62</v>
      </c>
      <c r="F318" s="48" t="e">
        <f>E318*CAOP!D318</f>
        <v>#REF!</v>
      </c>
      <c r="G318" s="48" t="e">
        <f>E318*CAOP!E318</f>
        <v>#REF!</v>
      </c>
      <c r="H318" s="48" t="e">
        <f>E318*CAOP!F318</f>
        <v>#REF!</v>
      </c>
      <c r="I318" s="48" t="e">
        <f>E318*CAOP!G318</f>
        <v>#REF!</v>
      </c>
      <c r="J318" s="48" t="e">
        <f>E318*CAOP!H318</f>
        <v>#REF!</v>
      </c>
      <c r="K318" s="48" t="e">
        <f>E318*CAOP!I318</f>
        <v>#REF!</v>
      </c>
      <c r="L318" s="48" t="e">
        <f>E318*CAOP!J318</f>
        <v>#REF!</v>
      </c>
      <c r="M318" s="48" t="e">
        <f>E318*CAOP!K318</f>
        <v>#REF!</v>
      </c>
      <c r="N318" s="48" t="e">
        <f>E318*CAOP!L318</f>
        <v>#REF!</v>
      </c>
      <c r="O318" s="48" t="e">
        <f>E318*CAOP!M318</f>
        <v>#REF!</v>
      </c>
      <c r="Q318" s="12" t="e">
        <f t="shared" si="8"/>
        <v>#REF!</v>
      </c>
      <c r="R318" s="13" t="e">
        <f t="shared" si="9"/>
        <v>#REF!</v>
      </c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</row>
    <row r="319" spans="2:48" x14ac:dyDescent="0.3">
      <c r="B319" s="2" t="s">
        <v>458</v>
      </c>
      <c r="C319" s="2" t="s">
        <v>185</v>
      </c>
      <c r="D319" s="40" t="s">
        <v>38</v>
      </c>
      <c r="E319" s="48">
        <v>73.69</v>
      </c>
      <c r="F319" s="48" t="e">
        <f>E319*CAOP!D319</f>
        <v>#REF!</v>
      </c>
      <c r="G319" s="48" t="e">
        <f>E319*CAOP!E319</f>
        <v>#REF!</v>
      </c>
      <c r="H319" s="48" t="e">
        <f>E319*CAOP!F319</f>
        <v>#REF!</v>
      </c>
      <c r="I319" s="48" t="e">
        <f>E319*CAOP!G319</f>
        <v>#REF!</v>
      </c>
      <c r="J319" s="48" t="e">
        <f>E319*CAOP!H319</f>
        <v>#REF!</v>
      </c>
      <c r="K319" s="48" t="e">
        <f>E319*CAOP!I319</f>
        <v>#REF!</v>
      </c>
      <c r="L319" s="48" t="e">
        <f>E319*CAOP!J319</f>
        <v>#REF!</v>
      </c>
      <c r="M319" s="48" t="e">
        <f>E319*CAOP!K319</f>
        <v>#REF!</v>
      </c>
      <c r="N319" s="48" t="e">
        <f>E319*CAOP!L319</f>
        <v>#REF!</v>
      </c>
      <c r="O319" s="48" t="e">
        <f>E319*CAOP!M319</f>
        <v>#REF!</v>
      </c>
      <c r="Q319" s="12" t="e">
        <f t="shared" si="8"/>
        <v>#REF!</v>
      </c>
      <c r="R319" s="13" t="e">
        <f t="shared" si="9"/>
        <v>#REF!</v>
      </c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</row>
    <row r="320" spans="2:48" x14ac:dyDescent="0.3">
      <c r="B320" s="2" t="s">
        <v>459</v>
      </c>
      <c r="C320" s="2" t="s">
        <v>347</v>
      </c>
      <c r="D320" s="40" t="s">
        <v>35</v>
      </c>
      <c r="E320" s="48">
        <v>64.849999999999994</v>
      </c>
      <c r="F320" s="48" t="e">
        <f>E320*CAOP!D320</f>
        <v>#REF!</v>
      </c>
      <c r="G320" s="48" t="e">
        <f>E320*CAOP!E320</f>
        <v>#REF!</v>
      </c>
      <c r="H320" s="48" t="e">
        <f>E320*CAOP!F320</f>
        <v>#REF!</v>
      </c>
      <c r="I320" s="48" t="e">
        <f>E320*CAOP!G320</f>
        <v>#REF!</v>
      </c>
      <c r="J320" s="48" t="e">
        <f>E320*CAOP!H320</f>
        <v>#REF!</v>
      </c>
      <c r="K320" s="48" t="e">
        <f>E320*CAOP!I320</f>
        <v>#REF!</v>
      </c>
      <c r="L320" s="48" t="e">
        <f>E320*CAOP!J320</f>
        <v>#REF!</v>
      </c>
      <c r="M320" s="48" t="e">
        <f>E320*CAOP!K320</f>
        <v>#REF!</v>
      </c>
      <c r="N320" s="48" t="e">
        <f>E320*CAOP!L320</f>
        <v>#REF!</v>
      </c>
      <c r="O320" s="48" t="e">
        <f>E320*CAOP!M320</f>
        <v>#REF!</v>
      </c>
      <c r="Q320" s="12" t="e">
        <f t="shared" si="8"/>
        <v>#REF!</v>
      </c>
      <c r="R320" s="13" t="e">
        <f t="shared" si="9"/>
        <v>#REF!</v>
      </c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</row>
    <row r="321" spans="2:48" x14ac:dyDescent="0.3">
      <c r="B321" s="2" t="s">
        <v>460</v>
      </c>
      <c r="C321" s="2" t="s">
        <v>349</v>
      </c>
      <c r="D321" s="40" t="s">
        <v>35</v>
      </c>
      <c r="E321" s="48">
        <v>311.64</v>
      </c>
      <c r="F321" s="48" t="e">
        <f>E321*CAOP!D321</f>
        <v>#REF!</v>
      </c>
      <c r="G321" s="48" t="e">
        <f>E321*CAOP!E321</f>
        <v>#REF!</v>
      </c>
      <c r="H321" s="48" t="e">
        <f>E321*CAOP!F321</f>
        <v>#REF!</v>
      </c>
      <c r="I321" s="48" t="e">
        <f>E321*CAOP!G321</f>
        <v>#REF!</v>
      </c>
      <c r="J321" s="48" t="e">
        <f>E321*CAOP!H321</f>
        <v>#REF!</v>
      </c>
      <c r="K321" s="48" t="e">
        <f>E321*CAOP!I321</f>
        <v>#REF!</v>
      </c>
      <c r="L321" s="48" t="e">
        <f>E321*CAOP!J321</f>
        <v>#REF!</v>
      </c>
      <c r="M321" s="48" t="e">
        <f>E321*CAOP!K321</f>
        <v>#REF!</v>
      </c>
      <c r="N321" s="48" t="e">
        <f>E321*CAOP!L321</f>
        <v>#REF!</v>
      </c>
      <c r="O321" s="48" t="e">
        <f>E321*CAOP!M321</f>
        <v>#REF!</v>
      </c>
      <c r="Q321" s="12" t="e">
        <f t="shared" si="8"/>
        <v>#REF!</v>
      </c>
      <c r="R321" s="13" t="e">
        <f t="shared" si="9"/>
        <v>#REF!</v>
      </c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</row>
    <row r="322" spans="2:48" x14ac:dyDescent="0.3">
      <c r="B322" s="2" t="s">
        <v>461</v>
      </c>
      <c r="C322" s="2" t="s">
        <v>197</v>
      </c>
      <c r="D322" s="40" t="s">
        <v>35</v>
      </c>
      <c r="E322" s="48">
        <v>240.69</v>
      </c>
      <c r="F322" s="48" t="e">
        <f>E322*CAOP!D322</f>
        <v>#REF!</v>
      </c>
      <c r="G322" s="48" t="e">
        <f>E322*CAOP!E322</f>
        <v>#REF!</v>
      </c>
      <c r="H322" s="48" t="e">
        <f>E322*CAOP!F322</f>
        <v>#REF!</v>
      </c>
      <c r="I322" s="48" t="e">
        <f>E322*CAOP!G322</f>
        <v>#REF!</v>
      </c>
      <c r="J322" s="48" t="e">
        <f>E322*CAOP!H322</f>
        <v>#REF!</v>
      </c>
      <c r="K322" s="48" t="e">
        <f>E322*CAOP!I322</f>
        <v>#REF!</v>
      </c>
      <c r="L322" s="48" t="e">
        <f>E322*CAOP!J322</f>
        <v>#REF!</v>
      </c>
      <c r="M322" s="48" t="e">
        <f>E322*CAOP!K322</f>
        <v>#REF!</v>
      </c>
      <c r="N322" s="48" t="e">
        <f>E322*CAOP!L322</f>
        <v>#REF!</v>
      </c>
      <c r="O322" s="48" t="e">
        <f>E322*CAOP!M322</f>
        <v>#REF!</v>
      </c>
      <c r="Q322" s="12" t="e">
        <f t="shared" si="8"/>
        <v>#REF!</v>
      </c>
      <c r="R322" s="13" t="e">
        <f t="shared" si="9"/>
        <v>#REF!</v>
      </c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</row>
    <row r="323" spans="2:48" x14ac:dyDescent="0.3">
      <c r="B323" s="2" t="s">
        <v>462</v>
      </c>
      <c r="C323" s="2" t="s">
        <v>199</v>
      </c>
      <c r="D323" s="40" t="s">
        <v>35</v>
      </c>
      <c r="E323" s="48">
        <v>233.34</v>
      </c>
      <c r="F323" s="48" t="e">
        <f>E323*CAOP!D323</f>
        <v>#REF!</v>
      </c>
      <c r="G323" s="48" t="e">
        <f>E323*CAOP!E323</f>
        <v>#REF!</v>
      </c>
      <c r="H323" s="48" t="e">
        <f>E323*CAOP!F323</f>
        <v>#REF!</v>
      </c>
      <c r="I323" s="48" t="e">
        <f>E323*CAOP!G323</f>
        <v>#REF!</v>
      </c>
      <c r="J323" s="48" t="e">
        <f>E323*CAOP!H323</f>
        <v>#REF!</v>
      </c>
      <c r="K323" s="48" t="e">
        <f>E323*CAOP!I323</f>
        <v>#REF!</v>
      </c>
      <c r="L323" s="48" t="e">
        <f>E323*CAOP!J323</f>
        <v>#REF!</v>
      </c>
      <c r="M323" s="48" t="e">
        <f>E323*CAOP!K323</f>
        <v>#REF!</v>
      </c>
      <c r="N323" s="48" t="e">
        <f>E323*CAOP!L323</f>
        <v>#REF!</v>
      </c>
      <c r="O323" s="48" t="e">
        <f>E323*CAOP!M323</f>
        <v>#REF!</v>
      </c>
      <c r="Q323" s="12" t="e">
        <f t="shared" si="8"/>
        <v>#REF!</v>
      </c>
      <c r="R323" s="13" t="e">
        <f t="shared" si="9"/>
        <v>#REF!</v>
      </c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</row>
    <row r="324" spans="2:48" x14ac:dyDescent="0.3">
      <c r="B324" s="16" t="s">
        <v>463</v>
      </c>
      <c r="C324" s="16" t="s">
        <v>203</v>
      </c>
      <c r="D324" s="41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Q324" s="12">
        <f t="shared" si="8"/>
        <v>0</v>
      </c>
      <c r="R324" s="13">
        <f t="shared" si="9"/>
        <v>0</v>
      </c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</row>
    <row r="325" spans="2:48" x14ac:dyDescent="0.3">
      <c r="B325" s="2" t="s">
        <v>464</v>
      </c>
      <c r="C325" s="2" t="s">
        <v>356</v>
      </c>
      <c r="D325" s="40" t="s">
        <v>30</v>
      </c>
      <c r="E325" s="48">
        <v>18.5</v>
      </c>
      <c r="F325" s="48" t="e">
        <f>E325*CAOP!D325</f>
        <v>#REF!</v>
      </c>
      <c r="G325" s="48" t="e">
        <f>E325*CAOP!E325</f>
        <v>#REF!</v>
      </c>
      <c r="H325" s="48" t="e">
        <f>E325*CAOP!F325</f>
        <v>#REF!</v>
      </c>
      <c r="I325" s="48" t="e">
        <f>E325*CAOP!G325</f>
        <v>#REF!</v>
      </c>
      <c r="J325" s="48" t="e">
        <f>E325*CAOP!H325</f>
        <v>#REF!</v>
      </c>
      <c r="K325" s="48" t="e">
        <f>E325*CAOP!I325</f>
        <v>#REF!</v>
      </c>
      <c r="L325" s="48" t="e">
        <f>E325*CAOP!J325</f>
        <v>#REF!</v>
      </c>
      <c r="M325" s="48" t="e">
        <f>E325*CAOP!K325</f>
        <v>#REF!</v>
      </c>
      <c r="N325" s="48" t="e">
        <f>E325*CAOP!L325</f>
        <v>#REF!</v>
      </c>
      <c r="O325" s="48" t="e">
        <f>E325*CAOP!M325</f>
        <v>#REF!</v>
      </c>
      <c r="Q325" s="12" t="e">
        <f t="shared" si="8"/>
        <v>#REF!</v>
      </c>
      <c r="R325" s="13" t="e">
        <f t="shared" si="9"/>
        <v>#REF!</v>
      </c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</row>
    <row r="326" spans="2:48" x14ac:dyDescent="0.3">
      <c r="B326" s="2" t="s">
        <v>465</v>
      </c>
      <c r="C326" s="2" t="s">
        <v>358</v>
      </c>
      <c r="D326" s="40" t="s">
        <v>30</v>
      </c>
      <c r="E326" s="48">
        <v>40.96</v>
      </c>
      <c r="F326" s="48" t="e">
        <f>E326*CAOP!D326</f>
        <v>#REF!</v>
      </c>
      <c r="G326" s="48" t="e">
        <f>E326*CAOP!E326</f>
        <v>#REF!</v>
      </c>
      <c r="H326" s="48" t="e">
        <f>E326*CAOP!F326</f>
        <v>#REF!</v>
      </c>
      <c r="I326" s="48" t="e">
        <f>E326*CAOP!G326</f>
        <v>#REF!</v>
      </c>
      <c r="J326" s="48" t="e">
        <f>E326*CAOP!H326</f>
        <v>#REF!</v>
      </c>
      <c r="K326" s="48" t="e">
        <f>E326*CAOP!I326</f>
        <v>#REF!</v>
      </c>
      <c r="L326" s="48" t="e">
        <f>E326*CAOP!J326</f>
        <v>#REF!</v>
      </c>
      <c r="M326" s="48" t="e">
        <f>E326*CAOP!K326</f>
        <v>#REF!</v>
      </c>
      <c r="N326" s="48" t="e">
        <f>E326*CAOP!L326</f>
        <v>#REF!</v>
      </c>
      <c r="O326" s="48" t="e">
        <f>E326*CAOP!M326</f>
        <v>#REF!</v>
      </c>
      <c r="Q326" s="12" t="e">
        <f t="shared" si="8"/>
        <v>#REF!</v>
      </c>
      <c r="R326" s="13" t="e">
        <f t="shared" si="9"/>
        <v>#REF!</v>
      </c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</row>
    <row r="327" spans="2:48" x14ac:dyDescent="0.3">
      <c r="B327" s="2" t="s">
        <v>466</v>
      </c>
      <c r="C327" s="2" t="s">
        <v>360</v>
      </c>
      <c r="D327" s="40" t="s">
        <v>38</v>
      </c>
      <c r="E327" s="48">
        <v>62.98</v>
      </c>
      <c r="F327" s="48" t="e">
        <f>E327*CAOP!D327</f>
        <v>#REF!</v>
      </c>
      <c r="G327" s="48" t="e">
        <f>E327*CAOP!E327</f>
        <v>#REF!</v>
      </c>
      <c r="H327" s="48" t="e">
        <f>E327*CAOP!F327</f>
        <v>#REF!</v>
      </c>
      <c r="I327" s="48" t="e">
        <f>E327*CAOP!G327</f>
        <v>#REF!</v>
      </c>
      <c r="J327" s="48" t="e">
        <f>E327*CAOP!H327</f>
        <v>#REF!</v>
      </c>
      <c r="K327" s="48" t="e">
        <f>E327*CAOP!I327</f>
        <v>#REF!</v>
      </c>
      <c r="L327" s="48" t="e">
        <f>E327*CAOP!J327</f>
        <v>#REF!</v>
      </c>
      <c r="M327" s="48" t="e">
        <f>E327*CAOP!K327</f>
        <v>#REF!</v>
      </c>
      <c r="N327" s="48" t="e">
        <f>E327*CAOP!L327</f>
        <v>#REF!</v>
      </c>
      <c r="O327" s="48" t="e">
        <f>E327*CAOP!M327</f>
        <v>#REF!</v>
      </c>
      <c r="Q327" s="12" t="e">
        <f t="shared" si="8"/>
        <v>#REF!</v>
      </c>
      <c r="R327" s="13" t="e">
        <f t="shared" si="9"/>
        <v>#REF!</v>
      </c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</row>
    <row r="328" spans="2:48" x14ac:dyDescent="0.3">
      <c r="B328" s="2" t="s">
        <v>467</v>
      </c>
      <c r="C328" s="2" t="s">
        <v>362</v>
      </c>
      <c r="D328" s="40" t="s">
        <v>45</v>
      </c>
      <c r="E328" s="48">
        <v>14.38</v>
      </c>
      <c r="F328" s="48" t="e">
        <f>E328*CAOP!D328</f>
        <v>#REF!</v>
      </c>
      <c r="G328" s="48" t="e">
        <f>E328*CAOP!E328</f>
        <v>#REF!</v>
      </c>
      <c r="H328" s="48" t="e">
        <f>E328*CAOP!F328</f>
        <v>#REF!</v>
      </c>
      <c r="I328" s="48" t="e">
        <f>E328*CAOP!G328</f>
        <v>#REF!</v>
      </c>
      <c r="J328" s="48" t="e">
        <f>E328*CAOP!H328</f>
        <v>#REF!</v>
      </c>
      <c r="K328" s="48" t="e">
        <f>E328*CAOP!I328</f>
        <v>#REF!</v>
      </c>
      <c r="L328" s="48" t="e">
        <f>E328*CAOP!J328</f>
        <v>#REF!</v>
      </c>
      <c r="M328" s="48" t="e">
        <f>E328*CAOP!K328</f>
        <v>#REF!</v>
      </c>
      <c r="N328" s="48" t="e">
        <f>E328*CAOP!L328</f>
        <v>#REF!</v>
      </c>
      <c r="O328" s="48" t="e">
        <f>E328*CAOP!M328</f>
        <v>#REF!</v>
      </c>
      <c r="Q328" s="12" t="e">
        <f t="shared" si="8"/>
        <v>#REF!</v>
      </c>
      <c r="R328" s="13" t="e">
        <f t="shared" si="9"/>
        <v>#REF!</v>
      </c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</row>
    <row r="329" spans="2:48" x14ac:dyDescent="0.3">
      <c r="B329" s="2" t="s">
        <v>468</v>
      </c>
      <c r="C329" s="2" t="s">
        <v>220</v>
      </c>
      <c r="D329" s="40" t="s">
        <v>30</v>
      </c>
      <c r="E329" s="48">
        <v>230.83</v>
      </c>
      <c r="F329" s="48" t="e">
        <f>E329*CAOP!D329</f>
        <v>#REF!</v>
      </c>
      <c r="G329" s="48" t="e">
        <f>E329*CAOP!E329</f>
        <v>#REF!</v>
      </c>
      <c r="H329" s="48" t="e">
        <f>E329*CAOP!F329</f>
        <v>#REF!</v>
      </c>
      <c r="I329" s="48" t="e">
        <f>E329*CAOP!G329</f>
        <v>#REF!</v>
      </c>
      <c r="J329" s="48" t="e">
        <f>E329*CAOP!H329</f>
        <v>#REF!</v>
      </c>
      <c r="K329" s="48" t="e">
        <f>E329*CAOP!I329</f>
        <v>#REF!</v>
      </c>
      <c r="L329" s="48" t="e">
        <f>E329*CAOP!J329</f>
        <v>#REF!</v>
      </c>
      <c r="M329" s="48" t="e">
        <f>E329*CAOP!K329</f>
        <v>#REF!</v>
      </c>
      <c r="N329" s="48" t="e">
        <f>E329*CAOP!L329</f>
        <v>#REF!</v>
      </c>
      <c r="O329" s="48" t="e">
        <f>E329*CAOP!M329</f>
        <v>#REF!</v>
      </c>
      <c r="Q329" s="12" t="e">
        <f t="shared" si="8"/>
        <v>#REF!</v>
      </c>
      <c r="R329" s="13" t="e">
        <f t="shared" si="9"/>
        <v>#REF!</v>
      </c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</row>
    <row r="330" spans="2:48" x14ac:dyDescent="0.3">
      <c r="B330" s="2" t="s">
        <v>469</v>
      </c>
      <c r="C330" s="2" t="s">
        <v>365</v>
      </c>
      <c r="D330" s="40" t="s">
        <v>14</v>
      </c>
      <c r="E330" s="48">
        <v>4</v>
      </c>
      <c r="F330" s="48" t="e">
        <f>E330*CAOP!D330</f>
        <v>#REF!</v>
      </c>
      <c r="G330" s="48" t="e">
        <f>E330*CAOP!E330</f>
        <v>#REF!</v>
      </c>
      <c r="H330" s="48" t="e">
        <f>E330*CAOP!F330</f>
        <v>#REF!</v>
      </c>
      <c r="I330" s="48" t="e">
        <f>E330*CAOP!G330</f>
        <v>#REF!</v>
      </c>
      <c r="J330" s="48" t="e">
        <f>E330*CAOP!H330</f>
        <v>#REF!</v>
      </c>
      <c r="K330" s="48" t="e">
        <f>E330*CAOP!I330</f>
        <v>#REF!</v>
      </c>
      <c r="L330" s="48" t="e">
        <f>E330*CAOP!J330</f>
        <v>#REF!</v>
      </c>
      <c r="M330" s="48" t="e">
        <f>E330*CAOP!K330</f>
        <v>#REF!</v>
      </c>
      <c r="N330" s="48" t="e">
        <f>E330*CAOP!L330</f>
        <v>#REF!</v>
      </c>
      <c r="O330" s="48" t="e">
        <f>E330*CAOP!M330</f>
        <v>#REF!</v>
      </c>
      <c r="Q330" s="12" t="e">
        <f t="shared" ref="Q330:Q393" si="10">SUM(F330:O330)</f>
        <v>#REF!</v>
      </c>
      <c r="R330" s="13" t="e">
        <f t="shared" ref="R330:R393" si="11">E330-Q330</f>
        <v>#REF!</v>
      </c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</row>
    <row r="331" spans="2:48" x14ac:dyDescent="0.3">
      <c r="B331" s="16" t="s">
        <v>470</v>
      </c>
      <c r="C331" s="16" t="s">
        <v>471</v>
      </c>
      <c r="D331" s="41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Q331" s="12">
        <f t="shared" si="10"/>
        <v>0</v>
      </c>
      <c r="R331" s="13">
        <f t="shared" si="11"/>
        <v>0</v>
      </c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</row>
    <row r="332" spans="2:48" x14ac:dyDescent="0.3">
      <c r="B332" s="16" t="s">
        <v>472</v>
      </c>
      <c r="C332" s="16" t="s">
        <v>163</v>
      </c>
      <c r="D332" s="41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Q332" s="12">
        <f t="shared" si="10"/>
        <v>0</v>
      </c>
      <c r="R332" s="13">
        <f t="shared" si="11"/>
        <v>0</v>
      </c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</row>
    <row r="333" spans="2:48" x14ac:dyDescent="0.3">
      <c r="B333" s="2" t="s">
        <v>473</v>
      </c>
      <c r="C333" s="2" t="s">
        <v>263</v>
      </c>
      <c r="D333" s="40" t="s">
        <v>30</v>
      </c>
      <c r="E333" s="48">
        <v>285.52999999999997</v>
      </c>
      <c r="F333" s="48" t="e">
        <f>E333*CAOP!D333</f>
        <v>#REF!</v>
      </c>
      <c r="G333" s="48" t="e">
        <f>E333*CAOP!E333</f>
        <v>#REF!</v>
      </c>
      <c r="H333" s="48" t="e">
        <f>E333*CAOP!F333</f>
        <v>#REF!</v>
      </c>
      <c r="I333" s="48" t="e">
        <f>E333*CAOP!G333</f>
        <v>#REF!</v>
      </c>
      <c r="J333" s="48" t="e">
        <f>E333*CAOP!H333</f>
        <v>#REF!</v>
      </c>
      <c r="K333" s="48" t="e">
        <f>E333*CAOP!I333</f>
        <v>#REF!</v>
      </c>
      <c r="L333" s="48" t="e">
        <f>E333*CAOP!J333</f>
        <v>#REF!</v>
      </c>
      <c r="M333" s="48" t="e">
        <f>E333*CAOP!K333</f>
        <v>#REF!</v>
      </c>
      <c r="N333" s="48" t="e">
        <f>E333*CAOP!L333</f>
        <v>#REF!</v>
      </c>
      <c r="O333" s="48" t="e">
        <f>E333*CAOP!M333</f>
        <v>#REF!</v>
      </c>
      <c r="Q333" s="12" t="e">
        <f t="shared" si="10"/>
        <v>#REF!</v>
      </c>
      <c r="R333" s="13" t="e">
        <f t="shared" si="11"/>
        <v>#REF!</v>
      </c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</row>
    <row r="334" spans="2:48" x14ac:dyDescent="0.3">
      <c r="B334" s="2" t="s">
        <v>474</v>
      </c>
      <c r="C334" s="2" t="s">
        <v>167</v>
      </c>
      <c r="D334" s="40" t="s">
        <v>38</v>
      </c>
      <c r="E334" s="48">
        <v>42.83</v>
      </c>
      <c r="F334" s="48" t="e">
        <f>E334*CAOP!D334</f>
        <v>#REF!</v>
      </c>
      <c r="G334" s="48" t="e">
        <f>E334*CAOP!E334</f>
        <v>#REF!</v>
      </c>
      <c r="H334" s="48" t="e">
        <f>E334*CAOP!F334</f>
        <v>#REF!</v>
      </c>
      <c r="I334" s="48" t="e">
        <f>E334*CAOP!G334</f>
        <v>#REF!</v>
      </c>
      <c r="J334" s="48" t="e">
        <f>E334*CAOP!H334</f>
        <v>#REF!</v>
      </c>
      <c r="K334" s="48" t="e">
        <f>E334*CAOP!I334</f>
        <v>#REF!</v>
      </c>
      <c r="L334" s="48" t="e">
        <f>E334*CAOP!J334</f>
        <v>#REF!</v>
      </c>
      <c r="M334" s="48" t="e">
        <f>E334*CAOP!K334</f>
        <v>#REF!</v>
      </c>
      <c r="N334" s="48" t="e">
        <f>E334*CAOP!L334</f>
        <v>#REF!</v>
      </c>
      <c r="O334" s="48" t="e">
        <f>E334*CAOP!M334</f>
        <v>#REF!</v>
      </c>
      <c r="Q334" s="12" t="e">
        <f t="shared" si="10"/>
        <v>#REF!</v>
      </c>
      <c r="R334" s="13" t="e">
        <f t="shared" si="11"/>
        <v>#REF!</v>
      </c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</row>
    <row r="335" spans="2:48" x14ac:dyDescent="0.3">
      <c r="B335" s="2" t="s">
        <v>475</v>
      </c>
      <c r="C335" s="2" t="s">
        <v>169</v>
      </c>
      <c r="D335" s="40" t="s">
        <v>30</v>
      </c>
      <c r="E335" s="48">
        <v>285.52999999999997</v>
      </c>
      <c r="F335" s="48" t="e">
        <f>E335*CAOP!D335</f>
        <v>#REF!</v>
      </c>
      <c r="G335" s="48" t="e">
        <f>E335*CAOP!E335</f>
        <v>#REF!</v>
      </c>
      <c r="H335" s="48" t="e">
        <f>E335*CAOP!F335</f>
        <v>#REF!</v>
      </c>
      <c r="I335" s="48" t="e">
        <f>E335*CAOP!G335</f>
        <v>#REF!</v>
      </c>
      <c r="J335" s="48" t="e">
        <f>E335*CAOP!H335</f>
        <v>#REF!</v>
      </c>
      <c r="K335" s="48" t="e">
        <f>E335*CAOP!I335</f>
        <v>#REF!</v>
      </c>
      <c r="L335" s="48" t="e">
        <f>E335*CAOP!J335</f>
        <v>#REF!</v>
      </c>
      <c r="M335" s="48" t="e">
        <f>E335*CAOP!K335</f>
        <v>#REF!</v>
      </c>
      <c r="N335" s="48" t="e">
        <f>E335*CAOP!L335</f>
        <v>#REF!</v>
      </c>
      <c r="O335" s="48" t="e">
        <f>E335*CAOP!M335</f>
        <v>#REF!</v>
      </c>
      <c r="Q335" s="12" t="e">
        <f t="shared" si="10"/>
        <v>#REF!</v>
      </c>
      <c r="R335" s="13" t="e">
        <f t="shared" si="11"/>
        <v>#REF!</v>
      </c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</row>
    <row r="336" spans="2:48" x14ac:dyDescent="0.3">
      <c r="B336" s="2" t="s">
        <v>476</v>
      </c>
      <c r="C336" s="2" t="s">
        <v>171</v>
      </c>
      <c r="D336" s="40" t="s">
        <v>45</v>
      </c>
      <c r="E336" s="48">
        <v>86</v>
      </c>
      <c r="F336" s="48" t="e">
        <f>E336*CAOP!D336</f>
        <v>#REF!</v>
      </c>
      <c r="G336" s="48" t="e">
        <f>E336*CAOP!E336</f>
        <v>#REF!</v>
      </c>
      <c r="H336" s="48" t="e">
        <f>E336*CAOP!F336</f>
        <v>#REF!</v>
      </c>
      <c r="I336" s="48" t="e">
        <f>E336*CAOP!G336</f>
        <v>#REF!</v>
      </c>
      <c r="J336" s="48" t="e">
        <f>E336*CAOP!H336</f>
        <v>#REF!</v>
      </c>
      <c r="K336" s="48" t="e">
        <f>E336*CAOP!I336</f>
        <v>#REF!</v>
      </c>
      <c r="L336" s="48" t="e">
        <f>E336*CAOP!J336</f>
        <v>#REF!</v>
      </c>
      <c r="M336" s="48" t="e">
        <f>E336*CAOP!K336</f>
        <v>#REF!</v>
      </c>
      <c r="N336" s="48" t="e">
        <f>E336*CAOP!L336</f>
        <v>#REF!</v>
      </c>
      <c r="O336" s="48" t="e">
        <f>E336*CAOP!M336</f>
        <v>#REF!</v>
      </c>
      <c r="Q336" s="12" t="e">
        <f t="shared" si="10"/>
        <v>#REF!</v>
      </c>
      <c r="R336" s="13" t="e">
        <f t="shared" si="11"/>
        <v>#REF!</v>
      </c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</row>
    <row r="337" spans="2:48" x14ac:dyDescent="0.3">
      <c r="B337" s="2" t="s">
        <v>477</v>
      </c>
      <c r="C337" s="2" t="s">
        <v>173</v>
      </c>
      <c r="D337" s="40" t="s">
        <v>45</v>
      </c>
      <c r="E337" s="48">
        <v>86</v>
      </c>
      <c r="F337" s="48" t="e">
        <f>E337*CAOP!D337</f>
        <v>#REF!</v>
      </c>
      <c r="G337" s="48" t="e">
        <f>E337*CAOP!E337</f>
        <v>#REF!</v>
      </c>
      <c r="H337" s="48" t="e">
        <f>E337*CAOP!F337</f>
        <v>#REF!</v>
      </c>
      <c r="I337" s="48" t="e">
        <f>E337*CAOP!G337</f>
        <v>#REF!</v>
      </c>
      <c r="J337" s="48" t="e">
        <f>E337*CAOP!H337</f>
        <v>#REF!</v>
      </c>
      <c r="K337" s="48" t="e">
        <f>E337*CAOP!I337</f>
        <v>#REF!</v>
      </c>
      <c r="L337" s="48" t="e">
        <f>E337*CAOP!J337</f>
        <v>#REF!</v>
      </c>
      <c r="M337" s="48" t="e">
        <f>E337*CAOP!K337</f>
        <v>#REF!</v>
      </c>
      <c r="N337" s="48" t="e">
        <f>E337*CAOP!L337</f>
        <v>#REF!</v>
      </c>
      <c r="O337" s="48" t="e">
        <f>E337*CAOP!M337</f>
        <v>#REF!</v>
      </c>
      <c r="Q337" s="12" t="e">
        <f t="shared" si="10"/>
        <v>#REF!</v>
      </c>
      <c r="R337" s="13" t="e">
        <f t="shared" si="11"/>
        <v>#REF!</v>
      </c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</row>
    <row r="338" spans="2:48" x14ac:dyDescent="0.3">
      <c r="B338" s="16" t="s">
        <v>478</v>
      </c>
      <c r="C338" s="16" t="s">
        <v>175</v>
      </c>
      <c r="D338" s="41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Q338" s="12">
        <f t="shared" si="10"/>
        <v>0</v>
      </c>
      <c r="R338" s="13">
        <f t="shared" si="11"/>
        <v>0</v>
      </c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</row>
    <row r="339" spans="2:48" x14ac:dyDescent="0.3">
      <c r="B339" s="2" t="s">
        <v>479</v>
      </c>
      <c r="C339" s="2" t="s">
        <v>273</v>
      </c>
      <c r="D339" s="40" t="s">
        <v>38</v>
      </c>
      <c r="E339" s="48">
        <v>548.53</v>
      </c>
      <c r="F339" s="48" t="e">
        <f>E339*CAOP!D339</f>
        <v>#REF!</v>
      </c>
      <c r="G339" s="48" t="e">
        <f>E339*CAOP!E339</f>
        <v>#REF!</v>
      </c>
      <c r="H339" s="48" t="e">
        <f>E339*CAOP!F339</f>
        <v>#REF!</v>
      </c>
      <c r="I339" s="48" t="e">
        <f>E339*CAOP!G339</f>
        <v>#REF!</v>
      </c>
      <c r="J339" s="48" t="e">
        <f>E339*CAOP!H339</f>
        <v>#REF!</v>
      </c>
      <c r="K339" s="48" t="e">
        <f>E339*CAOP!I339</f>
        <v>#REF!</v>
      </c>
      <c r="L339" s="48" t="e">
        <f>E339*CAOP!J339</f>
        <v>#REF!</v>
      </c>
      <c r="M339" s="48" t="e">
        <f>E339*CAOP!K339</f>
        <v>#REF!</v>
      </c>
      <c r="N339" s="48" t="e">
        <f>E339*CAOP!L339</f>
        <v>#REF!</v>
      </c>
      <c r="O339" s="48" t="e">
        <f>E339*CAOP!M339</f>
        <v>#REF!</v>
      </c>
      <c r="Q339" s="12" t="e">
        <f t="shared" si="10"/>
        <v>#REF!</v>
      </c>
      <c r="R339" s="13" t="e">
        <f t="shared" si="11"/>
        <v>#REF!</v>
      </c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</row>
    <row r="340" spans="2:48" x14ac:dyDescent="0.3">
      <c r="B340" s="2" t="s">
        <v>480</v>
      </c>
      <c r="C340" s="2" t="s">
        <v>181</v>
      </c>
      <c r="D340" s="40" t="s">
        <v>30</v>
      </c>
      <c r="E340" s="48">
        <v>285.52999999999997</v>
      </c>
      <c r="F340" s="48" t="e">
        <f>E340*CAOP!D340</f>
        <v>#REF!</v>
      </c>
      <c r="G340" s="48" t="e">
        <f>E340*CAOP!E340</f>
        <v>#REF!</v>
      </c>
      <c r="H340" s="48" t="e">
        <f>E340*CAOP!F340</f>
        <v>#REF!</v>
      </c>
      <c r="I340" s="48" t="e">
        <f>E340*CAOP!G340</f>
        <v>#REF!</v>
      </c>
      <c r="J340" s="48" t="e">
        <f>E340*CAOP!H340</f>
        <v>#REF!</v>
      </c>
      <c r="K340" s="48" t="e">
        <f>E340*CAOP!I340</f>
        <v>#REF!</v>
      </c>
      <c r="L340" s="48" t="e">
        <f>E340*CAOP!J340</f>
        <v>#REF!</v>
      </c>
      <c r="M340" s="48" t="e">
        <f>E340*CAOP!K340</f>
        <v>#REF!</v>
      </c>
      <c r="N340" s="48" t="e">
        <f>E340*CAOP!L340</f>
        <v>#REF!</v>
      </c>
      <c r="O340" s="48" t="e">
        <f>E340*CAOP!M340</f>
        <v>#REF!</v>
      </c>
      <c r="Q340" s="12" t="e">
        <f t="shared" si="10"/>
        <v>#REF!</v>
      </c>
      <c r="R340" s="13" t="e">
        <f t="shared" si="11"/>
        <v>#REF!</v>
      </c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</row>
    <row r="341" spans="2:48" x14ac:dyDescent="0.3">
      <c r="B341" s="2" t="s">
        <v>481</v>
      </c>
      <c r="C341" s="2" t="s">
        <v>185</v>
      </c>
      <c r="D341" s="40" t="s">
        <v>38</v>
      </c>
      <c r="E341" s="48">
        <v>73.69</v>
      </c>
      <c r="F341" s="48" t="e">
        <f>E341*CAOP!D341</f>
        <v>#REF!</v>
      </c>
      <c r="G341" s="48" t="e">
        <f>E341*CAOP!E341</f>
        <v>#REF!</v>
      </c>
      <c r="H341" s="48" t="e">
        <f>E341*CAOP!F341</f>
        <v>#REF!</v>
      </c>
      <c r="I341" s="48" t="e">
        <f>E341*CAOP!G341</f>
        <v>#REF!</v>
      </c>
      <c r="J341" s="48" t="e">
        <f>E341*CAOP!H341</f>
        <v>#REF!</v>
      </c>
      <c r="K341" s="48" t="e">
        <f>E341*CAOP!I341</f>
        <v>#REF!</v>
      </c>
      <c r="L341" s="48" t="e">
        <f>E341*CAOP!J341</f>
        <v>#REF!</v>
      </c>
      <c r="M341" s="48" t="e">
        <f>E341*CAOP!K341</f>
        <v>#REF!</v>
      </c>
      <c r="N341" s="48" t="e">
        <f>E341*CAOP!L341</f>
        <v>#REF!</v>
      </c>
      <c r="O341" s="48" t="e">
        <f>E341*CAOP!M341</f>
        <v>#REF!</v>
      </c>
      <c r="Q341" s="12" t="e">
        <f t="shared" si="10"/>
        <v>#REF!</v>
      </c>
      <c r="R341" s="13" t="e">
        <f t="shared" si="11"/>
        <v>#REF!</v>
      </c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</row>
    <row r="342" spans="2:48" x14ac:dyDescent="0.3">
      <c r="B342" s="2" t="s">
        <v>482</v>
      </c>
      <c r="C342" s="2" t="s">
        <v>347</v>
      </c>
      <c r="D342" s="40" t="s">
        <v>35</v>
      </c>
      <c r="E342" s="48">
        <v>64.849999999999994</v>
      </c>
      <c r="F342" s="48" t="e">
        <f>E342*CAOP!D342</f>
        <v>#REF!</v>
      </c>
      <c r="G342" s="48" t="e">
        <f>E342*CAOP!E342</f>
        <v>#REF!</v>
      </c>
      <c r="H342" s="48" t="e">
        <f>E342*CAOP!F342</f>
        <v>#REF!</v>
      </c>
      <c r="I342" s="48" t="e">
        <f>E342*CAOP!G342</f>
        <v>#REF!</v>
      </c>
      <c r="J342" s="48" t="e">
        <f>E342*CAOP!H342</f>
        <v>#REF!</v>
      </c>
      <c r="K342" s="48" t="e">
        <f>E342*CAOP!I342</f>
        <v>#REF!</v>
      </c>
      <c r="L342" s="48" t="e">
        <f>E342*CAOP!J342</f>
        <v>#REF!</v>
      </c>
      <c r="M342" s="48" t="e">
        <f>E342*CAOP!K342</f>
        <v>#REF!</v>
      </c>
      <c r="N342" s="48" t="e">
        <f>E342*CAOP!L342</f>
        <v>#REF!</v>
      </c>
      <c r="O342" s="48" t="e">
        <f>E342*CAOP!M342</f>
        <v>#REF!</v>
      </c>
      <c r="Q342" s="12" t="e">
        <f t="shared" si="10"/>
        <v>#REF!</v>
      </c>
      <c r="R342" s="13" t="e">
        <f t="shared" si="11"/>
        <v>#REF!</v>
      </c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</row>
    <row r="343" spans="2:48" x14ac:dyDescent="0.3">
      <c r="B343" s="2" t="s">
        <v>483</v>
      </c>
      <c r="C343" s="2" t="s">
        <v>349</v>
      </c>
      <c r="D343" s="40" t="s">
        <v>35</v>
      </c>
      <c r="E343" s="48">
        <v>311.68</v>
      </c>
      <c r="F343" s="48" t="e">
        <f>E343*CAOP!D343</f>
        <v>#REF!</v>
      </c>
      <c r="G343" s="48" t="e">
        <f>E343*CAOP!E343</f>
        <v>#REF!</v>
      </c>
      <c r="H343" s="48" t="e">
        <f>E343*CAOP!F343</f>
        <v>#REF!</v>
      </c>
      <c r="I343" s="48" t="e">
        <f>E343*CAOP!G343</f>
        <v>#REF!</v>
      </c>
      <c r="J343" s="48" t="e">
        <f>E343*CAOP!H343</f>
        <v>#REF!</v>
      </c>
      <c r="K343" s="48" t="e">
        <f>E343*CAOP!I343</f>
        <v>#REF!</v>
      </c>
      <c r="L343" s="48" t="e">
        <f>E343*CAOP!J343</f>
        <v>#REF!</v>
      </c>
      <c r="M343" s="48" t="e">
        <f>E343*CAOP!K343</f>
        <v>#REF!</v>
      </c>
      <c r="N343" s="48" t="e">
        <f>E343*CAOP!L343</f>
        <v>#REF!</v>
      </c>
      <c r="O343" s="48" t="e">
        <f>E343*CAOP!M343</f>
        <v>#REF!</v>
      </c>
      <c r="Q343" s="12" t="e">
        <f t="shared" si="10"/>
        <v>#REF!</v>
      </c>
      <c r="R343" s="13" t="e">
        <f t="shared" si="11"/>
        <v>#REF!</v>
      </c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</row>
    <row r="344" spans="2:48" x14ac:dyDescent="0.3">
      <c r="B344" s="2" t="s">
        <v>484</v>
      </c>
      <c r="C344" s="2" t="s">
        <v>197</v>
      </c>
      <c r="D344" s="40" t="s">
        <v>35</v>
      </c>
      <c r="E344" s="48">
        <v>482.71</v>
      </c>
      <c r="F344" s="48" t="e">
        <f>E344*CAOP!D344</f>
        <v>#REF!</v>
      </c>
      <c r="G344" s="48" t="e">
        <f>E344*CAOP!E344</f>
        <v>#REF!</v>
      </c>
      <c r="H344" s="48" t="e">
        <f>E344*CAOP!F344</f>
        <v>#REF!</v>
      </c>
      <c r="I344" s="48" t="e">
        <f>E344*CAOP!G344</f>
        <v>#REF!</v>
      </c>
      <c r="J344" s="48" t="e">
        <f>E344*CAOP!H344</f>
        <v>#REF!</v>
      </c>
      <c r="K344" s="48" t="e">
        <f>E344*CAOP!I344</f>
        <v>#REF!</v>
      </c>
      <c r="L344" s="48" t="e">
        <f>E344*CAOP!J344</f>
        <v>#REF!</v>
      </c>
      <c r="M344" s="48" t="e">
        <f>E344*CAOP!K344</f>
        <v>#REF!</v>
      </c>
      <c r="N344" s="48" t="e">
        <f>E344*CAOP!L344</f>
        <v>#REF!</v>
      </c>
      <c r="O344" s="48" t="e">
        <f>E344*CAOP!M344</f>
        <v>#REF!</v>
      </c>
      <c r="Q344" s="12" t="e">
        <f t="shared" si="10"/>
        <v>#REF!</v>
      </c>
      <c r="R344" s="13" t="e">
        <f t="shared" si="11"/>
        <v>#REF!</v>
      </c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</row>
    <row r="345" spans="2:48" x14ac:dyDescent="0.3">
      <c r="B345" s="2" t="s">
        <v>485</v>
      </c>
      <c r="C345" s="2" t="s">
        <v>199</v>
      </c>
      <c r="D345" s="40" t="s">
        <v>35</v>
      </c>
      <c r="E345" s="48">
        <v>468.24</v>
      </c>
      <c r="F345" s="48" t="e">
        <f>E345*CAOP!D345</f>
        <v>#REF!</v>
      </c>
      <c r="G345" s="48" t="e">
        <f>E345*CAOP!E345</f>
        <v>#REF!</v>
      </c>
      <c r="H345" s="48" t="e">
        <f>E345*CAOP!F345</f>
        <v>#REF!</v>
      </c>
      <c r="I345" s="48" t="e">
        <f>E345*CAOP!G345</f>
        <v>#REF!</v>
      </c>
      <c r="J345" s="48" t="e">
        <f>E345*CAOP!H345</f>
        <v>#REF!</v>
      </c>
      <c r="K345" s="48" t="e">
        <f>E345*CAOP!I345</f>
        <v>#REF!</v>
      </c>
      <c r="L345" s="48" t="e">
        <f>E345*CAOP!J345</f>
        <v>#REF!</v>
      </c>
      <c r="M345" s="48" t="e">
        <f>E345*CAOP!K345</f>
        <v>#REF!</v>
      </c>
      <c r="N345" s="48" t="e">
        <f>E345*CAOP!L345</f>
        <v>#REF!</v>
      </c>
      <c r="O345" s="48" t="e">
        <f>E345*CAOP!M345</f>
        <v>#REF!</v>
      </c>
      <c r="Q345" s="12" t="e">
        <f t="shared" si="10"/>
        <v>#REF!</v>
      </c>
      <c r="R345" s="13" t="e">
        <f t="shared" si="11"/>
        <v>#REF!</v>
      </c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</row>
    <row r="346" spans="2:48" x14ac:dyDescent="0.3">
      <c r="B346" s="16" t="s">
        <v>486</v>
      </c>
      <c r="C346" s="16" t="s">
        <v>203</v>
      </c>
      <c r="D346" s="41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Q346" s="12">
        <f t="shared" si="10"/>
        <v>0</v>
      </c>
      <c r="R346" s="13">
        <f t="shared" si="11"/>
        <v>0</v>
      </c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</row>
    <row r="347" spans="2:48" x14ac:dyDescent="0.3">
      <c r="B347" s="2" t="s">
        <v>487</v>
      </c>
      <c r="C347" s="2" t="s">
        <v>356</v>
      </c>
      <c r="D347" s="40" t="s">
        <v>30</v>
      </c>
      <c r="E347" s="48">
        <v>18.02</v>
      </c>
      <c r="F347" s="48" t="e">
        <f>E347*CAOP!D347</f>
        <v>#REF!</v>
      </c>
      <c r="G347" s="48" t="e">
        <f>E347*CAOP!E347</f>
        <v>#REF!</v>
      </c>
      <c r="H347" s="48" t="e">
        <f>E347*CAOP!F347</f>
        <v>#REF!</v>
      </c>
      <c r="I347" s="48" t="e">
        <f>E347*CAOP!G347</f>
        <v>#REF!</v>
      </c>
      <c r="J347" s="48" t="e">
        <f>E347*CAOP!H347</f>
        <v>#REF!</v>
      </c>
      <c r="K347" s="48" t="e">
        <f>E347*CAOP!I347</f>
        <v>#REF!</v>
      </c>
      <c r="L347" s="48" t="e">
        <f>E347*CAOP!J347</f>
        <v>#REF!</v>
      </c>
      <c r="M347" s="48" t="e">
        <f>E347*CAOP!K347</f>
        <v>#REF!</v>
      </c>
      <c r="N347" s="48" t="e">
        <f>E347*CAOP!L347</f>
        <v>#REF!</v>
      </c>
      <c r="O347" s="48" t="e">
        <f>E347*CAOP!M347</f>
        <v>#REF!</v>
      </c>
      <c r="Q347" s="12" t="e">
        <f t="shared" si="10"/>
        <v>#REF!</v>
      </c>
      <c r="R347" s="13" t="e">
        <f t="shared" si="11"/>
        <v>#REF!</v>
      </c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</row>
    <row r="348" spans="2:48" x14ac:dyDescent="0.3">
      <c r="B348" s="2" t="s">
        <v>488</v>
      </c>
      <c r="C348" s="2" t="s">
        <v>358</v>
      </c>
      <c r="D348" s="40" t="s">
        <v>30</v>
      </c>
      <c r="E348" s="48">
        <v>52.98</v>
      </c>
      <c r="F348" s="48" t="e">
        <f>E348*CAOP!D348</f>
        <v>#REF!</v>
      </c>
      <c r="G348" s="48" t="e">
        <f>E348*CAOP!E348</f>
        <v>#REF!</v>
      </c>
      <c r="H348" s="48" t="e">
        <f>E348*CAOP!F348</f>
        <v>#REF!</v>
      </c>
      <c r="I348" s="48" t="e">
        <f>E348*CAOP!G348</f>
        <v>#REF!</v>
      </c>
      <c r="J348" s="48" t="e">
        <f>E348*CAOP!H348</f>
        <v>#REF!</v>
      </c>
      <c r="K348" s="48" t="e">
        <f>E348*CAOP!I348</f>
        <v>#REF!</v>
      </c>
      <c r="L348" s="48" t="e">
        <f>E348*CAOP!J348</f>
        <v>#REF!</v>
      </c>
      <c r="M348" s="48" t="e">
        <f>E348*CAOP!K348</f>
        <v>#REF!</v>
      </c>
      <c r="N348" s="48" t="e">
        <f>E348*CAOP!L348</f>
        <v>#REF!</v>
      </c>
      <c r="O348" s="48" t="e">
        <f>E348*CAOP!M348</f>
        <v>#REF!</v>
      </c>
      <c r="Q348" s="12" t="e">
        <f t="shared" si="10"/>
        <v>#REF!</v>
      </c>
      <c r="R348" s="13" t="e">
        <f t="shared" si="11"/>
        <v>#REF!</v>
      </c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</row>
    <row r="349" spans="2:48" x14ac:dyDescent="0.3">
      <c r="B349" s="2" t="s">
        <v>489</v>
      </c>
      <c r="C349" s="2" t="s">
        <v>360</v>
      </c>
      <c r="D349" s="40" t="s">
        <v>38</v>
      </c>
      <c r="E349" s="48">
        <v>62.24</v>
      </c>
      <c r="F349" s="48" t="e">
        <f>E349*CAOP!D349</f>
        <v>#REF!</v>
      </c>
      <c r="G349" s="48" t="e">
        <f>E349*CAOP!E349</f>
        <v>#REF!</v>
      </c>
      <c r="H349" s="48" t="e">
        <f>E349*CAOP!F349</f>
        <v>#REF!</v>
      </c>
      <c r="I349" s="48" t="e">
        <f>E349*CAOP!G349</f>
        <v>#REF!</v>
      </c>
      <c r="J349" s="48" t="e">
        <f>E349*CAOP!H349</f>
        <v>#REF!</v>
      </c>
      <c r="K349" s="48" t="e">
        <f>E349*CAOP!I349</f>
        <v>#REF!</v>
      </c>
      <c r="L349" s="48" t="e">
        <f>E349*CAOP!J349</f>
        <v>#REF!</v>
      </c>
      <c r="M349" s="48" t="e">
        <f>E349*CAOP!K349</f>
        <v>#REF!</v>
      </c>
      <c r="N349" s="48" t="e">
        <f>E349*CAOP!L349</f>
        <v>#REF!</v>
      </c>
      <c r="O349" s="48" t="e">
        <f>E349*CAOP!M349</f>
        <v>#REF!</v>
      </c>
      <c r="Q349" s="12" t="e">
        <f t="shared" si="10"/>
        <v>#REF!</v>
      </c>
      <c r="R349" s="13" t="e">
        <f t="shared" si="11"/>
        <v>#REF!</v>
      </c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</row>
    <row r="350" spans="2:48" x14ac:dyDescent="0.3">
      <c r="B350" s="2" t="s">
        <v>490</v>
      </c>
      <c r="C350" s="2" t="s">
        <v>362</v>
      </c>
      <c r="D350" s="40" t="s">
        <v>45</v>
      </c>
      <c r="E350" s="48">
        <v>15.14</v>
      </c>
      <c r="F350" s="48" t="e">
        <f>E350*CAOP!D350</f>
        <v>#REF!</v>
      </c>
      <c r="G350" s="48" t="e">
        <f>E350*CAOP!E350</f>
        <v>#REF!</v>
      </c>
      <c r="H350" s="48" t="e">
        <f>E350*CAOP!F350</f>
        <v>#REF!</v>
      </c>
      <c r="I350" s="48" t="e">
        <f>E350*CAOP!G350</f>
        <v>#REF!</v>
      </c>
      <c r="J350" s="48" t="e">
        <f>E350*CAOP!H350</f>
        <v>#REF!</v>
      </c>
      <c r="K350" s="48" t="e">
        <f>E350*CAOP!I350</f>
        <v>#REF!</v>
      </c>
      <c r="L350" s="48" t="e">
        <f>E350*CAOP!J350</f>
        <v>#REF!</v>
      </c>
      <c r="M350" s="48" t="e">
        <f>E350*CAOP!K350</f>
        <v>#REF!</v>
      </c>
      <c r="N350" s="48" t="e">
        <f>E350*CAOP!L350</f>
        <v>#REF!</v>
      </c>
      <c r="O350" s="48" t="e">
        <f>E350*CAOP!M350</f>
        <v>#REF!</v>
      </c>
      <c r="Q350" s="12" t="e">
        <f t="shared" si="10"/>
        <v>#REF!</v>
      </c>
      <c r="R350" s="13" t="e">
        <f t="shared" si="11"/>
        <v>#REF!</v>
      </c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</row>
    <row r="351" spans="2:48" x14ac:dyDescent="0.3">
      <c r="B351" s="2" t="s">
        <v>491</v>
      </c>
      <c r="C351" s="2" t="s">
        <v>220</v>
      </c>
      <c r="D351" s="40" t="s">
        <v>30</v>
      </c>
      <c r="E351" s="48">
        <v>234.73</v>
      </c>
      <c r="F351" s="48" t="e">
        <f>E351*CAOP!D351</f>
        <v>#REF!</v>
      </c>
      <c r="G351" s="48" t="e">
        <f>E351*CAOP!E351</f>
        <v>#REF!</v>
      </c>
      <c r="H351" s="48" t="e">
        <f>E351*CAOP!F351</f>
        <v>#REF!</v>
      </c>
      <c r="I351" s="48" t="e">
        <f>E351*CAOP!G351</f>
        <v>#REF!</v>
      </c>
      <c r="J351" s="48" t="e">
        <f>E351*CAOP!H351</f>
        <v>#REF!</v>
      </c>
      <c r="K351" s="48" t="e">
        <f>E351*CAOP!I351</f>
        <v>#REF!</v>
      </c>
      <c r="L351" s="48" t="e">
        <f>E351*CAOP!J351</f>
        <v>#REF!</v>
      </c>
      <c r="M351" s="48" t="e">
        <f>E351*CAOP!K351</f>
        <v>#REF!</v>
      </c>
      <c r="N351" s="48" t="e">
        <f>E351*CAOP!L351</f>
        <v>#REF!</v>
      </c>
      <c r="O351" s="48" t="e">
        <f>E351*CAOP!M351</f>
        <v>#REF!</v>
      </c>
      <c r="Q351" s="12" t="e">
        <f t="shared" si="10"/>
        <v>#REF!</v>
      </c>
      <c r="R351" s="13" t="e">
        <f t="shared" si="11"/>
        <v>#REF!</v>
      </c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</row>
    <row r="352" spans="2:48" x14ac:dyDescent="0.3">
      <c r="B352" s="2" t="s">
        <v>492</v>
      </c>
      <c r="C352" s="2" t="s">
        <v>365</v>
      </c>
      <c r="D352" s="40" t="s">
        <v>14</v>
      </c>
      <c r="E352" s="48">
        <v>4</v>
      </c>
      <c r="F352" s="48" t="e">
        <f>E352*CAOP!D352</f>
        <v>#REF!</v>
      </c>
      <c r="G352" s="48" t="e">
        <f>E352*CAOP!E352</f>
        <v>#REF!</v>
      </c>
      <c r="H352" s="48" t="e">
        <f>E352*CAOP!F352</f>
        <v>#REF!</v>
      </c>
      <c r="I352" s="48" t="e">
        <f>E352*CAOP!G352</f>
        <v>#REF!</v>
      </c>
      <c r="J352" s="48" t="e">
        <f>E352*CAOP!H352</f>
        <v>#REF!</v>
      </c>
      <c r="K352" s="48" t="e">
        <f>E352*CAOP!I352</f>
        <v>#REF!</v>
      </c>
      <c r="L352" s="48" t="e">
        <f>E352*CAOP!J352</f>
        <v>#REF!</v>
      </c>
      <c r="M352" s="48" t="e">
        <f>E352*CAOP!K352</f>
        <v>#REF!</v>
      </c>
      <c r="N352" s="48" t="e">
        <f>E352*CAOP!L352</f>
        <v>#REF!</v>
      </c>
      <c r="O352" s="48" t="e">
        <f>E352*CAOP!M352</f>
        <v>#REF!</v>
      </c>
      <c r="Q352" s="12" t="e">
        <f t="shared" si="10"/>
        <v>#REF!</v>
      </c>
      <c r="R352" s="13" t="e">
        <f t="shared" si="11"/>
        <v>#REF!</v>
      </c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</row>
    <row r="353" spans="2:48" x14ac:dyDescent="0.3">
      <c r="B353" s="16" t="s">
        <v>493</v>
      </c>
      <c r="C353" s="16" t="s">
        <v>494</v>
      </c>
      <c r="D353" s="41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Q353" s="12">
        <f t="shared" si="10"/>
        <v>0</v>
      </c>
      <c r="R353" s="13">
        <f t="shared" si="11"/>
        <v>0</v>
      </c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</row>
    <row r="354" spans="2:48" x14ac:dyDescent="0.3">
      <c r="B354" s="16" t="s">
        <v>495</v>
      </c>
      <c r="C354" s="16" t="s">
        <v>163</v>
      </c>
      <c r="D354" s="41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Q354" s="12">
        <f t="shared" si="10"/>
        <v>0</v>
      </c>
      <c r="R354" s="13">
        <f t="shared" si="11"/>
        <v>0</v>
      </c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</row>
    <row r="355" spans="2:48" x14ac:dyDescent="0.3">
      <c r="B355" s="2" t="s">
        <v>496</v>
      </c>
      <c r="C355" s="2" t="s">
        <v>263</v>
      </c>
      <c r="D355" s="40" t="s">
        <v>30</v>
      </c>
      <c r="E355" s="48">
        <v>420.95</v>
      </c>
      <c r="F355" s="48" t="e">
        <f>E355*CAOP!D355</f>
        <v>#REF!</v>
      </c>
      <c r="G355" s="48" t="e">
        <f>E355*CAOP!E355</f>
        <v>#REF!</v>
      </c>
      <c r="H355" s="48" t="e">
        <f>E355*CAOP!F355</f>
        <v>#REF!</v>
      </c>
      <c r="I355" s="48" t="e">
        <f>E355*CAOP!G355</f>
        <v>#REF!</v>
      </c>
      <c r="J355" s="48" t="e">
        <f>E355*CAOP!H355</f>
        <v>#REF!</v>
      </c>
      <c r="K355" s="48" t="e">
        <f>E355*CAOP!I355</f>
        <v>#REF!</v>
      </c>
      <c r="L355" s="48" t="e">
        <f>E355*CAOP!J355</f>
        <v>#REF!</v>
      </c>
      <c r="M355" s="48" t="e">
        <f>E355*CAOP!K355</f>
        <v>#REF!</v>
      </c>
      <c r="N355" s="48" t="e">
        <f>E355*CAOP!L355</f>
        <v>#REF!</v>
      </c>
      <c r="O355" s="48" t="e">
        <f>E355*CAOP!M355</f>
        <v>#REF!</v>
      </c>
      <c r="Q355" s="12" t="e">
        <f t="shared" si="10"/>
        <v>#REF!</v>
      </c>
      <c r="R355" s="13" t="e">
        <f t="shared" si="11"/>
        <v>#REF!</v>
      </c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</row>
    <row r="356" spans="2:48" x14ac:dyDescent="0.3">
      <c r="B356" s="2" t="s">
        <v>497</v>
      </c>
      <c r="C356" s="2" t="s">
        <v>167</v>
      </c>
      <c r="D356" s="40" t="s">
        <v>38</v>
      </c>
      <c r="E356" s="48">
        <v>63.14</v>
      </c>
      <c r="F356" s="48" t="e">
        <f>E356*CAOP!D356</f>
        <v>#REF!</v>
      </c>
      <c r="G356" s="48" t="e">
        <f>E356*CAOP!E356</f>
        <v>#REF!</v>
      </c>
      <c r="H356" s="48" t="e">
        <f>E356*CAOP!F356</f>
        <v>#REF!</v>
      </c>
      <c r="I356" s="48" t="e">
        <f>E356*CAOP!G356</f>
        <v>#REF!</v>
      </c>
      <c r="J356" s="48" t="e">
        <f>E356*CAOP!H356</f>
        <v>#REF!</v>
      </c>
      <c r="K356" s="48" t="e">
        <f>E356*CAOP!I356</f>
        <v>#REF!</v>
      </c>
      <c r="L356" s="48" t="e">
        <f>E356*CAOP!J356</f>
        <v>#REF!</v>
      </c>
      <c r="M356" s="48" t="e">
        <f>E356*CAOP!K356</f>
        <v>#REF!</v>
      </c>
      <c r="N356" s="48" t="e">
        <f>E356*CAOP!L356</f>
        <v>#REF!</v>
      </c>
      <c r="O356" s="48" t="e">
        <f>E356*CAOP!M356</f>
        <v>#REF!</v>
      </c>
      <c r="Q356" s="12" t="e">
        <f t="shared" si="10"/>
        <v>#REF!</v>
      </c>
      <c r="R356" s="13" t="e">
        <f t="shared" si="11"/>
        <v>#REF!</v>
      </c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</row>
    <row r="357" spans="2:48" x14ac:dyDescent="0.3">
      <c r="B357" s="2" t="s">
        <v>498</v>
      </c>
      <c r="C357" s="2" t="s">
        <v>169</v>
      </c>
      <c r="D357" s="40" t="s">
        <v>30</v>
      </c>
      <c r="E357" s="48">
        <v>420.95</v>
      </c>
      <c r="F357" s="48" t="e">
        <f>E357*CAOP!D357</f>
        <v>#REF!</v>
      </c>
      <c r="G357" s="48" t="e">
        <f>E357*CAOP!E357</f>
        <v>#REF!</v>
      </c>
      <c r="H357" s="48" t="e">
        <f>E357*CAOP!F357</f>
        <v>#REF!</v>
      </c>
      <c r="I357" s="48" t="e">
        <f>E357*CAOP!G357</f>
        <v>#REF!</v>
      </c>
      <c r="J357" s="48" t="e">
        <f>E357*CAOP!H357</f>
        <v>#REF!</v>
      </c>
      <c r="K357" s="48" t="e">
        <f>E357*CAOP!I357</f>
        <v>#REF!</v>
      </c>
      <c r="L357" s="48" t="e">
        <f>E357*CAOP!J357</f>
        <v>#REF!</v>
      </c>
      <c r="M357" s="48" t="e">
        <f>E357*CAOP!K357</f>
        <v>#REF!</v>
      </c>
      <c r="N357" s="48" t="e">
        <f>E357*CAOP!L357</f>
        <v>#REF!</v>
      </c>
      <c r="O357" s="48" t="e">
        <f>E357*CAOP!M357</f>
        <v>#REF!</v>
      </c>
      <c r="Q357" s="12" t="e">
        <f t="shared" si="10"/>
        <v>#REF!</v>
      </c>
      <c r="R357" s="13" t="e">
        <f t="shared" si="11"/>
        <v>#REF!</v>
      </c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</row>
    <row r="358" spans="2:48" x14ac:dyDescent="0.3">
      <c r="B358" s="2" t="s">
        <v>499</v>
      </c>
      <c r="C358" s="2" t="s">
        <v>171</v>
      </c>
      <c r="D358" s="40" t="s">
        <v>45</v>
      </c>
      <c r="E358" s="48">
        <v>105.63</v>
      </c>
      <c r="F358" s="48" t="e">
        <f>E358*CAOP!D358</f>
        <v>#REF!</v>
      </c>
      <c r="G358" s="48" t="e">
        <f>E358*CAOP!E358</f>
        <v>#REF!</v>
      </c>
      <c r="H358" s="48" t="e">
        <f>E358*CAOP!F358</f>
        <v>#REF!</v>
      </c>
      <c r="I358" s="48" t="e">
        <f>E358*CAOP!G358</f>
        <v>#REF!</v>
      </c>
      <c r="J358" s="48" t="e">
        <f>E358*CAOP!H358</f>
        <v>#REF!</v>
      </c>
      <c r="K358" s="48" t="e">
        <f>E358*CAOP!I358</f>
        <v>#REF!</v>
      </c>
      <c r="L358" s="48" t="e">
        <f>E358*CAOP!J358</f>
        <v>#REF!</v>
      </c>
      <c r="M358" s="48" t="e">
        <f>E358*CAOP!K358</f>
        <v>#REF!</v>
      </c>
      <c r="N358" s="48" t="e">
        <f>E358*CAOP!L358</f>
        <v>#REF!</v>
      </c>
      <c r="O358" s="48" t="e">
        <f>E358*CAOP!M358</f>
        <v>#REF!</v>
      </c>
      <c r="Q358" s="12" t="e">
        <f t="shared" si="10"/>
        <v>#REF!</v>
      </c>
      <c r="R358" s="13" t="e">
        <f t="shared" si="11"/>
        <v>#REF!</v>
      </c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</row>
    <row r="359" spans="2:48" x14ac:dyDescent="0.3">
      <c r="B359" s="2" t="s">
        <v>500</v>
      </c>
      <c r="C359" s="2" t="s">
        <v>173</v>
      </c>
      <c r="D359" s="40" t="s">
        <v>45</v>
      </c>
      <c r="E359" s="48">
        <v>105.63</v>
      </c>
      <c r="F359" s="48" t="e">
        <f>E359*CAOP!D359</f>
        <v>#REF!</v>
      </c>
      <c r="G359" s="48" t="e">
        <f>E359*CAOP!E359</f>
        <v>#REF!</v>
      </c>
      <c r="H359" s="48" t="e">
        <f>E359*CAOP!F359</f>
        <v>#REF!</v>
      </c>
      <c r="I359" s="48" t="e">
        <f>E359*CAOP!G359</f>
        <v>#REF!</v>
      </c>
      <c r="J359" s="48" t="e">
        <f>E359*CAOP!H359</f>
        <v>#REF!</v>
      </c>
      <c r="K359" s="48" t="e">
        <f>E359*CAOP!I359</f>
        <v>#REF!</v>
      </c>
      <c r="L359" s="48" t="e">
        <f>E359*CAOP!J359</f>
        <v>#REF!</v>
      </c>
      <c r="M359" s="48" t="e">
        <f>E359*CAOP!K359</f>
        <v>#REF!</v>
      </c>
      <c r="N359" s="48" t="e">
        <f>E359*CAOP!L359</f>
        <v>#REF!</v>
      </c>
      <c r="O359" s="48" t="e">
        <f>E359*CAOP!M359</f>
        <v>#REF!</v>
      </c>
      <c r="Q359" s="12" t="e">
        <f t="shared" si="10"/>
        <v>#REF!</v>
      </c>
      <c r="R359" s="13" t="e">
        <f t="shared" si="11"/>
        <v>#REF!</v>
      </c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</row>
    <row r="360" spans="2:48" x14ac:dyDescent="0.3">
      <c r="B360" s="16" t="s">
        <v>501</v>
      </c>
      <c r="C360" s="16" t="s">
        <v>175</v>
      </c>
      <c r="D360" s="41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Q360" s="12">
        <f t="shared" si="10"/>
        <v>0</v>
      </c>
      <c r="R360" s="13">
        <f t="shared" si="11"/>
        <v>0</v>
      </c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</row>
    <row r="361" spans="2:48" x14ac:dyDescent="0.3">
      <c r="B361" s="2" t="s">
        <v>502</v>
      </c>
      <c r="C361" s="2" t="s">
        <v>271</v>
      </c>
      <c r="D361" s="40" t="s">
        <v>38</v>
      </c>
      <c r="E361" s="48">
        <v>984.98</v>
      </c>
      <c r="F361" s="48" t="e">
        <f>E361*CAOP!D361</f>
        <v>#REF!</v>
      </c>
      <c r="G361" s="48" t="e">
        <f>E361*CAOP!E361</f>
        <v>#REF!</v>
      </c>
      <c r="H361" s="48" t="e">
        <f>E361*CAOP!F361</f>
        <v>#REF!</v>
      </c>
      <c r="I361" s="48" t="e">
        <f>E361*CAOP!G361</f>
        <v>#REF!</v>
      </c>
      <c r="J361" s="48" t="e">
        <f>E361*CAOP!H361</f>
        <v>#REF!</v>
      </c>
      <c r="K361" s="48" t="e">
        <f>E361*CAOP!I361</f>
        <v>#REF!</v>
      </c>
      <c r="L361" s="48" t="e">
        <f>E361*CAOP!J361</f>
        <v>#REF!</v>
      </c>
      <c r="M361" s="48" t="e">
        <f>E361*CAOP!K361</f>
        <v>#REF!</v>
      </c>
      <c r="N361" s="48" t="e">
        <f>E361*CAOP!L361</f>
        <v>#REF!</v>
      </c>
      <c r="O361" s="48" t="e">
        <f>E361*CAOP!M361</f>
        <v>#REF!</v>
      </c>
      <c r="Q361" s="12" t="e">
        <f t="shared" si="10"/>
        <v>#REF!</v>
      </c>
      <c r="R361" s="13" t="e">
        <f t="shared" si="11"/>
        <v>#REF!</v>
      </c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</row>
    <row r="362" spans="2:48" x14ac:dyDescent="0.3">
      <c r="B362" s="2" t="s">
        <v>503</v>
      </c>
      <c r="C362" s="2" t="s">
        <v>181</v>
      </c>
      <c r="D362" s="40" t="s">
        <v>30</v>
      </c>
      <c r="E362" s="48">
        <v>420.95</v>
      </c>
      <c r="F362" s="48" t="e">
        <f>E362*CAOP!D362</f>
        <v>#REF!</v>
      </c>
      <c r="G362" s="48" t="e">
        <f>E362*CAOP!E362</f>
        <v>#REF!</v>
      </c>
      <c r="H362" s="48" t="e">
        <f>E362*CAOP!F362</f>
        <v>#REF!</v>
      </c>
      <c r="I362" s="48" t="e">
        <f>E362*CAOP!G362</f>
        <v>#REF!</v>
      </c>
      <c r="J362" s="48" t="e">
        <f>E362*CAOP!H362</f>
        <v>#REF!</v>
      </c>
      <c r="K362" s="48" t="e">
        <f>E362*CAOP!I362</f>
        <v>#REF!</v>
      </c>
      <c r="L362" s="48" t="e">
        <f>E362*CAOP!J362</f>
        <v>#REF!</v>
      </c>
      <c r="M362" s="48" t="e">
        <f>E362*CAOP!K362</f>
        <v>#REF!</v>
      </c>
      <c r="N362" s="48" t="e">
        <f>E362*CAOP!L362</f>
        <v>#REF!</v>
      </c>
      <c r="O362" s="48" t="e">
        <f>E362*CAOP!M362</f>
        <v>#REF!</v>
      </c>
      <c r="Q362" s="12" t="e">
        <f t="shared" si="10"/>
        <v>#REF!</v>
      </c>
      <c r="R362" s="13" t="e">
        <f t="shared" si="11"/>
        <v>#REF!</v>
      </c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</row>
    <row r="363" spans="2:48" x14ac:dyDescent="0.3">
      <c r="B363" s="2" t="s">
        <v>504</v>
      </c>
      <c r="C363" s="2" t="s">
        <v>185</v>
      </c>
      <c r="D363" s="40" t="s">
        <v>38</v>
      </c>
      <c r="E363" s="48">
        <v>73.69</v>
      </c>
      <c r="F363" s="48" t="e">
        <f>E363*CAOP!D363</f>
        <v>#REF!</v>
      </c>
      <c r="G363" s="48" t="e">
        <f>E363*CAOP!E363</f>
        <v>#REF!</v>
      </c>
      <c r="H363" s="48" t="e">
        <f>E363*CAOP!F363</f>
        <v>#REF!</v>
      </c>
      <c r="I363" s="48" t="e">
        <f>E363*CAOP!G363</f>
        <v>#REF!</v>
      </c>
      <c r="J363" s="48" t="e">
        <f>E363*CAOP!H363</f>
        <v>#REF!</v>
      </c>
      <c r="K363" s="48" t="e">
        <f>E363*CAOP!I363</f>
        <v>#REF!</v>
      </c>
      <c r="L363" s="48" t="e">
        <f>E363*CAOP!J363</f>
        <v>#REF!</v>
      </c>
      <c r="M363" s="48" t="e">
        <f>E363*CAOP!K363</f>
        <v>#REF!</v>
      </c>
      <c r="N363" s="48" t="e">
        <f>E363*CAOP!L363</f>
        <v>#REF!</v>
      </c>
      <c r="O363" s="48" t="e">
        <f>E363*CAOP!M363</f>
        <v>#REF!</v>
      </c>
      <c r="Q363" s="12" t="e">
        <f t="shared" si="10"/>
        <v>#REF!</v>
      </c>
      <c r="R363" s="13" t="e">
        <f t="shared" si="11"/>
        <v>#REF!</v>
      </c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</row>
    <row r="364" spans="2:48" x14ac:dyDescent="0.3">
      <c r="B364" s="2" t="s">
        <v>505</v>
      </c>
      <c r="C364" s="2" t="s">
        <v>347</v>
      </c>
      <c r="D364" s="40" t="s">
        <v>35</v>
      </c>
      <c r="E364" s="48">
        <v>64.849999999999994</v>
      </c>
      <c r="F364" s="48" t="e">
        <f>E364*CAOP!D364</f>
        <v>#REF!</v>
      </c>
      <c r="G364" s="48" t="e">
        <f>E364*CAOP!E364</f>
        <v>#REF!</v>
      </c>
      <c r="H364" s="48" t="e">
        <f>E364*CAOP!F364</f>
        <v>#REF!</v>
      </c>
      <c r="I364" s="48" t="e">
        <f>E364*CAOP!G364</f>
        <v>#REF!</v>
      </c>
      <c r="J364" s="48" t="e">
        <f>E364*CAOP!H364</f>
        <v>#REF!</v>
      </c>
      <c r="K364" s="48" t="e">
        <f>E364*CAOP!I364</f>
        <v>#REF!</v>
      </c>
      <c r="L364" s="48" t="e">
        <f>E364*CAOP!J364</f>
        <v>#REF!</v>
      </c>
      <c r="M364" s="48" t="e">
        <f>E364*CAOP!K364</f>
        <v>#REF!</v>
      </c>
      <c r="N364" s="48" t="e">
        <f>E364*CAOP!L364</f>
        <v>#REF!</v>
      </c>
      <c r="O364" s="48" t="e">
        <f>E364*CAOP!M364</f>
        <v>#REF!</v>
      </c>
      <c r="Q364" s="12" t="e">
        <f t="shared" si="10"/>
        <v>#REF!</v>
      </c>
      <c r="R364" s="13" t="e">
        <f t="shared" si="11"/>
        <v>#REF!</v>
      </c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</row>
    <row r="365" spans="2:48" x14ac:dyDescent="0.3">
      <c r="B365" s="2" t="s">
        <v>506</v>
      </c>
      <c r="C365" s="2" t="s">
        <v>349</v>
      </c>
      <c r="D365" s="40" t="s">
        <v>35</v>
      </c>
      <c r="E365" s="48">
        <v>312.01</v>
      </c>
      <c r="F365" s="48" t="e">
        <f>E365*CAOP!D365</f>
        <v>#REF!</v>
      </c>
      <c r="G365" s="48" t="e">
        <f>E365*CAOP!E365</f>
        <v>#REF!</v>
      </c>
      <c r="H365" s="48" t="e">
        <f>E365*CAOP!F365</f>
        <v>#REF!</v>
      </c>
      <c r="I365" s="48" t="e">
        <f>E365*CAOP!G365</f>
        <v>#REF!</v>
      </c>
      <c r="J365" s="48" t="e">
        <f>E365*CAOP!H365</f>
        <v>#REF!</v>
      </c>
      <c r="K365" s="48" t="e">
        <f>E365*CAOP!I365</f>
        <v>#REF!</v>
      </c>
      <c r="L365" s="48" t="e">
        <f>E365*CAOP!J365</f>
        <v>#REF!</v>
      </c>
      <c r="M365" s="48" t="e">
        <f>E365*CAOP!K365</f>
        <v>#REF!</v>
      </c>
      <c r="N365" s="48" t="e">
        <f>E365*CAOP!L365</f>
        <v>#REF!</v>
      </c>
      <c r="O365" s="48" t="e">
        <f>E365*CAOP!M365</f>
        <v>#REF!</v>
      </c>
      <c r="Q365" s="12" t="e">
        <f t="shared" si="10"/>
        <v>#REF!</v>
      </c>
      <c r="R365" s="13" t="e">
        <f t="shared" si="11"/>
        <v>#REF!</v>
      </c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</row>
    <row r="366" spans="2:48" x14ac:dyDescent="0.3">
      <c r="B366" s="2" t="s">
        <v>507</v>
      </c>
      <c r="C366" s="2" t="s">
        <v>197</v>
      </c>
      <c r="D366" s="40" t="s">
        <v>35</v>
      </c>
      <c r="E366" s="48">
        <v>866.78</v>
      </c>
      <c r="F366" s="48" t="e">
        <f>E366*CAOP!D366</f>
        <v>#REF!</v>
      </c>
      <c r="G366" s="48" t="e">
        <f>E366*CAOP!E366</f>
        <v>#REF!</v>
      </c>
      <c r="H366" s="48" t="e">
        <f>E366*CAOP!F366</f>
        <v>#REF!</v>
      </c>
      <c r="I366" s="48" t="e">
        <f>E366*CAOP!G366</f>
        <v>#REF!</v>
      </c>
      <c r="J366" s="48" t="e">
        <f>E366*CAOP!H366</f>
        <v>#REF!</v>
      </c>
      <c r="K366" s="48" t="e">
        <f>E366*CAOP!I366</f>
        <v>#REF!</v>
      </c>
      <c r="L366" s="48" t="e">
        <f>E366*CAOP!J366</f>
        <v>#REF!</v>
      </c>
      <c r="M366" s="48" t="e">
        <f>E366*CAOP!K366</f>
        <v>#REF!</v>
      </c>
      <c r="N366" s="48" t="e">
        <f>E366*CAOP!L366</f>
        <v>#REF!</v>
      </c>
      <c r="O366" s="48" t="e">
        <f>E366*CAOP!M366</f>
        <v>#REF!</v>
      </c>
      <c r="Q366" s="12" t="e">
        <f t="shared" si="10"/>
        <v>#REF!</v>
      </c>
      <c r="R366" s="13" t="e">
        <f t="shared" si="11"/>
        <v>#REF!</v>
      </c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</row>
    <row r="367" spans="2:48" x14ac:dyDescent="0.3">
      <c r="B367" s="2" t="s">
        <v>508</v>
      </c>
      <c r="C367" s="2" t="s">
        <v>199</v>
      </c>
      <c r="D367" s="40" t="s">
        <v>35</v>
      </c>
      <c r="E367" s="48">
        <v>845.23</v>
      </c>
      <c r="F367" s="48" t="e">
        <f>E367*CAOP!D367</f>
        <v>#REF!</v>
      </c>
      <c r="G367" s="48" t="e">
        <f>E367*CAOP!E367</f>
        <v>#REF!</v>
      </c>
      <c r="H367" s="48" t="e">
        <f>E367*CAOP!F367</f>
        <v>#REF!</v>
      </c>
      <c r="I367" s="48" t="e">
        <f>E367*CAOP!G367</f>
        <v>#REF!</v>
      </c>
      <c r="J367" s="48" t="e">
        <f>E367*CAOP!H367</f>
        <v>#REF!</v>
      </c>
      <c r="K367" s="48" t="e">
        <f>E367*CAOP!I367</f>
        <v>#REF!</v>
      </c>
      <c r="L367" s="48" t="e">
        <f>E367*CAOP!J367</f>
        <v>#REF!</v>
      </c>
      <c r="M367" s="48" t="e">
        <f>E367*CAOP!K367</f>
        <v>#REF!</v>
      </c>
      <c r="N367" s="48" t="e">
        <f>E367*CAOP!L367</f>
        <v>#REF!</v>
      </c>
      <c r="O367" s="48" t="e">
        <f>E367*CAOP!M367</f>
        <v>#REF!</v>
      </c>
      <c r="Q367" s="12" t="e">
        <f t="shared" si="10"/>
        <v>#REF!</v>
      </c>
      <c r="R367" s="13" t="e">
        <f t="shared" si="11"/>
        <v>#REF!</v>
      </c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</row>
    <row r="368" spans="2:48" x14ac:dyDescent="0.3">
      <c r="B368" s="16" t="s">
        <v>509</v>
      </c>
      <c r="C368" s="16" t="s">
        <v>203</v>
      </c>
      <c r="D368" s="41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Q368" s="12">
        <f t="shared" si="10"/>
        <v>0</v>
      </c>
      <c r="R368" s="13">
        <f t="shared" si="11"/>
        <v>0</v>
      </c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</row>
    <row r="369" spans="2:48" x14ac:dyDescent="0.3">
      <c r="B369" s="2" t="s">
        <v>510</v>
      </c>
      <c r="C369" s="2" t="s">
        <v>356</v>
      </c>
      <c r="D369" s="40" t="s">
        <v>30</v>
      </c>
      <c r="E369" s="48">
        <v>23.88</v>
      </c>
      <c r="F369" s="48" t="e">
        <f>E369*CAOP!D369</f>
        <v>#REF!</v>
      </c>
      <c r="G369" s="48" t="e">
        <f>E369*CAOP!E369</f>
        <v>#REF!</v>
      </c>
      <c r="H369" s="48" t="e">
        <f>E369*CAOP!F369</f>
        <v>#REF!</v>
      </c>
      <c r="I369" s="48" t="e">
        <f>E369*CAOP!G369</f>
        <v>#REF!</v>
      </c>
      <c r="J369" s="48" t="e">
        <f>E369*CAOP!H369</f>
        <v>#REF!</v>
      </c>
      <c r="K369" s="48" t="e">
        <f>E369*CAOP!I369</f>
        <v>#REF!</v>
      </c>
      <c r="L369" s="48" t="e">
        <f>E369*CAOP!J369</f>
        <v>#REF!</v>
      </c>
      <c r="M369" s="48" t="e">
        <f>E369*CAOP!K369</f>
        <v>#REF!</v>
      </c>
      <c r="N369" s="48" t="e">
        <f>E369*CAOP!L369</f>
        <v>#REF!</v>
      </c>
      <c r="O369" s="48" t="e">
        <f>E369*CAOP!M369</f>
        <v>#REF!</v>
      </c>
      <c r="Q369" s="12" t="e">
        <f t="shared" si="10"/>
        <v>#REF!</v>
      </c>
      <c r="R369" s="13" t="e">
        <f t="shared" si="11"/>
        <v>#REF!</v>
      </c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</row>
    <row r="370" spans="2:48" x14ac:dyDescent="0.3">
      <c r="B370" s="2" t="s">
        <v>511</v>
      </c>
      <c r="C370" s="2" t="s">
        <v>358</v>
      </c>
      <c r="D370" s="40" t="s">
        <v>30</v>
      </c>
      <c r="E370" s="48">
        <v>57.45</v>
      </c>
      <c r="F370" s="48" t="e">
        <f>E370*CAOP!D370</f>
        <v>#REF!</v>
      </c>
      <c r="G370" s="48" t="e">
        <f>E370*CAOP!E370</f>
        <v>#REF!</v>
      </c>
      <c r="H370" s="48" t="e">
        <f>E370*CAOP!F370</f>
        <v>#REF!</v>
      </c>
      <c r="I370" s="48" t="e">
        <f>E370*CAOP!G370</f>
        <v>#REF!</v>
      </c>
      <c r="J370" s="48" t="e">
        <f>E370*CAOP!H370</f>
        <v>#REF!</v>
      </c>
      <c r="K370" s="48" t="e">
        <f>E370*CAOP!I370</f>
        <v>#REF!</v>
      </c>
      <c r="L370" s="48" t="e">
        <f>E370*CAOP!J370</f>
        <v>#REF!</v>
      </c>
      <c r="M370" s="48" t="e">
        <f>E370*CAOP!K370</f>
        <v>#REF!</v>
      </c>
      <c r="N370" s="48" t="e">
        <f>E370*CAOP!L370</f>
        <v>#REF!</v>
      </c>
      <c r="O370" s="48" t="e">
        <f>E370*CAOP!M370</f>
        <v>#REF!</v>
      </c>
      <c r="Q370" s="12" t="e">
        <f t="shared" si="10"/>
        <v>#REF!</v>
      </c>
      <c r="R370" s="13" t="e">
        <f t="shared" si="11"/>
        <v>#REF!</v>
      </c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</row>
    <row r="371" spans="2:48" x14ac:dyDescent="0.3">
      <c r="B371" s="2" t="s">
        <v>512</v>
      </c>
      <c r="C371" s="2" t="s">
        <v>360</v>
      </c>
      <c r="D371" s="40" t="s">
        <v>38</v>
      </c>
      <c r="E371" s="48">
        <v>102.37</v>
      </c>
      <c r="F371" s="48" t="e">
        <f>E371*CAOP!D371</f>
        <v>#REF!</v>
      </c>
      <c r="G371" s="48" t="e">
        <f>E371*CAOP!E371</f>
        <v>#REF!</v>
      </c>
      <c r="H371" s="48" t="e">
        <f>E371*CAOP!F371</f>
        <v>#REF!</v>
      </c>
      <c r="I371" s="48" t="e">
        <f>E371*CAOP!G371</f>
        <v>#REF!</v>
      </c>
      <c r="J371" s="48" t="e">
        <f>E371*CAOP!H371</f>
        <v>#REF!</v>
      </c>
      <c r="K371" s="48" t="e">
        <f>E371*CAOP!I371</f>
        <v>#REF!</v>
      </c>
      <c r="L371" s="48" t="e">
        <f>E371*CAOP!J371</f>
        <v>#REF!</v>
      </c>
      <c r="M371" s="48" t="e">
        <f>E371*CAOP!K371</f>
        <v>#REF!</v>
      </c>
      <c r="N371" s="48" t="e">
        <f>E371*CAOP!L371</f>
        <v>#REF!</v>
      </c>
      <c r="O371" s="48" t="e">
        <f>E371*CAOP!M371</f>
        <v>#REF!</v>
      </c>
      <c r="Q371" s="12" t="e">
        <f t="shared" si="10"/>
        <v>#REF!</v>
      </c>
      <c r="R371" s="13" t="e">
        <f t="shared" si="11"/>
        <v>#REF!</v>
      </c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</row>
    <row r="372" spans="2:48" x14ac:dyDescent="0.3">
      <c r="B372" s="2" t="s">
        <v>513</v>
      </c>
      <c r="C372" s="2" t="s">
        <v>362</v>
      </c>
      <c r="D372" s="40" t="s">
        <v>45</v>
      </c>
      <c r="E372" s="48">
        <v>17.170000000000002</v>
      </c>
      <c r="F372" s="48" t="e">
        <f>E372*CAOP!D372</f>
        <v>#REF!</v>
      </c>
      <c r="G372" s="48" t="e">
        <f>E372*CAOP!E372</f>
        <v>#REF!</v>
      </c>
      <c r="H372" s="48" t="e">
        <f>E372*CAOP!F372</f>
        <v>#REF!</v>
      </c>
      <c r="I372" s="48" t="e">
        <f>E372*CAOP!G372</f>
        <v>#REF!</v>
      </c>
      <c r="J372" s="48" t="e">
        <f>E372*CAOP!H372</f>
        <v>#REF!</v>
      </c>
      <c r="K372" s="48" t="e">
        <f>E372*CAOP!I372</f>
        <v>#REF!</v>
      </c>
      <c r="L372" s="48" t="e">
        <f>E372*CAOP!J372</f>
        <v>#REF!</v>
      </c>
      <c r="M372" s="48" t="e">
        <f>E372*CAOP!K372</f>
        <v>#REF!</v>
      </c>
      <c r="N372" s="48" t="e">
        <f>E372*CAOP!L372</f>
        <v>#REF!</v>
      </c>
      <c r="O372" s="48" t="e">
        <f>E372*CAOP!M372</f>
        <v>#REF!</v>
      </c>
      <c r="Q372" s="12" t="e">
        <f t="shared" si="10"/>
        <v>#REF!</v>
      </c>
      <c r="R372" s="13" t="e">
        <f t="shared" si="11"/>
        <v>#REF!</v>
      </c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</row>
    <row r="373" spans="2:48" x14ac:dyDescent="0.3">
      <c r="B373" s="2" t="s">
        <v>514</v>
      </c>
      <c r="C373" s="2" t="s">
        <v>220</v>
      </c>
      <c r="D373" s="40" t="s">
        <v>30</v>
      </c>
      <c r="E373" s="48">
        <v>373.42</v>
      </c>
      <c r="F373" s="48" t="e">
        <f>E373*CAOP!D373</f>
        <v>#REF!</v>
      </c>
      <c r="G373" s="48" t="e">
        <f>E373*CAOP!E373</f>
        <v>#REF!</v>
      </c>
      <c r="H373" s="48" t="e">
        <f>E373*CAOP!F373</f>
        <v>#REF!</v>
      </c>
      <c r="I373" s="48" t="e">
        <f>E373*CAOP!G373</f>
        <v>#REF!</v>
      </c>
      <c r="J373" s="48" t="e">
        <f>E373*CAOP!H373</f>
        <v>#REF!</v>
      </c>
      <c r="K373" s="48" t="e">
        <f>E373*CAOP!I373</f>
        <v>#REF!</v>
      </c>
      <c r="L373" s="48" t="e">
        <f>E373*CAOP!J373</f>
        <v>#REF!</v>
      </c>
      <c r="M373" s="48" t="e">
        <f>E373*CAOP!K373</f>
        <v>#REF!</v>
      </c>
      <c r="N373" s="48" t="e">
        <f>E373*CAOP!L373</f>
        <v>#REF!</v>
      </c>
      <c r="O373" s="48" t="e">
        <f>E373*CAOP!M373</f>
        <v>#REF!</v>
      </c>
      <c r="Q373" s="12" t="e">
        <f t="shared" si="10"/>
        <v>#REF!</v>
      </c>
      <c r="R373" s="13" t="e">
        <f t="shared" si="11"/>
        <v>#REF!</v>
      </c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</row>
    <row r="374" spans="2:48" x14ac:dyDescent="0.3">
      <c r="B374" s="2" t="s">
        <v>515</v>
      </c>
      <c r="C374" s="2" t="s">
        <v>365</v>
      </c>
      <c r="D374" s="40" t="s">
        <v>14</v>
      </c>
      <c r="E374" s="48">
        <v>5</v>
      </c>
      <c r="F374" s="48" t="e">
        <f>E374*CAOP!D374</f>
        <v>#REF!</v>
      </c>
      <c r="G374" s="48" t="e">
        <f>E374*CAOP!E374</f>
        <v>#REF!</v>
      </c>
      <c r="H374" s="48" t="e">
        <f>E374*CAOP!F374</f>
        <v>#REF!</v>
      </c>
      <c r="I374" s="48" t="e">
        <f>E374*CAOP!G374</f>
        <v>#REF!</v>
      </c>
      <c r="J374" s="48" t="e">
        <f>E374*CAOP!H374</f>
        <v>#REF!</v>
      </c>
      <c r="K374" s="48" t="e">
        <f>E374*CAOP!I374</f>
        <v>#REF!</v>
      </c>
      <c r="L374" s="48" t="e">
        <f>E374*CAOP!J374</f>
        <v>#REF!</v>
      </c>
      <c r="M374" s="48" t="e">
        <f>E374*CAOP!K374</f>
        <v>#REF!</v>
      </c>
      <c r="N374" s="48" t="e">
        <f>E374*CAOP!L374</f>
        <v>#REF!</v>
      </c>
      <c r="O374" s="48" t="e">
        <f>E374*CAOP!M374</f>
        <v>#REF!</v>
      </c>
      <c r="Q374" s="12" t="e">
        <f t="shared" si="10"/>
        <v>#REF!</v>
      </c>
      <c r="R374" s="13" t="e">
        <f t="shared" si="11"/>
        <v>#REF!</v>
      </c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</row>
    <row r="375" spans="2:48" x14ac:dyDescent="0.3">
      <c r="B375" s="16" t="s">
        <v>516</v>
      </c>
      <c r="C375" s="16" t="s">
        <v>517</v>
      </c>
      <c r="D375" s="41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Q375" s="12">
        <f t="shared" si="10"/>
        <v>0</v>
      </c>
      <c r="R375" s="13">
        <f t="shared" si="11"/>
        <v>0</v>
      </c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</row>
    <row r="376" spans="2:48" x14ac:dyDescent="0.3">
      <c r="B376" s="16" t="s">
        <v>518</v>
      </c>
      <c r="C376" s="16" t="s">
        <v>163</v>
      </c>
      <c r="D376" s="41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Q376" s="12">
        <f t="shared" si="10"/>
        <v>0</v>
      </c>
      <c r="R376" s="13">
        <f t="shared" si="11"/>
        <v>0</v>
      </c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</row>
    <row r="377" spans="2:48" x14ac:dyDescent="0.3">
      <c r="B377" s="2" t="s">
        <v>519</v>
      </c>
      <c r="C377" s="2" t="s">
        <v>263</v>
      </c>
      <c r="D377" s="40" t="s">
        <v>30</v>
      </c>
      <c r="E377" s="48">
        <v>296.35000000000002</v>
      </c>
      <c r="F377" s="48" t="e">
        <f>E377*CAOP!D377</f>
        <v>#REF!</v>
      </c>
      <c r="G377" s="48" t="e">
        <f>E377*CAOP!E377</f>
        <v>#REF!</v>
      </c>
      <c r="H377" s="48" t="e">
        <f>E377*CAOP!F377</f>
        <v>#REF!</v>
      </c>
      <c r="I377" s="48" t="e">
        <f>E377*CAOP!G377</f>
        <v>#REF!</v>
      </c>
      <c r="J377" s="48" t="e">
        <f>E377*CAOP!H377</f>
        <v>#REF!</v>
      </c>
      <c r="K377" s="48" t="e">
        <f>E377*CAOP!I377</f>
        <v>#REF!</v>
      </c>
      <c r="L377" s="48" t="e">
        <f>E377*CAOP!J377</f>
        <v>#REF!</v>
      </c>
      <c r="M377" s="48" t="e">
        <f>E377*CAOP!K377</f>
        <v>#REF!</v>
      </c>
      <c r="N377" s="48" t="e">
        <f>E377*CAOP!L377</f>
        <v>#REF!</v>
      </c>
      <c r="O377" s="48" t="e">
        <f>E377*CAOP!M377</f>
        <v>#REF!</v>
      </c>
      <c r="Q377" s="12" t="e">
        <f t="shared" si="10"/>
        <v>#REF!</v>
      </c>
      <c r="R377" s="13" t="e">
        <f t="shared" si="11"/>
        <v>#REF!</v>
      </c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</row>
    <row r="378" spans="2:48" x14ac:dyDescent="0.3">
      <c r="B378" s="2" t="s">
        <v>520</v>
      </c>
      <c r="C378" s="2" t="s">
        <v>167</v>
      </c>
      <c r="D378" s="40" t="s">
        <v>38</v>
      </c>
      <c r="E378" s="48">
        <v>44.45</v>
      </c>
      <c r="F378" s="48" t="e">
        <f>E378*CAOP!D378</f>
        <v>#REF!</v>
      </c>
      <c r="G378" s="48" t="e">
        <f>E378*CAOP!E378</f>
        <v>#REF!</v>
      </c>
      <c r="H378" s="48" t="e">
        <f>E378*CAOP!F378</f>
        <v>#REF!</v>
      </c>
      <c r="I378" s="48" t="e">
        <f>E378*CAOP!G378</f>
        <v>#REF!</v>
      </c>
      <c r="J378" s="48" t="e">
        <f>E378*CAOP!H378</f>
        <v>#REF!</v>
      </c>
      <c r="K378" s="48" t="e">
        <f>E378*CAOP!I378</f>
        <v>#REF!</v>
      </c>
      <c r="L378" s="48" t="e">
        <f>E378*CAOP!J378</f>
        <v>#REF!</v>
      </c>
      <c r="M378" s="48" t="e">
        <f>E378*CAOP!K378</f>
        <v>#REF!</v>
      </c>
      <c r="N378" s="48" t="e">
        <f>E378*CAOP!L378</f>
        <v>#REF!</v>
      </c>
      <c r="O378" s="48" t="e">
        <f>E378*CAOP!M378</f>
        <v>#REF!</v>
      </c>
      <c r="Q378" s="12" t="e">
        <f t="shared" si="10"/>
        <v>#REF!</v>
      </c>
      <c r="R378" s="13" t="e">
        <f t="shared" si="11"/>
        <v>#REF!</v>
      </c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</row>
    <row r="379" spans="2:48" x14ac:dyDescent="0.3">
      <c r="B379" s="2" t="s">
        <v>521</v>
      </c>
      <c r="C379" s="2" t="s">
        <v>169</v>
      </c>
      <c r="D379" s="40" t="s">
        <v>30</v>
      </c>
      <c r="E379" s="48">
        <v>296.35000000000002</v>
      </c>
      <c r="F379" s="48" t="e">
        <f>E379*CAOP!D379</f>
        <v>#REF!</v>
      </c>
      <c r="G379" s="48" t="e">
        <f>E379*CAOP!E379</f>
        <v>#REF!</v>
      </c>
      <c r="H379" s="48" t="e">
        <f>E379*CAOP!F379</f>
        <v>#REF!</v>
      </c>
      <c r="I379" s="48" t="e">
        <f>E379*CAOP!G379</f>
        <v>#REF!</v>
      </c>
      <c r="J379" s="48" t="e">
        <f>E379*CAOP!H379</f>
        <v>#REF!</v>
      </c>
      <c r="K379" s="48" t="e">
        <f>E379*CAOP!I379</f>
        <v>#REF!</v>
      </c>
      <c r="L379" s="48" t="e">
        <f>E379*CAOP!J379</f>
        <v>#REF!</v>
      </c>
      <c r="M379" s="48" t="e">
        <f>E379*CAOP!K379</f>
        <v>#REF!</v>
      </c>
      <c r="N379" s="48" t="e">
        <f>E379*CAOP!L379</f>
        <v>#REF!</v>
      </c>
      <c r="O379" s="48" t="e">
        <f>E379*CAOP!M379</f>
        <v>#REF!</v>
      </c>
      <c r="Q379" s="12" t="e">
        <f t="shared" si="10"/>
        <v>#REF!</v>
      </c>
      <c r="R379" s="13" t="e">
        <f t="shared" si="11"/>
        <v>#REF!</v>
      </c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</row>
    <row r="380" spans="2:48" x14ac:dyDescent="0.3">
      <c r="B380" s="2" t="s">
        <v>522</v>
      </c>
      <c r="C380" s="2" t="s">
        <v>171</v>
      </c>
      <c r="D380" s="40" t="s">
        <v>45</v>
      </c>
      <c r="E380" s="48">
        <v>101.96</v>
      </c>
      <c r="F380" s="48" t="e">
        <f>E380*CAOP!D380</f>
        <v>#REF!</v>
      </c>
      <c r="G380" s="48" t="e">
        <f>E380*CAOP!E380</f>
        <v>#REF!</v>
      </c>
      <c r="H380" s="48" t="e">
        <f>E380*CAOP!F380</f>
        <v>#REF!</v>
      </c>
      <c r="I380" s="48" t="e">
        <f>E380*CAOP!G380</f>
        <v>#REF!</v>
      </c>
      <c r="J380" s="48" t="e">
        <f>E380*CAOP!H380</f>
        <v>#REF!</v>
      </c>
      <c r="K380" s="48" t="e">
        <f>E380*CAOP!I380</f>
        <v>#REF!</v>
      </c>
      <c r="L380" s="48" t="e">
        <f>E380*CAOP!J380</f>
        <v>#REF!</v>
      </c>
      <c r="M380" s="48" t="e">
        <f>E380*CAOP!K380</f>
        <v>#REF!</v>
      </c>
      <c r="N380" s="48" t="e">
        <f>E380*CAOP!L380</f>
        <v>#REF!</v>
      </c>
      <c r="O380" s="48" t="e">
        <f>E380*CAOP!M380</f>
        <v>#REF!</v>
      </c>
      <c r="Q380" s="12" t="e">
        <f t="shared" si="10"/>
        <v>#REF!</v>
      </c>
      <c r="R380" s="13" t="e">
        <f t="shared" si="11"/>
        <v>#REF!</v>
      </c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</row>
    <row r="381" spans="2:48" x14ac:dyDescent="0.3">
      <c r="B381" s="2" t="s">
        <v>523</v>
      </c>
      <c r="C381" s="2" t="s">
        <v>173</v>
      </c>
      <c r="D381" s="40" t="s">
        <v>45</v>
      </c>
      <c r="E381" s="48">
        <v>101.96</v>
      </c>
      <c r="F381" s="48" t="e">
        <f>E381*CAOP!D381</f>
        <v>#REF!</v>
      </c>
      <c r="G381" s="48" t="e">
        <f>E381*CAOP!E381</f>
        <v>#REF!</v>
      </c>
      <c r="H381" s="48" t="e">
        <f>E381*CAOP!F381</f>
        <v>#REF!</v>
      </c>
      <c r="I381" s="48" t="e">
        <f>E381*CAOP!G381</f>
        <v>#REF!</v>
      </c>
      <c r="J381" s="48" t="e">
        <f>E381*CAOP!H381</f>
        <v>#REF!</v>
      </c>
      <c r="K381" s="48" t="e">
        <f>E381*CAOP!I381</f>
        <v>#REF!</v>
      </c>
      <c r="L381" s="48" t="e">
        <f>E381*CAOP!J381</f>
        <v>#REF!</v>
      </c>
      <c r="M381" s="48" t="e">
        <f>E381*CAOP!K381</f>
        <v>#REF!</v>
      </c>
      <c r="N381" s="48" t="e">
        <f>E381*CAOP!L381</f>
        <v>#REF!</v>
      </c>
      <c r="O381" s="48" t="e">
        <f>E381*CAOP!M381</f>
        <v>#REF!</v>
      </c>
      <c r="Q381" s="12" t="e">
        <f t="shared" si="10"/>
        <v>#REF!</v>
      </c>
      <c r="R381" s="13" t="e">
        <f t="shared" si="11"/>
        <v>#REF!</v>
      </c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</row>
    <row r="382" spans="2:48" x14ac:dyDescent="0.3">
      <c r="B382" s="16" t="s">
        <v>524</v>
      </c>
      <c r="C382" s="16" t="s">
        <v>175</v>
      </c>
      <c r="D382" s="41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Q382" s="12">
        <f t="shared" si="10"/>
        <v>0</v>
      </c>
      <c r="R382" s="13">
        <f t="shared" si="11"/>
        <v>0</v>
      </c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</row>
    <row r="383" spans="2:48" x14ac:dyDescent="0.3">
      <c r="B383" s="2" t="s">
        <v>525</v>
      </c>
      <c r="C383" s="2" t="s">
        <v>271</v>
      </c>
      <c r="D383" s="40" t="s">
        <v>38</v>
      </c>
      <c r="E383" s="48">
        <v>624.23</v>
      </c>
      <c r="F383" s="48" t="e">
        <f>E383*CAOP!D383</f>
        <v>#REF!</v>
      </c>
      <c r="G383" s="48" t="e">
        <f>E383*CAOP!E383</f>
        <v>#REF!</v>
      </c>
      <c r="H383" s="48" t="e">
        <f>E383*CAOP!F383</f>
        <v>#REF!</v>
      </c>
      <c r="I383" s="48" t="e">
        <f>E383*CAOP!G383</f>
        <v>#REF!</v>
      </c>
      <c r="J383" s="48" t="e">
        <f>E383*CAOP!H383</f>
        <v>#REF!</v>
      </c>
      <c r="K383" s="48" t="e">
        <f>E383*CAOP!I383</f>
        <v>#REF!</v>
      </c>
      <c r="L383" s="48" t="e">
        <f>E383*CAOP!J383</f>
        <v>#REF!</v>
      </c>
      <c r="M383" s="48" t="e">
        <f>E383*CAOP!K383</f>
        <v>#REF!</v>
      </c>
      <c r="N383" s="48" t="e">
        <f>E383*CAOP!L383</f>
        <v>#REF!</v>
      </c>
      <c r="O383" s="48" t="e">
        <f>E383*CAOP!M383</f>
        <v>#REF!</v>
      </c>
      <c r="Q383" s="12" t="e">
        <f t="shared" si="10"/>
        <v>#REF!</v>
      </c>
      <c r="R383" s="13" t="e">
        <f t="shared" si="11"/>
        <v>#REF!</v>
      </c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</row>
    <row r="384" spans="2:48" x14ac:dyDescent="0.3">
      <c r="B384" s="2" t="s">
        <v>526</v>
      </c>
      <c r="C384" s="2" t="s">
        <v>181</v>
      </c>
      <c r="D384" s="40" t="s">
        <v>30</v>
      </c>
      <c r="E384" s="48">
        <v>296.35000000000002</v>
      </c>
      <c r="F384" s="48" t="e">
        <f>E384*CAOP!D384</f>
        <v>#REF!</v>
      </c>
      <c r="G384" s="48" t="e">
        <f>E384*CAOP!E384</f>
        <v>#REF!</v>
      </c>
      <c r="H384" s="48" t="e">
        <f>E384*CAOP!F384</f>
        <v>#REF!</v>
      </c>
      <c r="I384" s="48" t="e">
        <f>E384*CAOP!G384</f>
        <v>#REF!</v>
      </c>
      <c r="J384" s="48" t="e">
        <f>E384*CAOP!H384</f>
        <v>#REF!</v>
      </c>
      <c r="K384" s="48" t="e">
        <f>E384*CAOP!I384</f>
        <v>#REF!</v>
      </c>
      <c r="L384" s="48" t="e">
        <f>E384*CAOP!J384</f>
        <v>#REF!</v>
      </c>
      <c r="M384" s="48" t="e">
        <f>E384*CAOP!K384</f>
        <v>#REF!</v>
      </c>
      <c r="N384" s="48" t="e">
        <f>E384*CAOP!L384</f>
        <v>#REF!</v>
      </c>
      <c r="O384" s="48" t="e">
        <f>E384*CAOP!M384</f>
        <v>#REF!</v>
      </c>
      <c r="Q384" s="12" t="e">
        <f t="shared" si="10"/>
        <v>#REF!</v>
      </c>
      <c r="R384" s="13" t="e">
        <f t="shared" si="11"/>
        <v>#REF!</v>
      </c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</row>
    <row r="385" spans="2:48" x14ac:dyDescent="0.3">
      <c r="B385" s="2" t="s">
        <v>527</v>
      </c>
      <c r="C385" s="2" t="s">
        <v>185</v>
      </c>
      <c r="D385" s="40" t="s">
        <v>38</v>
      </c>
      <c r="E385" s="48">
        <v>73.69</v>
      </c>
      <c r="F385" s="48" t="e">
        <f>E385*CAOP!D385</f>
        <v>#REF!</v>
      </c>
      <c r="G385" s="48" t="e">
        <f>E385*CAOP!E385</f>
        <v>#REF!</v>
      </c>
      <c r="H385" s="48" t="e">
        <f>E385*CAOP!F385</f>
        <v>#REF!</v>
      </c>
      <c r="I385" s="48" t="e">
        <f>E385*CAOP!G385</f>
        <v>#REF!</v>
      </c>
      <c r="J385" s="48" t="e">
        <f>E385*CAOP!H385</f>
        <v>#REF!</v>
      </c>
      <c r="K385" s="48" t="e">
        <f>E385*CAOP!I385</f>
        <v>#REF!</v>
      </c>
      <c r="L385" s="48" t="e">
        <f>E385*CAOP!J385</f>
        <v>#REF!</v>
      </c>
      <c r="M385" s="48" t="e">
        <f>E385*CAOP!K385</f>
        <v>#REF!</v>
      </c>
      <c r="N385" s="48" t="e">
        <f>E385*CAOP!L385</f>
        <v>#REF!</v>
      </c>
      <c r="O385" s="48" t="e">
        <f>E385*CAOP!M385</f>
        <v>#REF!</v>
      </c>
      <c r="Q385" s="12" t="e">
        <f t="shared" si="10"/>
        <v>#REF!</v>
      </c>
      <c r="R385" s="13" t="e">
        <f t="shared" si="11"/>
        <v>#REF!</v>
      </c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</row>
    <row r="386" spans="2:48" x14ac:dyDescent="0.3">
      <c r="B386" s="2" t="s">
        <v>528</v>
      </c>
      <c r="C386" s="2" t="s">
        <v>347</v>
      </c>
      <c r="D386" s="40" t="s">
        <v>35</v>
      </c>
      <c r="E386" s="48">
        <v>64.849999999999994</v>
      </c>
      <c r="F386" s="48" t="e">
        <f>E386*CAOP!D386</f>
        <v>#REF!</v>
      </c>
      <c r="G386" s="48" t="e">
        <f>E386*CAOP!E386</f>
        <v>#REF!</v>
      </c>
      <c r="H386" s="48" t="e">
        <f>E386*CAOP!F386</f>
        <v>#REF!</v>
      </c>
      <c r="I386" s="48" t="e">
        <f>E386*CAOP!G386</f>
        <v>#REF!</v>
      </c>
      <c r="J386" s="48" t="e">
        <f>E386*CAOP!H386</f>
        <v>#REF!</v>
      </c>
      <c r="K386" s="48" t="e">
        <f>E386*CAOP!I386</f>
        <v>#REF!</v>
      </c>
      <c r="L386" s="48" t="e">
        <f>E386*CAOP!J386</f>
        <v>#REF!</v>
      </c>
      <c r="M386" s="48" t="e">
        <f>E386*CAOP!K386</f>
        <v>#REF!</v>
      </c>
      <c r="N386" s="48" t="e">
        <f>E386*CAOP!L386</f>
        <v>#REF!</v>
      </c>
      <c r="O386" s="48" t="e">
        <f>E386*CAOP!M386</f>
        <v>#REF!</v>
      </c>
      <c r="Q386" s="12" t="e">
        <f t="shared" si="10"/>
        <v>#REF!</v>
      </c>
      <c r="R386" s="13" t="e">
        <f t="shared" si="11"/>
        <v>#REF!</v>
      </c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</row>
    <row r="387" spans="2:48" x14ac:dyDescent="0.3">
      <c r="B387" s="2" t="s">
        <v>529</v>
      </c>
      <c r="C387" s="2" t="s">
        <v>349</v>
      </c>
      <c r="D387" s="40" t="s">
        <v>35</v>
      </c>
      <c r="E387" s="48">
        <v>304.52999999999997</v>
      </c>
      <c r="F387" s="48" t="e">
        <f>E387*CAOP!D387</f>
        <v>#REF!</v>
      </c>
      <c r="G387" s="48" t="e">
        <f>E387*CAOP!E387</f>
        <v>#REF!</v>
      </c>
      <c r="H387" s="48" t="e">
        <f>E387*CAOP!F387</f>
        <v>#REF!</v>
      </c>
      <c r="I387" s="48" t="e">
        <f>E387*CAOP!G387</f>
        <v>#REF!</v>
      </c>
      <c r="J387" s="48" t="e">
        <f>E387*CAOP!H387</f>
        <v>#REF!</v>
      </c>
      <c r="K387" s="48" t="e">
        <f>E387*CAOP!I387</f>
        <v>#REF!</v>
      </c>
      <c r="L387" s="48" t="e">
        <f>E387*CAOP!J387</f>
        <v>#REF!</v>
      </c>
      <c r="M387" s="48" t="e">
        <f>E387*CAOP!K387</f>
        <v>#REF!</v>
      </c>
      <c r="N387" s="48" t="e">
        <f>E387*CAOP!L387</f>
        <v>#REF!</v>
      </c>
      <c r="O387" s="48" t="e">
        <f>E387*CAOP!M387</f>
        <v>#REF!</v>
      </c>
      <c r="Q387" s="12" t="e">
        <f t="shared" si="10"/>
        <v>#REF!</v>
      </c>
      <c r="R387" s="13" t="e">
        <f t="shared" si="11"/>
        <v>#REF!</v>
      </c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</row>
    <row r="388" spans="2:48" x14ac:dyDescent="0.3">
      <c r="B388" s="2" t="s">
        <v>530</v>
      </c>
      <c r="C388" s="2" t="s">
        <v>197</v>
      </c>
      <c r="D388" s="40" t="s">
        <v>35</v>
      </c>
      <c r="E388" s="48">
        <v>549.32000000000005</v>
      </c>
      <c r="F388" s="48" t="e">
        <f>E388*CAOP!D388</f>
        <v>#REF!</v>
      </c>
      <c r="G388" s="48" t="e">
        <f>E388*CAOP!E388</f>
        <v>#REF!</v>
      </c>
      <c r="H388" s="48" t="e">
        <f>E388*CAOP!F388</f>
        <v>#REF!</v>
      </c>
      <c r="I388" s="48" t="e">
        <f>E388*CAOP!G388</f>
        <v>#REF!</v>
      </c>
      <c r="J388" s="48" t="e">
        <f>E388*CAOP!H388</f>
        <v>#REF!</v>
      </c>
      <c r="K388" s="48" t="e">
        <f>E388*CAOP!I388</f>
        <v>#REF!</v>
      </c>
      <c r="L388" s="48" t="e">
        <f>E388*CAOP!J388</f>
        <v>#REF!</v>
      </c>
      <c r="M388" s="48" t="e">
        <f>E388*CAOP!K388</f>
        <v>#REF!</v>
      </c>
      <c r="N388" s="48" t="e">
        <f>E388*CAOP!L388</f>
        <v>#REF!</v>
      </c>
      <c r="O388" s="48" t="e">
        <f>E388*CAOP!M388</f>
        <v>#REF!</v>
      </c>
      <c r="Q388" s="12" t="e">
        <f t="shared" si="10"/>
        <v>#REF!</v>
      </c>
      <c r="R388" s="13" t="e">
        <f t="shared" si="11"/>
        <v>#REF!</v>
      </c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</row>
    <row r="389" spans="2:48" x14ac:dyDescent="0.3">
      <c r="B389" s="2" t="s">
        <v>531</v>
      </c>
      <c r="C389" s="2" t="s">
        <v>199</v>
      </c>
      <c r="D389" s="40" t="s">
        <v>35</v>
      </c>
      <c r="E389" s="48">
        <v>3604.86</v>
      </c>
      <c r="F389" s="48" t="e">
        <f>E389*CAOP!D389</f>
        <v>#REF!</v>
      </c>
      <c r="G389" s="48" t="e">
        <f>E389*CAOP!E389</f>
        <v>#REF!</v>
      </c>
      <c r="H389" s="48" t="e">
        <f>E389*CAOP!F389</f>
        <v>#REF!</v>
      </c>
      <c r="I389" s="48" t="e">
        <f>E389*CAOP!G389</f>
        <v>#REF!</v>
      </c>
      <c r="J389" s="48" t="e">
        <f>E389*CAOP!H389</f>
        <v>#REF!</v>
      </c>
      <c r="K389" s="48" t="e">
        <f>E389*CAOP!I389</f>
        <v>#REF!</v>
      </c>
      <c r="L389" s="48" t="e">
        <f>E389*CAOP!J389</f>
        <v>#REF!</v>
      </c>
      <c r="M389" s="48" t="e">
        <f>E389*CAOP!K389</f>
        <v>#REF!</v>
      </c>
      <c r="N389" s="48" t="e">
        <f>E389*CAOP!L389</f>
        <v>#REF!</v>
      </c>
      <c r="O389" s="48" t="e">
        <f>E389*CAOP!M389</f>
        <v>#REF!</v>
      </c>
      <c r="Q389" s="12" t="e">
        <f t="shared" si="10"/>
        <v>#REF!</v>
      </c>
      <c r="R389" s="13" t="e">
        <f t="shared" si="11"/>
        <v>#REF!</v>
      </c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</row>
    <row r="390" spans="2:48" x14ac:dyDescent="0.3">
      <c r="B390" s="16" t="s">
        <v>532</v>
      </c>
      <c r="C390" s="16" t="s">
        <v>203</v>
      </c>
      <c r="D390" s="41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Q390" s="12">
        <f t="shared" si="10"/>
        <v>0</v>
      </c>
      <c r="R390" s="13">
        <f t="shared" si="11"/>
        <v>0</v>
      </c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</row>
    <row r="391" spans="2:48" x14ac:dyDescent="0.3">
      <c r="B391" s="2" t="s">
        <v>533</v>
      </c>
      <c r="C391" s="2" t="s">
        <v>356</v>
      </c>
      <c r="D391" s="40" t="s">
        <v>30</v>
      </c>
      <c r="E391" s="48">
        <v>15.53</v>
      </c>
      <c r="F391" s="48" t="e">
        <f>E391*CAOP!D391</f>
        <v>#REF!</v>
      </c>
      <c r="G391" s="48" t="e">
        <f>E391*CAOP!E391</f>
        <v>#REF!</v>
      </c>
      <c r="H391" s="48" t="e">
        <f>E391*CAOP!F391</f>
        <v>#REF!</v>
      </c>
      <c r="I391" s="48" t="e">
        <f>E391*CAOP!G391</f>
        <v>#REF!</v>
      </c>
      <c r="J391" s="48" t="e">
        <f>E391*CAOP!H391</f>
        <v>#REF!</v>
      </c>
      <c r="K391" s="48" t="e">
        <f>E391*CAOP!I391</f>
        <v>#REF!</v>
      </c>
      <c r="L391" s="48" t="e">
        <f>E391*CAOP!J391</f>
        <v>#REF!</v>
      </c>
      <c r="M391" s="48" t="e">
        <f>E391*CAOP!K391</f>
        <v>#REF!</v>
      </c>
      <c r="N391" s="48" t="e">
        <f>E391*CAOP!L391</f>
        <v>#REF!</v>
      </c>
      <c r="O391" s="48" t="e">
        <f>E391*CAOP!M391</f>
        <v>#REF!</v>
      </c>
      <c r="Q391" s="12" t="e">
        <f t="shared" si="10"/>
        <v>#REF!</v>
      </c>
      <c r="R391" s="13" t="e">
        <f t="shared" si="11"/>
        <v>#REF!</v>
      </c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</row>
    <row r="392" spans="2:48" x14ac:dyDescent="0.3">
      <c r="B392" s="2" t="s">
        <v>534</v>
      </c>
      <c r="C392" s="2" t="s">
        <v>358</v>
      </c>
      <c r="D392" s="40" t="s">
        <v>30</v>
      </c>
      <c r="E392" s="48">
        <v>28.52</v>
      </c>
      <c r="F392" s="48" t="e">
        <f>E392*CAOP!D392</f>
        <v>#REF!</v>
      </c>
      <c r="G392" s="48" t="e">
        <f>E392*CAOP!E392</f>
        <v>#REF!</v>
      </c>
      <c r="H392" s="48" t="e">
        <f>E392*CAOP!F392</f>
        <v>#REF!</v>
      </c>
      <c r="I392" s="48" t="e">
        <f>E392*CAOP!G392</f>
        <v>#REF!</v>
      </c>
      <c r="J392" s="48" t="e">
        <f>E392*CAOP!H392</f>
        <v>#REF!</v>
      </c>
      <c r="K392" s="48" t="e">
        <f>E392*CAOP!I392</f>
        <v>#REF!</v>
      </c>
      <c r="L392" s="48" t="e">
        <f>E392*CAOP!J392</f>
        <v>#REF!</v>
      </c>
      <c r="M392" s="48" t="e">
        <f>E392*CAOP!K392</f>
        <v>#REF!</v>
      </c>
      <c r="N392" s="48" t="e">
        <f>E392*CAOP!L392</f>
        <v>#REF!</v>
      </c>
      <c r="O392" s="48" t="e">
        <f>E392*CAOP!M392</f>
        <v>#REF!</v>
      </c>
      <c r="Q392" s="12" t="e">
        <f t="shared" si="10"/>
        <v>#REF!</v>
      </c>
      <c r="R392" s="13" t="e">
        <f t="shared" si="11"/>
        <v>#REF!</v>
      </c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</row>
    <row r="393" spans="2:48" x14ac:dyDescent="0.3">
      <c r="B393" s="2" t="s">
        <v>535</v>
      </c>
      <c r="C393" s="2" t="s">
        <v>360</v>
      </c>
      <c r="D393" s="40" t="s">
        <v>38</v>
      </c>
      <c r="E393" s="48">
        <v>65.319999999999993</v>
      </c>
      <c r="F393" s="48" t="e">
        <f>E393*CAOP!D393</f>
        <v>#REF!</v>
      </c>
      <c r="G393" s="48" t="e">
        <f>E393*CAOP!E393</f>
        <v>#REF!</v>
      </c>
      <c r="H393" s="48" t="e">
        <f>E393*CAOP!F393</f>
        <v>#REF!</v>
      </c>
      <c r="I393" s="48" t="e">
        <f>E393*CAOP!G393</f>
        <v>#REF!</v>
      </c>
      <c r="J393" s="48" t="e">
        <f>E393*CAOP!H393</f>
        <v>#REF!</v>
      </c>
      <c r="K393" s="48" t="e">
        <f>E393*CAOP!I393</f>
        <v>#REF!</v>
      </c>
      <c r="L393" s="48" t="e">
        <f>E393*CAOP!J393</f>
        <v>#REF!</v>
      </c>
      <c r="M393" s="48" t="e">
        <f>E393*CAOP!K393</f>
        <v>#REF!</v>
      </c>
      <c r="N393" s="48" t="e">
        <f>E393*CAOP!L393</f>
        <v>#REF!</v>
      </c>
      <c r="O393" s="48" t="e">
        <f>E393*CAOP!M393</f>
        <v>#REF!</v>
      </c>
      <c r="Q393" s="12" t="e">
        <f t="shared" si="10"/>
        <v>#REF!</v>
      </c>
      <c r="R393" s="13" t="e">
        <f t="shared" si="11"/>
        <v>#REF!</v>
      </c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</row>
    <row r="394" spans="2:48" x14ac:dyDescent="0.3">
      <c r="B394" s="2" t="s">
        <v>536</v>
      </c>
      <c r="C394" s="2" t="s">
        <v>362</v>
      </c>
      <c r="D394" s="40" t="s">
        <v>45</v>
      </c>
      <c r="E394" s="48">
        <v>18.96</v>
      </c>
      <c r="F394" s="48" t="e">
        <f>E394*CAOP!D394</f>
        <v>#REF!</v>
      </c>
      <c r="G394" s="48" t="e">
        <f>E394*CAOP!E394</f>
        <v>#REF!</v>
      </c>
      <c r="H394" s="48" t="e">
        <f>E394*CAOP!F394</f>
        <v>#REF!</v>
      </c>
      <c r="I394" s="48" t="e">
        <f>E394*CAOP!G394</f>
        <v>#REF!</v>
      </c>
      <c r="J394" s="48" t="e">
        <f>E394*CAOP!H394</f>
        <v>#REF!</v>
      </c>
      <c r="K394" s="48" t="e">
        <f>E394*CAOP!I394</f>
        <v>#REF!</v>
      </c>
      <c r="L394" s="48" t="e">
        <f>E394*CAOP!J394</f>
        <v>#REF!</v>
      </c>
      <c r="M394" s="48" t="e">
        <f>E394*CAOP!K394</f>
        <v>#REF!</v>
      </c>
      <c r="N394" s="48" t="e">
        <f>E394*CAOP!L394</f>
        <v>#REF!</v>
      </c>
      <c r="O394" s="48" t="e">
        <f>E394*CAOP!M394</f>
        <v>#REF!</v>
      </c>
      <c r="Q394" s="12" t="e">
        <f t="shared" ref="Q394:Q457" si="12">SUM(F394:O394)</f>
        <v>#REF!</v>
      </c>
      <c r="R394" s="13" t="e">
        <f t="shared" ref="R394:R457" si="13">E394-Q394</f>
        <v>#REF!</v>
      </c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</row>
    <row r="395" spans="2:48" x14ac:dyDescent="0.3">
      <c r="B395" s="2" t="s">
        <v>537</v>
      </c>
      <c r="C395" s="2" t="s">
        <v>220</v>
      </c>
      <c r="D395" s="40" t="s">
        <v>30</v>
      </c>
      <c r="E395" s="48">
        <v>167.66</v>
      </c>
      <c r="F395" s="48" t="e">
        <f>E395*CAOP!D395</f>
        <v>#REF!</v>
      </c>
      <c r="G395" s="48" t="e">
        <f>E395*CAOP!E395</f>
        <v>#REF!</v>
      </c>
      <c r="H395" s="48" t="e">
        <f>E395*CAOP!F395</f>
        <v>#REF!</v>
      </c>
      <c r="I395" s="48" t="e">
        <f>E395*CAOP!G395</f>
        <v>#REF!</v>
      </c>
      <c r="J395" s="48" t="e">
        <f>E395*CAOP!H395</f>
        <v>#REF!</v>
      </c>
      <c r="K395" s="48" t="e">
        <f>E395*CAOP!I395</f>
        <v>#REF!</v>
      </c>
      <c r="L395" s="48" t="e">
        <f>E395*CAOP!J395</f>
        <v>#REF!</v>
      </c>
      <c r="M395" s="48" t="e">
        <f>E395*CAOP!K395</f>
        <v>#REF!</v>
      </c>
      <c r="N395" s="48" t="e">
        <f>E395*CAOP!L395</f>
        <v>#REF!</v>
      </c>
      <c r="O395" s="48" t="e">
        <f>E395*CAOP!M395</f>
        <v>#REF!</v>
      </c>
      <c r="Q395" s="12" t="e">
        <f t="shared" si="12"/>
        <v>#REF!</v>
      </c>
      <c r="R395" s="13" t="e">
        <f t="shared" si="13"/>
        <v>#REF!</v>
      </c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</row>
    <row r="396" spans="2:48" x14ac:dyDescent="0.3">
      <c r="B396" s="2" t="s">
        <v>538</v>
      </c>
      <c r="C396" s="2" t="s">
        <v>365</v>
      </c>
      <c r="D396" s="40" t="s">
        <v>14</v>
      </c>
      <c r="E396" s="48">
        <v>7</v>
      </c>
      <c r="F396" s="48" t="e">
        <f>E396*CAOP!D396</f>
        <v>#REF!</v>
      </c>
      <c r="G396" s="48" t="e">
        <f>E396*CAOP!E396</f>
        <v>#REF!</v>
      </c>
      <c r="H396" s="48" t="e">
        <f>E396*CAOP!F396</f>
        <v>#REF!</v>
      </c>
      <c r="I396" s="48" t="e">
        <f>E396*CAOP!G396</f>
        <v>#REF!</v>
      </c>
      <c r="J396" s="48" t="e">
        <f>E396*CAOP!H396</f>
        <v>#REF!</v>
      </c>
      <c r="K396" s="48" t="e">
        <f>E396*CAOP!I396</f>
        <v>#REF!</v>
      </c>
      <c r="L396" s="48" t="e">
        <f>E396*CAOP!J396</f>
        <v>#REF!</v>
      </c>
      <c r="M396" s="48" t="e">
        <f>E396*CAOP!K396</f>
        <v>#REF!</v>
      </c>
      <c r="N396" s="48" t="e">
        <f>E396*CAOP!L396</f>
        <v>#REF!</v>
      </c>
      <c r="O396" s="48" t="e">
        <f>E396*CAOP!M396</f>
        <v>#REF!</v>
      </c>
      <c r="Q396" s="12" t="e">
        <f t="shared" si="12"/>
        <v>#REF!</v>
      </c>
      <c r="R396" s="13" t="e">
        <f t="shared" si="13"/>
        <v>#REF!</v>
      </c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</row>
    <row r="397" spans="2:48" x14ac:dyDescent="0.3">
      <c r="B397" s="16" t="s">
        <v>539</v>
      </c>
      <c r="C397" s="16" t="s">
        <v>540</v>
      </c>
      <c r="D397" s="41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Q397" s="12">
        <f t="shared" si="12"/>
        <v>0</v>
      </c>
      <c r="R397" s="13">
        <f t="shared" si="13"/>
        <v>0</v>
      </c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</row>
    <row r="398" spans="2:48" x14ac:dyDescent="0.3">
      <c r="B398" s="16" t="s">
        <v>541</v>
      </c>
      <c r="C398" s="16" t="s">
        <v>163</v>
      </c>
      <c r="D398" s="41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Q398" s="12">
        <f t="shared" si="12"/>
        <v>0</v>
      </c>
      <c r="R398" s="13">
        <f t="shared" si="13"/>
        <v>0</v>
      </c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</row>
    <row r="399" spans="2:48" x14ac:dyDescent="0.3">
      <c r="B399" s="2" t="s">
        <v>542</v>
      </c>
      <c r="C399" s="2" t="s">
        <v>263</v>
      </c>
      <c r="D399" s="40" t="s">
        <v>30</v>
      </c>
      <c r="E399" s="48">
        <v>158.69</v>
      </c>
      <c r="F399" s="48" t="e">
        <f>E399*CAOP!D399</f>
        <v>#REF!</v>
      </c>
      <c r="G399" s="48" t="e">
        <f>E399*CAOP!E399</f>
        <v>#REF!</v>
      </c>
      <c r="H399" s="48" t="e">
        <f>E399*CAOP!F399</f>
        <v>#REF!</v>
      </c>
      <c r="I399" s="48" t="e">
        <f>E399*CAOP!G399</f>
        <v>#REF!</v>
      </c>
      <c r="J399" s="48" t="e">
        <f>E399*CAOP!H399</f>
        <v>#REF!</v>
      </c>
      <c r="K399" s="48" t="e">
        <f>E399*CAOP!I399</f>
        <v>#REF!</v>
      </c>
      <c r="L399" s="48" t="e">
        <f>E399*CAOP!J399</f>
        <v>#REF!</v>
      </c>
      <c r="M399" s="48" t="e">
        <f>E399*CAOP!K399</f>
        <v>#REF!</v>
      </c>
      <c r="N399" s="48" t="e">
        <f>E399*CAOP!L399</f>
        <v>#REF!</v>
      </c>
      <c r="O399" s="48" t="e">
        <f>E399*CAOP!M399</f>
        <v>#REF!</v>
      </c>
      <c r="Q399" s="12" t="e">
        <f t="shared" si="12"/>
        <v>#REF!</v>
      </c>
      <c r="R399" s="13" t="e">
        <f t="shared" si="13"/>
        <v>#REF!</v>
      </c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</row>
    <row r="400" spans="2:48" x14ac:dyDescent="0.3">
      <c r="B400" s="2" t="s">
        <v>543</v>
      </c>
      <c r="C400" s="2" t="s">
        <v>167</v>
      </c>
      <c r="D400" s="40" t="s">
        <v>38</v>
      </c>
      <c r="E400" s="48">
        <v>23.8</v>
      </c>
      <c r="F400" s="48" t="e">
        <f>E400*CAOP!D400</f>
        <v>#REF!</v>
      </c>
      <c r="G400" s="48" t="e">
        <f>E400*CAOP!E400</f>
        <v>#REF!</v>
      </c>
      <c r="H400" s="48" t="e">
        <f>E400*CAOP!F400</f>
        <v>#REF!</v>
      </c>
      <c r="I400" s="48" t="e">
        <f>E400*CAOP!G400</f>
        <v>#REF!</v>
      </c>
      <c r="J400" s="48" t="e">
        <f>E400*CAOP!H400</f>
        <v>#REF!</v>
      </c>
      <c r="K400" s="48" t="e">
        <f>E400*CAOP!I400</f>
        <v>#REF!</v>
      </c>
      <c r="L400" s="48" t="e">
        <f>E400*CAOP!J400</f>
        <v>#REF!</v>
      </c>
      <c r="M400" s="48" t="e">
        <f>E400*CAOP!K400</f>
        <v>#REF!</v>
      </c>
      <c r="N400" s="48" t="e">
        <f>E400*CAOP!L400</f>
        <v>#REF!</v>
      </c>
      <c r="O400" s="48" t="e">
        <f>E400*CAOP!M400</f>
        <v>#REF!</v>
      </c>
      <c r="Q400" s="12" t="e">
        <f t="shared" si="12"/>
        <v>#REF!</v>
      </c>
      <c r="R400" s="13" t="e">
        <f t="shared" si="13"/>
        <v>#REF!</v>
      </c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</row>
    <row r="401" spans="2:48" x14ac:dyDescent="0.3">
      <c r="B401" s="2" t="s">
        <v>544</v>
      </c>
      <c r="C401" s="2" t="s">
        <v>169</v>
      </c>
      <c r="D401" s="40" t="s">
        <v>30</v>
      </c>
      <c r="E401" s="48">
        <v>158.69</v>
      </c>
      <c r="F401" s="48" t="e">
        <f>E401*CAOP!D401</f>
        <v>#REF!</v>
      </c>
      <c r="G401" s="48" t="e">
        <f>E401*CAOP!E401</f>
        <v>#REF!</v>
      </c>
      <c r="H401" s="48" t="e">
        <f>E401*CAOP!F401</f>
        <v>#REF!</v>
      </c>
      <c r="I401" s="48" t="e">
        <f>E401*CAOP!G401</f>
        <v>#REF!</v>
      </c>
      <c r="J401" s="48" t="e">
        <f>E401*CAOP!H401</f>
        <v>#REF!</v>
      </c>
      <c r="K401" s="48" t="e">
        <f>E401*CAOP!I401</f>
        <v>#REF!</v>
      </c>
      <c r="L401" s="48" t="e">
        <f>E401*CAOP!J401</f>
        <v>#REF!</v>
      </c>
      <c r="M401" s="48" t="e">
        <f>E401*CAOP!K401</f>
        <v>#REF!</v>
      </c>
      <c r="N401" s="48" t="e">
        <f>E401*CAOP!L401</f>
        <v>#REF!</v>
      </c>
      <c r="O401" s="48" t="e">
        <f>E401*CAOP!M401</f>
        <v>#REF!</v>
      </c>
      <c r="Q401" s="12" t="e">
        <f t="shared" si="12"/>
        <v>#REF!</v>
      </c>
      <c r="R401" s="13" t="e">
        <f t="shared" si="13"/>
        <v>#REF!</v>
      </c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</row>
    <row r="402" spans="2:48" x14ac:dyDescent="0.3">
      <c r="B402" s="2" t="s">
        <v>545</v>
      </c>
      <c r="C402" s="2" t="s">
        <v>171</v>
      </c>
      <c r="D402" s="40" t="s">
        <v>45</v>
      </c>
      <c r="E402" s="48">
        <v>69.7</v>
      </c>
      <c r="F402" s="48" t="e">
        <f>E402*CAOP!D402</f>
        <v>#REF!</v>
      </c>
      <c r="G402" s="48" t="e">
        <f>E402*CAOP!E402</f>
        <v>#REF!</v>
      </c>
      <c r="H402" s="48" t="e">
        <f>E402*CAOP!F402</f>
        <v>#REF!</v>
      </c>
      <c r="I402" s="48" t="e">
        <f>E402*CAOP!G402</f>
        <v>#REF!</v>
      </c>
      <c r="J402" s="48" t="e">
        <f>E402*CAOP!H402</f>
        <v>#REF!</v>
      </c>
      <c r="K402" s="48" t="e">
        <f>E402*CAOP!I402</f>
        <v>#REF!</v>
      </c>
      <c r="L402" s="48" t="e">
        <f>E402*CAOP!J402</f>
        <v>#REF!</v>
      </c>
      <c r="M402" s="48" t="e">
        <f>E402*CAOP!K402</f>
        <v>#REF!</v>
      </c>
      <c r="N402" s="48" t="e">
        <f>E402*CAOP!L402</f>
        <v>#REF!</v>
      </c>
      <c r="O402" s="48" t="e">
        <f>E402*CAOP!M402</f>
        <v>#REF!</v>
      </c>
      <c r="Q402" s="12" t="e">
        <f t="shared" si="12"/>
        <v>#REF!</v>
      </c>
      <c r="R402" s="13" t="e">
        <f t="shared" si="13"/>
        <v>#REF!</v>
      </c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</row>
    <row r="403" spans="2:48" x14ac:dyDescent="0.3">
      <c r="B403" s="2" t="s">
        <v>546</v>
      </c>
      <c r="C403" s="2" t="s">
        <v>173</v>
      </c>
      <c r="D403" s="40" t="s">
        <v>45</v>
      </c>
      <c r="E403" s="48">
        <v>69.7</v>
      </c>
      <c r="F403" s="48" t="e">
        <f>E403*CAOP!D403</f>
        <v>#REF!</v>
      </c>
      <c r="G403" s="48" t="e">
        <f>E403*CAOP!E403</f>
        <v>#REF!</v>
      </c>
      <c r="H403" s="48" t="e">
        <f>E403*CAOP!F403</f>
        <v>#REF!</v>
      </c>
      <c r="I403" s="48" t="e">
        <f>E403*CAOP!G403</f>
        <v>#REF!</v>
      </c>
      <c r="J403" s="48" t="e">
        <f>E403*CAOP!H403</f>
        <v>#REF!</v>
      </c>
      <c r="K403" s="48" t="e">
        <f>E403*CAOP!I403</f>
        <v>#REF!</v>
      </c>
      <c r="L403" s="48" t="e">
        <f>E403*CAOP!J403</f>
        <v>#REF!</v>
      </c>
      <c r="M403" s="48" t="e">
        <f>E403*CAOP!K403</f>
        <v>#REF!</v>
      </c>
      <c r="N403" s="48" t="e">
        <f>E403*CAOP!L403</f>
        <v>#REF!</v>
      </c>
      <c r="O403" s="48" t="e">
        <f>E403*CAOP!M403</f>
        <v>#REF!</v>
      </c>
      <c r="Q403" s="12" t="e">
        <f t="shared" si="12"/>
        <v>#REF!</v>
      </c>
      <c r="R403" s="13" t="e">
        <f t="shared" si="13"/>
        <v>#REF!</v>
      </c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</row>
    <row r="404" spans="2:48" x14ac:dyDescent="0.3">
      <c r="B404" s="16" t="s">
        <v>547</v>
      </c>
      <c r="C404" s="16" t="s">
        <v>175</v>
      </c>
      <c r="D404" s="41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Q404" s="12">
        <f t="shared" si="12"/>
        <v>0</v>
      </c>
      <c r="R404" s="13">
        <f t="shared" si="13"/>
        <v>0</v>
      </c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</row>
    <row r="405" spans="2:48" x14ac:dyDescent="0.3">
      <c r="B405" s="2" t="s">
        <v>548</v>
      </c>
      <c r="C405" s="2" t="s">
        <v>177</v>
      </c>
      <c r="D405" s="40" t="s">
        <v>38</v>
      </c>
      <c r="E405" s="48">
        <v>46.42</v>
      </c>
      <c r="F405" s="48" t="e">
        <f>E405*CAOP!D405</f>
        <v>#REF!</v>
      </c>
      <c r="G405" s="48" t="e">
        <f>E405*CAOP!E405</f>
        <v>#REF!</v>
      </c>
      <c r="H405" s="48" t="e">
        <f>E405*CAOP!F405</f>
        <v>#REF!</v>
      </c>
      <c r="I405" s="48" t="e">
        <f>E405*CAOP!G405</f>
        <v>#REF!</v>
      </c>
      <c r="J405" s="48" t="e">
        <f>E405*CAOP!H405</f>
        <v>#REF!</v>
      </c>
      <c r="K405" s="48" t="e">
        <f>E405*CAOP!I405</f>
        <v>#REF!</v>
      </c>
      <c r="L405" s="48" t="e">
        <f>E405*CAOP!J405</f>
        <v>#REF!</v>
      </c>
      <c r="M405" s="48" t="e">
        <f>E405*CAOP!K405</f>
        <v>#REF!</v>
      </c>
      <c r="N405" s="48" t="e">
        <f>E405*CAOP!L405</f>
        <v>#REF!</v>
      </c>
      <c r="O405" s="48" t="e">
        <f>E405*CAOP!M405</f>
        <v>#REF!</v>
      </c>
      <c r="Q405" s="12" t="e">
        <f t="shared" si="12"/>
        <v>#REF!</v>
      </c>
      <c r="R405" s="13" t="e">
        <f t="shared" si="13"/>
        <v>#REF!</v>
      </c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</row>
    <row r="406" spans="2:48" x14ac:dyDescent="0.3">
      <c r="B406" s="2" t="s">
        <v>549</v>
      </c>
      <c r="C406" s="2" t="s">
        <v>271</v>
      </c>
      <c r="D406" s="40" t="s">
        <v>38</v>
      </c>
      <c r="E406" s="48">
        <v>46.42</v>
      </c>
      <c r="F406" s="48" t="e">
        <f>E406*CAOP!D406</f>
        <v>#REF!</v>
      </c>
      <c r="G406" s="48" t="e">
        <f>E406*CAOP!E406</f>
        <v>#REF!</v>
      </c>
      <c r="H406" s="48" t="e">
        <f>E406*CAOP!F406</f>
        <v>#REF!</v>
      </c>
      <c r="I406" s="48" t="e">
        <f>E406*CAOP!G406</f>
        <v>#REF!</v>
      </c>
      <c r="J406" s="48" t="e">
        <f>E406*CAOP!H406</f>
        <v>#REF!</v>
      </c>
      <c r="K406" s="48" t="e">
        <f>E406*CAOP!I406</f>
        <v>#REF!</v>
      </c>
      <c r="L406" s="48" t="e">
        <f>E406*CAOP!J406</f>
        <v>#REF!</v>
      </c>
      <c r="M406" s="48" t="e">
        <f>E406*CAOP!K406</f>
        <v>#REF!</v>
      </c>
      <c r="N406" s="48" t="e">
        <f>E406*CAOP!L406</f>
        <v>#REF!</v>
      </c>
      <c r="O406" s="48" t="e">
        <f>E406*CAOP!M406</f>
        <v>#REF!</v>
      </c>
      <c r="Q406" s="12" t="e">
        <f t="shared" si="12"/>
        <v>#REF!</v>
      </c>
      <c r="R406" s="13" t="e">
        <f t="shared" si="13"/>
        <v>#REF!</v>
      </c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</row>
    <row r="407" spans="2:48" x14ac:dyDescent="0.3">
      <c r="B407" s="2" t="s">
        <v>550</v>
      </c>
      <c r="C407" s="2" t="s">
        <v>273</v>
      </c>
      <c r="D407" s="40" t="s">
        <v>38</v>
      </c>
      <c r="E407" s="48">
        <v>139.26</v>
      </c>
      <c r="F407" s="48" t="e">
        <f>E407*CAOP!D407</f>
        <v>#REF!</v>
      </c>
      <c r="G407" s="48" t="e">
        <f>E407*CAOP!E407</f>
        <v>#REF!</v>
      </c>
      <c r="H407" s="48" t="e">
        <f>E407*CAOP!F407</f>
        <v>#REF!</v>
      </c>
      <c r="I407" s="48" t="e">
        <f>E407*CAOP!G407</f>
        <v>#REF!</v>
      </c>
      <c r="J407" s="48" t="e">
        <f>E407*CAOP!H407</f>
        <v>#REF!</v>
      </c>
      <c r="K407" s="48" t="e">
        <f>E407*CAOP!I407</f>
        <v>#REF!</v>
      </c>
      <c r="L407" s="48" t="e">
        <f>E407*CAOP!J407</f>
        <v>#REF!</v>
      </c>
      <c r="M407" s="48" t="e">
        <f>E407*CAOP!K407</f>
        <v>#REF!</v>
      </c>
      <c r="N407" s="48" t="e">
        <f>E407*CAOP!L407</f>
        <v>#REF!</v>
      </c>
      <c r="O407" s="48" t="e">
        <f>E407*CAOP!M407</f>
        <v>#REF!</v>
      </c>
      <c r="Q407" s="12" t="e">
        <f t="shared" si="12"/>
        <v>#REF!</v>
      </c>
      <c r="R407" s="13" t="e">
        <f t="shared" si="13"/>
        <v>#REF!</v>
      </c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</row>
    <row r="408" spans="2:48" x14ac:dyDescent="0.3">
      <c r="B408" s="2" t="s">
        <v>551</v>
      </c>
      <c r="C408" s="2" t="s">
        <v>181</v>
      </c>
      <c r="D408" s="40" t="s">
        <v>30</v>
      </c>
      <c r="E408" s="48">
        <v>158.69</v>
      </c>
      <c r="F408" s="48" t="e">
        <f>E408*CAOP!D408</f>
        <v>#REF!</v>
      </c>
      <c r="G408" s="48" t="e">
        <f>E408*CAOP!E408</f>
        <v>#REF!</v>
      </c>
      <c r="H408" s="48" t="e">
        <f>E408*CAOP!F408</f>
        <v>#REF!</v>
      </c>
      <c r="I408" s="48" t="e">
        <f>E408*CAOP!G408</f>
        <v>#REF!</v>
      </c>
      <c r="J408" s="48" t="e">
        <f>E408*CAOP!H408</f>
        <v>#REF!</v>
      </c>
      <c r="K408" s="48" t="e">
        <f>E408*CAOP!I408</f>
        <v>#REF!</v>
      </c>
      <c r="L408" s="48" t="e">
        <f>E408*CAOP!J408</f>
        <v>#REF!</v>
      </c>
      <c r="M408" s="48" t="e">
        <f>E408*CAOP!K408</f>
        <v>#REF!</v>
      </c>
      <c r="N408" s="48" t="e">
        <f>E408*CAOP!L408</f>
        <v>#REF!</v>
      </c>
      <c r="O408" s="48" t="e">
        <f>E408*CAOP!M408</f>
        <v>#REF!</v>
      </c>
      <c r="Q408" s="12" t="e">
        <f t="shared" si="12"/>
        <v>#REF!</v>
      </c>
      <c r="R408" s="13" t="e">
        <f t="shared" si="13"/>
        <v>#REF!</v>
      </c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</row>
    <row r="409" spans="2:48" x14ac:dyDescent="0.3">
      <c r="B409" s="2" t="s">
        <v>552</v>
      </c>
      <c r="C409" s="2" t="s">
        <v>185</v>
      </c>
      <c r="D409" s="40" t="s">
        <v>38</v>
      </c>
      <c r="E409" s="48">
        <v>73.69</v>
      </c>
      <c r="F409" s="48" t="e">
        <f>E409*CAOP!D409</f>
        <v>#REF!</v>
      </c>
      <c r="G409" s="48" t="e">
        <f>E409*CAOP!E409</f>
        <v>#REF!</v>
      </c>
      <c r="H409" s="48" t="e">
        <f>E409*CAOP!F409</f>
        <v>#REF!</v>
      </c>
      <c r="I409" s="48" t="e">
        <f>E409*CAOP!G409</f>
        <v>#REF!</v>
      </c>
      <c r="J409" s="48" t="e">
        <f>E409*CAOP!H409</f>
        <v>#REF!</v>
      </c>
      <c r="K409" s="48" t="e">
        <f>E409*CAOP!I409</f>
        <v>#REF!</v>
      </c>
      <c r="L409" s="48" t="e">
        <f>E409*CAOP!J409</f>
        <v>#REF!</v>
      </c>
      <c r="M409" s="48" t="e">
        <f>E409*CAOP!K409</f>
        <v>#REF!</v>
      </c>
      <c r="N409" s="48" t="e">
        <f>E409*CAOP!L409</f>
        <v>#REF!</v>
      </c>
      <c r="O409" s="48" t="e">
        <f>E409*CAOP!M409</f>
        <v>#REF!</v>
      </c>
      <c r="Q409" s="12" t="e">
        <f t="shared" si="12"/>
        <v>#REF!</v>
      </c>
      <c r="R409" s="13" t="e">
        <f t="shared" si="13"/>
        <v>#REF!</v>
      </c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</row>
    <row r="410" spans="2:48" x14ac:dyDescent="0.3">
      <c r="B410" s="2" t="s">
        <v>553</v>
      </c>
      <c r="C410" s="2" t="s">
        <v>347</v>
      </c>
      <c r="D410" s="40" t="s">
        <v>35</v>
      </c>
      <c r="E410" s="48">
        <v>64.849999999999994</v>
      </c>
      <c r="F410" s="48" t="e">
        <f>E410*CAOP!D410</f>
        <v>#REF!</v>
      </c>
      <c r="G410" s="48" t="e">
        <f>E410*CAOP!E410</f>
        <v>#REF!</v>
      </c>
      <c r="H410" s="48" t="e">
        <f>E410*CAOP!F410</f>
        <v>#REF!</v>
      </c>
      <c r="I410" s="48" t="e">
        <f>E410*CAOP!G410</f>
        <v>#REF!</v>
      </c>
      <c r="J410" s="48" t="e">
        <f>E410*CAOP!H410</f>
        <v>#REF!</v>
      </c>
      <c r="K410" s="48" t="e">
        <f>E410*CAOP!I410</f>
        <v>#REF!</v>
      </c>
      <c r="L410" s="48" t="e">
        <f>E410*CAOP!J410</f>
        <v>#REF!</v>
      </c>
      <c r="M410" s="48" t="e">
        <f>E410*CAOP!K410</f>
        <v>#REF!</v>
      </c>
      <c r="N410" s="48" t="e">
        <f>E410*CAOP!L410</f>
        <v>#REF!</v>
      </c>
      <c r="O410" s="48" t="e">
        <f>E410*CAOP!M410</f>
        <v>#REF!</v>
      </c>
      <c r="Q410" s="12" t="e">
        <f t="shared" si="12"/>
        <v>#REF!</v>
      </c>
      <c r="R410" s="13" t="e">
        <f t="shared" si="13"/>
        <v>#REF!</v>
      </c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</row>
    <row r="411" spans="2:48" x14ac:dyDescent="0.3">
      <c r="B411" s="2" t="s">
        <v>554</v>
      </c>
      <c r="C411" s="2" t="s">
        <v>349</v>
      </c>
      <c r="D411" s="40" t="s">
        <v>35</v>
      </c>
      <c r="E411" s="48">
        <v>304.57</v>
      </c>
      <c r="F411" s="48" t="e">
        <f>E411*CAOP!D411</f>
        <v>#REF!</v>
      </c>
      <c r="G411" s="48" t="e">
        <f>E411*CAOP!E411</f>
        <v>#REF!</v>
      </c>
      <c r="H411" s="48" t="e">
        <f>E411*CAOP!F411</f>
        <v>#REF!</v>
      </c>
      <c r="I411" s="48" t="e">
        <f>E411*CAOP!G411</f>
        <v>#REF!</v>
      </c>
      <c r="J411" s="48" t="e">
        <f>E411*CAOP!H411</f>
        <v>#REF!</v>
      </c>
      <c r="K411" s="48" t="e">
        <f>E411*CAOP!I411</f>
        <v>#REF!</v>
      </c>
      <c r="L411" s="48" t="e">
        <f>E411*CAOP!J411</f>
        <v>#REF!</v>
      </c>
      <c r="M411" s="48" t="e">
        <f>E411*CAOP!K411</f>
        <v>#REF!</v>
      </c>
      <c r="N411" s="48" t="e">
        <f>E411*CAOP!L411</f>
        <v>#REF!</v>
      </c>
      <c r="O411" s="48" t="e">
        <f>E411*CAOP!M411</f>
        <v>#REF!</v>
      </c>
      <c r="Q411" s="12" t="e">
        <f t="shared" si="12"/>
        <v>#REF!</v>
      </c>
      <c r="R411" s="13" t="e">
        <f t="shared" si="13"/>
        <v>#REF!</v>
      </c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</row>
    <row r="412" spans="2:48" x14ac:dyDescent="0.3">
      <c r="B412" s="2" t="s">
        <v>555</v>
      </c>
      <c r="C412" s="2" t="s">
        <v>197</v>
      </c>
      <c r="D412" s="40" t="s">
        <v>35</v>
      </c>
      <c r="E412" s="48">
        <v>40.85</v>
      </c>
      <c r="F412" s="48" t="e">
        <f>E412*CAOP!D412</f>
        <v>#REF!</v>
      </c>
      <c r="G412" s="48" t="e">
        <f>E412*CAOP!E412</f>
        <v>#REF!</v>
      </c>
      <c r="H412" s="48" t="e">
        <f>E412*CAOP!F412</f>
        <v>#REF!</v>
      </c>
      <c r="I412" s="48" t="e">
        <f>E412*CAOP!G412</f>
        <v>#REF!</v>
      </c>
      <c r="J412" s="48" t="e">
        <f>E412*CAOP!H412</f>
        <v>#REF!</v>
      </c>
      <c r="K412" s="48" t="e">
        <f>E412*CAOP!I412</f>
        <v>#REF!</v>
      </c>
      <c r="L412" s="48" t="e">
        <f>E412*CAOP!J412</f>
        <v>#REF!</v>
      </c>
      <c r="M412" s="48" t="e">
        <f>E412*CAOP!K412</f>
        <v>#REF!</v>
      </c>
      <c r="N412" s="48" t="e">
        <f>E412*CAOP!L412</f>
        <v>#REF!</v>
      </c>
      <c r="O412" s="48" t="e">
        <f>E412*CAOP!M412</f>
        <v>#REF!</v>
      </c>
      <c r="Q412" s="12" t="e">
        <f t="shared" si="12"/>
        <v>#REF!</v>
      </c>
      <c r="R412" s="13" t="e">
        <f t="shared" si="13"/>
        <v>#REF!</v>
      </c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</row>
    <row r="413" spans="2:48" x14ac:dyDescent="0.3">
      <c r="B413" s="2" t="s">
        <v>556</v>
      </c>
      <c r="C413" s="2" t="s">
        <v>199</v>
      </c>
      <c r="D413" s="40" t="s">
        <v>35</v>
      </c>
      <c r="E413" s="48">
        <v>268.08999999999997</v>
      </c>
      <c r="F413" s="48" t="e">
        <f>E413*CAOP!D413</f>
        <v>#REF!</v>
      </c>
      <c r="G413" s="48" t="e">
        <f>E413*CAOP!E413</f>
        <v>#REF!</v>
      </c>
      <c r="H413" s="48" t="e">
        <f>E413*CAOP!F413</f>
        <v>#REF!</v>
      </c>
      <c r="I413" s="48" t="e">
        <f>E413*CAOP!G413</f>
        <v>#REF!</v>
      </c>
      <c r="J413" s="48" t="e">
        <f>E413*CAOP!H413</f>
        <v>#REF!</v>
      </c>
      <c r="K413" s="48" t="e">
        <f>E413*CAOP!I413</f>
        <v>#REF!</v>
      </c>
      <c r="L413" s="48" t="e">
        <f>E413*CAOP!J413</f>
        <v>#REF!</v>
      </c>
      <c r="M413" s="48" t="e">
        <f>E413*CAOP!K413</f>
        <v>#REF!</v>
      </c>
      <c r="N413" s="48" t="e">
        <f>E413*CAOP!L413</f>
        <v>#REF!</v>
      </c>
      <c r="O413" s="48" t="e">
        <f>E413*CAOP!M413</f>
        <v>#REF!</v>
      </c>
      <c r="Q413" s="12" t="e">
        <f t="shared" si="12"/>
        <v>#REF!</v>
      </c>
      <c r="R413" s="13" t="e">
        <f t="shared" si="13"/>
        <v>#REF!</v>
      </c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</row>
    <row r="414" spans="2:48" x14ac:dyDescent="0.3">
      <c r="B414" s="16" t="s">
        <v>557</v>
      </c>
      <c r="C414" s="16" t="s">
        <v>203</v>
      </c>
      <c r="D414" s="41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Q414" s="12">
        <f t="shared" si="12"/>
        <v>0</v>
      </c>
      <c r="R414" s="13">
        <f t="shared" si="13"/>
        <v>0</v>
      </c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</row>
    <row r="415" spans="2:48" x14ac:dyDescent="0.3">
      <c r="B415" s="2" t="s">
        <v>558</v>
      </c>
      <c r="C415" s="2" t="s">
        <v>356</v>
      </c>
      <c r="D415" s="40" t="s">
        <v>30</v>
      </c>
      <c r="E415" s="48">
        <v>14.33</v>
      </c>
      <c r="F415" s="48" t="e">
        <f>E415*CAOP!D415</f>
        <v>#REF!</v>
      </c>
      <c r="G415" s="48" t="e">
        <f>E415*CAOP!E415</f>
        <v>#REF!</v>
      </c>
      <c r="H415" s="48" t="e">
        <f>E415*CAOP!F415</f>
        <v>#REF!</v>
      </c>
      <c r="I415" s="48" t="e">
        <f>E415*CAOP!G415</f>
        <v>#REF!</v>
      </c>
      <c r="J415" s="48" t="e">
        <f>E415*CAOP!H415</f>
        <v>#REF!</v>
      </c>
      <c r="K415" s="48" t="e">
        <f>E415*CAOP!I415</f>
        <v>#REF!</v>
      </c>
      <c r="L415" s="48" t="e">
        <f>E415*CAOP!J415</f>
        <v>#REF!</v>
      </c>
      <c r="M415" s="48" t="e">
        <f>E415*CAOP!K415</f>
        <v>#REF!</v>
      </c>
      <c r="N415" s="48" t="e">
        <f>E415*CAOP!L415</f>
        <v>#REF!</v>
      </c>
      <c r="O415" s="48" t="e">
        <f>E415*CAOP!M415</f>
        <v>#REF!</v>
      </c>
      <c r="Q415" s="12" t="e">
        <f t="shared" si="12"/>
        <v>#REF!</v>
      </c>
      <c r="R415" s="13" t="e">
        <f t="shared" si="13"/>
        <v>#REF!</v>
      </c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</row>
    <row r="416" spans="2:48" x14ac:dyDescent="0.3">
      <c r="B416" s="2" t="s">
        <v>559</v>
      </c>
      <c r="C416" s="2" t="s">
        <v>358</v>
      </c>
      <c r="D416" s="40" t="s">
        <v>30</v>
      </c>
      <c r="E416" s="48">
        <v>32.29</v>
      </c>
      <c r="F416" s="48" t="e">
        <f>E416*CAOP!D416</f>
        <v>#REF!</v>
      </c>
      <c r="G416" s="48" t="e">
        <f>E416*CAOP!E416</f>
        <v>#REF!</v>
      </c>
      <c r="H416" s="48" t="e">
        <f>E416*CAOP!F416</f>
        <v>#REF!</v>
      </c>
      <c r="I416" s="48" t="e">
        <f>E416*CAOP!G416</f>
        <v>#REF!</v>
      </c>
      <c r="J416" s="48" t="e">
        <f>E416*CAOP!H416</f>
        <v>#REF!</v>
      </c>
      <c r="K416" s="48" t="e">
        <f>E416*CAOP!I416</f>
        <v>#REF!</v>
      </c>
      <c r="L416" s="48" t="e">
        <f>E416*CAOP!J416</f>
        <v>#REF!</v>
      </c>
      <c r="M416" s="48" t="e">
        <f>E416*CAOP!K416</f>
        <v>#REF!</v>
      </c>
      <c r="N416" s="48" t="e">
        <f>E416*CAOP!L416</f>
        <v>#REF!</v>
      </c>
      <c r="O416" s="48" t="e">
        <f>E416*CAOP!M416</f>
        <v>#REF!</v>
      </c>
      <c r="Q416" s="12" t="e">
        <f t="shared" si="12"/>
        <v>#REF!</v>
      </c>
      <c r="R416" s="13" t="e">
        <f t="shared" si="13"/>
        <v>#REF!</v>
      </c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</row>
    <row r="417" spans="2:48" x14ac:dyDescent="0.3">
      <c r="B417" s="2" t="s">
        <v>560</v>
      </c>
      <c r="C417" s="2" t="s">
        <v>360</v>
      </c>
      <c r="D417" s="40" t="s">
        <v>38</v>
      </c>
      <c r="E417" s="48">
        <v>33.700000000000003</v>
      </c>
      <c r="F417" s="48" t="e">
        <f>E417*CAOP!D417</f>
        <v>#REF!</v>
      </c>
      <c r="G417" s="48" t="e">
        <f>E417*CAOP!E417</f>
        <v>#REF!</v>
      </c>
      <c r="H417" s="48" t="e">
        <f>E417*CAOP!F417</f>
        <v>#REF!</v>
      </c>
      <c r="I417" s="48" t="e">
        <f>E417*CAOP!G417</f>
        <v>#REF!</v>
      </c>
      <c r="J417" s="48" t="e">
        <f>E417*CAOP!H417</f>
        <v>#REF!</v>
      </c>
      <c r="K417" s="48" t="e">
        <f>E417*CAOP!I417</f>
        <v>#REF!</v>
      </c>
      <c r="L417" s="48" t="e">
        <f>E417*CAOP!J417</f>
        <v>#REF!</v>
      </c>
      <c r="M417" s="48" t="e">
        <f>E417*CAOP!K417</f>
        <v>#REF!</v>
      </c>
      <c r="N417" s="48" t="e">
        <f>E417*CAOP!L417</f>
        <v>#REF!</v>
      </c>
      <c r="O417" s="48" t="e">
        <f>E417*CAOP!M417</f>
        <v>#REF!</v>
      </c>
      <c r="Q417" s="12" t="e">
        <f t="shared" si="12"/>
        <v>#REF!</v>
      </c>
      <c r="R417" s="13" t="e">
        <f t="shared" si="13"/>
        <v>#REF!</v>
      </c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</row>
    <row r="418" spans="2:48" x14ac:dyDescent="0.3">
      <c r="B418" s="2" t="s">
        <v>561</v>
      </c>
      <c r="C418" s="2" t="s">
        <v>362</v>
      </c>
      <c r="D418" s="40" t="s">
        <v>45</v>
      </c>
      <c r="E418" s="48">
        <v>11.2</v>
      </c>
      <c r="F418" s="48" t="e">
        <f>E418*CAOP!D418</f>
        <v>#REF!</v>
      </c>
      <c r="G418" s="48" t="e">
        <f>E418*CAOP!E418</f>
        <v>#REF!</v>
      </c>
      <c r="H418" s="48" t="e">
        <f>E418*CAOP!F418</f>
        <v>#REF!</v>
      </c>
      <c r="I418" s="48" t="e">
        <f>E418*CAOP!G418</f>
        <v>#REF!</v>
      </c>
      <c r="J418" s="48" t="e">
        <f>E418*CAOP!H418</f>
        <v>#REF!</v>
      </c>
      <c r="K418" s="48" t="e">
        <f>E418*CAOP!I418</f>
        <v>#REF!</v>
      </c>
      <c r="L418" s="48" t="e">
        <f>E418*CAOP!J418</f>
        <v>#REF!</v>
      </c>
      <c r="M418" s="48" t="e">
        <f>E418*CAOP!K418</f>
        <v>#REF!</v>
      </c>
      <c r="N418" s="48" t="e">
        <f>E418*CAOP!L418</f>
        <v>#REF!</v>
      </c>
      <c r="O418" s="48" t="e">
        <f>E418*CAOP!M418</f>
        <v>#REF!</v>
      </c>
      <c r="Q418" s="12" t="e">
        <f t="shared" si="12"/>
        <v>#REF!</v>
      </c>
      <c r="R418" s="13" t="e">
        <f t="shared" si="13"/>
        <v>#REF!</v>
      </c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</row>
    <row r="419" spans="2:48" x14ac:dyDescent="0.3">
      <c r="B419" s="2" t="s">
        <v>562</v>
      </c>
      <c r="C419" s="2" t="s">
        <v>220</v>
      </c>
      <c r="D419" s="40" t="s">
        <v>30</v>
      </c>
      <c r="E419" s="48">
        <v>143.74</v>
      </c>
      <c r="F419" s="48" t="e">
        <f>E419*CAOP!D419</f>
        <v>#REF!</v>
      </c>
      <c r="G419" s="48" t="e">
        <f>E419*CAOP!E419</f>
        <v>#REF!</v>
      </c>
      <c r="H419" s="48" t="e">
        <f>E419*CAOP!F419</f>
        <v>#REF!</v>
      </c>
      <c r="I419" s="48" t="e">
        <f>E419*CAOP!G419</f>
        <v>#REF!</v>
      </c>
      <c r="J419" s="48" t="e">
        <f>E419*CAOP!H419</f>
        <v>#REF!</v>
      </c>
      <c r="K419" s="48" t="e">
        <f>E419*CAOP!I419</f>
        <v>#REF!</v>
      </c>
      <c r="L419" s="48" t="e">
        <f>E419*CAOP!J419</f>
        <v>#REF!</v>
      </c>
      <c r="M419" s="48" t="e">
        <f>E419*CAOP!K419</f>
        <v>#REF!</v>
      </c>
      <c r="N419" s="48" t="e">
        <f>E419*CAOP!L419</f>
        <v>#REF!</v>
      </c>
      <c r="O419" s="48" t="e">
        <f>E419*CAOP!M419</f>
        <v>#REF!</v>
      </c>
      <c r="Q419" s="12" t="e">
        <f t="shared" si="12"/>
        <v>#REF!</v>
      </c>
      <c r="R419" s="13" t="e">
        <f t="shared" si="13"/>
        <v>#REF!</v>
      </c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</row>
    <row r="420" spans="2:48" x14ac:dyDescent="0.3">
      <c r="B420" s="2" t="s">
        <v>563</v>
      </c>
      <c r="C420" s="2" t="s">
        <v>365</v>
      </c>
      <c r="D420" s="40" t="s">
        <v>14</v>
      </c>
      <c r="E420" s="48">
        <v>3</v>
      </c>
      <c r="F420" s="48" t="e">
        <f>E420*CAOP!D420</f>
        <v>#REF!</v>
      </c>
      <c r="G420" s="48" t="e">
        <f>E420*CAOP!E420</f>
        <v>#REF!</v>
      </c>
      <c r="H420" s="48" t="e">
        <f>E420*CAOP!F420</f>
        <v>#REF!</v>
      </c>
      <c r="I420" s="48" t="e">
        <f>E420*CAOP!G420</f>
        <v>#REF!</v>
      </c>
      <c r="J420" s="48" t="e">
        <f>E420*CAOP!H420</f>
        <v>#REF!</v>
      </c>
      <c r="K420" s="48" t="e">
        <f>E420*CAOP!I420</f>
        <v>#REF!</v>
      </c>
      <c r="L420" s="48" t="e">
        <f>E420*CAOP!J420</f>
        <v>#REF!</v>
      </c>
      <c r="M420" s="48" t="e">
        <f>E420*CAOP!K420</f>
        <v>#REF!</v>
      </c>
      <c r="N420" s="48" t="e">
        <f>E420*CAOP!L420</f>
        <v>#REF!</v>
      </c>
      <c r="O420" s="48" t="e">
        <f>E420*CAOP!M420</f>
        <v>#REF!</v>
      </c>
      <c r="Q420" s="12" t="e">
        <f t="shared" si="12"/>
        <v>#REF!</v>
      </c>
      <c r="R420" s="13" t="e">
        <f t="shared" si="13"/>
        <v>#REF!</v>
      </c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</row>
    <row r="421" spans="2:48" x14ac:dyDescent="0.3">
      <c r="B421" s="16" t="s">
        <v>564</v>
      </c>
      <c r="C421" s="16" t="s">
        <v>565</v>
      </c>
      <c r="D421" s="41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Q421" s="12">
        <f t="shared" si="12"/>
        <v>0</v>
      </c>
      <c r="R421" s="13">
        <f t="shared" si="13"/>
        <v>0</v>
      </c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</row>
    <row r="422" spans="2:48" x14ac:dyDescent="0.3">
      <c r="B422" s="16" t="s">
        <v>566</v>
      </c>
      <c r="C422" s="16" t="s">
        <v>163</v>
      </c>
      <c r="D422" s="41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Q422" s="12">
        <f t="shared" si="12"/>
        <v>0</v>
      </c>
      <c r="R422" s="13">
        <f t="shared" si="13"/>
        <v>0</v>
      </c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</row>
    <row r="423" spans="2:48" x14ac:dyDescent="0.3">
      <c r="B423" s="2" t="s">
        <v>567</v>
      </c>
      <c r="C423" s="2" t="s">
        <v>263</v>
      </c>
      <c r="D423" s="40" t="s">
        <v>30</v>
      </c>
      <c r="E423" s="48">
        <v>790.11</v>
      </c>
      <c r="F423" s="48" t="e">
        <f>E423*CAOP!D423</f>
        <v>#REF!</v>
      </c>
      <c r="G423" s="48" t="e">
        <f>E423*CAOP!E423</f>
        <v>#REF!</v>
      </c>
      <c r="H423" s="48" t="e">
        <f>E423*CAOP!F423</f>
        <v>#REF!</v>
      </c>
      <c r="I423" s="48" t="e">
        <f>E423*CAOP!G423</f>
        <v>#REF!</v>
      </c>
      <c r="J423" s="48" t="e">
        <f>E423*CAOP!H423</f>
        <v>#REF!</v>
      </c>
      <c r="K423" s="48" t="e">
        <f>E423*CAOP!I423</f>
        <v>#REF!</v>
      </c>
      <c r="L423" s="48" t="e">
        <f>E423*CAOP!J423</f>
        <v>#REF!</v>
      </c>
      <c r="M423" s="48" t="e">
        <f>E423*CAOP!K423</f>
        <v>#REF!</v>
      </c>
      <c r="N423" s="48" t="e">
        <f>E423*CAOP!L423</f>
        <v>#REF!</v>
      </c>
      <c r="O423" s="48" t="e">
        <f>E423*CAOP!M423</f>
        <v>#REF!</v>
      </c>
      <c r="Q423" s="12" t="e">
        <f t="shared" si="12"/>
        <v>#REF!</v>
      </c>
      <c r="R423" s="13" t="e">
        <f t="shared" si="13"/>
        <v>#REF!</v>
      </c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</row>
    <row r="424" spans="2:48" x14ac:dyDescent="0.3">
      <c r="B424" s="2" t="s">
        <v>568</v>
      </c>
      <c r="C424" s="2" t="s">
        <v>167</v>
      </c>
      <c r="D424" s="40" t="s">
        <v>38</v>
      </c>
      <c r="E424" s="48">
        <v>118.52</v>
      </c>
      <c r="F424" s="48" t="e">
        <f>E424*CAOP!D424</f>
        <v>#REF!</v>
      </c>
      <c r="G424" s="48" t="e">
        <f>E424*CAOP!E424</f>
        <v>#REF!</v>
      </c>
      <c r="H424" s="48" t="e">
        <f>E424*CAOP!F424</f>
        <v>#REF!</v>
      </c>
      <c r="I424" s="48" t="e">
        <f>E424*CAOP!G424</f>
        <v>#REF!</v>
      </c>
      <c r="J424" s="48" t="e">
        <f>E424*CAOP!H424</f>
        <v>#REF!</v>
      </c>
      <c r="K424" s="48" t="e">
        <f>E424*CAOP!I424</f>
        <v>#REF!</v>
      </c>
      <c r="L424" s="48" t="e">
        <f>E424*CAOP!J424</f>
        <v>#REF!</v>
      </c>
      <c r="M424" s="48" t="e">
        <f>E424*CAOP!K424</f>
        <v>#REF!</v>
      </c>
      <c r="N424" s="48" t="e">
        <f>E424*CAOP!L424</f>
        <v>#REF!</v>
      </c>
      <c r="O424" s="48" t="e">
        <f>E424*CAOP!M424</f>
        <v>#REF!</v>
      </c>
      <c r="Q424" s="12" t="e">
        <f t="shared" si="12"/>
        <v>#REF!</v>
      </c>
      <c r="R424" s="13" t="e">
        <f t="shared" si="13"/>
        <v>#REF!</v>
      </c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</row>
    <row r="425" spans="2:48" x14ac:dyDescent="0.3">
      <c r="B425" s="2" t="s">
        <v>569</v>
      </c>
      <c r="C425" s="2" t="s">
        <v>169</v>
      </c>
      <c r="D425" s="40" t="s">
        <v>30</v>
      </c>
      <c r="E425" s="48">
        <v>790.11</v>
      </c>
      <c r="F425" s="48" t="e">
        <f>E425*CAOP!D425</f>
        <v>#REF!</v>
      </c>
      <c r="G425" s="48" t="e">
        <f>E425*CAOP!E425</f>
        <v>#REF!</v>
      </c>
      <c r="H425" s="48" t="e">
        <f>E425*CAOP!F425</f>
        <v>#REF!</v>
      </c>
      <c r="I425" s="48" t="e">
        <f>E425*CAOP!G425</f>
        <v>#REF!</v>
      </c>
      <c r="J425" s="48" t="e">
        <f>E425*CAOP!H425</f>
        <v>#REF!</v>
      </c>
      <c r="K425" s="48" t="e">
        <f>E425*CAOP!I425</f>
        <v>#REF!</v>
      </c>
      <c r="L425" s="48" t="e">
        <f>E425*CAOP!J425</f>
        <v>#REF!</v>
      </c>
      <c r="M425" s="48" t="e">
        <f>E425*CAOP!K425</f>
        <v>#REF!</v>
      </c>
      <c r="N425" s="48" t="e">
        <f>E425*CAOP!L425</f>
        <v>#REF!</v>
      </c>
      <c r="O425" s="48" t="e">
        <f>E425*CAOP!M425</f>
        <v>#REF!</v>
      </c>
      <c r="Q425" s="12" t="e">
        <f t="shared" si="12"/>
        <v>#REF!</v>
      </c>
      <c r="R425" s="13" t="e">
        <f t="shared" si="13"/>
        <v>#REF!</v>
      </c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</row>
    <row r="426" spans="2:48" x14ac:dyDescent="0.3">
      <c r="B426" s="2" t="s">
        <v>570</v>
      </c>
      <c r="C426" s="2" t="s">
        <v>171</v>
      </c>
      <c r="D426" s="40" t="s">
        <v>45</v>
      </c>
      <c r="E426" s="48">
        <v>141.96</v>
      </c>
      <c r="F426" s="48" t="e">
        <f>E426*CAOP!D426</f>
        <v>#REF!</v>
      </c>
      <c r="G426" s="48" t="e">
        <f>E426*CAOP!E426</f>
        <v>#REF!</v>
      </c>
      <c r="H426" s="48" t="e">
        <f>E426*CAOP!F426</f>
        <v>#REF!</v>
      </c>
      <c r="I426" s="48" t="e">
        <f>E426*CAOP!G426</f>
        <v>#REF!</v>
      </c>
      <c r="J426" s="48" t="e">
        <f>E426*CAOP!H426</f>
        <v>#REF!</v>
      </c>
      <c r="K426" s="48" t="e">
        <f>E426*CAOP!I426</f>
        <v>#REF!</v>
      </c>
      <c r="L426" s="48" t="e">
        <f>E426*CAOP!J426</f>
        <v>#REF!</v>
      </c>
      <c r="M426" s="48" t="e">
        <f>E426*CAOP!K426</f>
        <v>#REF!</v>
      </c>
      <c r="N426" s="48" t="e">
        <f>E426*CAOP!L426</f>
        <v>#REF!</v>
      </c>
      <c r="O426" s="48" t="e">
        <f>E426*CAOP!M426</f>
        <v>#REF!</v>
      </c>
      <c r="Q426" s="12" t="e">
        <f t="shared" si="12"/>
        <v>#REF!</v>
      </c>
      <c r="R426" s="13" t="e">
        <f t="shared" si="13"/>
        <v>#REF!</v>
      </c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</row>
    <row r="427" spans="2:48" x14ac:dyDescent="0.3">
      <c r="B427" s="2" t="s">
        <v>571</v>
      </c>
      <c r="C427" s="2" t="s">
        <v>173</v>
      </c>
      <c r="D427" s="40" t="s">
        <v>45</v>
      </c>
      <c r="E427" s="48">
        <v>141.96</v>
      </c>
      <c r="F427" s="48" t="e">
        <f>E427*CAOP!D427</f>
        <v>#REF!</v>
      </c>
      <c r="G427" s="48" t="e">
        <f>E427*CAOP!E427</f>
        <v>#REF!</v>
      </c>
      <c r="H427" s="48" t="e">
        <f>E427*CAOP!F427</f>
        <v>#REF!</v>
      </c>
      <c r="I427" s="48" t="e">
        <f>E427*CAOP!G427</f>
        <v>#REF!</v>
      </c>
      <c r="J427" s="48" t="e">
        <f>E427*CAOP!H427</f>
        <v>#REF!</v>
      </c>
      <c r="K427" s="48" t="e">
        <f>E427*CAOP!I427</f>
        <v>#REF!</v>
      </c>
      <c r="L427" s="48" t="e">
        <f>E427*CAOP!J427</f>
        <v>#REF!</v>
      </c>
      <c r="M427" s="48" t="e">
        <f>E427*CAOP!K427</f>
        <v>#REF!</v>
      </c>
      <c r="N427" s="48" t="e">
        <f>E427*CAOP!L427</f>
        <v>#REF!</v>
      </c>
      <c r="O427" s="48" t="e">
        <f>E427*CAOP!M427</f>
        <v>#REF!</v>
      </c>
      <c r="Q427" s="12" t="e">
        <f t="shared" si="12"/>
        <v>#REF!</v>
      </c>
      <c r="R427" s="13" t="e">
        <f t="shared" si="13"/>
        <v>#REF!</v>
      </c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</row>
    <row r="428" spans="2:48" x14ac:dyDescent="0.3">
      <c r="B428" s="16" t="s">
        <v>572</v>
      </c>
      <c r="C428" s="16" t="s">
        <v>175</v>
      </c>
      <c r="D428" s="41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Q428" s="12">
        <f t="shared" si="12"/>
        <v>0</v>
      </c>
      <c r="R428" s="13">
        <f t="shared" si="13"/>
        <v>0</v>
      </c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</row>
    <row r="429" spans="2:48" x14ac:dyDescent="0.3">
      <c r="B429" s="2" t="s">
        <v>573</v>
      </c>
      <c r="C429" s="2" t="s">
        <v>177</v>
      </c>
      <c r="D429" s="40" t="s">
        <v>38</v>
      </c>
      <c r="E429" s="48">
        <v>450.11</v>
      </c>
      <c r="F429" s="48" t="e">
        <f>E429*CAOP!D429</f>
        <v>#REF!</v>
      </c>
      <c r="G429" s="48" t="e">
        <f>E429*CAOP!E429</f>
        <v>#REF!</v>
      </c>
      <c r="H429" s="48" t="e">
        <f>E429*CAOP!F429</f>
        <v>#REF!</v>
      </c>
      <c r="I429" s="48" t="e">
        <f>E429*CAOP!G429</f>
        <v>#REF!</v>
      </c>
      <c r="J429" s="48" t="e">
        <f>E429*CAOP!H429</f>
        <v>#REF!</v>
      </c>
      <c r="K429" s="48" t="e">
        <f>E429*CAOP!I429</f>
        <v>#REF!</v>
      </c>
      <c r="L429" s="48" t="e">
        <f>E429*CAOP!J429</f>
        <v>#REF!</v>
      </c>
      <c r="M429" s="48" t="e">
        <f>E429*CAOP!K429</f>
        <v>#REF!</v>
      </c>
      <c r="N429" s="48" t="e">
        <f>E429*CAOP!L429</f>
        <v>#REF!</v>
      </c>
      <c r="O429" s="48" t="e">
        <f>E429*CAOP!M429</f>
        <v>#REF!</v>
      </c>
      <c r="Q429" s="12" t="e">
        <f t="shared" si="12"/>
        <v>#REF!</v>
      </c>
      <c r="R429" s="13" t="e">
        <f t="shared" si="13"/>
        <v>#REF!</v>
      </c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</row>
    <row r="430" spans="2:48" x14ac:dyDescent="0.3">
      <c r="B430" s="2" t="s">
        <v>574</v>
      </c>
      <c r="C430" s="2" t="s">
        <v>271</v>
      </c>
      <c r="D430" s="40" t="s">
        <v>38</v>
      </c>
      <c r="E430" s="48">
        <v>450.11</v>
      </c>
      <c r="F430" s="48" t="e">
        <f>E430*CAOP!D430</f>
        <v>#REF!</v>
      </c>
      <c r="G430" s="48" t="e">
        <f>E430*CAOP!E430</f>
        <v>#REF!</v>
      </c>
      <c r="H430" s="48" t="e">
        <f>E430*CAOP!F430</f>
        <v>#REF!</v>
      </c>
      <c r="I430" s="48" t="e">
        <f>E430*CAOP!G430</f>
        <v>#REF!</v>
      </c>
      <c r="J430" s="48" t="e">
        <f>E430*CAOP!H430</f>
        <v>#REF!</v>
      </c>
      <c r="K430" s="48" t="e">
        <f>E430*CAOP!I430</f>
        <v>#REF!</v>
      </c>
      <c r="L430" s="48" t="e">
        <f>E430*CAOP!J430</f>
        <v>#REF!</v>
      </c>
      <c r="M430" s="48" t="e">
        <f>E430*CAOP!K430</f>
        <v>#REF!</v>
      </c>
      <c r="N430" s="48" t="e">
        <f>E430*CAOP!L430</f>
        <v>#REF!</v>
      </c>
      <c r="O430" s="48" t="e">
        <f>E430*CAOP!M430</f>
        <v>#REF!</v>
      </c>
      <c r="Q430" s="12" t="e">
        <f t="shared" si="12"/>
        <v>#REF!</v>
      </c>
      <c r="R430" s="13" t="e">
        <f t="shared" si="13"/>
        <v>#REF!</v>
      </c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</row>
    <row r="431" spans="2:48" x14ac:dyDescent="0.3">
      <c r="B431" s="2" t="s">
        <v>575</v>
      </c>
      <c r="C431" s="2" t="s">
        <v>273</v>
      </c>
      <c r="D431" s="40" t="s">
        <v>38</v>
      </c>
      <c r="E431" s="48">
        <v>1350.33</v>
      </c>
      <c r="F431" s="48" t="e">
        <f>E431*CAOP!D431</f>
        <v>#REF!</v>
      </c>
      <c r="G431" s="48" t="e">
        <f>E431*CAOP!E431</f>
        <v>#REF!</v>
      </c>
      <c r="H431" s="48" t="e">
        <f>E431*CAOP!F431</f>
        <v>#REF!</v>
      </c>
      <c r="I431" s="48" t="e">
        <f>E431*CAOP!G431</f>
        <v>#REF!</v>
      </c>
      <c r="J431" s="48" t="e">
        <f>E431*CAOP!H431</f>
        <v>#REF!</v>
      </c>
      <c r="K431" s="48" t="e">
        <f>E431*CAOP!I431</f>
        <v>#REF!</v>
      </c>
      <c r="L431" s="48" t="e">
        <f>E431*CAOP!J431</f>
        <v>#REF!</v>
      </c>
      <c r="M431" s="48" t="e">
        <f>E431*CAOP!K431</f>
        <v>#REF!</v>
      </c>
      <c r="N431" s="48" t="e">
        <f>E431*CAOP!L431</f>
        <v>#REF!</v>
      </c>
      <c r="O431" s="48" t="e">
        <f>E431*CAOP!M431</f>
        <v>#REF!</v>
      </c>
      <c r="Q431" s="12" t="e">
        <f t="shared" si="12"/>
        <v>#REF!</v>
      </c>
      <c r="R431" s="13" t="e">
        <f t="shared" si="13"/>
        <v>#REF!</v>
      </c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</row>
    <row r="432" spans="2:48" x14ac:dyDescent="0.3">
      <c r="B432" s="2" t="s">
        <v>576</v>
      </c>
      <c r="C432" s="2" t="s">
        <v>181</v>
      </c>
      <c r="D432" s="40" t="s">
        <v>30</v>
      </c>
      <c r="E432" s="48">
        <v>790.11</v>
      </c>
      <c r="F432" s="48" t="e">
        <f>E432*CAOP!D432</f>
        <v>#REF!</v>
      </c>
      <c r="G432" s="48" t="e">
        <f>E432*CAOP!E432</f>
        <v>#REF!</v>
      </c>
      <c r="H432" s="48" t="e">
        <f>E432*CAOP!F432</f>
        <v>#REF!</v>
      </c>
      <c r="I432" s="48" t="e">
        <f>E432*CAOP!G432</f>
        <v>#REF!</v>
      </c>
      <c r="J432" s="48" t="e">
        <f>E432*CAOP!H432</f>
        <v>#REF!</v>
      </c>
      <c r="K432" s="48" t="e">
        <f>E432*CAOP!I432</f>
        <v>#REF!</v>
      </c>
      <c r="L432" s="48" t="e">
        <f>E432*CAOP!J432</f>
        <v>#REF!</v>
      </c>
      <c r="M432" s="48" t="e">
        <f>E432*CAOP!K432</f>
        <v>#REF!</v>
      </c>
      <c r="N432" s="48" t="e">
        <f>E432*CAOP!L432</f>
        <v>#REF!</v>
      </c>
      <c r="O432" s="48" t="e">
        <f>E432*CAOP!M432</f>
        <v>#REF!</v>
      </c>
      <c r="Q432" s="12" t="e">
        <f t="shared" si="12"/>
        <v>#REF!</v>
      </c>
      <c r="R432" s="13" t="e">
        <f t="shared" si="13"/>
        <v>#REF!</v>
      </c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</row>
    <row r="433" spans="2:48" x14ac:dyDescent="0.3">
      <c r="B433" s="2" t="s">
        <v>577</v>
      </c>
      <c r="C433" s="2" t="s">
        <v>342</v>
      </c>
      <c r="D433" s="40" t="s">
        <v>38</v>
      </c>
      <c r="E433" s="48">
        <v>0.08</v>
      </c>
      <c r="F433" s="48" t="e">
        <f>E433*CAOP!D433</f>
        <v>#REF!</v>
      </c>
      <c r="G433" s="48" t="e">
        <f>E433*CAOP!E433</f>
        <v>#REF!</v>
      </c>
      <c r="H433" s="48" t="e">
        <f>E433*CAOP!F433</f>
        <v>#REF!</v>
      </c>
      <c r="I433" s="48" t="e">
        <f>E433*CAOP!G433</f>
        <v>#REF!</v>
      </c>
      <c r="J433" s="48" t="e">
        <f>E433*CAOP!H433</f>
        <v>#REF!</v>
      </c>
      <c r="K433" s="48" t="e">
        <f>E433*CAOP!I433</f>
        <v>#REF!</v>
      </c>
      <c r="L433" s="48" t="e">
        <f>E433*CAOP!J433</f>
        <v>#REF!</v>
      </c>
      <c r="M433" s="48" t="e">
        <f>E433*CAOP!K433</f>
        <v>#REF!</v>
      </c>
      <c r="N433" s="48" t="e">
        <f>E433*CAOP!L433</f>
        <v>#REF!</v>
      </c>
      <c r="O433" s="48" t="e">
        <f>E433*CAOP!M433</f>
        <v>#REF!</v>
      </c>
      <c r="Q433" s="12" t="e">
        <f t="shared" si="12"/>
        <v>#REF!</v>
      </c>
      <c r="R433" s="13" t="e">
        <f t="shared" si="13"/>
        <v>#REF!</v>
      </c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</row>
    <row r="434" spans="2:48" x14ac:dyDescent="0.3">
      <c r="B434" s="2" t="s">
        <v>578</v>
      </c>
      <c r="C434" s="2" t="s">
        <v>344</v>
      </c>
      <c r="D434" s="40" t="s">
        <v>38</v>
      </c>
      <c r="E434" s="48">
        <v>0.08</v>
      </c>
      <c r="F434" s="48" t="e">
        <f>E434*CAOP!D434</f>
        <v>#REF!</v>
      </c>
      <c r="G434" s="48" t="e">
        <f>E434*CAOP!E434</f>
        <v>#REF!</v>
      </c>
      <c r="H434" s="48" t="e">
        <f>E434*CAOP!F434</f>
        <v>#REF!</v>
      </c>
      <c r="I434" s="48" t="e">
        <f>E434*CAOP!G434</f>
        <v>#REF!</v>
      </c>
      <c r="J434" s="48" t="e">
        <f>E434*CAOP!H434</f>
        <v>#REF!</v>
      </c>
      <c r="K434" s="48" t="e">
        <f>E434*CAOP!I434</f>
        <v>#REF!</v>
      </c>
      <c r="L434" s="48" t="e">
        <f>E434*CAOP!J434</f>
        <v>#REF!</v>
      </c>
      <c r="M434" s="48" t="e">
        <f>E434*CAOP!K434</f>
        <v>#REF!</v>
      </c>
      <c r="N434" s="48" t="e">
        <f>E434*CAOP!L434</f>
        <v>#REF!</v>
      </c>
      <c r="O434" s="48" t="e">
        <f>E434*CAOP!M434</f>
        <v>#REF!</v>
      </c>
      <c r="Q434" s="12" t="e">
        <f t="shared" si="12"/>
        <v>#REF!</v>
      </c>
      <c r="R434" s="13" t="e">
        <f t="shared" si="13"/>
        <v>#REF!</v>
      </c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</row>
    <row r="435" spans="2:48" x14ac:dyDescent="0.3">
      <c r="B435" s="2" t="s">
        <v>579</v>
      </c>
      <c r="C435" s="2" t="s">
        <v>185</v>
      </c>
      <c r="D435" s="40" t="s">
        <v>38</v>
      </c>
      <c r="E435" s="48">
        <v>73.69</v>
      </c>
      <c r="F435" s="48" t="e">
        <f>E435*CAOP!D435</f>
        <v>#REF!</v>
      </c>
      <c r="G435" s="48" t="e">
        <f>E435*CAOP!E435</f>
        <v>#REF!</v>
      </c>
      <c r="H435" s="48" t="e">
        <f>E435*CAOP!F435</f>
        <v>#REF!</v>
      </c>
      <c r="I435" s="48" t="e">
        <f>E435*CAOP!G435</f>
        <v>#REF!</v>
      </c>
      <c r="J435" s="48" t="e">
        <f>E435*CAOP!H435</f>
        <v>#REF!</v>
      </c>
      <c r="K435" s="48" t="e">
        <f>E435*CAOP!I435</f>
        <v>#REF!</v>
      </c>
      <c r="L435" s="48" t="e">
        <f>E435*CAOP!J435</f>
        <v>#REF!</v>
      </c>
      <c r="M435" s="48" t="e">
        <f>E435*CAOP!K435</f>
        <v>#REF!</v>
      </c>
      <c r="N435" s="48" t="e">
        <f>E435*CAOP!L435</f>
        <v>#REF!</v>
      </c>
      <c r="O435" s="48" t="e">
        <f>E435*CAOP!M435</f>
        <v>#REF!</v>
      </c>
      <c r="Q435" s="12" t="e">
        <f t="shared" si="12"/>
        <v>#REF!</v>
      </c>
      <c r="R435" s="13" t="e">
        <f t="shared" si="13"/>
        <v>#REF!</v>
      </c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</row>
    <row r="436" spans="2:48" x14ac:dyDescent="0.3">
      <c r="B436" s="2" t="s">
        <v>580</v>
      </c>
      <c r="C436" s="2" t="s">
        <v>347</v>
      </c>
      <c r="D436" s="40" t="s">
        <v>35</v>
      </c>
      <c r="E436" s="48">
        <v>64.849999999999994</v>
      </c>
      <c r="F436" s="48" t="e">
        <f>E436*CAOP!D436</f>
        <v>#REF!</v>
      </c>
      <c r="G436" s="48" t="e">
        <f>E436*CAOP!E436</f>
        <v>#REF!</v>
      </c>
      <c r="H436" s="48" t="e">
        <f>E436*CAOP!F436</f>
        <v>#REF!</v>
      </c>
      <c r="I436" s="48" t="e">
        <f>E436*CAOP!G436</f>
        <v>#REF!</v>
      </c>
      <c r="J436" s="48" t="e">
        <f>E436*CAOP!H436</f>
        <v>#REF!</v>
      </c>
      <c r="K436" s="48" t="e">
        <f>E436*CAOP!I436</f>
        <v>#REF!</v>
      </c>
      <c r="L436" s="48" t="e">
        <f>E436*CAOP!J436</f>
        <v>#REF!</v>
      </c>
      <c r="M436" s="48" t="e">
        <f>E436*CAOP!K436</f>
        <v>#REF!</v>
      </c>
      <c r="N436" s="48" t="e">
        <f>E436*CAOP!L436</f>
        <v>#REF!</v>
      </c>
      <c r="O436" s="48" t="e">
        <f>E436*CAOP!M436</f>
        <v>#REF!</v>
      </c>
      <c r="Q436" s="12" t="e">
        <f t="shared" si="12"/>
        <v>#REF!</v>
      </c>
      <c r="R436" s="13" t="e">
        <f t="shared" si="13"/>
        <v>#REF!</v>
      </c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</row>
    <row r="437" spans="2:48" x14ac:dyDescent="0.3">
      <c r="B437" s="2" t="s">
        <v>581</v>
      </c>
      <c r="C437" s="2" t="s">
        <v>349</v>
      </c>
      <c r="D437" s="40" t="s">
        <v>35</v>
      </c>
      <c r="E437" s="48">
        <v>305.64</v>
      </c>
      <c r="F437" s="48" t="e">
        <f>E437*CAOP!D437</f>
        <v>#REF!</v>
      </c>
      <c r="G437" s="48" t="e">
        <f>E437*CAOP!E437</f>
        <v>#REF!</v>
      </c>
      <c r="H437" s="48" t="e">
        <f>E437*CAOP!F437</f>
        <v>#REF!</v>
      </c>
      <c r="I437" s="48" t="e">
        <f>E437*CAOP!G437</f>
        <v>#REF!</v>
      </c>
      <c r="J437" s="48" t="e">
        <f>E437*CAOP!H437</f>
        <v>#REF!</v>
      </c>
      <c r="K437" s="48" t="e">
        <f>E437*CAOP!I437</f>
        <v>#REF!</v>
      </c>
      <c r="L437" s="48" t="e">
        <f>E437*CAOP!J437</f>
        <v>#REF!</v>
      </c>
      <c r="M437" s="48" t="e">
        <f>E437*CAOP!K437</f>
        <v>#REF!</v>
      </c>
      <c r="N437" s="48" t="e">
        <f>E437*CAOP!L437</f>
        <v>#REF!</v>
      </c>
      <c r="O437" s="48" t="e">
        <f>E437*CAOP!M437</f>
        <v>#REF!</v>
      </c>
      <c r="Q437" s="12" t="e">
        <f t="shared" si="12"/>
        <v>#REF!</v>
      </c>
      <c r="R437" s="13" t="e">
        <f t="shared" si="13"/>
        <v>#REF!</v>
      </c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</row>
    <row r="438" spans="2:48" x14ac:dyDescent="0.3">
      <c r="B438" s="2" t="s">
        <v>582</v>
      </c>
      <c r="C438" s="2" t="s">
        <v>193</v>
      </c>
      <c r="D438" s="40" t="s">
        <v>35</v>
      </c>
      <c r="E438" s="48">
        <v>7.0000000000000007E-2</v>
      </c>
      <c r="F438" s="48" t="e">
        <f>E438*CAOP!D438</f>
        <v>#REF!</v>
      </c>
      <c r="G438" s="48" t="e">
        <f>E438*CAOP!E438</f>
        <v>#REF!</v>
      </c>
      <c r="H438" s="48" t="e">
        <f>E438*CAOP!F438</f>
        <v>#REF!</v>
      </c>
      <c r="I438" s="48" t="e">
        <f>E438*CAOP!G438</f>
        <v>#REF!</v>
      </c>
      <c r="J438" s="48" t="e">
        <f>E438*CAOP!H438</f>
        <v>#REF!</v>
      </c>
      <c r="K438" s="48" t="e">
        <f>E438*CAOP!I438</f>
        <v>#REF!</v>
      </c>
      <c r="L438" s="48" t="e">
        <f>E438*CAOP!J438</f>
        <v>#REF!</v>
      </c>
      <c r="M438" s="48" t="e">
        <f>E438*CAOP!K438</f>
        <v>#REF!</v>
      </c>
      <c r="N438" s="48" t="e">
        <f>E438*CAOP!L438</f>
        <v>#REF!</v>
      </c>
      <c r="O438" s="48" t="e">
        <f>E438*CAOP!M438</f>
        <v>#REF!</v>
      </c>
      <c r="Q438" s="12" t="e">
        <f t="shared" si="12"/>
        <v>#REF!</v>
      </c>
      <c r="R438" s="13" t="e">
        <f t="shared" si="13"/>
        <v>#REF!</v>
      </c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</row>
    <row r="439" spans="2:48" x14ac:dyDescent="0.3">
      <c r="B439" s="2" t="s">
        <v>583</v>
      </c>
      <c r="C439" s="2" t="s">
        <v>195</v>
      </c>
      <c r="D439" s="40" t="s">
        <v>35</v>
      </c>
      <c r="E439" s="48">
        <v>0.34</v>
      </c>
      <c r="F439" s="48" t="e">
        <f>E439*CAOP!D439</f>
        <v>#REF!</v>
      </c>
      <c r="G439" s="48" t="e">
        <f>E439*CAOP!E439</f>
        <v>#REF!</v>
      </c>
      <c r="H439" s="48" t="e">
        <f>E439*CAOP!F439</f>
        <v>#REF!</v>
      </c>
      <c r="I439" s="48" t="e">
        <f>E439*CAOP!G439</f>
        <v>#REF!</v>
      </c>
      <c r="J439" s="48" t="e">
        <f>E439*CAOP!H439</f>
        <v>#REF!</v>
      </c>
      <c r="K439" s="48" t="e">
        <f>E439*CAOP!I439</f>
        <v>#REF!</v>
      </c>
      <c r="L439" s="48" t="e">
        <f>E439*CAOP!J439</f>
        <v>#REF!</v>
      </c>
      <c r="M439" s="48" t="e">
        <f>E439*CAOP!K439</f>
        <v>#REF!</v>
      </c>
      <c r="N439" s="48" t="e">
        <f>E439*CAOP!L439</f>
        <v>#REF!</v>
      </c>
      <c r="O439" s="48" t="e">
        <f>E439*CAOP!M439</f>
        <v>#REF!</v>
      </c>
      <c r="Q439" s="12" t="e">
        <f t="shared" si="12"/>
        <v>#REF!</v>
      </c>
      <c r="R439" s="13" t="e">
        <f t="shared" si="13"/>
        <v>#REF!</v>
      </c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</row>
    <row r="440" spans="2:48" x14ac:dyDescent="0.3">
      <c r="B440" s="2" t="s">
        <v>584</v>
      </c>
      <c r="C440" s="2" t="s">
        <v>197</v>
      </c>
      <c r="D440" s="40" t="s">
        <v>35</v>
      </c>
      <c r="E440" s="48">
        <v>396.1</v>
      </c>
      <c r="F440" s="48" t="e">
        <f>E440*CAOP!D440</f>
        <v>#REF!</v>
      </c>
      <c r="G440" s="48" t="e">
        <f>E440*CAOP!E440</f>
        <v>#REF!</v>
      </c>
      <c r="H440" s="48" t="e">
        <f>E440*CAOP!F440</f>
        <v>#REF!</v>
      </c>
      <c r="I440" s="48" t="e">
        <f>E440*CAOP!G440</f>
        <v>#REF!</v>
      </c>
      <c r="J440" s="48" t="e">
        <f>E440*CAOP!H440</f>
        <v>#REF!</v>
      </c>
      <c r="K440" s="48" t="e">
        <f>E440*CAOP!I440</f>
        <v>#REF!</v>
      </c>
      <c r="L440" s="48" t="e">
        <f>E440*CAOP!J440</f>
        <v>#REF!</v>
      </c>
      <c r="M440" s="48" t="e">
        <f>E440*CAOP!K440</f>
        <v>#REF!</v>
      </c>
      <c r="N440" s="48" t="e">
        <f>E440*CAOP!L440</f>
        <v>#REF!</v>
      </c>
      <c r="O440" s="48" t="e">
        <f>E440*CAOP!M440</f>
        <v>#REF!</v>
      </c>
      <c r="Q440" s="12" t="e">
        <f t="shared" si="12"/>
        <v>#REF!</v>
      </c>
      <c r="R440" s="13" t="e">
        <f t="shared" si="13"/>
        <v>#REF!</v>
      </c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</row>
    <row r="441" spans="2:48" x14ac:dyDescent="0.3">
      <c r="B441" s="2" t="s">
        <v>585</v>
      </c>
      <c r="C441" s="2" t="s">
        <v>199</v>
      </c>
      <c r="D441" s="40" t="s">
        <v>35</v>
      </c>
      <c r="E441" s="48">
        <v>2606.1</v>
      </c>
      <c r="F441" s="48" t="e">
        <f>E441*CAOP!D441</f>
        <v>#REF!</v>
      </c>
      <c r="G441" s="48" t="e">
        <f>E441*CAOP!E441</f>
        <v>#REF!</v>
      </c>
      <c r="H441" s="48" t="e">
        <f>E441*CAOP!F441</f>
        <v>#REF!</v>
      </c>
      <c r="I441" s="48" t="e">
        <f>E441*CAOP!G441</f>
        <v>#REF!</v>
      </c>
      <c r="J441" s="48" t="e">
        <f>E441*CAOP!H441</f>
        <v>#REF!</v>
      </c>
      <c r="K441" s="48" t="e">
        <f>E441*CAOP!I441</f>
        <v>#REF!</v>
      </c>
      <c r="L441" s="48" t="e">
        <f>E441*CAOP!J441</f>
        <v>#REF!</v>
      </c>
      <c r="M441" s="48" t="e">
        <f>E441*CAOP!K441</f>
        <v>#REF!</v>
      </c>
      <c r="N441" s="48" t="e">
        <f>E441*CAOP!L441</f>
        <v>#REF!</v>
      </c>
      <c r="O441" s="48" t="e">
        <f>E441*CAOP!M441</f>
        <v>#REF!</v>
      </c>
      <c r="Q441" s="12" t="e">
        <f t="shared" si="12"/>
        <v>#REF!</v>
      </c>
      <c r="R441" s="13" t="e">
        <f t="shared" si="13"/>
        <v>#REF!</v>
      </c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</row>
    <row r="442" spans="2:48" x14ac:dyDescent="0.3">
      <c r="B442" s="16" t="s">
        <v>586</v>
      </c>
      <c r="C442" s="16" t="s">
        <v>203</v>
      </c>
      <c r="D442" s="41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Q442" s="12">
        <f t="shared" si="12"/>
        <v>0</v>
      </c>
      <c r="R442" s="13">
        <f t="shared" si="13"/>
        <v>0</v>
      </c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</row>
    <row r="443" spans="2:48" x14ac:dyDescent="0.3">
      <c r="B443" s="2" t="s">
        <v>587</v>
      </c>
      <c r="C443" s="2" t="s">
        <v>356</v>
      </c>
      <c r="D443" s="40" t="s">
        <v>30</v>
      </c>
      <c r="E443" s="48">
        <v>35.61</v>
      </c>
      <c r="F443" s="48" t="e">
        <f>E443*CAOP!D443</f>
        <v>#REF!</v>
      </c>
      <c r="G443" s="48" t="e">
        <f>E443*CAOP!E443</f>
        <v>#REF!</v>
      </c>
      <c r="H443" s="48" t="e">
        <f>E443*CAOP!F443</f>
        <v>#REF!</v>
      </c>
      <c r="I443" s="48" t="e">
        <f>E443*CAOP!G443</f>
        <v>#REF!</v>
      </c>
      <c r="J443" s="48" t="e">
        <f>E443*CAOP!H443</f>
        <v>#REF!</v>
      </c>
      <c r="K443" s="48" t="e">
        <f>E443*CAOP!I443</f>
        <v>#REF!</v>
      </c>
      <c r="L443" s="48" t="e">
        <f>E443*CAOP!J443</f>
        <v>#REF!</v>
      </c>
      <c r="M443" s="48" t="e">
        <f>E443*CAOP!K443</f>
        <v>#REF!</v>
      </c>
      <c r="N443" s="48" t="e">
        <f>E443*CAOP!L443</f>
        <v>#REF!</v>
      </c>
      <c r="O443" s="48" t="e">
        <f>E443*CAOP!M443</f>
        <v>#REF!</v>
      </c>
      <c r="Q443" s="12" t="e">
        <f t="shared" si="12"/>
        <v>#REF!</v>
      </c>
      <c r="R443" s="13" t="e">
        <f t="shared" si="13"/>
        <v>#REF!</v>
      </c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</row>
    <row r="444" spans="2:48" x14ac:dyDescent="0.3">
      <c r="B444" s="2" t="s">
        <v>588</v>
      </c>
      <c r="C444" s="2" t="s">
        <v>358</v>
      </c>
      <c r="D444" s="40" t="s">
        <v>30</v>
      </c>
      <c r="E444" s="48">
        <v>90.75</v>
      </c>
      <c r="F444" s="48" t="e">
        <f>E444*CAOP!D444</f>
        <v>#REF!</v>
      </c>
      <c r="G444" s="48" t="e">
        <f>E444*CAOP!E444</f>
        <v>#REF!</v>
      </c>
      <c r="H444" s="48" t="e">
        <f>E444*CAOP!F444</f>
        <v>#REF!</v>
      </c>
      <c r="I444" s="48" t="e">
        <f>E444*CAOP!G444</f>
        <v>#REF!</v>
      </c>
      <c r="J444" s="48" t="e">
        <f>E444*CAOP!H444</f>
        <v>#REF!</v>
      </c>
      <c r="K444" s="48" t="e">
        <f>E444*CAOP!I444</f>
        <v>#REF!</v>
      </c>
      <c r="L444" s="48" t="e">
        <f>E444*CAOP!J444</f>
        <v>#REF!</v>
      </c>
      <c r="M444" s="48" t="e">
        <f>E444*CAOP!K444</f>
        <v>#REF!</v>
      </c>
      <c r="N444" s="48" t="e">
        <f>E444*CAOP!L444</f>
        <v>#REF!</v>
      </c>
      <c r="O444" s="48" t="e">
        <f>E444*CAOP!M444</f>
        <v>#REF!</v>
      </c>
      <c r="Q444" s="12" t="e">
        <f t="shared" si="12"/>
        <v>#REF!</v>
      </c>
      <c r="R444" s="13" t="e">
        <f t="shared" si="13"/>
        <v>#REF!</v>
      </c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</row>
    <row r="445" spans="2:48" x14ac:dyDescent="0.3">
      <c r="B445" s="2" t="s">
        <v>589</v>
      </c>
      <c r="C445" s="2" t="s">
        <v>360</v>
      </c>
      <c r="D445" s="40" t="s">
        <v>38</v>
      </c>
      <c r="E445" s="48">
        <v>166.66</v>
      </c>
      <c r="F445" s="48" t="e">
        <f>E445*CAOP!D445</f>
        <v>#REF!</v>
      </c>
      <c r="G445" s="48" t="e">
        <f>E445*CAOP!E445</f>
        <v>#REF!</v>
      </c>
      <c r="H445" s="48" t="e">
        <f>E445*CAOP!F445</f>
        <v>#REF!</v>
      </c>
      <c r="I445" s="48" t="e">
        <f>E445*CAOP!G445</f>
        <v>#REF!</v>
      </c>
      <c r="J445" s="48" t="e">
        <f>E445*CAOP!H445</f>
        <v>#REF!</v>
      </c>
      <c r="K445" s="48" t="e">
        <f>E445*CAOP!I445</f>
        <v>#REF!</v>
      </c>
      <c r="L445" s="48" t="e">
        <f>E445*CAOP!J445</f>
        <v>#REF!</v>
      </c>
      <c r="M445" s="48" t="e">
        <f>E445*CAOP!K445</f>
        <v>#REF!</v>
      </c>
      <c r="N445" s="48" t="e">
        <f>E445*CAOP!L445</f>
        <v>#REF!</v>
      </c>
      <c r="O445" s="48" t="e">
        <f>E445*CAOP!M445</f>
        <v>#REF!</v>
      </c>
      <c r="Q445" s="12" t="e">
        <f t="shared" si="12"/>
        <v>#REF!</v>
      </c>
      <c r="R445" s="13" t="e">
        <f t="shared" si="13"/>
        <v>#REF!</v>
      </c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</row>
    <row r="446" spans="2:48" x14ac:dyDescent="0.3">
      <c r="B446" s="2" t="s">
        <v>590</v>
      </c>
      <c r="C446" s="2" t="s">
        <v>362</v>
      </c>
      <c r="D446" s="40" t="s">
        <v>45</v>
      </c>
      <c r="E446" s="48">
        <v>27.73</v>
      </c>
      <c r="F446" s="48" t="e">
        <f>E446*CAOP!D446</f>
        <v>#REF!</v>
      </c>
      <c r="G446" s="48" t="e">
        <f>E446*CAOP!E446</f>
        <v>#REF!</v>
      </c>
      <c r="H446" s="48" t="e">
        <f>E446*CAOP!F446</f>
        <v>#REF!</v>
      </c>
      <c r="I446" s="48" t="e">
        <f>E446*CAOP!G446</f>
        <v>#REF!</v>
      </c>
      <c r="J446" s="48" t="e">
        <f>E446*CAOP!H446</f>
        <v>#REF!</v>
      </c>
      <c r="K446" s="48" t="e">
        <f>E446*CAOP!I446</f>
        <v>#REF!</v>
      </c>
      <c r="L446" s="48" t="e">
        <f>E446*CAOP!J446</f>
        <v>#REF!</v>
      </c>
      <c r="M446" s="48" t="e">
        <f>E446*CAOP!K446</f>
        <v>#REF!</v>
      </c>
      <c r="N446" s="48" t="e">
        <f>E446*CAOP!L446</f>
        <v>#REF!</v>
      </c>
      <c r="O446" s="48" t="e">
        <f>E446*CAOP!M446</f>
        <v>#REF!</v>
      </c>
      <c r="Q446" s="12" t="e">
        <f t="shared" si="12"/>
        <v>#REF!</v>
      </c>
      <c r="R446" s="13" t="e">
        <f t="shared" si="13"/>
        <v>#REF!</v>
      </c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</row>
    <row r="447" spans="2:48" x14ac:dyDescent="0.3">
      <c r="B447" s="2" t="s">
        <v>591</v>
      </c>
      <c r="C447" s="2" t="s">
        <v>220</v>
      </c>
      <c r="D447" s="40" t="s">
        <v>30</v>
      </c>
      <c r="E447" s="48">
        <v>634.20000000000005</v>
      </c>
      <c r="F447" s="48" t="e">
        <f>E447*CAOP!D447</f>
        <v>#REF!</v>
      </c>
      <c r="G447" s="48" t="e">
        <f>E447*CAOP!E447</f>
        <v>#REF!</v>
      </c>
      <c r="H447" s="48" t="e">
        <f>E447*CAOP!F447</f>
        <v>#REF!</v>
      </c>
      <c r="I447" s="48" t="e">
        <f>E447*CAOP!G447</f>
        <v>#REF!</v>
      </c>
      <c r="J447" s="48" t="e">
        <f>E447*CAOP!H447</f>
        <v>#REF!</v>
      </c>
      <c r="K447" s="48" t="e">
        <f>E447*CAOP!I447</f>
        <v>#REF!</v>
      </c>
      <c r="L447" s="48" t="e">
        <f>E447*CAOP!J447</f>
        <v>#REF!</v>
      </c>
      <c r="M447" s="48" t="e">
        <f>E447*CAOP!K447</f>
        <v>#REF!</v>
      </c>
      <c r="N447" s="48" t="e">
        <f>E447*CAOP!L447</f>
        <v>#REF!</v>
      </c>
      <c r="O447" s="48" t="e">
        <f>E447*CAOP!M447</f>
        <v>#REF!</v>
      </c>
      <c r="Q447" s="12" t="e">
        <f t="shared" si="12"/>
        <v>#REF!</v>
      </c>
      <c r="R447" s="13" t="e">
        <f t="shared" si="13"/>
        <v>#REF!</v>
      </c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</row>
    <row r="448" spans="2:48" x14ac:dyDescent="0.3">
      <c r="B448" s="2" t="s">
        <v>592</v>
      </c>
      <c r="C448" s="2" t="s">
        <v>365</v>
      </c>
      <c r="D448" s="40" t="s">
        <v>14</v>
      </c>
      <c r="E448" s="48">
        <v>6</v>
      </c>
      <c r="F448" s="48" t="e">
        <f>E448*CAOP!D448</f>
        <v>#REF!</v>
      </c>
      <c r="G448" s="48" t="e">
        <f>E448*CAOP!E448</f>
        <v>#REF!</v>
      </c>
      <c r="H448" s="48" t="e">
        <f>E448*CAOP!F448</f>
        <v>#REF!</v>
      </c>
      <c r="I448" s="48" t="e">
        <f>E448*CAOP!G448</f>
        <v>#REF!</v>
      </c>
      <c r="J448" s="48" t="e">
        <f>E448*CAOP!H448</f>
        <v>#REF!</v>
      </c>
      <c r="K448" s="48" t="e">
        <f>E448*CAOP!I448</f>
        <v>#REF!</v>
      </c>
      <c r="L448" s="48" t="e">
        <f>E448*CAOP!J448</f>
        <v>#REF!</v>
      </c>
      <c r="M448" s="48" t="e">
        <f>E448*CAOP!K448</f>
        <v>#REF!</v>
      </c>
      <c r="N448" s="48" t="e">
        <f>E448*CAOP!L448</f>
        <v>#REF!</v>
      </c>
      <c r="O448" s="48" t="e">
        <f>E448*CAOP!M448</f>
        <v>#REF!</v>
      </c>
      <c r="Q448" s="12" t="e">
        <f t="shared" si="12"/>
        <v>#REF!</v>
      </c>
      <c r="R448" s="13" t="e">
        <f t="shared" si="13"/>
        <v>#REF!</v>
      </c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</row>
    <row r="449" spans="2:48" x14ac:dyDescent="0.3">
      <c r="B449" s="16" t="s">
        <v>593</v>
      </c>
      <c r="C449" s="16" t="s">
        <v>594</v>
      </c>
      <c r="D449" s="41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Q449" s="12">
        <f t="shared" si="12"/>
        <v>0</v>
      </c>
      <c r="R449" s="13">
        <f t="shared" si="13"/>
        <v>0</v>
      </c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</row>
    <row r="450" spans="2:48" x14ac:dyDescent="0.3">
      <c r="B450" s="16" t="s">
        <v>595</v>
      </c>
      <c r="C450" s="16" t="s">
        <v>163</v>
      </c>
      <c r="D450" s="41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Q450" s="12">
        <f t="shared" si="12"/>
        <v>0</v>
      </c>
      <c r="R450" s="13">
        <f t="shared" si="13"/>
        <v>0</v>
      </c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</row>
    <row r="451" spans="2:48" x14ac:dyDescent="0.3">
      <c r="B451" s="2" t="s">
        <v>596</v>
      </c>
      <c r="C451" s="2" t="s">
        <v>165</v>
      </c>
      <c r="D451" s="40" t="s">
        <v>30</v>
      </c>
      <c r="E451" s="48">
        <v>3918.67</v>
      </c>
      <c r="F451" s="48" t="e">
        <f>E451*CAOP!D451</f>
        <v>#REF!</v>
      </c>
      <c r="G451" s="48" t="e">
        <f>E451*CAOP!E451</f>
        <v>#REF!</v>
      </c>
      <c r="H451" s="48" t="e">
        <f>E451*CAOP!F451</f>
        <v>#REF!</v>
      </c>
      <c r="I451" s="48" t="e">
        <f>E451*CAOP!G451</f>
        <v>#REF!</v>
      </c>
      <c r="J451" s="48" t="e">
        <f>E451*CAOP!H451</f>
        <v>#REF!</v>
      </c>
      <c r="K451" s="48" t="e">
        <f>E451*CAOP!I451</f>
        <v>#REF!</v>
      </c>
      <c r="L451" s="48" t="e">
        <f>E451*CAOP!J451</f>
        <v>#REF!</v>
      </c>
      <c r="M451" s="48" t="e">
        <f>E451*CAOP!K451</f>
        <v>#REF!</v>
      </c>
      <c r="N451" s="48" t="e">
        <f>E451*CAOP!L451</f>
        <v>#REF!</v>
      </c>
      <c r="O451" s="48" t="e">
        <f>E451*CAOP!M451</f>
        <v>#REF!</v>
      </c>
      <c r="Q451" s="12" t="e">
        <f t="shared" si="12"/>
        <v>#REF!</v>
      </c>
      <c r="R451" s="13" t="e">
        <f t="shared" si="13"/>
        <v>#REF!</v>
      </c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</row>
    <row r="452" spans="2:48" x14ac:dyDescent="0.3">
      <c r="B452" s="2" t="s">
        <v>597</v>
      </c>
      <c r="C452" s="2" t="s">
        <v>167</v>
      </c>
      <c r="D452" s="40" t="s">
        <v>38</v>
      </c>
      <c r="E452" s="48">
        <v>587.79999999999995</v>
      </c>
      <c r="F452" s="48" t="e">
        <f>E452*CAOP!D452</f>
        <v>#REF!</v>
      </c>
      <c r="G452" s="48" t="e">
        <f>E452*CAOP!E452</f>
        <v>#REF!</v>
      </c>
      <c r="H452" s="48" t="e">
        <f>E452*CAOP!F452</f>
        <v>#REF!</v>
      </c>
      <c r="I452" s="48" t="e">
        <f>E452*CAOP!G452</f>
        <v>#REF!</v>
      </c>
      <c r="J452" s="48" t="e">
        <f>E452*CAOP!H452</f>
        <v>#REF!</v>
      </c>
      <c r="K452" s="48" t="e">
        <f>E452*CAOP!I452</f>
        <v>#REF!</v>
      </c>
      <c r="L452" s="48" t="e">
        <f>E452*CAOP!J452</f>
        <v>#REF!</v>
      </c>
      <c r="M452" s="48" t="e">
        <f>E452*CAOP!K452</f>
        <v>#REF!</v>
      </c>
      <c r="N452" s="48" t="e">
        <f>E452*CAOP!L452</f>
        <v>#REF!</v>
      </c>
      <c r="O452" s="48" t="e">
        <f>E452*CAOP!M452</f>
        <v>#REF!</v>
      </c>
      <c r="Q452" s="12" t="e">
        <f t="shared" si="12"/>
        <v>#REF!</v>
      </c>
      <c r="R452" s="13" t="e">
        <f t="shared" si="13"/>
        <v>#REF!</v>
      </c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</row>
    <row r="453" spans="2:48" x14ac:dyDescent="0.3">
      <c r="B453" s="2" t="s">
        <v>598</v>
      </c>
      <c r="C453" s="2" t="s">
        <v>169</v>
      </c>
      <c r="D453" s="40" t="s">
        <v>30</v>
      </c>
      <c r="E453" s="48">
        <v>816.36</v>
      </c>
      <c r="F453" s="48" t="e">
        <f>E453*CAOP!D453</f>
        <v>#REF!</v>
      </c>
      <c r="G453" s="48" t="e">
        <f>E453*CAOP!E453</f>
        <v>#REF!</v>
      </c>
      <c r="H453" s="48" t="e">
        <f>E453*CAOP!F453</f>
        <v>#REF!</v>
      </c>
      <c r="I453" s="48" t="e">
        <f>E453*CAOP!G453</f>
        <v>#REF!</v>
      </c>
      <c r="J453" s="48" t="e">
        <f>E453*CAOP!H453</f>
        <v>#REF!</v>
      </c>
      <c r="K453" s="48" t="e">
        <f>E453*CAOP!I453</f>
        <v>#REF!</v>
      </c>
      <c r="L453" s="48" t="e">
        <f>E453*CAOP!J453</f>
        <v>#REF!</v>
      </c>
      <c r="M453" s="48" t="e">
        <f>E453*CAOP!K453</f>
        <v>#REF!</v>
      </c>
      <c r="N453" s="48" t="e">
        <f>E453*CAOP!L453</f>
        <v>#REF!</v>
      </c>
      <c r="O453" s="48" t="e">
        <f>E453*CAOP!M453</f>
        <v>#REF!</v>
      </c>
      <c r="Q453" s="12" t="e">
        <f t="shared" si="12"/>
        <v>#REF!</v>
      </c>
      <c r="R453" s="13" t="e">
        <f t="shared" si="13"/>
        <v>#REF!</v>
      </c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</row>
    <row r="454" spans="2:48" x14ac:dyDescent="0.3">
      <c r="B454" s="2" t="s">
        <v>599</v>
      </c>
      <c r="C454" s="2" t="s">
        <v>171</v>
      </c>
      <c r="D454" s="40" t="s">
        <v>45</v>
      </c>
      <c r="E454" s="48">
        <v>454.75</v>
      </c>
      <c r="F454" s="48" t="e">
        <f>E454*CAOP!D454</f>
        <v>#REF!</v>
      </c>
      <c r="G454" s="48" t="e">
        <f>E454*CAOP!E454</f>
        <v>#REF!</v>
      </c>
      <c r="H454" s="48" t="e">
        <f>E454*CAOP!F454</f>
        <v>#REF!</v>
      </c>
      <c r="I454" s="48" t="e">
        <f>E454*CAOP!G454</f>
        <v>#REF!</v>
      </c>
      <c r="J454" s="48" t="e">
        <f>E454*CAOP!H454</f>
        <v>#REF!</v>
      </c>
      <c r="K454" s="48" t="e">
        <f>E454*CAOP!I454</f>
        <v>#REF!</v>
      </c>
      <c r="L454" s="48" t="e">
        <f>E454*CAOP!J454</f>
        <v>#REF!</v>
      </c>
      <c r="M454" s="48" t="e">
        <f>E454*CAOP!K454</f>
        <v>#REF!</v>
      </c>
      <c r="N454" s="48" t="e">
        <f>E454*CAOP!L454</f>
        <v>#REF!</v>
      </c>
      <c r="O454" s="48" t="e">
        <f>E454*CAOP!M454</f>
        <v>#REF!</v>
      </c>
      <c r="Q454" s="12" t="e">
        <f t="shared" si="12"/>
        <v>#REF!</v>
      </c>
      <c r="R454" s="13" t="e">
        <f t="shared" si="13"/>
        <v>#REF!</v>
      </c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</row>
    <row r="455" spans="2:48" x14ac:dyDescent="0.3">
      <c r="B455" s="2" t="s">
        <v>600</v>
      </c>
      <c r="C455" s="2" t="s">
        <v>173</v>
      </c>
      <c r="D455" s="40" t="s">
        <v>45</v>
      </c>
      <c r="E455" s="48">
        <v>454.75</v>
      </c>
      <c r="F455" s="48" t="e">
        <f>E455*CAOP!D455</f>
        <v>#REF!</v>
      </c>
      <c r="G455" s="48" t="e">
        <f>E455*CAOP!E455</f>
        <v>#REF!</v>
      </c>
      <c r="H455" s="48" t="e">
        <f>E455*CAOP!F455</f>
        <v>#REF!</v>
      </c>
      <c r="I455" s="48" t="e">
        <f>E455*CAOP!G455</f>
        <v>#REF!</v>
      </c>
      <c r="J455" s="48" t="e">
        <f>E455*CAOP!H455</f>
        <v>#REF!</v>
      </c>
      <c r="K455" s="48" t="e">
        <f>E455*CAOP!I455</f>
        <v>#REF!</v>
      </c>
      <c r="L455" s="48" t="e">
        <f>E455*CAOP!J455</f>
        <v>#REF!</v>
      </c>
      <c r="M455" s="48" t="e">
        <f>E455*CAOP!K455</f>
        <v>#REF!</v>
      </c>
      <c r="N455" s="48" t="e">
        <f>E455*CAOP!L455</f>
        <v>#REF!</v>
      </c>
      <c r="O455" s="48" t="e">
        <f>E455*CAOP!M455</f>
        <v>#REF!</v>
      </c>
      <c r="Q455" s="12" t="e">
        <f t="shared" si="12"/>
        <v>#REF!</v>
      </c>
      <c r="R455" s="13" t="e">
        <f t="shared" si="13"/>
        <v>#REF!</v>
      </c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</row>
    <row r="456" spans="2:48" x14ac:dyDescent="0.3">
      <c r="B456" s="16" t="s">
        <v>601</v>
      </c>
      <c r="C456" s="16" t="s">
        <v>175</v>
      </c>
      <c r="D456" s="41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Q456" s="12">
        <f t="shared" si="12"/>
        <v>0</v>
      </c>
      <c r="R456" s="13">
        <f t="shared" si="13"/>
        <v>0</v>
      </c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</row>
    <row r="457" spans="2:48" x14ac:dyDescent="0.3">
      <c r="B457" s="2" t="s">
        <v>602</v>
      </c>
      <c r="C457" s="2" t="s">
        <v>177</v>
      </c>
      <c r="D457" s="40" t="s">
        <v>38</v>
      </c>
      <c r="E457" s="48">
        <v>17402.419999999998</v>
      </c>
      <c r="F457" s="48" t="e">
        <f>E457*CAOP!D457</f>
        <v>#REF!</v>
      </c>
      <c r="G457" s="48" t="e">
        <f>E457*CAOP!E457</f>
        <v>#REF!</v>
      </c>
      <c r="H457" s="48" t="e">
        <f>E457*CAOP!F457</f>
        <v>#REF!</v>
      </c>
      <c r="I457" s="48" t="e">
        <f>E457*CAOP!G457</f>
        <v>#REF!</v>
      </c>
      <c r="J457" s="48" t="e">
        <f>E457*CAOP!H457</f>
        <v>#REF!</v>
      </c>
      <c r="K457" s="48" t="e">
        <f>E457*CAOP!I457</f>
        <v>#REF!</v>
      </c>
      <c r="L457" s="48" t="e">
        <f>E457*CAOP!J457</f>
        <v>#REF!</v>
      </c>
      <c r="M457" s="48" t="e">
        <f>E457*CAOP!K457</f>
        <v>#REF!</v>
      </c>
      <c r="N457" s="48" t="e">
        <f>E457*CAOP!L457</f>
        <v>#REF!</v>
      </c>
      <c r="O457" s="48" t="e">
        <f>E457*CAOP!M457</f>
        <v>#REF!</v>
      </c>
      <c r="Q457" s="12" t="e">
        <f t="shared" si="12"/>
        <v>#REF!</v>
      </c>
      <c r="R457" s="13" t="e">
        <f t="shared" si="13"/>
        <v>#REF!</v>
      </c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</row>
    <row r="458" spans="2:48" x14ac:dyDescent="0.3">
      <c r="B458" s="2" t="s">
        <v>603</v>
      </c>
      <c r="C458" s="2" t="s">
        <v>179</v>
      </c>
      <c r="D458" s="40" t="s">
        <v>38</v>
      </c>
      <c r="E458" s="48">
        <v>7.56</v>
      </c>
      <c r="F458" s="48" t="e">
        <f>E458*CAOP!D458</f>
        <v>#REF!</v>
      </c>
      <c r="G458" s="48" t="e">
        <f>E458*CAOP!E458</f>
        <v>#REF!</v>
      </c>
      <c r="H458" s="48" t="e">
        <f>E458*CAOP!F458</f>
        <v>#REF!</v>
      </c>
      <c r="I458" s="48" t="e">
        <f>E458*CAOP!G458</f>
        <v>#REF!</v>
      </c>
      <c r="J458" s="48" t="e">
        <f>E458*CAOP!H458</f>
        <v>#REF!</v>
      </c>
      <c r="K458" s="48" t="e">
        <f>E458*CAOP!I458</f>
        <v>#REF!</v>
      </c>
      <c r="L458" s="48" t="e">
        <f>E458*CAOP!J458</f>
        <v>#REF!</v>
      </c>
      <c r="M458" s="48" t="e">
        <f>E458*CAOP!K458</f>
        <v>#REF!</v>
      </c>
      <c r="N458" s="48" t="e">
        <f>E458*CAOP!L458</f>
        <v>#REF!</v>
      </c>
      <c r="O458" s="48" t="e">
        <f>E458*CAOP!M458</f>
        <v>#REF!</v>
      </c>
      <c r="Q458" s="12" t="e">
        <f t="shared" ref="Q458:Q521" si="14">SUM(F458:O458)</f>
        <v>#REF!</v>
      </c>
      <c r="R458" s="13" t="e">
        <f t="shared" ref="R458:R521" si="15">E458-Q458</f>
        <v>#REF!</v>
      </c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</row>
    <row r="459" spans="2:48" x14ac:dyDescent="0.3">
      <c r="B459" s="2" t="s">
        <v>604</v>
      </c>
      <c r="C459" s="2" t="s">
        <v>181</v>
      </c>
      <c r="D459" s="40" t="s">
        <v>30</v>
      </c>
      <c r="E459" s="48">
        <v>816.36</v>
      </c>
      <c r="F459" s="48" t="e">
        <f>E459*CAOP!D459</f>
        <v>#REF!</v>
      </c>
      <c r="G459" s="48" t="e">
        <f>E459*CAOP!E459</f>
        <v>#REF!</v>
      </c>
      <c r="H459" s="48" t="e">
        <f>E459*CAOP!F459</f>
        <v>#REF!</v>
      </c>
      <c r="I459" s="48" t="e">
        <f>E459*CAOP!G459</f>
        <v>#REF!</v>
      </c>
      <c r="J459" s="48" t="e">
        <f>E459*CAOP!H459</f>
        <v>#REF!</v>
      </c>
      <c r="K459" s="48" t="e">
        <f>E459*CAOP!I459</f>
        <v>#REF!</v>
      </c>
      <c r="L459" s="48" t="e">
        <f>E459*CAOP!J459</f>
        <v>#REF!</v>
      </c>
      <c r="M459" s="48" t="e">
        <f>E459*CAOP!K459</f>
        <v>#REF!</v>
      </c>
      <c r="N459" s="48" t="e">
        <f>E459*CAOP!L459</f>
        <v>#REF!</v>
      </c>
      <c r="O459" s="48" t="e">
        <f>E459*CAOP!M459</f>
        <v>#REF!</v>
      </c>
      <c r="Q459" s="12" t="e">
        <f t="shared" si="14"/>
        <v>#REF!</v>
      </c>
      <c r="R459" s="13" t="e">
        <f t="shared" si="15"/>
        <v>#REF!</v>
      </c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</row>
    <row r="460" spans="2:48" x14ac:dyDescent="0.3">
      <c r="B460" s="2" t="s">
        <v>605</v>
      </c>
      <c r="C460" s="2" t="s">
        <v>183</v>
      </c>
      <c r="D460" s="40" t="s">
        <v>38</v>
      </c>
      <c r="E460" s="48">
        <v>1545.57</v>
      </c>
      <c r="F460" s="48" t="e">
        <f>E460*CAOP!D460</f>
        <v>#REF!</v>
      </c>
      <c r="G460" s="48" t="e">
        <f>E460*CAOP!E460</f>
        <v>#REF!</v>
      </c>
      <c r="H460" s="48" t="e">
        <f>E460*CAOP!F460</f>
        <v>#REF!</v>
      </c>
      <c r="I460" s="48" t="e">
        <f>E460*CAOP!G460</f>
        <v>#REF!</v>
      </c>
      <c r="J460" s="48" t="e">
        <f>E460*CAOP!H460</f>
        <v>#REF!</v>
      </c>
      <c r="K460" s="48" t="e">
        <f>E460*CAOP!I460</f>
        <v>#REF!</v>
      </c>
      <c r="L460" s="48" t="e">
        <f>E460*CAOP!J460</f>
        <v>#REF!</v>
      </c>
      <c r="M460" s="48" t="e">
        <f>E460*CAOP!K460</f>
        <v>#REF!</v>
      </c>
      <c r="N460" s="48" t="e">
        <f>E460*CAOP!L460</f>
        <v>#REF!</v>
      </c>
      <c r="O460" s="48" t="e">
        <f>E460*CAOP!M460</f>
        <v>#REF!</v>
      </c>
      <c r="Q460" s="12" t="e">
        <f t="shared" si="14"/>
        <v>#REF!</v>
      </c>
      <c r="R460" s="13" t="e">
        <f t="shared" si="15"/>
        <v>#REF!</v>
      </c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</row>
    <row r="461" spans="2:48" x14ac:dyDescent="0.3">
      <c r="B461" s="2" t="s">
        <v>606</v>
      </c>
      <c r="C461" s="2" t="s">
        <v>185</v>
      </c>
      <c r="D461" s="40" t="s">
        <v>38</v>
      </c>
      <c r="E461" s="48">
        <v>364.8</v>
      </c>
      <c r="F461" s="48" t="e">
        <f>E461*CAOP!D461</f>
        <v>#REF!</v>
      </c>
      <c r="G461" s="48" t="e">
        <f>E461*CAOP!E461</f>
        <v>#REF!</v>
      </c>
      <c r="H461" s="48" t="e">
        <f>E461*CAOP!F461</f>
        <v>#REF!</v>
      </c>
      <c r="I461" s="48" t="e">
        <f>E461*CAOP!G461</f>
        <v>#REF!</v>
      </c>
      <c r="J461" s="48" t="e">
        <f>E461*CAOP!H461</f>
        <v>#REF!</v>
      </c>
      <c r="K461" s="48" t="e">
        <f>E461*CAOP!I461</f>
        <v>#REF!</v>
      </c>
      <c r="L461" s="48" t="e">
        <f>E461*CAOP!J461</f>
        <v>#REF!</v>
      </c>
      <c r="M461" s="48" t="e">
        <f>E461*CAOP!K461</f>
        <v>#REF!</v>
      </c>
      <c r="N461" s="48" t="e">
        <f>E461*CAOP!L461</f>
        <v>#REF!</v>
      </c>
      <c r="O461" s="48" t="e">
        <f>E461*CAOP!M461</f>
        <v>#REF!</v>
      </c>
      <c r="Q461" s="12" t="e">
        <f t="shared" si="14"/>
        <v>#REF!</v>
      </c>
      <c r="R461" s="13" t="e">
        <f t="shared" si="15"/>
        <v>#REF!</v>
      </c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</row>
    <row r="462" spans="2:48" x14ac:dyDescent="0.3">
      <c r="B462" s="2" t="s">
        <v>607</v>
      </c>
      <c r="C462" s="2" t="s">
        <v>187</v>
      </c>
      <c r="D462" s="40" t="s">
        <v>38</v>
      </c>
      <c r="E462" s="48">
        <v>1545.57</v>
      </c>
      <c r="F462" s="48" t="e">
        <f>E462*CAOP!D462</f>
        <v>#REF!</v>
      </c>
      <c r="G462" s="48" t="e">
        <f>E462*CAOP!E462</f>
        <v>#REF!</v>
      </c>
      <c r="H462" s="48" t="e">
        <f>E462*CAOP!F462</f>
        <v>#REF!</v>
      </c>
      <c r="I462" s="48" t="e">
        <f>E462*CAOP!G462</f>
        <v>#REF!</v>
      </c>
      <c r="J462" s="48" t="e">
        <f>E462*CAOP!H462</f>
        <v>#REF!</v>
      </c>
      <c r="K462" s="48" t="e">
        <f>E462*CAOP!I462</f>
        <v>#REF!</v>
      </c>
      <c r="L462" s="48" t="e">
        <f>E462*CAOP!J462</f>
        <v>#REF!</v>
      </c>
      <c r="M462" s="48" t="e">
        <f>E462*CAOP!K462</f>
        <v>#REF!</v>
      </c>
      <c r="N462" s="48" t="e">
        <f>E462*CAOP!L462</f>
        <v>#REF!</v>
      </c>
      <c r="O462" s="48" t="e">
        <f>E462*CAOP!M462</f>
        <v>#REF!</v>
      </c>
      <c r="Q462" s="12" t="e">
        <f t="shared" si="14"/>
        <v>#REF!</v>
      </c>
      <c r="R462" s="13" t="e">
        <f t="shared" si="15"/>
        <v>#REF!</v>
      </c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</row>
    <row r="463" spans="2:48" x14ac:dyDescent="0.3">
      <c r="B463" s="2" t="s">
        <v>608</v>
      </c>
      <c r="C463" s="2" t="s">
        <v>189</v>
      </c>
      <c r="D463" s="40" t="s">
        <v>35</v>
      </c>
      <c r="E463" s="48">
        <v>321.02</v>
      </c>
      <c r="F463" s="48" t="e">
        <f>E463*CAOP!D463</f>
        <v>#REF!</v>
      </c>
      <c r="G463" s="48" t="e">
        <f>E463*CAOP!E463</f>
        <v>#REF!</v>
      </c>
      <c r="H463" s="48" t="e">
        <f>E463*CAOP!F463</f>
        <v>#REF!</v>
      </c>
      <c r="I463" s="48" t="e">
        <f>E463*CAOP!G463</f>
        <v>#REF!</v>
      </c>
      <c r="J463" s="48" t="e">
        <f>E463*CAOP!H463</f>
        <v>#REF!</v>
      </c>
      <c r="K463" s="48" t="e">
        <f>E463*CAOP!I463</f>
        <v>#REF!</v>
      </c>
      <c r="L463" s="48" t="e">
        <f>E463*CAOP!J463</f>
        <v>#REF!</v>
      </c>
      <c r="M463" s="48" t="e">
        <f>E463*CAOP!K463</f>
        <v>#REF!</v>
      </c>
      <c r="N463" s="48" t="e">
        <f>E463*CAOP!L463</f>
        <v>#REF!</v>
      </c>
      <c r="O463" s="48" t="e">
        <f>E463*CAOP!M463</f>
        <v>#REF!</v>
      </c>
      <c r="Q463" s="12" t="e">
        <f t="shared" si="14"/>
        <v>#REF!</v>
      </c>
      <c r="R463" s="13" t="e">
        <f t="shared" si="15"/>
        <v>#REF!</v>
      </c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</row>
    <row r="464" spans="2:48" x14ac:dyDescent="0.3">
      <c r="B464" s="2" t="s">
        <v>609</v>
      </c>
      <c r="C464" s="2" t="s">
        <v>191</v>
      </c>
      <c r="D464" s="40" t="s">
        <v>35</v>
      </c>
      <c r="E464" s="48">
        <v>533.33000000000004</v>
      </c>
      <c r="F464" s="48" t="e">
        <f>E464*CAOP!D464</f>
        <v>#REF!</v>
      </c>
      <c r="G464" s="48" t="e">
        <f>E464*CAOP!E464</f>
        <v>#REF!</v>
      </c>
      <c r="H464" s="48" t="e">
        <f>E464*CAOP!F464</f>
        <v>#REF!</v>
      </c>
      <c r="I464" s="48" t="e">
        <f>E464*CAOP!G464</f>
        <v>#REF!</v>
      </c>
      <c r="J464" s="48" t="e">
        <f>E464*CAOP!H464</f>
        <v>#REF!</v>
      </c>
      <c r="K464" s="48" t="e">
        <f>E464*CAOP!I464</f>
        <v>#REF!</v>
      </c>
      <c r="L464" s="48" t="e">
        <f>E464*CAOP!J464</f>
        <v>#REF!</v>
      </c>
      <c r="M464" s="48" t="e">
        <f>E464*CAOP!K464</f>
        <v>#REF!</v>
      </c>
      <c r="N464" s="48" t="e">
        <f>E464*CAOP!L464</f>
        <v>#REF!</v>
      </c>
      <c r="O464" s="48" t="e">
        <f>E464*CAOP!M464</f>
        <v>#REF!</v>
      </c>
      <c r="Q464" s="12" t="e">
        <f t="shared" si="14"/>
        <v>#REF!</v>
      </c>
      <c r="R464" s="13" t="e">
        <f t="shared" si="15"/>
        <v>#REF!</v>
      </c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</row>
    <row r="465" spans="2:48" x14ac:dyDescent="0.3">
      <c r="B465" s="2" t="s">
        <v>610</v>
      </c>
      <c r="C465" s="2" t="s">
        <v>193</v>
      </c>
      <c r="D465" s="40" t="s">
        <v>35</v>
      </c>
      <c r="E465" s="48">
        <v>1360.09</v>
      </c>
      <c r="F465" s="48" t="e">
        <f>E465*CAOP!D465</f>
        <v>#REF!</v>
      </c>
      <c r="G465" s="48" t="e">
        <f>E465*CAOP!E465</f>
        <v>#REF!</v>
      </c>
      <c r="H465" s="48" t="e">
        <f>E465*CAOP!F465</f>
        <v>#REF!</v>
      </c>
      <c r="I465" s="48" t="e">
        <f>E465*CAOP!G465</f>
        <v>#REF!</v>
      </c>
      <c r="J465" s="48" t="e">
        <f>E465*CAOP!H465</f>
        <v>#REF!</v>
      </c>
      <c r="K465" s="48" t="e">
        <f>E465*CAOP!I465</f>
        <v>#REF!</v>
      </c>
      <c r="L465" s="48" t="e">
        <f>E465*CAOP!J465</f>
        <v>#REF!</v>
      </c>
      <c r="M465" s="48" t="e">
        <f>E465*CAOP!K465</f>
        <v>#REF!</v>
      </c>
      <c r="N465" s="48" t="e">
        <f>E465*CAOP!L465</f>
        <v>#REF!</v>
      </c>
      <c r="O465" s="48" t="e">
        <f>E465*CAOP!M465</f>
        <v>#REF!</v>
      </c>
      <c r="Q465" s="12" t="e">
        <f t="shared" si="14"/>
        <v>#REF!</v>
      </c>
      <c r="R465" s="13" t="e">
        <f t="shared" si="15"/>
        <v>#REF!</v>
      </c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</row>
    <row r="466" spans="2:48" x14ac:dyDescent="0.3">
      <c r="B466" s="2" t="s">
        <v>611</v>
      </c>
      <c r="C466" s="2" t="s">
        <v>195</v>
      </c>
      <c r="D466" s="40" t="s">
        <v>35</v>
      </c>
      <c r="E466" s="48">
        <v>3019.64</v>
      </c>
      <c r="F466" s="48" t="e">
        <f>E466*CAOP!D466</f>
        <v>#REF!</v>
      </c>
      <c r="G466" s="48" t="e">
        <f>E466*CAOP!E466</f>
        <v>#REF!</v>
      </c>
      <c r="H466" s="48" t="e">
        <f>E466*CAOP!F466</f>
        <v>#REF!</v>
      </c>
      <c r="I466" s="48" t="e">
        <f>E466*CAOP!G466</f>
        <v>#REF!</v>
      </c>
      <c r="J466" s="48" t="e">
        <f>E466*CAOP!H466</f>
        <v>#REF!</v>
      </c>
      <c r="K466" s="48" t="e">
        <f>E466*CAOP!I466</f>
        <v>#REF!</v>
      </c>
      <c r="L466" s="48" t="e">
        <f>E466*CAOP!J466</f>
        <v>#REF!</v>
      </c>
      <c r="M466" s="48" t="e">
        <f>E466*CAOP!K466</f>
        <v>#REF!</v>
      </c>
      <c r="N466" s="48" t="e">
        <f>E466*CAOP!L466</f>
        <v>#REF!</v>
      </c>
      <c r="O466" s="48" t="e">
        <f>E466*CAOP!M466</f>
        <v>#REF!</v>
      </c>
      <c r="Q466" s="12" t="e">
        <f t="shared" si="14"/>
        <v>#REF!</v>
      </c>
      <c r="R466" s="13" t="e">
        <f t="shared" si="15"/>
        <v>#REF!</v>
      </c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</row>
    <row r="467" spans="2:48" x14ac:dyDescent="0.3">
      <c r="B467" s="2" t="s">
        <v>612</v>
      </c>
      <c r="C467" s="2" t="s">
        <v>197</v>
      </c>
      <c r="D467" s="40" t="s">
        <v>35</v>
      </c>
      <c r="E467" s="48">
        <v>10729.81</v>
      </c>
      <c r="F467" s="48" t="e">
        <f>E467*CAOP!D467</f>
        <v>#REF!</v>
      </c>
      <c r="G467" s="48" t="e">
        <f>E467*CAOP!E467</f>
        <v>#REF!</v>
      </c>
      <c r="H467" s="48" t="e">
        <f>E467*CAOP!F467</f>
        <v>#REF!</v>
      </c>
      <c r="I467" s="48" t="e">
        <f>E467*CAOP!G467</f>
        <v>#REF!</v>
      </c>
      <c r="J467" s="48" t="e">
        <f>E467*CAOP!H467</f>
        <v>#REF!</v>
      </c>
      <c r="K467" s="48" t="e">
        <f>E467*CAOP!I467</f>
        <v>#REF!</v>
      </c>
      <c r="L467" s="48" t="e">
        <f>E467*CAOP!J467</f>
        <v>#REF!</v>
      </c>
      <c r="M467" s="48" t="e">
        <f>E467*CAOP!K467</f>
        <v>#REF!</v>
      </c>
      <c r="N467" s="48" t="e">
        <f>E467*CAOP!L467</f>
        <v>#REF!</v>
      </c>
      <c r="O467" s="48" t="e">
        <f>E467*CAOP!M467</f>
        <v>#REF!</v>
      </c>
      <c r="Q467" s="12" t="e">
        <f t="shared" si="14"/>
        <v>#REF!</v>
      </c>
      <c r="R467" s="13" t="e">
        <f t="shared" si="15"/>
        <v>#REF!</v>
      </c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</row>
    <row r="468" spans="2:48" x14ac:dyDescent="0.3">
      <c r="B468" s="2" t="s">
        <v>613</v>
      </c>
      <c r="C468" s="2" t="s">
        <v>199</v>
      </c>
      <c r="D468" s="40" t="s">
        <v>35</v>
      </c>
      <c r="E468" s="48">
        <v>68716.13</v>
      </c>
      <c r="F468" s="48" t="e">
        <f>E468*CAOP!D468</f>
        <v>#REF!</v>
      </c>
      <c r="G468" s="48" t="e">
        <f>E468*CAOP!E468</f>
        <v>#REF!</v>
      </c>
      <c r="H468" s="48" t="e">
        <f>E468*CAOP!F468</f>
        <v>#REF!</v>
      </c>
      <c r="I468" s="48" t="e">
        <f>E468*CAOP!G468</f>
        <v>#REF!</v>
      </c>
      <c r="J468" s="48" t="e">
        <f>E468*CAOP!H468</f>
        <v>#REF!</v>
      </c>
      <c r="K468" s="48" t="e">
        <f>E468*CAOP!I468</f>
        <v>#REF!</v>
      </c>
      <c r="L468" s="48" t="e">
        <f>E468*CAOP!J468</f>
        <v>#REF!</v>
      </c>
      <c r="M468" s="48" t="e">
        <f>E468*CAOP!K468</f>
        <v>#REF!</v>
      </c>
      <c r="N468" s="48" t="e">
        <f>E468*CAOP!L468</f>
        <v>#REF!</v>
      </c>
      <c r="O468" s="48" t="e">
        <f>E468*CAOP!M468</f>
        <v>#REF!</v>
      </c>
      <c r="Q468" s="12" t="e">
        <f t="shared" si="14"/>
        <v>#REF!</v>
      </c>
      <c r="R468" s="13" t="e">
        <f t="shared" si="15"/>
        <v>#REF!</v>
      </c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</row>
    <row r="469" spans="2:48" x14ac:dyDescent="0.3">
      <c r="B469" s="2" t="s">
        <v>614</v>
      </c>
      <c r="C469" s="2" t="s">
        <v>201</v>
      </c>
      <c r="D469" s="40" t="s">
        <v>38</v>
      </c>
      <c r="E469" s="48">
        <v>5209.45</v>
      </c>
      <c r="F469" s="48" t="e">
        <f>E469*CAOP!D469</f>
        <v>#REF!</v>
      </c>
      <c r="G469" s="48" t="e">
        <f>E469*CAOP!E469</f>
        <v>#REF!</v>
      </c>
      <c r="H469" s="48" t="e">
        <f>E469*CAOP!F469</f>
        <v>#REF!</v>
      </c>
      <c r="I469" s="48" t="e">
        <f>E469*CAOP!G469</f>
        <v>#REF!</v>
      </c>
      <c r="J469" s="48" t="e">
        <f>E469*CAOP!H469</f>
        <v>#REF!</v>
      </c>
      <c r="K469" s="48" t="e">
        <f>E469*CAOP!I469</f>
        <v>#REF!</v>
      </c>
      <c r="L469" s="48" t="e">
        <f>E469*CAOP!J469</f>
        <v>#REF!</v>
      </c>
      <c r="M469" s="48" t="e">
        <f>E469*CAOP!K469</f>
        <v>#REF!</v>
      </c>
      <c r="N469" s="48" t="e">
        <f>E469*CAOP!L469</f>
        <v>#REF!</v>
      </c>
      <c r="O469" s="48" t="e">
        <f>E469*CAOP!M469</f>
        <v>#REF!</v>
      </c>
      <c r="Q469" s="12" t="e">
        <f t="shared" si="14"/>
        <v>#REF!</v>
      </c>
      <c r="R469" s="13" t="e">
        <f t="shared" si="15"/>
        <v>#REF!</v>
      </c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</row>
    <row r="470" spans="2:48" x14ac:dyDescent="0.3">
      <c r="B470" s="16" t="s">
        <v>615</v>
      </c>
      <c r="C470" s="16" t="s">
        <v>203</v>
      </c>
      <c r="D470" s="41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Q470" s="12">
        <f t="shared" si="14"/>
        <v>0</v>
      </c>
      <c r="R470" s="13">
        <f t="shared" si="15"/>
        <v>0</v>
      </c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</row>
    <row r="471" spans="2:48" x14ac:dyDescent="0.3">
      <c r="B471" s="2" t="s">
        <v>616</v>
      </c>
      <c r="C471" s="2" t="s">
        <v>205</v>
      </c>
      <c r="D471" s="40" t="s">
        <v>30</v>
      </c>
      <c r="E471" s="48">
        <v>504.14</v>
      </c>
      <c r="F471" s="48" t="e">
        <f>E471*CAOP!D471</f>
        <v>#REF!</v>
      </c>
      <c r="G471" s="48" t="e">
        <f>E471*CAOP!E471</f>
        <v>#REF!</v>
      </c>
      <c r="H471" s="48" t="e">
        <f>E471*CAOP!F471</f>
        <v>#REF!</v>
      </c>
      <c r="I471" s="48" t="e">
        <f>E471*CAOP!G471</f>
        <v>#REF!</v>
      </c>
      <c r="J471" s="48" t="e">
        <f>E471*CAOP!H471</f>
        <v>#REF!</v>
      </c>
      <c r="K471" s="48" t="e">
        <f>E471*CAOP!I471</f>
        <v>#REF!</v>
      </c>
      <c r="L471" s="48" t="e">
        <f>E471*CAOP!J471</f>
        <v>#REF!</v>
      </c>
      <c r="M471" s="48" t="e">
        <f>E471*CAOP!K471</f>
        <v>#REF!</v>
      </c>
      <c r="N471" s="48" t="e">
        <f>E471*CAOP!L471</f>
        <v>#REF!</v>
      </c>
      <c r="O471" s="48" t="e">
        <f>E471*CAOP!M471</f>
        <v>#REF!</v>
      </c>
      <c r="Q471" s="12" t="e">
        <f t="shared" si="14"/>
        <v>#REF!</v>
      </c>
      <c r="R471" s="13" t="e">
        <f t="shared" si="15"/>
        <v>#REF!</v>
      </c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</row>
    <row r="472" spans="2:48" x14ac:dyDescent="0.3">
      <c r="B472" s="2" t="s">
        <v>617</v>
      </c>
      <c r="C472" s="2" t="s">
        <v>207</v>
      </c>
      <c r="D472" s="40" t="s">
        <v>30</v>
      </c>
      <c r="E472" s="48">
        <v>841.1</v>
      </c>
      <c r="F472" s="48" t="e">
        <f>E472*CAOP!D472</f>
        <v>#REF!</v>
      </c>
      <c r="G472" s="48" t="e">
        <f>E472*CAOP!E472</f>
        <v>#REF!</v>
      </c>
      <c r="H472" s="48" t="e">
        <f>E472*CAOP!F472</f>
        <v>#REF!</v>
      </c>
      <c r="I472" s="48" t="e">
        <f>E472*CAOP!G472</f>
        <v>#REF!</v>
      </c>
      <c r="J472" s="48" t="e">
        <f>E472*CAOP!H472</f>
        <v>#REF!</v>
      </c>
      <c r="K472" s="48" t="e">
        <f>E472*CAOP!I472</f>
        <v>#REF!</v>
      </c>
      <c r="L472" s="48" t="e">
        <f>E472*CAOP!J472</f>
        <v>#REF!</v>
      </c>
      <c r="M472" s="48" t="e">
        <f>E472*CAOP!K472</f>
        <v>#REF!</v>
      </c>
      <c r="N472" s="48" t="e">
        <f>E472*CAOP!L472</f>
        <v>#REF!</v>
      </c>
      <c r="O472" s="48" t="e">
        <f>E472*CAOP!M472</f>
        <v>#REF!</v>
      </c>
      <c r="Q472" s="12" t="e">
        <f t="shared" si="14"/>
        <v>#REF!</v>
      </c>
      <c r="R472" s="13" t="e">
        <f t="shared" si="15"/>
        <v>#REF!</v>
      </c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</row>
    <row r="473" spans="2:48" x14ac:dyDescent="0.3">
      <c r="B473" s="2" t="s">
        <v>618</v>
      </c>
      <c r="C473" s="2" t="s">
        <v>209</v>
      </c>
      <c r="D473" s="40" t="s">
        <v>30</v>
      </c>
      <c r="E473" s="48">
        <v>841.1</v>
      </c>
      <c r="F473" s="48" t="e">
        <f>E473*CAOP!D473</f>
        <v>#REF!</v>
      </c>
      <c r="G473" s="48" t="e">
        <f>E473*CAOP!E473</f>
        <v>#REF!</v>
      </c>
      <c r="H473" s="48" t="e">
        <f>E473*CAOP!F473</f>
        <v>#REF!</v>
      </c>
      <c r="I473" s="48" t="e">
        <f>E473*CAOP!G473</f>
        <v>#REF!</v>
      </c>
      <c r="J473" s="48" t="e">
        <f>E473*CAOP!H473</f>
        <v>#REF!</v>
      </c>
      <c r="K473" s="48" t="e">
        <f>E473*CAOP!I473</f>
        <v>#REF!</v>
      </c>
      <c r="L473" s="48" t="e">
        <f>E473*CAOP!J473</f>
        <v>#REF!</v>
      </c>
      <c r="M473" s="48" t="e">
        <f>E473*CAOP!K473</f>
        <v>#REF!</v>
      </c>
      <c r="N473" s="48" t="e">
        <f>E473*CAOP!L473</f>
        <v>#REF!</v>
      </c>
      <c r="O473" s="48" t="e">
        <f>E473*CAOP!M473</f>
        <v>#REF!</v>
      </c>
      <c r="Q473" s="12" t="e">
        <f t="shared" si="14"/>
        <v>#REF!</v>
      </c>
      <c r="R473" s="13" t="e">
        <f t="shared" si="15"/>
        <v>#REF!</v>
      </c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</row>
    <row r="474" spans="2:48" x14ac:dyDescent="0.3">
      <c r="B474" s="2" t="s">
        <v>619</v>
      </c>
      <c r="C474" s="2" t="s">
        <v>211</v>
      </c>
      <c r="D474" s="40" t="s">
        <v>212</v>
      </c>
      <c r="E474" s="48">
        <v>18018.89</v>
      </c>
      <c r="F474" s="48" t="e">
        <f>E474*CAOP!D474</f>
        <v>#REF!</v>
      </c>
      <c r="G474" s="48" t="e">
        <f>E474*CAOP!E474</f>
        <v>#REF!</v>
      </c>
      <c r="H474" s="48" t="e">
        <f>E474*CAOP!F474</f>
        <v>#REF!</v>
      </c>
      <c r="I474" s="48" t="e">
        <f>E474*CAOP!G474</f>
        <v>#REF!</v>
      </c>
      <c r="J474" s="48" t="e">
        <f>E474*CAOP!H474</f>
        <v>#REF!</v>
      </c>
      <c r="K474" s="48" t="e">
        <f>E474*CAOP!I474</f>
        <v>#REF!</v>
      </c>
      <c r="L474" s="48" t="e">
        <f>E474*CAOP!J474</f>
        <v>#REF!</v>
      </c>
      <c r="M474" s="48" t="e">
        <f>E474*CAOP!K474</f>
        <v>#REF!</v>
      </c>
      <c r="N474" s="48" t="e">
        <f>E474*CAOP!L474</f>
        <v>#REF!</v>
      </c>
      <c r="O474" s="48" t="e">
        <f>E474*CAOP!M474</f>
        <v>#REF!</v>
      </c>
      <c r="Q474" s="12" t="e">
        <f t="shared" si="14"/>
        <v>#REF!</v>
      </c>
      <c r="R474" s="13" t="e">
        <f t="shared" si="15"/>
        <v>#REF!</v>
      </c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</row>
    <row r="475" spans="2:48" x14ac:dyDescent="0.3">
      <c r="B475" s="2" t="s">
        <v>620</v>
      </c>
      <c r="C475" s="2" t="s">
        <v>214</v>
      </c>
      <c r="D475" s="40" t="s">
        <v>212</v>
      </c>
      <c r="E475" s="48">
        <v>18018.89</v>
      </c>
      <c r="F475" s="48" t="e">
        <f>E475*CAOP!D475</f>
        <v>#REF!</v>
      </c>
      <c r="G475" s="48" t="e">
        <f>E475*CAOP!E475</f>
        <v>#REF!</v>
      </c>
      <c r="H475" s="48" t="e">
        <f>E475*CAOP!F475</f>
        <v>#REF!</v>
      </c>
      <c r="I475" s="48" t="e">
        <f>E475*CAOP!G475</f>
        <v>#REF!</v>
      </c>
      <c r="J475" s="48" t="e">
        <f>E475*CAOP!H475</f>
        <v>#REF!</v>
      </c>
      <c r="K475" s="48" t="e">
        <f>E475*CAOP!I475</f>
        <v>#REF!</v>
      </c>
      <c r="L475" s="48" t="e">
        <f>E475*CAOP!J475</f>
        <v>#REF!</v>
      </c>
      <c r="M475" s="48" t="e">
        <f>E475*CAOP!K475</f>
        <v>#REF!</v>
      </c>
      <c r="N475" s="48" t="e">
        <f>E475*CAOP!L475</f>
        <v>#REF!</v>
      </c>
      <c r="O475" s="48" t="e">
        <f>E475*CAOP!M475</f>
        <v>#REF!</v>
      </c>
      <c r="Q475" s="12" t="e">
        <f t="shared" si="14"/>
        <v>#REF!</v>
      </c>
      <c r="R475" s="13" t="e">
        <f t="shared" si="15"/>
        <v>#REF!</v>
      </c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</row>
    <row r="476" spans="2:48" x14ac:dyDescent="0.3">
      <c r="B476" s="2" t="s">
        <v>621</v>
      </c>
      <c r="C476" s="2" t="s">
        <v>216</v>
      </c>
      <c r="D476" s="40" t="s">
        <v>38</v>
      </c>
      <c r="E476" s="48">
        <v>128.04</v>
      </c>
      <c r="F476" s="48" t="e">
        <f>E476*CAOP!D476</f>
        <v>#REF!</v>
      </c>
      <c r="G476" s="48" t="e">
        <f>E476*CAOP!E476</f>
        <v>#REF!</v>
      </c>
      <c r="H476" s="48" t="e">
        <f>E476*CAOP!F476</f>
        <v>#REF!</v>
      </c>
      <c r="I476" s="48" t="e">
        <f>E476*CAOP!G476</f>
        <v>#REF!</v>
      </c>
      <c r="J476" s="48" t="e">
        <f>E476*CAOP!H476</f>
        <v>#REF!</v>
      </c>
      <c r="K476" s="48" t="e">
        <f>E476*CAOP!I476</f>
        <v>#REF!</v>
      </c>
      <c r="L476" s="48" t="e">
        <f>E476*CAOP!J476</f>
        <v>#REF!</v>
      </c>
      <c r="M476" s="48" t="e">
        <f>E476*CAOP!K476</f>
        <v>#REF!</v>
      </c>
      <c r="N476" s="48" t="e">
        <f>E476*CAOP!L476</f>
        <v>#REF!</v>
      </c>
      <c r="O476" s="48" t="e">
        <f>E476*CAOP!M476</f>
        <v>#REF!</v>
      </c>
      <c r="Q476" s="12" t="e">
        <f t="shared" si="14"/>
        <v>#REF!</v>
      </c>
      <c r="R476" s="13" t="e">
        <f t="shared" si="15"/>
        <v>#REF!</v>
      </c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</row>
    <row r="477" spans="2:48" x14ac:dyDescent="0.3">
      <c r="B477" s="2" t="s">
        <v>622</v>
      </c>
      <c r="C477" s="2" t="s">
        <v>218</v>
      </c>
      <c r="D477" s="40" t="s">
        <v>38</v>
      </c>
      <c r="E477" s="48">
        <v>88.7</v>
      </c>
      <c r="F477" s="48" t="e">
        <f>E477*CAOP!D477</f>
        <v>#REF!</v>
      </c>
      <c r="G477" s="48" t="e">
        <f>E477*CAOP!E477</f>
        <v>#REF!</v>
      </c>
      <c r="H477" s="48" t="e">
        <f>E477*CAOP!F477</f>
        <v>#REF!</v>
      </c>
      <c r="I477" s="48" t="e">
        <f>E477*CAOP!G477</f>
        <v>#REF!</v>
      </c>
      <c r="J477" s="48" t="e">
        <f>E477*CAOP!H477</f>
        <v>#REF!</v>
      </c>
      <c r="K477" s="48" t="e">
        <f>E477*CAOP!I477</f>
        <v>#REF!</v>
      </c>
      <c r="L477" s="48" t="e">
        <f>E477*CAOP!J477</f>
        <v>#REF!</v>
      </c>
      <c r="M477" s="48" t="e">
        <f>E477*CAOP!K477</f>
        <v>#REF!</v>
      </c>
      <c r="N477" s="48" t="e">
        <f>E477*CAOP!L477</f>
        <v>#REF!</v>
      </c>
      <c r="O477" s="48" t="e">
        <f>E477*CAOP!M477</f>
        <v>#REF!</v>
      </c>
      <c r="Q477" s="12" t="e">
        <f t="shared" si="14"/>
        <v>#REF!</v>
      </c>
      <c r="R477" s="13" t="e">
        <f t="shared" si="15"/>
        <v>#REF!</v>
      </c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</row>
    <row r="478" spans="2:48" x14ac:dyDescent="0.3">
      <c r="B478" s="2" t="s">
        <v>623</v>
      </c>
      <c r="C478" s="2" t="s">
        <v>220</v>
      </c>
      <c r="D478" s="40" t="s">
        <v>30</v>
      </c>
      <c r="E478" s="48">
        <v>890.88</v>
      </c>
      <c r="F478" s="48" t="e">
        <f>E478*CAOP!D478</f>
        <v>#REF!</v>
      </c>
      <c r="G478" s="48" t="e">
        <f>E478*CAOP!E478</f>
        <v>#REF!</v>
      </c>
      <c r="H478" s="48" t="e">
        <f>E478*CAOP!F478</f>
        <v>#REF!</v>
      </c>
      <c r="I478" s="48" t="e">
        <f>E478*CAOP!G478</f>
        <v>#REF!</v>
      </c>
      <c r="J478" s="48" t="e">
        <f>E478*CAOP!H478</f>
        <v>#REF!</v>
      </c>
      <c r="K478" s="48" t="e">
        <f>E478*CAOP!I478</f>
        <v>#REF!</v>
      </c>
      <c r="L478" s="48" t="e">
        <f>E478*CAOP!J478</f>
        <v>#REF!</v>
      </c>
      <c r="M478" s="48" t="e">
        <f>E478*CAOP!K478</f>
        <v>#REF!</v>
      </c>
      <c r="N478" s="48" t="e">
        <f>E478*CAOP!L478</f>
        <v>#REF!</v>
      </c>
      <c r="O478" s="48" t="e">
        <f>E478*CAOP!M478</f>
        <v>#REF!</v>
      </c>
      <c r="Q478" s="12" t="e">
        <f t="shared" si="14"/>
        <v>#REF!</v>
      </c>
      <c r="R478" s="13" t="e">
        <f t="shared" si="15"/>
        <v>#REF!</v>
      </c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</row>
    <row r="479" spans="2:48" x14ac:dyDescent="0.3">
      <c r="B479" s="2" t="s">
        <v>624</v>
      </c>
      <c r="C479" s="2" t="s">
        <v>222</v>
      </c>
      <c r="D479" s="40" t="s">
        <v>30</v>
      </c>
      <c r="E479" s="48">
        <v>890.88</v>
      </c>
      <c r="F479" s="48" t="e">
        <f>E479*CAOP!D479</f>
        <v>#REF!</v>
      </c>
      <c r="G479" s="48" t="e">
        <f>E479*CAOP!E479</f>
        <v>#REF!</v>
      </c>
      <c r="H479" s="48" t="e">
        <f>E479*CAOP!F479</f>
        <v>#REF!</v>
      </c>
      <c r="I479" s="48" t="e">
        <f>E479*CAOP!G479</f>
        <v>#REF!</v>
      </c>
      <c r="J479" s="48" t="e">
        <f>E479*CAOP!H479</f>
        <v>#REF!</v>
      </c>
      <c r="K479" s="48" t="e">
        <f>E479*CAOP!I479</f>
        <v>#REF!</v>
      </c>
      <c r="L479" s="48" t="e">
        <f>E479*CAOP!J479</f>
        <v>#REF!</v>
      </c>
      <c r="M479" s="48" t="e">
        <f>E479*CAOP!K479</f>
        <v>#REF!</v>
      </c>
      <c r="N479" s="48" t="e">
        <f>E479*CAOP!L479</f>
        <v>#REF!</v>
      </c>
      <c r="O479" s="48" t="e">
        <f>E479*CAOP!M479</f>
        <v>#REF!</v>
      </c>
      <c r="Q479" s="12" t="e">
        <f t="shared" si="14"/>
        <v>#REF!</v>
      </c>
      <c r="R479" s="13" t="e">
        <f t="shared" si="15"/>
        <v>#REF!</v>
      </c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</row>
    <row r="480" spans="2:48" x14ac:dyDescent="0.3">
      <c r="B480" s="2" t="s">
        <v>625</v>
      </c>
      <c r="C480" s="2" t="s">
        <v>224</v>
      </c>
      <c r="D480" s="40" t="s">
        <v>45</v>
      </c>
      <c r="E480" s="48">
        <v>292.5</v>
      </c>
      <c r="F480" s="48" t="e">
        <f>E480*CAOP!D480</f>
        <v>#REF!</v>
      </c>
      <c r="G480" s="48" t="e">
        <f>E480*CAOP!E480</f>
        <v>#REF!</v>
      </c>
      <c r="H480" s="48" t="e">
        <f>E480*CAOP!F480</f>
        <v>#REF!</v>
      </c>
      <c r="I480" s="48" t="e">
        <f>E480*CAOP!G480</f>
        <v>#REF!</v>
      </c>
      <c r="J480" s="48" t="e">
        <f>E480*CAOP!H480</f>
        <v>#REF!</v>
      </c>
      <c r="K480" s="48" t="e">
        <f>E480*CAOP!I480</f>
        <v>#REF!</v>
      </c>
      <c r="L480" s="48" t="e">
        <f>E480*CAOP!J480</f>
        <v>#REF!</v>
      </c>
      <c r="M480" s="48" t="e">
        <f>E480*CAOP!K480</f>
        <v>#REF!</v>
      </c>
      <c r="N480" s="48" t="e">
        <f>E480*CAOP!L480</f>
        <v>#REF!</v>
      </c>
      <c r="O480" s="48" t="e">
        <f>E480*CAOP!M480</f>
        <v>#REF!</v>
      </c>
      <c r="Q480" s="12" t="e">
        <f t="shared" si="14"/>
        <v>#REF!</v>
      </c>
      <c r="R480" s="13" t="e">
        <f t="shared" si="15"/>
        <v>#REF!</v>
      </c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</row>
    <row r="481" spans="2:48" x14ac:dyDescent="0.3">
      <c r="B481" s="2" t="s">
        <v>626</v>
      </c>
      <c r="C481" s="2" t="s">
        <v>226</v>
      </c>
      <c r="D481" s="40" t="s">
        <v>14</v>
      </c>
      <c r="E481" s="48">
        <v>42</v>
      </c>
      <c r="F481" s="48" t="e">
        <f>E481*CAOP!D481</f>
        <v>#REF!</v>
      </c>
      <c r="G481" s="48" t="e">
        <f>E481*CAOP!E481</f>
        <v>#REF!</v>
      </c>
      <c r="H481" s="48" t="e">
        <f>E481*CAOP!F481</f>
        <v>#REF!</v>
      </c>
      <c r="I481" s="48" t="e">
        <f>E481*CAOP!G481</f>
        <v>#REF!</v>
      </c>
      <c r="J481" s="48" t="e">
        <f>E481*CAOP!H481</f>
        <v>#REF!</v>
      </c>
      <c r="K481" s="48" t="e">
        <f>E481*CAOP!I481</f>
        <v>#REF!</v>
      </c>
      <c r="L481" s="48" t="e">
        <f>E481*CAOP!J481</f>
        <v>#REF!</v>
      </c>
      <c r="M481" s="48" t="e">
        <f>E481*CAOP!K481</f>
        <v>#REF!</v>
      </c>
      <c r="N481" s="48" t="e">
        <f>E481*CAOP!L481</f>
        <v>#REF!</v>
      </c>
      <c r="O481" s="48" t="e">
        <f>E481*CAOP!M481</f>
        <v>#REF!</v>
      </c>
      <c r="Q481" s="12" t="e">
        <f t="shared" si="14"/>
        <v>#REF!</v>
      </c>
      <c r="R481" s="13" t="e">
        <f t="shared" si="15"/>
        <v>#REF!</v>
      </c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</row>
    <row r="482" spans="2:48" x14ac:dyDescent="0.3">
      <c r="B482" s="2" t="s">
        <v>627</v>
      </c>
      <c r="C482" s="2" t="s">
        <v>228</v>
      </c>
      <c r="D482" s="40" t="s">
        <v>14</v>
      </c>
      <c r="E482" s="48">
        <v>4</v>
      </c>
      <c r="F482" s="48" t="e">
        <f>E482*CAOP!D482</f>
        <v>#REF!</v>
      </c>
      <c r="G482" s="48" t="e">
        <f>E482*CAOP!E482</f>
        <v>#REF!</v>
      </c>
      <c r="H482" s="48" t="e">
        <f>E482*CAOP!F482</f>
        <v>#REF!</v>
      </c>
      <c r="I482" s="48" t="e">
        <f>E482*CAOP!G482</f>
        <v>#REF!</v>
      </c>
      <c r="J482" s="48" t="e">
        <f>E482*CAOP!H482</f>
        <v>#REF!</v>
      </c>
      <c r="K482" s="48" t="e">
        <f>E482*CAOP!I482</f>
        <v>#REF!</v>
      </c>
      <c r="L482" s="48" t="e">
        <f>E482*CAOP!J482</f>
        <v>#REF!</v>
      </c>
      <c r="M482" s="48" t="e">
        <f>E482*CAOP!K482</f>
        <v>#REF!</v>
      </c>
      <c r="N482" s="48" t="e">
        <f>E482*CAOP!L482</f>
        <v>#REF!</v>
      </c>
      <c r="O482" s="48" t="e">
        <f>E482*CAOP!M482</f>
        <v>#REF!</v>
      </c>
      <c r="Q482" s="12" t="e">
        <f t="shared" si="14"/>
        <v>#REF!</v>
      </c>
      <c r="R482" s="13" t="e">
        <f t="shared" si="15"/>
        <v>#REF!</v>
      </c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</row>
    <row r="483" spans="2:48" x14ac:dyDescent="0.3">
      <c r="B483" s="2" t="s">
        <v>628</v>
      </c>
      <c r="C483" s="2" t="s">
        <v>230</v>
      </c>
      <c r="D483" s="40" t="s">
        <v>14</v>
      </c>
      <c r="E483" s="48">
        <v>14</v>
      </c>
      <c r="F483" s="48" t="e">
        <f>E483*CAOP!D483</f>
        <v>#REF!</v>
      </c>
      <c r="G483" s="48" t="e">
        <f>E483*CAOP!E483</f>
        <v>#REF!</v>
      </c>
      <c r="H483" s="48" t="e">
        <f>E483*CAOP!F483</f>
        <v>#REF!</v>
      </c>
      <c r="I483" s="48" t="e">
        <f>E483*CAOP!G483</f>
        <v>#REF!</v>
      </c>
      <c r="J483" s="48" t="e">
        <f>E483*CAOP!H483</f>
        <v>#REF!</v>
      </c>
      <c r="K483" s="48" t="e">
        <f>E483*CAOP!I483</f>
        <v>#REF!</v>
      </c>
      <c r="L483" s="48" t="e">
        <f>E483*CAOP!J483</f>
        <v>#REF!</v>
      </c>
      <c r="M483" s="48" t="e">
        <f>E483*CAOP!K483</f>
        <v>#REF!</v>
      </c>
      <c r="N483" s="48" t="e">
        <f>E483*CAOP!L483</f>
        <v>#REF!</v>
      </c>
      <c r="O483" s="48" t="e">
        <f>E483*CAOP!M483</f>
        <v>#REF!</v>
      </c>
      <c r="Q483" s="12" t="e">
        <f t="shared" si="14"/>
        <v>#REF!</v>
      </c>
      <c r="R483" s="13" t="e">
        <f t="shared" si="15"/>
        <v>#REF!</v>
      </c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</row>
    <row r="484" spans="2:48" x14ac:dyDescent="0.3">
      <c r="B484" s="2" t="s">
        <v>629</v>
      </c>
      <c r="C484" s="2" t="s">
        <v>232</v>
      </c>
      <c r="D484" s="40" t="s">
        <v>14</v>
      </c>
      <c r="E484" s="48">
        <v>2</v>
      </c>
      <c r="F484" s="48" t="e">
        <f>E484*CAOP!D484</f>
        <v>#REF!</v>
      </c>
      <c r="G484" s="48" t="e">
        <f>E484*CAOP!E484</f>
        <v>#REF!</v>
      </c>
      <c r="H484" s="48" t="e">
        <f>E484*CAOP!F484</f>
        <v>#REF!</v>
      </c>
      <c r="I484" s="48" t="e">
        <f>E484*CAOP!G484</f>
        <v>#REF!</v>
      </c>
      <c r="J484" s="48" t="e">
        <f>E484*CAOP!H484</f>
        <v>#REF!</v>
      </c>
      <c r="K484" s="48" t="e">
        <f>E484*CAOP!I484</f>
        <v>#REF!</v>
      </c>
      <c r="L484" s="48" t="e">
        <f>E484*CAOP!J484</f>
        <v>#REF!</v>
      </c>
      <c r="M484" s="48" t="e">
        <f>E484*CAOP!K484</f>
        <v>#REF!</v>
      </c>
      <c r="N484" s="48" t="e">
        <f>E484*CAOP!L484</f>
        <v>#REF!</v>
      </c>
      <c r="O484" s="48" t="e">
        <f>E484*CAOP!M484</f>
        <v>#REF!</v>
      </c>
      <c r="Q484" s="12" t="e">
        <f t="shared" si="14"/>
        <v>#REF!</v>
      </c>
      <c r="R484" s="13" t="e">
        <f t="shared" si="15"/>
        <v>#REF!</v>
      </c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</row>
    <row r="485" spans="2:48" x14ac:dyDescent="0.3">
      <c r="B485" s="2" t="s">
        <v>630</v>
      </c>
      <c r="C485" s="2" t="s">
        <v>236</v>
      </c>
      <c r="D485" s="40" t="s">
        <v>14</v>
      </c>
      <c r="E485" s="48">
        <v>42</v>
      </c>
      <c r="F485" s="48" t="e">
        <f>E485*CAOP!D485</f>
        <v>#REF!</v>
      </c>
      <c r="G485" s="48" t="e">
        <f>E485*CAOP!E485</f>
        <v>#REF!</v>
      </c>
      <c r="H485" s="48" t="e">
        <f>E485*CAOP!F485</f>
        <v>#REF!</v>
      </c>
      <c r="I485" s="48" t="e">
        <f>E485*CAOP!G485</f>
        <v>#REF!</v>
      </c>
      <c r="J485" s="48" t="e">
        <f>E485*CAOP!H485</f>
        <v>#REF!</v>
      </c>
      <c r="K485" s="48" t="e">
        <f>E485*CAOP!I485</f>
        <v>#REF!</v>
      </c>
      <c r="L485" s="48" t="e">
        <f>E485*CAOP!J485</f>
        <v>#REF!</v>
      </c>
      <c r="M485" s="48" t="e">
        <f>E485*CAOP!K485</f>
        <v>#REF!</v>
      </c>
      <c r="N485" s="48" t="e">
        <f>E485*CAOP!L485</f>
        <v>#REF!</v>
      </c>
      <c r="O485" s="48" t="e">
        <f>E485*CAOP!M485</f>
        <v>#REF!</v>
      </c>
      <c r="Q485" s="12" t="e">
        <f t="shared" si="14"/>
        <v>#REF!</v>
      </c>
      <c r="R485" s="13" t="e">
        <f t="shared" si="15"/>
        <v>#REF!</v>
      </c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</row>
    <row r="486" spans="2:48" x14ac:dyDescent="0.3">
      <c r="B486" s="2" t="s">
        <v>631</v>
      </c>
      <c r="C486" s="2" t="s">
        <v>238</v>
      </c>
      <c r="D486" s="40" t="s">
        <v>30</v>
      </c>
      <c r="E486" s="48">
        <v>328.25</v>
      </c>
      <c r="F486" s="48" t="e">
        <f>E486*CAOP!D486</f>
        <v>#REF!</v>
      </c>
      <c r="G486" s="48" t="e">
        <f>E486*CAOP!E486</f>
        <v>#REF!</v>
      </c>
      <c r="H486" s="48" t="e">
        <f>E486*CAOP!F486</f>
        <v>#REF!</v>
      </c>
      <c r="I486" s="48" t="e">
        <f>E486*CAOP!G486</f>
        <v>#REF!</v>
      </c>
      <c r="J486" s="48" t="e">
        <f>E486*CAOP!H486</f>
        <v>#REF!</v>
      </c>
      <c r="K486" s="48" t="e">
        <f>E486*CAOP!I486</f>
        <v>#REF!</v>
      </c>
      <c r="L486" s="48" t="e">
        <f>E486*CAOP!J486</f>
        <v>#REF!</v>
      </c>
      <c r="M486" s="48" t="e">
        <f>E486*CAOP!K486</f>
        <v>#REF!</v>
      </c>
      <c r="N486" s="48" t="e">
        <f>E486*CAOP!L486</f>
        <v>#REF!</v>
      </c>
      <c r="O486" s="48" t="e">
        <f>E486*CAOP!M486</f>
        <v>#REF!</v>
      </c>
      <c r="Q486" s="12" t="e">
        <f t="shared" si="14"/>
        <v>#REF!</v>
      </c>
      <c r="R486" s="13" t="e">
        <f t="shared" si="15"/>
        <v>#REF!</v>
      </c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</row>
    <row r="487" spans="2:48" x14ac:dyDescent="0.3">
      <c r="B487" s="2" t="s">
        <v>632</v>
      </c>
      <c r="C487" s="2" t="s">
        <v>240</v>
      </c>
      <c r="D487" s="40" t="s">
        <v>38</v>
      </c>
      <c r="E487" s="48">
        <v>168</v>
      </c>
      <c r="F487" s="48" t="e">
        <f>E487*CAOP!D487</f>
        <v>#REF!</v>
      </c>
      <c r="G487" s="48" t="e">
        <f>E487*CAOP!E487</f>
        <v>#REF!</v>
      </c>
      <c r="H487" s="48" t="e">
        <f>E487*CAOP!F487</f>
        <v>#REF!</v>
      </c>
      <c r="I487" s="48" t="e">
        <f>E487*CAOP!G487</f>
        <v>#REF!</v>
      </c>
      <c r="J487" s="48" t="e">
        <f>E487*CAOP!H487</f>
        <v>#REF!</v>
      </c>
      <c r="K487" s="48" t="e">
        <f>E487*CAOP!I487</f>
        <v>#REF!</v>
      </c>
      <c r="L487" s="48" t="e">
        <f>E487*CAOP!J487</f>
        <v>#REF!</v>
      </c>
      <c r="M487" s="48" t="e">
        <f>E487*CAOP!K487</f>
        <v>#REF!</v>
      </c>
      <c r="N487" s="48" t="e">
        <f>E487*CAOP!L487</f>
        <v>#REF!</v>
      </c>
      <c r="O487" s="48" t="e">
        <f>E487*CAOP!M487</f>
        <v>#REF!</v>
      </c>
      <c r="Q487" s="12" t="e">
        <f t="shared" si="14"/>
        <v>#REF!</v>
      </c>
      <c r="R487" s="13" t="e">
        <f t="shared" si="15"/>
        <v>#REF!</v>
      </c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</row>
    <row r="488" spans="2:48" x14ac:dyDescent="0.3">
      <c r="B488" s="2" t="s">
        <v>633</v>
      </c>
      <c r="C488" s="2" t="s">
        <v>242</v>
      </c>
      <c r="D488" s="40" t="s">
        <v>38</v>
      </c>
      <c r="E488" s="48">
        <v>8</v>
      </c>
      <c r="F488" s="48" t="e">
        <f>E488*CAOP!D488</f>
        <v>#REF!</v>
      </c>
      <c r="G488" s="48" t="e">
        <f>E488*CAOP!E488</f>
        <v>#REF!</v>
      </c>
      <c r="H488" s="48" t="e">
        <f>E488*CAOP!F488</f>
        <v>#REF!</v>
      </c>
      <c r="I488" s="48" t="e">
        <f>E488*CAOP!G488</f>
        <v>#REF!</v>
      </c>
      <c r="J488" s="48" t="e">
        <f>E488*CAOP!H488</f>
        <v>#REF!</v>
      </c>
      <c r="K488" s="48" t="e">
        <f>E488*CAOP!I488</f>
        <v>#REF!</v>
      </c>
      <c r="L488" s="48" t="e">
        <f>E488*CAOP!J488</f>
        <v>#REF!</v>
      </c>
      <c r="M488" s="48" t="e">
        <f>E488*CAOP!K488</f>
        <v>#REF!</v>
      </c>
      <c r="N488" s="48" t="e">
        <f>E488*CAOP!L488</f>
        <v>#REF!</v>
      </c>
      <c r="O488" s="48" t="e">
        <f>E488*CAOP!M488</f>
        <v>#REF!</v>
      </c>
      <c r="Q488" s="12" t="e">
        <f t="shared" si="14"/>
        <v>#REF!</v>
      </c>
      <c r="R488" s="13" t="e">
        <f t="shared" si="15"/>
        <v>#REF!</v>
      </c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</row>
    <row r="489" spans="2:48" x14ac:dyDescent="0.3">
      <c r="B489" s="2" t="s">
        <v>634</v>
      </c>
      <c r="C489" s="2" t="s">
        <v>244</v>
      </c>
      <c r="D489" s="40" t="s">
        <v>38</v>
      </c>
      <c r="E489" s="48">
        <v>84</v>
      </c>
      <c r="F489" s="48" t="e">
        <f>E489*CAOP!D489</f>
        <v>#REF!</v>
      </c>
      <c r="G489" s="48" t="e">
        <f>E489*CAOP!E489</f>
        <v>#REF!</v>
      </c>
      <c r="H489" s="48" t="e">
        <f>E489*CAOP!F489</f>
        <v>#REF!</v>
      </c>
      <c r="I489" s="48" t="e">
        <f>E489*CAOP!G489</f>
        <v>#REF!</v>
      </c>
      <c r="J489" s="48" t="e">
        <f>E489*CAOP!H489</f>
        <v>#REF!</v>
      </c>
      <c r="K489" s="48" t="e">
        <f>E489*CAOP!I489</f>
        <v>#REF!</v>
      </c>
      <c r="L489" s="48" t="e">
        <f>E489*CAOP!J489</f>
        <v>#REF!</v>
      </c>
      <c r="M489" s="48" t="e">
        <f>E489*CAOP!K489</f>
        <v>#REF!</v>
      </c>
      <c r="N489" s="48" t="e">
        <f>E489*CAOP!L489</f>
        <v>#REF!</v>
      </c>
      <c r="O489" s="48" t="e">
        <f>E489*CAOP!M489</f>
        <v>#REF!</v>
      </c>
      <c r="Q489" s="12" t="e">
        <f t="shared" si="14"/>
        <v>#REF!</v>
      </c>
      <c r="R489" s="13" t="e">
        <f t="shared" si="15"/>
        <v>#REF!</v>
      </c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</row>
    <row r="490" spans="2:48" x14ac:dyDescent="0.3">
      <c r="B490" s="2" t="s">
        <v>635</v>
      </c>
      <c r="C490" s="2" t="s">
        <v>246</v>
      </c>
      <c r="D490" s="40" t="s">
        <v>38</v>
      </c>
      <c r="E490" s="48">
        <v>4</v>
      </c>
      <c r="F490" s="48" t="e">
        <f>E490*CAOP!D490</f>
        <v>#REF!</v>
      </c>
      <c r="G490" s="48" t="e">
        <f>E490*CAOP!E490</f>
        <v>#REF!</v>
      </c>
      <c r="H490" s="48" t="e">
        <f>E490*CAOP!F490</f>
        <v>#REF!</v>
      </c>
      <c r="I490" s="48" t="e">
        <f>E490*CAOP!G490</f>
        <v>#REF!</v>
      </c>
      <c r="J490" s="48" t="e">
        <f>E490*CAOP!H490</f>
        <v>#REF!</v>
      </c>
      <c r="K490" s="48" t="e">
        <f>E490*CAOP!I490</f>
        <v>#REF!</v>
      </c>
      <c r="L490" s="48" t="e">
        <f>E490*CAOP!J490</f>
        <v>#REF!</v>
      </c>
      <c r="M490" s="48" t="e">
        <f>E490*CAOP!K490</f>
        <v>#REF!</v>
      </c>
      <c r="N490" s="48" t="e">
        <f>E490*CAOP!L490</f>
        <v>#REF!</v>
      </c>
      <c r="O490" s="48" t="e">
        <f>E490*CAOP!M490</f>
        <v>#REF!</v>
      </c>
      <c r="Q490" s="12" t="e">
        <f t="shared" si="14"/>
        <v>#REF!</v>
      </c>
      <c r="R490" s="13" t="e">
        <f t="shared" si="15"/>
        <v>#REF!</v>
      </c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</row>
    <row r="491" spans="2:48" x14ac:dyDescent="0.3">
      <c r="B491" s="2" t="s">
        <v>636</v>
      </c>
      <c r="C491" s="2" t="s">
        <v>250</v>
      </c>
      <c r="D491" s="40" t="s">
        <v>38</v>
      </c>
      <c r="E491" s="48">
        <v>100.8</v>
      </c>
      <c r="F491" s="48" t="e">
        <f>E491*CAOP!D491</f>
        <v>#REF!</v>
      </c>
      <c r="G491" s="48" t="e">
        <f>E491*CAOP!E491</f>
        <v>#REF!</v>
      </c>
      <c r="H491" s="48" t="e">
        <f>E491*CAOP!F491</f>
        <v>#REF!</v>
      </c>
      <c r="I491" s="48" t="e">
        <f>E491*CAOP!G491</f>
        <v>#REF!</v>
      </c>
      <c r="J491" s="48" t="e">
        <f>E491*CAOP!H491</f>
        <v>#REF!</v>
      </c>
      <c r="K491" s="48" t="e">
        <f>E491*CAOP!I491</f>
        <v>#REF!</v>
      </c>
      <c r="L491" s="48" t="e">
        <f>E491*CAOP!J491</f>
        <v>#REF!</v>
      </c>
      <c r="M491" s="48" t="e">
        <f>E491*CAOP!K491</f>
        <v>#REF!</v>
      </c>
      <c r="N491" s="48" t="e">
        <f>E491*CAOP!L491</f>
        <v>#REF!</v>
      </c>
      <c r="O491" s="48" t="e">
        <f>E491*CAOP!M491</f>
        <v>#REF!</v>
      </c>
      <c r="Q491" s="12" t="e">
        <f t="shared" si="14"/>
        <v>#REF!</v>
      </c>
      <c r="R491" s="13" t="e">
        <f t="shared" si="15"/>
        <v>#REF!</v>
      </c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</row>
    <row r="492" spans="2:48" x14ac:dyDescent="0.3">
      <c r="B492" s="2" t="s">
        <v>637</v>
      </c>
      <c r="C492" s="2" t="s">
        <v>252</v>
      </c>
      <c r="D492" s="40" t="s">
        <v>30</v>
      </c>
      <c r="E492" s="48">
        <v>328.25</v>
      </c>
      <c r="F492" s="48" t="e">
        <f>E492*CAOP!D492</f>
        <v>#REF!</v>
      </c>
      <c r="G492" s="48" t="e">
        <f>E492*CAOP!E492</f>
        <v>#REF!</v>
      </c>
      <c r="H492" s="48" t="e">
        <f>E492*CAOP!F492</f>
        <v>#REF!</v>
      </c>
      <c r="I492" s="48" t="e">
        <f>E492*CAOP!G492</f>
        <v>#REF!</v>
      </c>
      <c r="J492" s="48" t="e">
        <f>E492*CAOP!H492</f>
        <v>#REF!</v>
      </c>
      <c r="K492" s="48" t="e">
        <f>E492*CAOP!I492</f>
        <v>#REF!</v>
      </c>
      <c r="L492" s="48" t="e">
        <f>E492*CAOP!J492</f>
        <v>#REF!</v>
      </c>
      <c r="M492" s="48" t="e">
        <f>E492*CAOP!K492</f>
        <v>#REF!</v>
      </c>
      <c r="N492" s="48" t="e">
        <f>E492*CAOP!L492</f>
        <v>#REF!</v>
      </c>
      <c r="O492" s="48" t="e">
        <f>E492*CAOP!M492</f>
        <v>#REF!</v>
      </c>
      <c r="Q492" s="12" t="e">
        <f t="shared" si="14"/>
        <v>#REF!</v>
      </c>
      <c r="R492" s="13" t="e">
        <f t="shared" si="15"/>
        <v>#REF!</v>
      </c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</row>
    <row r="493" spans="2:48" x14ac:dyDescent="0.3">
      <c r="B493" s="2" t="s">
        <v>638</v>
      </c>
      <c r="C493" s="2" t="s">
        <v>254</v>
      </c>
      <c r="D493" s="40" t="s">
        <v>30</v>
      </c>
      <c r="E493" s="48">
        <v>148.36000000000001</v>
      </c>
      <c r="F493" s="48" t="e">
        <f>E493*CAOP!D493</f>
        <v>#REF!</v>
      </c>
      <c r="G493" s="48" t="e">
        <f>E493*CAOP!E493</f>
        <v>#REF!</v>
      </c>
      <c r="H493" s="48" t="e">
        <f>E493*CAOP!F493</f>
        <v>#REF!</v>
      </c>
      <c r="I493" s="48" t="e">
        <f>E493*CAOP!G493</f>
        <v>#REF!</v>
      </c>
      <c r="J493" s="48" t="e">
        <f>E493*CAOP!H493</f>
        <v>#REF!</v>
      </c>
      <c r="K493" s="48" t="e">
        <f>E493*CAOP!I493</f>
        <v>#REF!</v>
      </c>
      <c r="L493" s="48" t="e">
        <f>E493*CAOP!J493</f>
        <v>#REF!</v>
      </c>
      <c r="M493" s="48" t="e">
        <f>E493*CAOP!K493</f>
        <v>#REF!</v>
      </c>
      <c r="N493" s="48" t="e">
        <f>E493*CAOP!L493</f>
        <v>#REF!</v>
      </c>
      <c r="O493" s="48" t="e">
        <f>E493*CAOP!M493</f>
        <v>#REF!</v>
      </c>
      <c r="Q493" s="12" t="e">
        <f t="shared" si="14"/>
        <v>#REF!</v>
      </c>
      <c r="R493" s="13" t="e">
        <f t="shared" si="15"/>
        <v>#REF!</v>
      </c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</row>
    <row r="494" spans="2:48" x14ac:dyDescent="0.3">
      <c r="B494" s="2" t="s">
        <v>639</v>
      </c>
      <c r="C494" s="2" t="s">
        <v>256</v>
      </c>
      <c r="D494" s="40" t="s">
        <v>38</v>
      </c>
      <c r="E494" s="48">
        <v>7.56</v>
      </c>
      <c r="F494" s="48" t="e">
        <f>E494*CAOP!D494</f>
        <v>#REF!</v>
      </c>
      <c r="G494" s="48" t="e">
        <f>E494*CAOP!E494</f>
        <v>#REF!</v>
      </c>
      <c r="H494" s="48" t="e">
        <f>E494*CAOP!F494</f>
        <v>#REF!</v>
      </c>
      <c r="I494" s="48" t="e">
        <f>E494*CAOP!G494</f>
        <v>#REF!</v>
      </c>
      <c r="J494" s="48" t="e">
        <f>E494*CAOP!H494</f>
        <v>#REF!</v>
      </c>
      <c r="K494" s="48" t="e">
        <f>E494*CAOP!I494</f>
        <v>#REF!</v>
      </c>
      <c r="L494" s="48" t="e">
        <f>E494*CAOP!J494</f>
        <v>#REF!</v>
      </c>
      <c r="M494" s="48" t="e">
        <f>E494*CAOP!K494</f>
        <v>#REF!</v>
      </c>
      <c r="N494" s="48" t="e">
        <f>E494*CAOP!L494</f>
        <v>#REF!</v>
      </c>
      <c r="O494" s="48" t="e">
        <f>E494*CAOP!M494</f>
        <v>#REF!</v>
      </c>
      <c r="Q494" s="12" t="e">
        <f t="shared" si="14"/>
        <v>#REF!</v>
      </c>
      <c r="R494" s="13" t="e">
        <f t="shared" si="15"/>
        <v>#REF!</v>
      </c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</row>
    <row r="495" spans="2:48" x14ac:dyDescent="0.3">
      <c r="B495" s="2" t="s">
        <v>640</v>
      </c>
      <c r="C495" s="2" t="s">
        <v>258</v>
      </c>
      <c r="D495" s="40" t="s">
        <v>38</v>
      </c>
      <c r="E495" s="48">
        <v>7.42</v>
      </c>
      <c r="F495" s="48" t="e">
        <f>E495*CAOP!D495</f>
        <v>#REF!</v>
      </c>
      <c r="G495" s="48" t="e">
        <f>E495*CAOP!E495</f>
        <v>#REF!</v>
      </c>
      <c r="H495" s="48" t="e">
        <f>E495*CAOP!F495</f>
        <v>#REF!</v>
      </c>
      <c r="I495" s="48" t="e">
        <f>E495*CAOP!G495</f>
        <v>#REF!</v>
      </c>
      <c r="J495" s="48" t="e">
        <f>E495*CAOP!H495</f>
        <v>#REF!</v>
      </c>
      <c r="K495" s="48" t="e">
        <f>E495*CAOP!I495</f>
        <v>#REF!</v>
      </c>
      <c r="L495" s="48" t="e">
        <f>E495*CAOP!J495</f>
        <v>#REF!</v>
      </c>
      <c r="M495" s="48" t="e">
        <f>E495*CAOP!K495</f>
        <v>#REF!</v>
      </c>
      <c r="N495" s="48" t="e">
        <f>E495*CAOP!L495</f>
        <v>#REF!</v>
      </c>
      <c r="O495" s="48" t="e">
        <f>E495*CAOP!M495</f>
        <v>#REF!</v>
      </c>
      <c r="Q495" s="12" t="e">
        <f t="shared" si="14"/>
        <v>#REF!</v>
      </c>
      <c r="R495" s="13" t="e">
        <f t="shared" si="15"/>
        <v>#REF!</v>
      </c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</row>
    <row r="496" spans="2:48" x14ac:dyDescent="0.3">
      <c r="B496" s="16" t="s">
        <v>641</v>
      </c>
      <c r="C496" s="16" t="s">
        <v>642</v>
      </c>
      <c r="D496" s="41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Q496" s="12">
        <f t="shared" si="14"/>
        <v>0</v>
      </c>
      <c r="R496" s="13">
        <f t="shared" si="15"/>
        <v>0</v>
      </c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</row>
    <row r="497" spans="2:48" x14ac:dyDescent="0.3">
      <c r="B497" s="16" t="s">
        <v>643</v>
      </c>
      <c r="C497" s="16" t="s">
        <v>163</v>
      </c>
      <c r="D497" s="41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Q497" s="12">
        <f t="shared" si="14"/>
        <v>0</v>
      </c>
      <c r="R497" s="13">
        <f t="shared" si="15"/>
        <v>0</v>
      </c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</row>
    <row r="498" spans="2:48" x14ac:dyDescent="0.3">
      <c r="B498" s="2" t="s">
        <v>644</v>
      </c>
      <c r="C498" s="2" t="s">
        <v>263</v>
      </c>
      <c r="D498" s="40" t="s">
        <v>30</v>
      </c>
      <c r="E498" s="48">
        <v>26.55</v>
      </c>
      <c r="F498" s="48" t="e">
        <f>E498*CAOP!D498</f>
        <v>#REF!</v>
      </c>
      <c r="G498" s="48" t="e">
        <f>E498*CAOP!E498</f>
        <v>#REF!</v>
      </c>
      <c r="H498" s="48" t="e">
        <f>E498*CAOP!F498</f>
        <v>#REF!</v>
      </c>
      <c r="I498" s="48" t="e">
        <f>E498*CAOP!G498</f>
        <v>#REF!</v>
      </c>
      <c r="J498" s="48" t="e">
        <f>E498*CAOP!H498</f>
        <v>#REF!</v>
      </c>
      <c r="K498" s="48" t="e">
        <f>E498*CAOP!I498</f>
        <v>#REF!</v>
      </c>
      <c r="L498" s="48" t="e">
        <f>E498*CAOP!J498</f>
        <v>#REF!</v>
      </c>
      <c r="M498" s="48" t="e">
        <f>E498*CAOP!K498</f>
        <v>#REF!</v>
      </c>
      <c r="N498" s="48" t="e">
        <f>E498*CAOP!L498</f>
        <v>#REF!</v>
      </c>
      <c r="O498" s="48" t="e">
        <f>E498*CAOP!M498</f>
        <v>#REF!</v>
      </c>
      <c r="Q498" s="12" t="e">
        <f t="shared" si="14"/>
        <v>#REF!</v>
      </c>
      <c r="R498" s="13" t="e">
        <f t="shared" si="15"/>
        <v>#REF!</v>
      </c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</row>
    <row r="499" spans="2:48" x14ac:dyDescent="0.3">
      <c r="B499" s="2" t="s">
        <v>645</v>
      </c>
      <c r="C499" s="2" t="s">
        <v>167</v>
      </c>
      <c r="D499" s="40" t="s">
        <v>38</v>
      </c>
      <c r="E499" s="48">
        <v>3.98</v>
      </c>
      <c r="F499" s="48" t="e">
        <f>E499*CAOP!D499</f>
        <v>#REF!</v>
      </c>
      <c r="G499" s="48" t="e">
        <f>E499*CAOP!E499</f>
        <v>#REF!</v>
      </c>
      <c r="H499" s="48" t="e">
        <f>E499*CAOP!F499</f>
        <v>#REF!</v>
      </c>
      <c r="I499" s="48" t="e">
        <f>E499*CAOP!G499</f>
        <v>#REF!</v>
      </c>
      <c r="J499" s="48" t="e">
        <f>E499*CAOP!H499</f>
        <v>#REF!</v>
      </c>
      <c r="K499" s="48" t="e">
        <f>E499*CAOP!I499</f>
        <v>#REF!</v>
      </c>
      <c r="L499" s="48" t="e">
        <f>E499*CAOP!J499</f>
        <v>#REF!</v>
      </c>
      <c r="M499" s="48" t="e">
        <f>E499*CAOP!K499</f>
        <v>#REF!</v>
      </c>
      <c r="N499" s="48" t="e">
        <f>E499*CAOP!L499</f>
        <v>#REF!</v>
      </c>
      <c r="O499" s="48" t="e">
        <f>E499*CAOP!M499</f>
        <v>#REF!</v>
      </c>
      <c r="Q499" s="12" t="e">
        <f t="shared" si="14"/>
        <v>#REF!</v>
      </c>
      <c r="R499" s="13" t="e">
        <f t="shared" si="15"/>
        <v>#REF!</v>
      </c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</row>
    <row r="500" spans="2:48" x14ac:dyDescent="0.3">
      <c r="B500" s="2" t="s">
        <v>646</v>
      </c>
      <c r="C500" s="2" t="s">
        <v>169</v>
      </c>
      <c r="D500" s="40" t="s">
        <v>30</v>
      </c>
      <c r="E500" s="48">
        <v>26.55</v>
      </c>
      <c r="F500" s="48" t="e">
        <f>E500*CAOP!D500</f>
        <v>#REF!</v>
      </c>
      <c r="G500" s="48" t="e">
        <f>E500*CAOP!E500</f>
        <v>#REF!</v>
      </c>
      <c r="H500" s="48" t="e">
        <f>E500*CAOP!F500</f>
        <v>#REF!</v>
      </c>
      <c r="I500" s="48" t="e">
        <f>E500*CAOP!G500</f>
        <v>#REF!</v>
      </c>
      <c r="J500" s="48" t="e">
        <f>E500*CAOP!H500</f>
        <v>#REF!</v>
      </c>
      <c r="K500" s="48" t="e">
        <f>E500*CAOP!I500</f>
        <v>#REF!</v>
      </c>
      <c r="L500" s="48" t="e">
        <f>E500*CAOP!J500</f>
        <v>#REF!</v>
      </c>
      <c r="M500" s="48" t="e">
        <f>E500*CAOP!K500</f>
        <v>#REF!</v>
      </c>
      <c r="N500" s="48" t="e">
        <f>E500*CAOP!L500</f>
        <v>#REF!</v>
      </c>
      <c r="O500" s="48" t="e">
        <f>E500*CAOP!M500</f>
        <v>#REF!</v>
      </c>
      <c r="Q500" s="12" t="e">
        <f t="shared" si="14"/>
        <v>#REF!</v>
      </c>
      <c r="R500" s="13" t="e">
        <f t="shared" si="15"/>
        <v>#REF!</v>
      </c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</row>
    <row r="501" spans="2:48" x14ac:dyDescent="0.3">
      <c r="B501" s="2" t="s">
        <v>647</v>
      </c>
      <c r="C501" s="2" t="s">
        <v>171</v>
      </c>
      <c r="D501" s="40" t="s">
        <v>45</v>
      </c>
      <c r="E501" s="48">
        <v>31.9</v>
      </c>
      <c r="F501" s="48" t="e">
        <f>E501*CAOP!D501</f>
        <v>#REF!</v>
      </c>
      <c r="G501" s="48" t="e">
        <f>E501*CAOP!E501</f>
        <v>#REF!</v>
      </c>
      <c r="H501" s="48" t="e">
        <f>E501*CAOP!F501</f>
        <v>#REF!</v>
      </c>
      <c r="I501" s="48" t="e">
        <f>E501*CAOP!G501</f>
        <v>#REF!</v>
      </c>
      <c r="J501" s="48" t="e">
        <f>E501*CAOP!H501</f>
        <v>#REF!</v>
      </c>
      <c r="K501" s="48" t="e">
        <f>E501*CAOP!I501</f>
        <v>#REF!</v>
      </c>
      <c r="L501" s="48" t="e">
        <f>E501*CAOP!J501</f>
        <v>#REF!</v>
      </c>
      <c r="M501" s="48" t="e">
        <f>E501*CAOP!K501</f>
        <v>#REF!</v>
      </c>
      <c r="N501" s="48" t="e">
        <f>E501*CAOP!L501</f>
        <v>#REF!</v>
      </c>
      <c r="O501" s="48" t="e">
        <f>E501*CAOP!M501</f>
        <v>#REF!</v>
      </c>
      <c r="Q501" s="12" t="e">
        <f t="shared" si="14"/>
        <v>#REF!</v>
      </c>
      <c r="R501" s="13" t="e">
        <f t="shared" si="15"/>
        <v>#REF!</v>
      </c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</row>
    <row r="502" spans="2:48" x14ac:dyDescent="0.3">
      <c r="B502" s="2" t="s">
        <v>648</v>
      </c>
      <c r="C502" s="2" t="s">
        <v>173</v>
      </c>
      <c r="D502" s="40" t="s">
        <v>45</v>
      </c>
      <c r="E502" s="48">
        <v>31.9</v>
      </c>
      <c r="F502" s="48" t="e">
        <f>E502*CAOP!D502</f>
        <v>#REF!</v>
      </c>
      <c r="G502" s="48" t="e">
        <f>E502*CAOP!E502</f>
        <v>#REF!</v>
      </c>
      <c r="H502" s="48" t="e">
        <f>E502*CAOP!F502</f>
        <v>#REF!</v>
      </c>
      <c r="I502" s="48" t="e">
        <f>E502*CAOP!G502</f>
        <v>#REF!</v>
      </c>
      <c r="J502" s="48" t="e">
        <f>E502*CAOP!H502</f>
        <v>#REF!</v>
      </c>
      <c r="K502" s="48" t="e">
        <f>E502*CAOP!I502</f>
        <v>#REF!</v>
      </c>
      <c r="L502" s="48" t="e">
        <f>E502*CAOP!J502</f>
        <v>#REF!</v>
      </c>
      <c r="M502" s="48" t="e">
        <f>E502*CAOP!K502</f>
        <v>#REF!</v>
      </c>
      <c r="N502" s="48" t="e">
        <f>E502*CAOP!L502</f>
        <v>#REF!</v>
      </c>
      <c r="O502" s="48" t="e">
        <f>E502*CAOP!M502</f>
        <v>#REF!</v>
      </c>
      <c r="Q502" s="12" t="e">
        <f t="shared" si="14"/>
        <v>#REF!</v>
      </c>
      <c r="R502" s="13" t="e">
        <f t="shared" si="15"/>
        <v>#REF!</v>
      </c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</row>
    <row r="503" spans="2:48" x14ac:dyDescent="0.3">
      <c r="B503" s="16" t="s">
        <v>649</v>
      </c>
      <c r="C503" s="16" t="s">
        <v>175</v>
      </c>
      <c r="D503" s="41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Q503" s="12">
        <f t="shared" si="14"/>
        <v>0</v>
      </c>
      <c r="R503" s="13">
        <f t="shared" si="15"/>
        <v>0</v>
      </c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</row>
    <row r="504" spans="2:48" x14ac:dyDescent="0.3">
      <c r="B504" s="2" t="s">
        <v>650</v>
      </c>
      <c r="C504" s="2" t="s">
        <v>177</v>
      </c>
      <c r="D504" s="40" t="s">
        <v>38</v>
      </c>
      <c r="E504" s="48">
        <v>62.64</v>
      </c>
      <c r="F504" s="48" t="e">
        <f>E504*CAOP!D504</f>
        <v>#REF!</v>
      </c>
      <c r="G504" s="48" t="e">
        <f>E504*CAOP!E504</f>
        <v>#REF!</v>
      </c>
      <c r="H504" s="48" t="e">
        <f>E504*CAOP!F504</f>
        <v>#REF!</v>
      </c>
      <c r="I504" s="48" t="e">
        <f>E504*CAOP!G504</f>
        <v>#REF!</v>
      </c>
      <c r="J504" s="48" t="e">
        <f>E504*CAOP!H504</f>
        <v>#REF!</v>
      </c>
      <c r="K504" s="48" t="e">
        <f>E504*CAOP!I504</f>
        <v>#REF!</v>
      </c>
      <c r="L504" s="48" t="e">
        <f>E504*CAOP!J504</f>
        <v>#REF!</v>
      </c>
      <c r="M504" s="48" t="e">
        <f>E504*CAOP!K504</f>
        <v>#REF!</v>
      </c>
      <c r="N504" s="48" t="e">
        <f>E504*CAOP!L504</f>
        <v>#REF!</v>
      </c>
      <c r="O504" s="48" t="e">
        <f>E504*CAOP!M504</f>
        <v>#REF!</v>
      </c>
      <c r="Q504" s="12" t="e">
        <f t="shared" si="14"/>
        <v>#REF!</v>
      </c>
      <c r="R504" s="13" t="e">
        <f t="shared" si="15"/>
        <v>#REF!</v>
      </c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</row>
    <row r="505" spans="2:48" x14ac:dyDescent="0.3">
      <c r="B505" s="2" t="s">
        <v>651</v>
      </c>
      <c r="C505" s="2" t="s">
        <v>181</v>
      </c>
      <c r="D505" s="40" t="s">
        <v>30</v>
      </c>
      <c r="E505" s="48">
        <v>26.55</v>
      </c>
      <c r="F505" s="48" t="e">
        <f>E505*CAOP!D505</f>
        <v>#REF!</v>
      </c>
      <c r="G505" s="48" t="e">
        <f>E505*CAOP!E505</f>
        <v>#REF!</v>
      </c>
      <c r="H505" s="48" t="e">
        <f>E505*CAOP!F505</f>
        <v>#REF!</v>
      </c>
      <c r="I505" s="48" t="e">
        <f>E505*CAOP!G505</f>
        <v>#REF!</v>
      </c>
      <c r="J505" s="48" t="e">
        <f>E505*CAOP!H505</f>
        <v>#REF!</v>
      </c>
      <c r="K505" s="48" t="e">
        <f>E505*CAOP!I505</f>
        <v>#REF!</v>
      </c>
      <c r="L505" s="48" t="e">
        <f>E505*CAOP!J505</f>
        <v>#REF!</v>
      </c>
      <c r="M505" s="48" t="e">
        <f>E505*CAOP!K505</f>
        <v>#REF!</v>
      </c>
      <c r="N505" s="48" t="e">
        <f>E505*CAOP!L505</f>
        <v>#REF!</v>
      </c>
      <c r="O505" s="48" t="e">
        <f>E505*CAOP!M505</f>
        <v>#REF!</v>
      </c>
      <c r="Q505" s="12" t="e">
        <f t="shared" si="14"/>
        <v>#REF!</v>
      </c>
      <c r="R505" s="13" t="e">
        <f t="shared" si="15"/>
        <v>#REF!</v>
      </c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</row>
    <row r="506" spans="2:48" x14ac:dyDescent="0.3">
      <c r="B506" s="2" t="s">
        <v>652</v>
      </c>
      <c r="C506" s="2" t="s">
        <v>183</v>
      </c>
      <c r="D506" s="40" t="s">
        <v>38</v>
      </c>
      <c r="E506" s="48">
        <v>101.17</v>
      </c>
      <c r="F506" s="48" t="e">
        <f>E506*CAOP!D506</f>
        <v>#REF!</v>
      </c>
      <c r="G506" s="48" t="e">
        <f>E506*CAOP!E506</f>
        <v>#REF!</v>
      </c>
      <c r="H506" s="48" t="e">
        <f>E506*CAOP!F506</f>
        <v>#REF!</v>
      </c>
      <c r="I506" s="48" t="e">
        <f>E506*CAOP!G506</f>
        <v>#REF!</v>
      </c>
      <c r="J506" s="48" t="e">
        <f>E506*CAOP!H506</f>
        <v>#REF!</v>
      </c>
      <c r="K506" s="48" t="e">
        <f>E506*CAOP!I506</f>
        <v>#REF!</v>
      </c>
      <c r="L506" s="48" t="e">
        <f>E506*CAOP!J506</f>
        <v>#REF!</v>
      </c>
      <c r="M506" s="48" t="e">
        <f>E506*CAOP!K506</f>
        <v>#REF!</v>
      </c>
      <c r="N506" s="48" t="e">
        <f>E506*CAOP!L506</f>
        <v>#REF!</v>
      </c>
      <c r="O506" s="48" t="e">
        <f>E506*CAOP!M506</f>
        <v>#REF!</v>
      </c>
      <c r="Q506" s="12" t="e">
        <f t="shared" si="14"/>
        <v>#REF!</v>
      </c>
      <c r="R506" s="13" t="e">
        <f t="shared" si="15"/>
        <v>#REF!</v>
      </c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</row>
    <row r="507" spans="2:48" x14ac:dyDescent="0.3">
      <c r="B507" s="2" t="s">
        <v>653</v>
      </c>
      <c r="C507" s="2" t="s">
        <v>187</v>
      </c>
      <c r="D507" s="40" t="s">
        <v>38</v>
      </c>
      <c r="E507" s="48">
        <v>101.17</v>
      </c>
      <c r="F507" s="48" t="e">
        <f>E507*CAOP!D507</f>
        <v>#REF!</v>
      </c>
      <c r="G507" s="48" t="e">
        <f>E507*CAOP!E507</f>
        <v>#REF!</v>
      </c>
      <c r="H507" s="48" t="e">
        <f>E507*CAOP!F507</f>
        <v>#REF!</v>
      </c>
      <c r="I507" s="48" t="e">
        <f>E507*CAOP!G507</f>
        <v>#REF!</v>
      </c>
      <c r="J507" s="48" t="e">
        <f>E507*CAOP!H507</f>
        <v>#REF!</v>
      </c>
      <c r="K507" s="48" t="e">
        <f>E507*CAOP!I507</f>
        <v>#REF!</v>
      </c>
      <c r="L507" s="48" t="e">
        <f>E507*CAOP!J507</f>
        <v>#REF!</v>
      </c>
      <c r="M507" s="48" t="e">
        <f>E507*CAOP!K507</f>
        <v>#REF!</v>
      </c>
      <c r="N507" s="48" t="e">
        <f>E507*CAOP!L507</f>
        <v>#REF!</v>
      </c>
      <c r="O507" s="48" t="e">
        <f>E507*CAOP!M507</f>
        <v>#REF!</v>
      </c>
      <c r="Q507" s="12" t="e">
        <f t="shared" si="14"/>
        <v>#REF!</v>
      </c>
      <c r="R507" s="13" t="e">
        <f t="shared" si="15"/>
        <v>#REF!</v>
      </c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</row>
    <row r="508" spans="2:48" x14ac:dyDescent="0.3">
      <c r="B508" s="2" t="s">
        <v>654</v>
      </c>
      <c r="C508" s="2" t="s">
        <v>193</v>
      </c>
      <c r="D508" s="40" t="s">
        <v>35</v>
      </c>
      <c r="E508" s="48">
        <v>89.03</v>
      </c>
      <c r="F508" s="48" t="e">
        <f>E508*CAOP!D508</f>
        <v>#REF!</v>
      </c>
      <c r="G508" s="48" t="e">
        <f>E508*CAOP!E508</f>
        <v>#REF!</v>
      </c>
      <c r="H508" s="48" t="e">
        <f>E508*CAOP!F508</f>
        <v>#REF!</v>
      </c>
      <c r="I508" s="48" t="e">
        <f>E508*CAOP!G508</f>
        <v>#REF!</v>
      </c>
      <c r="J508" s="48" t="e">
        <f>E508*CAOP!H508</f>
        <v>#REF!</v>
      </c>
      <c r="K508" s="48" t="e">
        <f>E508*CAOP!I508</f>
        <v>#REF!</v>
      </c>
      <c r="L508" s="48" t="e">
        <f>E508*CAOP!J508</f>
        <v>#REF!</v>
      </c>
      <c r="M508" s="48" t="e">
        <f>E508*CAOP!K508</f>
        <v>#REF!</v>
      </c>
      <c r="N508" s="48" t="e">
        <f>E508*CAOP!L508</f>
        <v>#REF!</v>
      </c>
      <c r="O508" s="48" t="e">
        <f>E508*CAOP!M508</f>
        <v>#REF!</v>
      </c>
      <c r="Q508" s="12" t="e">
        <f t="shared" si="14"/>
        <v>#REF!</v>
      </c>
      <c r="R508" s="13" t="e">
        <f t="shared" si="15"/>
        <v>#REF!</v>
      </c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</row>
    <row r="509" spans="2:48" x14ac:dyDescent="0.3">
      <c r="B509" s="2" t="s">
        <v>655</v>
      </c>
      <c r="C509" s="2" t="s">
        <v>195</v>
      </c>
      <c r="D509" s="40" t="s">
        <v>35</v>
      </c>
      <c r="E509" s="48">
        <v>478.63</v>
      </c>
      <c r="F509" s="48" t="e">
        <f>E509*CAOP!D509</f>
        <v>#REF!</v>
      </c>
      <c r="G509" s="48" t="e">
        <f>E509*CAOP!E509</f>
        <v>#REF!</v>
      </c>
      <c r="H509" s="48" t="e">
        <f>E509*CAOP!F509</f>
        <v>#REF!</v>
      </c>
      <c r="I509" s="48" t="e">
        <f>E509*CAOP!G509</f>
        <v>#REF!</v>
      </c>
      <c r="J509" s="48" t="e">
        <f>E509*CAOP!H509</f>
        <v>#REF!</v>
      </c>
      <c r="K509" s="48" t="e">
        <f>E509*CAOP!I509</f>
        <v>#REF!</v>
      </c>
      <c r="L509" s="48" t="e">
        <f>E509*CAOP!J509</f>
        <v>#REF!</v>
      </c>
      <c r="M509" s="48" t="e">
        <f>E509*CAOP!K509</f>
        <v>#REF!</v>
      </c>
      <c r="N509" s="48" t="e">
        <f>E509*CAOP!L509</f>
        <v>#REF!</v>
      </c>
      <c r="O509" s="48" t="e">
        <f>E509*CAOP!M509</f>
        <v>#REF!</v>
      </c>
      <c r="Q509" s="12" t="e">
        <f t="shared" si="14"/>
        <v>#REF!</v>
      </c>
      <c r="R509" s="13" t="e">
        <f t="shared" si="15"/>
        <v>#REF!</v>
      </c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</row>
    <row r="510" spans="2:48" x14ac:dyDescent="0.3">
      <c r="B510" s="2" t="s">
        <v>656</v>
      </c>
      <c r="C510" s="2" t="s">
        <v>197</v>
      </c>
      <c r="D510" s="40" t="s">
        <v>35</v>
      </c>
      <c r="E510" s="48">
        <v>120.8</v>
      </c>
      <c r="F510" s="48" t="e">
        <f>E510*CAOP!D510</f>
        <v>#REF!</v>
      </c>
      <c r="G510" s="48" t="e">
        <f>E510*CAOP!E510</f>
        <v>#REF!</v>
      </c>
      <c r="H510" s="48" t="e">
        <f>E510*CAOP!F510</f>
        <v>#REF!</v>
      </c>
      <c r="I510" s="48" t="e">
        <f>E510*CAOP!G510</f>
        <v>#REF!</v>
      </c>
      <c r="J510" s="48" t="e">
        <f>E510*CAOP!H510</f>
        <v>#REF!</v>
      </c>
      <c r="K510" s="48" t="e">
        <f>E510*CAOP!I510</f>
        <v>#REF!</v>
      </c>
      <c r="L510" s="48" t="e">
        <f>E510*CAOP!J510</f>
        <v>#REF!</v>
      </c>
      <c r="M510" s="48" t="e">
        <f>E510*CAOP!K510</f>
        <v>#REF!</v>
      </c>
      <c r="N510" s="48" t="e">
        <f>E510*CAOP!L510</f>
        <v>#REF!</v>
      </c>
      <c r="O510" s="48" t="e">
        <f>E510*CAOP!M510</f>
        <v>#REF!</v>
      </c>
      <c r="Q510" s="12" t="e">
        <f t="shared" si="14"/>
        <v>#REF!</v>
      </c>
      <c r="R510" s="13" t="e">
        <f t="shared" si="15"/>
        <v>#REF!</v>
      </c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</row>
    <row r="511" spans="2:48" x14ac:dyDescent="0.3">
      <c r="B511" s="2" t="s">
        <v>657</v>
      </c>
      <c r="C511" s="2" t="s">
        <v>199</v>
      </c>
      <c r="D511" s="40" t="s">
        <v>35</v>
      </c>
      <c r="E511" s="48">
        <v>186.01</v>
      </c>
      <c r="F511" s="48" t="e">
        <f>E511*CAOP!D511</f>
        <v>#REF!</v>
      </c>
      <c r="G511" s="48" t="e">
        <f>E511*CAOP!E511</f>
        <v>#REF!</v>
      </c>
      <c r="H511" s="48" t="e">
        <f>E511*CAOP!F511</f>
        <v>#REF!</v>
      </c>
      <c r="I511" s="48" t="e">
        <f>E511*CAOP!G511</f>
        <v>#REF!</v>
      </c>
      <c r="J511" s="48" t="e">
        <f>E511*CAOP!H511</f>
        <v>#REF!</v>
      </c>
      <c r="K511" s="48" t="e">
        <f>E511*CAOP!I511</f>
        <v>#REF!</v>
      </c>
      <c r="L511" s="48" t="e">
        <f>E511*CAOP!J511</f>
        <v>#REF!</v>
      </c>
      <c r="M511" s="48" t="e">
        <f>E511*CAOP!K511</f>
        <v>#REF!</v>
      </c>
      <c r="N511" s="48" t="e">
        <f>E511*CAOP!L511</f>
        <v>#REF!</v>
      </c>
      <c r="O511" s="48" t="e">
        <f>E511*CAOP!M511</f>
        <v>#REF!</v>
      </c>
      <c r="Q511" s="12" t="e">
        <f t="shared" si="14"/>
        <v>#REF!</v>
      </c>
      <c r="R511" s="13" t="e">
        <f t="shared" si="15"/>
        <v>#REF!</v>
      </c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</row>
    <row r="512" spans="2:48" x14ac:dyDescent="0.3">
      <c r="B512" s="16" t="s">
        <v>658</v>
      </c>
      <c r="C512" s="16" t="s">
        <v>203</v>
      </c>
      <c r="D512" s="41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Q512" s="12">
        <f t="shared" si="14"/>
        <v>0</v>
      </c>
      <c r="R512" s="13">
        <f t="shared" si="15"/>
        <v>0</v>
      </c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</row>
    <row r="513" spans="2:48" x14ac:dyDescent="0.3">
      <c r="B513" s="2" t="s">
        <v>659</v>
      </c>
      <c r="C513" s="2" t="s">
        <v>205</v>
      </c>
      <c r="D513" s="40" t="s">
        <v>30</v>
      </c>
      <c r="E513" s="48">
        <v>26.55</v>
      </c>
      <c r="F513" s="48" t="e">
        <f>E513*CAOP!D513</f>
        <v>#REF!</v>
      </c>
      <c r="G513" s="48" t="e">
        <f>E513*CAOP!E513</f>
        <v>#REF!</v>
      </c>
      <c r="H513" s="48" t="e">
        <f>E513*CAOP!F513</f>
        <v>#REF!</v>
      </c>
      <c r="I513" s="48" t="e">
        <f>E513*CAOP!G513</f>
        <v>#REF!</v>
      </c>
      <c r="J513" s="48" t="e">
        <f>E513*CAOP!H513</f>
        <v>#REF!</v>
      </c>
      <c r="K513" s="48" t="e">
        <f>E513*CAOP!I513</f>
        <v>#REF!</v>
      </c>
      <c r="L513" s="48" t="e">
        <f>E513*CAOP!J513</f>
        <v>#REF!</v>
      </c>
      <c r="M513" s="48" t="e">
        <f>E513*CAOP!K513</f>
        <v>#REF!</v>
      </c>
      <c r="N513" s="48" t="e">
        <f>E513*CAOP!L513</f>
        <v>#REF!</v>
      </c>
      <c r="O513" s="48" t="e">
        <f>E513*CAOP!M513</f>
        <v>#REF!</v>
      </c>
      <c r="Q513" s="12" t="e">
        <f t="shared" si="14"/>
        <v>#REF!</v>
      </c>
      <c r="R513" s="13" t="e">
        <f t="shared" si="15"/>
        <v>#REF!</v>
      </c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</row>
    <row r="514" spans="2:48" x14ac:dyDescent="0.3">
      <c r="B514" s="2" t="s">
        <v>660</v>
      </c>
      <c r="C514" s="2" t="s">
        <v>661</v>
      </c>
      <c r="D514" s="40" t="s">
        <v>30</v>
      </c>
      <c r="E514" s="48">
        <v>10.74</v>
      </c>
      <c r="F514" s="48" t="e">
        <f>E514*CAOP!D514</f>
        <v>#REF!</v>
      </c>
      <c r="G514" s="48" t="e">
        <f>E514*CAOP!E514</f>
        <v>#REF!</v>
      </c>
      <c r="H514" s="48" t="e">
        <f>E514*CAOP!F514</f>
        <v>#REF!</v>
      </c>
      <c r="I514" s="48" t="e">
        <f>E514*CAOP!G514</f>
        <v>#REF!</v>
      </c>
      <c r="J514" s="48" t="e">
        <f>E514*CAOP!H514</f>
        <v>#REF!</v>
      </c>
      <c r="K514" s="48" t="e">
        <f>E514*CAOP!I514</f>
        <v>#REF!</v>
      </c>
      <c r="L514" s="48" t="e">
        <f>E514*CAOP!J514</f>
        <v>#REF!</v>
      </c>
      <c r="M514" s="48" t="e">
        <f>E514*CAOP!K514</f>
        <v>#REF!</v>
      </c>
      <c r="N514" s="48" t="e">
        <f>E514*CAOP!L514</f>
        <v>#REF!</v>
      </c>
      <c r="O514" s="48" t="e">
        <f>E514*CAOP!M514</f>
        <v>#REF!</v>
      </c>
      <c r="Q514" s="12" t="e">
        <f t="shared" si="14"/>
        <v>#REF!</v>
      </c>
      <c r="R514" s="13" t="e">
        <f t="shared" si="15"/>
        <v>#REF!</v>
      </c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</row>
    <row r="515" spans="2:48" x14ac:dyDescent="0.3">
      <c r="B515" s="2" t="s">
        <v>662</v>
      </c>
      <c r="C515" s="2" t="s">
        <v>663</v>
      </c>
      <c r="D515" s="40" t="s">
        <v>30</v>
      </c>
      <c r="E515" s="48">
        <v>71.25</v>
      </c>
      <c r="F515" s="48" t="e">
        <f>E515*CAOP!D515</f>
        <v>#REF!</v>
      </c>
      <c r="G515" s="48" t="e">
        <f>E515*CAOP!E515</f>
        <v>#REF!</v>
      </c>
      <c r="H515" s="48" t="e">
        <f>E515*CAOP!F515</f>
        <v>#REF!</v>
      </c>
      <c r="I515" s="48" t="e">
        <f>E515*CAOP!G515</f>
        <v>#REF!</v>
      </c>
      <c r="J515" s="48" t="e">
        <f>E515*CAOP!H515</f>
        <v>#REF!</v>
      </c>
      <c r="K515" s="48" t="e">
        <f>E515*CAOP!I515</f>
        <v>#REF!</v>
      </c>
      <c r="L515" s="48" t="e">
        <f>E515*CAOP!J515</f>
        <v>#REF!</v>
      </c>
      <c r="M515" s="48" t="e">
        <f>E515*CAOP!K515</f>
        <v>#REF!</v>
      </c>
      <c r="N515" s="48" t="e">
        <f>E515*CAOP!L515</f>
        <v>#REF!</v>
      </c>
      <c r="O515" s="48" t="e">
        <f>E515*CAOP!M515</f>
        <v>#REF!</v>
      </c>
      <c r="Q515" s="12" t="e">
        <f t="shared" si="14"/>
        <v>#REF!</v>
      </c>
      <c r="R515" s="13" t="e">
        <f t="shared" si="15"/>
        <v>#REF!</v>
      </c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</row>
    <row r="516" spans="2:48" x14ac:dyDescent="0.3">
      <c r="B516" s="2" t="s">
        <v>664</v>
      </c>
      <c r="C516" s="2" t="s">
        <v>211</v>
      </c>
      <c r="D516" s="40" t="s">
        <v>212</v>
      </c>
      <c r="E516" s="48">
        <v>1730.63</v>
      </c>
      <c r="F516" s="48" t="e">
        <f>E516*CAOP!D516</f>
        <v>#REF!</v>
      </c>
      <c r="G516" s="48" t="e">
        <f>E516*CAOP!E516</f>
        <v>#REF!</v>
      </c>
      <c r="H516" s="48" t="e">
        <f>E516*CAOP!F516</f>
        <v>#REF!</v>
      </c>
      <c r="I516" s="48" t="e">
        <f>E516*CAOP!G516</f>
        <v>#REF!</v>
      </c>
      <c r="J516" s="48" t="e">
        <f>E516*CAOP!H516</f>
        <v>#REF!</v>
      </c>
      <c r="K516" s="48" t="e">
        <f>E516*CAOP!I516</f>
        <v>#REF!</v>
      </c>
      <c r="L516" s="48" t="e">
        <f>E516*CAOP!J516</f>
        <v>#REF!</v>
      </c>
      <c r="M516" s="48" t="e">
        <f>E516*CAOP!K516</f>
        <v>#REF!</v>
      </c>
      <c r="N516" s="48" t="e">
        <f>E516*CAOP!L516</f>
        <v>#REF!</v>
      </c>
      <c r="O516" s="48" t="e">
        <f>E516*CAOP!M516</f>
        <v>#REF!</v>
      </c>
      <c r="Q516" s="12" t="e">
        <f t="shared" si="14"/>
        <v>#REF!</v>
      </c>
      <c r="R516" s="13" t="e">
        <f t="shared" si="15"/>
        <v>#REF!</v>
      </c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</row>
    <row r="517" spans="2:48" x14ac:dyDescent="0.3">
      <c r="B517" s="2" t="s">
        <v>665</v>
      </c>
      <c r="C517" s="2" t="s">
        <v>214</v>
      </c>
      <c r="D517" s="40" t="s">
        <v>212</v>
      </c>
      <c r="E517" s="48">
        <v>1730.63</v>
      </c>
      <c r="F517" s="48" t="e">
        <f>E517*CAOP!D517</f>
        <v>#REF!</v>
      </c>
      <c r="G517" s="48" t="e">
        <f>E517*CAOP!E517</f>
        <v>#REF!</v>
      </c>
      <c r="H517" s="48" t="e">
        <f>E517*CAOP!F517</f>
        <v>#REF!</v>
      </c>
      <c r="I517" s="48" t="e">
        <f>E517*CAOP!G517</f>
        <v>#REF!</v>
      </c>
      <c r="J517" s="48" t="e">
        <f>E517*CAOP!H517</f>
        <v>#REF!</v>
      </c>
      <c r="K517" s="48" t="e">
        <f>E517*CAOP!I517</f>
        <v>#REF!</v>
      </c>
      <c r="L517" s="48" t="e">
        <f>E517*CAOP!J517</f>
        <v>#REF!</v>
      </c>
      <c r="M517" s="48" t="e">
        <f>E517*CAOP!K517</f>
        <v>#REF!</v>
      </c>
      <c r="N517" s="48" t="e">
        <f>E517*CAOP!L517</f>
        <v>#REF!</v>
      </c>
      <c r="O517" s="48" t="e">
        <f>E517*CAOP!M517</f>
        <v>#REF!</v>
      </c>
      <c r="Q517" s="12" t="e">
        <f t="shared" si="14"/>
        <v>#REF!</v>
      </c>
      <c r="R517" s="13" t="e">
        <f t="shared" si="15"/>
        <v>#REF!</v>
      </c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</row>
    <row r="518" spans="2:48" x14ac:dyDescent="0.3">
      <c r="B518" s="2" t="s">
        <v>666</v>
      </c>
      <c r="C518" s="2" t="s">
        <v>667</v>
      </c>
      <c r="D518" s="40" t="s">
        <v>38</v>
      </c>
      <c r="E518" s="48">
        <v>11.7</v>
      </c>
      <c r="F518" s="48" t="e">
        <f>E518*CAOP!D518</f>
        <v>#REF!</v>
      </c>
      <c r="G518" s="48" t="e">
        <f>E518*CAOP!E518</f>
        <v>#REF!</v>
      </c>
      <c r="H518" s="48" t="e">
        <f>E518*CAOP!F518</f>
        <v>#REF!</v>
      </c>
      <c r="I518" s="48" t="e">
        <f>E518*CAOP!G518</f>
        <v>#REF!</v>
      </c>
      <c r="J518" s="48" t="e">
        <f>E518*CAOP!H518</f>
        <v>#REF!</v>
      </c>
      <c r="K518" s="48" t="e">
        <f>E518*CAOP!I518</f>
        <v>#REF!</v>
      </c>
      <c r="L518" s="48" t="e">
        <f>E518*CAOP!J518</f>
        <v>#REF!</v>
      </c>
      <c r="M518" s="48" t="e">
        <f>E518*CAOP!K518</f>
        <v>#REF!</v>
      </c>
      <c r="N518" s="48" t="e">
        <f>E518*CAOP!L518</f>
        <v>#REF!</v>
      </c>
      <c r="O518" s="48" t="e">
        <f>E518*CAOP!M518</f>
        <v>#REF!</v>
      </c>
      <c r="Q518" s="12" t="e">
        <f t="shared" si="14"/>
        <v>#REF!</v>
      </c>
      <c r="R518" s="13" t="e">
        <f t="shared" si="15"/>
        <v>#REF!</v>
      </c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</row>
    <row r="519" spans="2:48" x14ac:dyDescent="0.3">
      <c r="B519" s="2" t="s">
        <v>668</v>
      </c>
      <c r="C519" s="2" t="s">
        <v>669</v>
      </c>
      <c r="D519" s="40" t="s">
        <v>38</v>
      </c>
      <c r="E519" s="48">
        <v>10.35</v>
      </c>
      <c r="F519" s="48" t="e">
        <f>E519*CAOP!D519</f>
        <v>#REF!</v>
      </c>
      <c r="G519" s="48" t="e">
        <f>E519*CAOP!E519</f>
        <v>#REF!</v>
      </c>
      <c r="H519" s="48" t="e">
        <f>E519*CAOP!F519</f>
        <v>#REF!</v>
      </c>
      <c r="I519" s="48" t="e">
        <f>E519*CAOP!G519</f>
        <v>#REF!</v>
      </c>
      <c r="J519" s="48" t="e">
        <f>E519*CAOP!H519</f>
        <v>#REF!</v>
      </c>
      <c r="K519" s="48" t="e">
        <f>E519*CAOP!I519</f>
        <v>#REF!</v>
      </c>
      <c r="L519" s="48" t="e">
        <f>E519*CAOP!J519</f>
        <v>#REF!</v>
      </c>
      <c r="M519" s="48" t="e">
        <f>E519*CAOP!K519</f>
        <v>#REF!</v>
      </c>
      <c r="N519" s="48" t="e">
        <f>E519*CAOP!L519</f>
        <v>#REF!</v>
      </c>
      <c r="O519" s="48" t="e">
        <f>E519*CAOP!M519</f>
        <v>#REF!</v>
      </c>
      <c r="Q519" s="12" t="e">
        <f t="shared" si="14"/>
        <v>#REF!</v>
      </c>
      <c r="R519" s="13" t="e">
        <f t="shared" si="15"/>
        <v>#REF!</v>
      </c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</row>
    <row r="520" spans="2:48" x14ac:dyDescent="0.3">
      <c r="B520" s="2" t="s">
        <v>670</v>
      </c>
      <c r="C520" s="2" t="s">
        <v>220</v>
      </c>
      <c r="D520" s="40" t="s">
        <v>30</v>
      </c>
      <c r="E520" s="48">
        <v>101.29</v>
      </c>
      <c r="F520" s="48" t="e">
        <f>E520*CAOP!D520</f>
        <v>#REF!</v>
      </c>
      <c r="G520" s="48" t="e">
        <f>E520*CAOP!E520</f>
        <v>#REF!</v>
      </c>
      <c r="H520" s="48" t="e">
        <f>E520*CAOP!F520</f>
        <v>#REF!</v>
      </c>
      <c r="I520" s="48" t="e">
        <f>E520*CAOP!G520</f>
        <v>#REF!</v>
      </c>
      <c r="J520" s="48" t="e">
        <f>E520*CAOP!H520</f>
        <v>#REF!</v>
      </c>
      <c r="K520" s="48" t="e">
        <f>E520*CAOP!I520</f>
        <v>#REF!</v>
      </c>
      <c r="L520" s="48" t="e">
        <f>E520*CAOP!J520</f>
        <v>#REF!</v>
      </c>
      <c r="M520" s="48" t="e">
        <f>E520*CAOP!K520</f>
        <v>#REF!</v>
      </c>
      <c r="N520" s="48" t="e">
        <f>E520*CAOP!L520</f>
        <v>#REF!</v>
      </c>
      <c r="O520" s="48" t="e">
        <f>E520*CAOP!M520</f>
        <v>#REF!</v>
      </c>
      <c r="Q520" s="12" t="e">
        <f t="shared" si="14"/>
        <v>#REF!</v>
      </c>
      <c r="R520" s="13" t="e">
        <f t="shared" si="15"/>
        <v>#REF!</v>
      </c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</row>
    <row r="521" spans="2:48" x14ac:dyDescent="0.3">
      <c r="B521" s="2" t="s">
        <v>671</v>
      </c>
      <c r="C521" s="2" t="s">
        <v>672</v>
      </c>
      <c r="D521" s="40" t="s">
        <v>45</v>
      </c>
      <c r="E521" s="48">
        <v>9</v>
      </c>
      <c r="F521" s="48" t="e">
        <f>E521*CAOP!D521</f>
        <v>#REF!</v>
      </c>
      <c r="G521" s="48" t="e">
        <f>E521*CAOP!E521</f>
        <v>#REF!</v>
      </c>
      <c r="H521" s="48" t="e">
        <f>E521*CAOP!F521</f>
        <v>#REF!</v>
      </c>
      <c r="I521" s="48" t="e">
        <f>E521*CAOP!G521</f>
        <v>#REF!</v>
      </c>
      <c r="J521" s="48" t="e">
        <f>E521*CAOP!H521</f>
        <v>#REF!</v>
      </c>
      <c r="K521" s="48" t="e">
        <f>E521*CAOP!I521</f>
        <v>#REF!</v>
      </c>
      <c r="L521" s="48" t="e">
        <f>E521*CAOP!J521</f>
        <v>#REF!</v>
      </c>
      <c r="M521" s="48" t="e">
        <f>E521*CAOP!K521</f>
        <v>#REF!</v>
      </c>
      <c r="N521" s="48" t="e">
        <f>E521*CAOP!L521</f>
        <v>#REF!</v>
      </c>
      <c r="O521" s="48" t="e">
        <f>E521*CAOP!M521</f>
        <v>#REF!</v>
      </c>
      <c r="Q521" s="12" t="e">
        <f t="shared" si="14"/>
        <v>#REF!</v>
      </c>
      <c r="R521" s="13" t="e">
        <f t="shared" si="15"/>
        <v>#REF!</v>
      </c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</row>
    <row r="522" spans="2:48" x14ac:dyDescent="0.3">
      <c r="B522" s="2" t="s">
        <v>673</v>
      </c>
      <c r="C522" s="2" t="s">
        <v>674</v>
      </c>
      <c r="D522" s="40" t="s">
        <v>45</v>
      </c>
      <c r="E522" s="48">
        <v>8.7799999999999994</v>
      </c>
      <c r="F522" s="48" t="e">
        <f>E522*CAOP!D522</f>
        <v>#REF!</v>
      </c>
      <c r="G522" s="48" t="e">
        <f>E522*CAOP!E522</f>
        <v>#REF!</v>
      </c>
      <c r="H522" s="48" t="e">
        <f>E522*CAOP!F522</f>
        <v>#REF!</v>
      </c>
      <c r="I522" s="48" t="e">
        <f>E522*CAOP!G522</f>
        <v>#REF!</v>
      </c>
      <c r="J522" s="48" t="e">
        <f>E522*CAOP!H522</f>
        <v>#REF!</v>
      </c>
      <c r="K522" s="48" t="e">
        <f>E522*CAOP!I522</f>
        <v>#REF!</v>
      </c>
      <c r="L522" s="48" t="e">
        <f>E522*CAOP!J522</f>
        <v>#REF!</v>
      </c>
      <c r="M522" s="48" t="e">
        <f>E522*CAOP!K522</f>
        <v>#REF!</v>
      </c>
      <c r="N522" s="48" t="e">
        <f>E522*CAOP!L522</f>
        <v>#REF!</v>
      </c>
      <c r="O522" s="48" t="e">
        <f>E522*CAOP!M522</f>
        <v>#REF!</v>
      </c>
      <c r="Q522" s="12" t="e">
        <f t="shared" ref="Q522:Q585" si="16">SUM(F522:O522)</f>
        <v>#REF!</v>
      </c>
      <c r="R522" s="13" t="e">
        <f t="shared" ref="R522:R585" si="17">E522-Q522</f>
        <v>#REF!</v>
      </c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</row>
    <row r="523" spans="2:48" x14ac:dyDescent="0.3">
      <c r="B523" s="2" t="s">
        <v>675</v>
      </c>
      <c r="C523" s="2" t="s">
        <v>676</v>
      </c>
      <c r="D523" s="40" t="s">
        <v>30</v>
      </c>
      <c r="E523" s="48">
        <v>36</v>
      </c>
      <c r="F523" s="48" t="e">
        <f>E523*CAOP!D523</f>
        <v>#REF!</v>
      </c>
      <c r="G523" s="48" t="e">
        <f>E523*CAOP!E523</f>
        <v>#REF!</v>
      </c>
      <c r="H523" s="48" t="e">
        <f>E523*CAOP!F523</f>
        <v>#REF!</v>
      </c>
      <c r="I523" s="48" t="e">
        <f>E523*CAOP!G523</f>
        <v>#REF!</v>
      </c>
      <c r="J523" s="48" t="e">
        <f>E523*CAOP!H523</f>
        <v>#REF!</v>
      </c>
      <c r="K523" s="48" t="e">
        <f>E523*CAOP!I523</f>
        <v>#REF!</v>
      </c>
      <c r="L523" s="48" t="e">
        <f>E523*CAOP!J523</f>
        <v>#REF!</v>
      </c>
      <c r="M523" s="48" t="e">
        <f>E523*CAOP!K523</f>
        <v>#REF!</v>
      </c>
      <c r="N523" s="48" t="e">
        <f>E523*CAOP!L523</f>
        <v>#REF!</v>
      </c>
      <c r="O523" s="48" t="e">
        <f>E523*CAOP!M523</f>
        <v>#REF!</v>
      </c>
      <c r="Q523" s="12" t="e">
        <f t="shared" si="16"/>
        <v>#REF!</v>
      </c>
      <c r="R523" s="13" t="e">
        <f t="shared" si="17"/>
        <v>#REF!</v>
      </c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</row>
    <row r="524" spans="2:48" x14ac:dyDescent="0.3">
      <c r="B524" s="2" t="s">
        <v>677</v>
      </c>
      <c r="C524" s="2" t="s">
        <v>362</v>
      </c>
      <c r="D524" s="40" t="s">
        <v>45</v>
      </c>
      <c r="E524" s="48">
        <v>2.4500000000000002</v>
      </c>
      <c r="F524" s="48" t="e">
        <f>E524*CAOP!D524</f>
        <v>#REF!</v>
      </c>
      <c r="G524" s="48" t="e">
        <f>E524*CAOP!E524</f>
        <v>#REF!</v>
      </c>
      <c r="H524" s="48" t="e">
        <f>E524*CAOP!F524</f>
        <v>#REF!</v>
      </c>
      <c r="I524" s="48" t="e">
        <f>E524*CAOP!G524</f>
        <v>#REF!</v>
      </c>
      <c r="J524" s="48" t="e">
        <f>E524*CAOP!H524</f>
        <v>#REF!</v>
      </c>
      <c r="K524" s="48" t="e">
        <f>E524*CAOP!I524</f>
        <v>#REF!</v>
      </c>
      <c r="L524" s="48" t="e">
        <f>E524*CAOP!J524</f>
        <v>#REF!</v>
      </c>
      <c r="M524" s="48" t="e">
        <f>E524*CAOP!K524</f>
        <v>#REF!</v>
      </c>
      <c r="N524" s="48" t="e">
        <f>E524*CAOP!L524</f>
        <v>#REF!</v>
      </c>
      <c r="O524" s="48" t="e">
        <f>E524*CAOP!M524</f>
        <v>#REF!</v>
      </c>
      <c r="Q524" s="12" t="e">
        <f t="shared" si="16"/>
        <v>#REF!</v>
      </c>
      <c r="R524" s="13" t="e">
        <f t="shared" si="17"/>
        <v>#REF!</v>
      </c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</row>
    <row r="525" spans="2:48" x14ac:dyDescent="0.3">
      <c r="B525" s="2" t="s">
        <v>678</v>
      </c>
      <c r="C525" s="2" t="s">
        <v>679</v>
      </c>
      <c r="D525" s="40" t="s">
        <v>30</v>
      </c>
      <c r="E525" s="48">
        <v>31.95</v>
      </c>
      <c r="F525" s="48" t="e">
        <f>E525*CAOP!D525</f>
        <v>#REF!</v>
      </c>
      <c r="G525" s="48" t="e">
        <f>E525*CAOP!E525</f>
        <v>#REF!</v>
      </c>
      <c r="H525" s="48" t="e">
        <f>E525*CAOP!F525</f>
        <v>#REF!</v>
      </c>
      <c r="I525" s="48" t="e">
        <f>E525*CAOP!G525</f>
        <v>#REF!</v>
      </c>
      <c r="J525" s="48" t="e">
        <f>E525*CAOP!H525</f>
        <v>#REF!</v>
      </c>
      <c r="K525" s="48" t="e">
        <f>E525*CAOP!I525</f>
        <v>#REF!</v>
      </c>
      <c r="L525" s="48" t="e">
        <f>E525*CAOP!J525</f>
        <v>#REF!</v>
      </c>
      <c r="M525" s="48" t="e">
        <f>E525*CAOP!K525</f>
        <v>#REF!</v>
      </c>
      <c r="N525" s="48" t="e">
        <f>E525*CAOP!L525</f>
        <v>#REF!</v>
      </c>
      <c r="O525" s="48" t="e">
        <f>E525*CAOP!M525</f>
        <v>#REF!</v>
      </c>
      <c r="Q525" s="12" t="e">
        <f t="shared" si="16"/>
        <v>#REF!</v>
      </c>
      <c r="R525" s="13" t="e">
        <f t="shared" si="17"/>
        <v>#REF!</v>
      </c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</row>
    <row r="526" spans="2:48" x14ac:dyDescent="0.3">
      <c r="B526" s="16" t="s">
        <v>680</v>
      </c>
      <c r="C526" s="16" t="s">
        <v>681</v>
      </c>
      <c r="D526" s="41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Q526" s="12">
        <f t="shared" si="16"/>
        <v>0</v>
      </c>
      <c r="R526" s="13">
        <f t="shared" si="17"/>
        <v>0</v>
      </c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</row>
    <row r="527" spans="2:48" x14ac:dyDescent="0.3">
      <c r="B527" s="16" t="s">
        <v>682</v>
      </c>
      <c r="C527" s="16" t="s">
        <v>163</v>
      </c>
      <c r="D527" s="41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Q527" s="12">
        <f t="shared" si="16"/>
        <v>0</v>
      </c>
      <c r="R527" s="13">
        <f t="shared" si="17"/>
        <v>0</v>
      </c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</row>
    <row r="528" spans="2:48" x14ac:dyDescent="0.3">
      <c r="B528" s="2" t="s">
        <v>683</v>
      </c>
      <c r="C528" s="2" t="s">
        <v>263</v>
      </c>
      <c r="D528" s="40" t="s">
        <v>30</v>
      </c>
      <c r="E528" s="48">
        <v>106.76</v>
      </c>
      <c r="F528" s="48" t="e">
        <f>E528*CAOP!D528</f>
        <v>#REF!</v>
      </c>
      <c r="G528" s="48" t="e">
        <f>E528*CAOP!E528</f>
        <v>#REF!</v>
      </c>
      <c r="H528" s="48" t="e">
        <f>E528*CAOP!F528</f>
        <v>#REF!</v>
      </c>
      <c r="I528" s="48" t="e">
        <f>E528*CAOP!G528</f>
        <v>#REF!</v>
      </c>
      <c r="J528" s="48" t="e">
        <f>E528*CAOP!H528</f>
        <v>#REF!</v>
      </c>
      <c r="K528" s="48" t="e">
        <f>E528*CAOP!I528</f>
        <v>#REF!</v>
      </c>
      <c r="L528" s="48" t="e">
        <f>E528*CAOP!J528</f>
        <v>#REF!</v>
      </c>
      <c r="M528" s="48" t="e">
        <f>E528*CAOP!K528</f>
        <v>#REF!</v>
      </c>
      <c r="N528" s="48" t="e">
        <f>E528*CAOP!L528</f>
        <v>#REF!</v>
      </c>
      <c r="O528" s="48" t="e">
        <f>E528*CAOP!M528</f>
        <v>#REF!</v>
      </c>
      <c r="Q528" s="12" t="e">
        <f t="shared" si="16"/>
        <v>#REF!</v>
      </c>
      <c r="R528" s="13" t="e">
        <f t="shared" si="17"/>
        <v>#REF!</v>
      </c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</row>
    <row r="529" spans="2:48" x14ac:dyDescent="0.3">
      <c r="B529" s="2" t="s">
        <v>684</v>
      </c>
      <c r="C529" s="2" t="s">
        <v>167</v>
      </c>
      <c r="D529" s="40" t="s">
        <v>38</v>
      </c>
      <c r="E529" s="48">
        <v>16.010000000000002</v>
      </c>
      <c r="F529" s="48" t="e">
        <f>E529*CAOP!D529</f>
        <v>#REF!</v>
      </c>
      <c r="G529" s="48" t="e">
        <f>E529*CAOP!E529</f>
        <v>#REF!</v>
      </c>
      <c r="H529" s="48" t="e">
        <f>E529*CAOP!F529</f>
        <v>#REF!</v>
      </c>
      <c r="I529" s="48" t="e">
        <f>E529*CAOP!G529</f>
        <v>#REF!</v>
      </c>
      <c r="J529" s="48" t="e">
        <f>E529*CAOP!H529</f>
        <v>#REF!</v>
      </c>
      <c r="K529" s="48" t="e">
        <f>E529*CAOP!I529</f>
        <v>#REF!</v>
      </c>
      <c r="L529" s="48" t="e">
        <f>E529*CAOP!J529</f>
        <v>#REF!</v>
      </c>
      <c r="M529" s="48" t="e">
        <f>E529*CAOP!K529</f>
        <v>#REF!</v>
      </c>
      <c r="N529" s="48" t="e">
        <f>E529*CAOP!L529</f>
        <v>#REF!</v>
      </c>
      <c r="O529" s="48" t="e">
        <f>E529*CAOP!M529</f>
        <v>#REF!</v>
      </c>
      <c r="Q529" s="12" t="e">
        <f t="shared" si="16"/>
        <v>#REF!</v>
      </c>
      <c r="R529" s="13" t="e">
        <f t="shared" si="17"/>
        <v>#REF!</v>
      </c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</row>
    <row r="530" spans="2:48" x14ac:dyDescent="0.3">
      <c r="B530" s="2" t="s">
        <v>685</v>
      </c>
      <c r="C530" s="2" t="s">
        <v>169</v>
      </c>
      <c r="D530" s="40" t="s">
        <v>30</v>
      </c>
      <c r="E530" s="48">
        <v>106.76</v>
      </c>
      <c r="F530" s="48" t="e">
        <f>E530*CAOP!D530</f>
        <v>#REF!</v>
      </c>
      <c r="G530" s="48" t="e">
        <f>E530*CAOP!E530</f>
        <v>#REF!</v>
      </c>
      <c r="H530" s="48" t="e">
        <f>E530*CAOP!F530</f>
        <v>#REF!</v>
      </c>
      <c r="I530" s="48" t="e">
        <f>E530*CAOP!G530</f>
        <v>#REF!</v>
      </c>
      <c r="J530" s="48" t="e">
        <f>E530*CAOP!H530</f>
        <v>#REF!</v>
      </c>
      <c r="K530" s="48" t="e">
        <f>E530*CAOP!I530</f>
        <v>#REF!</v>
      </c>
      <c r="L530" s="48" t="e">
        <f>E530*CAOP!J530</f>
        <v>#REF!</v>
      </c>
      <c r="M530" s="48" t="e">
        <f>E530*CAOP!K530</f>
        <v>#REF!</v>
      </c>
      <c r="N530" s="48" t="e">
        <f>E530*CAOP!L530</f>
        <v>#REF!</v>
      </c>
      <c r="O530" s="48" t="e">
        <f>E530*CAOP!M530</f>
        <v>#REF!</v>
      </c>
      <c r="Q530" s="12" t="e">
        <f t="shared" si="16"/>
        <v>#REF!</v>
      </c>
      <c r="R530" s="13" t="e">
        <f t="shared" si="17"/>
        <v>#REF!</v>
      </c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</row>
    <row r="531" spans="2:48" x14ac:dyDescent="0.3">
      <c r="B531" s="2" t="s">
        <v>686</v>
      </c>
      <c r="C531" s="2" t="s">
        <v>171</v>
      </c>
      <c r="D531" s="40" t="s">
        <v>45</v>
      </c>
      <c r="E531" s="48">
        <v>101.97</v>
      </c>
      <c r="F531" s="48" t="e">
        <f>E531*CAOP!D531</f>
        <v>#REF!</v>
      </c>
      <c r="G531" s="48" t="e">
        <f>E531*CAOP!E531</f>
        <v>#REF!</v>
      </c>
      <c r="H531" s="48" t="e">
        <f>E531*CAOP!F531</f>
        <v>#REF!</v>
      </c>
      <c r="I531" s="48" t="e">
        <f>E531*CAOP!G531</f>
        <v>#REF!</v>
      </c>
      <c r="J531" s="48" t="e">
        <f>E531*CAOP!H531</f>
        <v>#REF!</v>
      </c>
      <c r="K531" s="48" t="e">
        <f>E531*CAOP!I531</f>
        <v>#REF!</v>
      </c>
      <c r="L531" s="48" t="e">
        <f>E531*CAOP!J531</f>
        <v>#REF!</v>
      </c>
      <c r="M531" s="48" t="e">
        <f>E531*CAOP!K531</f>
        <v>#REF!</v>
      </c>
      <c r="N531" s="48" t="e">
        <f>E531*CAOP!L531</f>
        <v>#REF!</v>
      </c>
      <c r="O531" s="48" t="e">
        <f>E531*CAOP!M531</f>
        <v>#REF!</v>
      </c>
      <c r="Q531" s="12" t="e">
        <f t="shared" si="16"/>
        <v>#REF!</v>
      </c>
      <c r="R531" s="13" t="e">
        <f t="shared" si="17"/>
        <v>#REF!</v>
      </c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</row>
    <row r="532" spans="2:48" x14ac:dyDescent="0.3">
      <c r="B532" s="2" t="s">
        <v>687</v>
      </c>
      <c r="C532" s="2" t="s">
        <v>173</v>
      </c>
      <c r="D532" s="40" t="s">
        <v>45</v>
      </c>
      <c r="E532" s="48">
        <v>101.97</v>
      </c>
      <c r="F532" s="48" t="e">
        <f>E532*CAOP!D532</f>
        <v>#REF!</v>
      </c>
      <c r="G532" s="48" t="e">
        <f>E532*CAOP!E532</f>
        <v>#REF!</v>
      </c>
      <c r="H532" s="48" t="e">
        <f>E532*CAOP!F532</f>
        <v>#REF!</v>
      </c>
      <c r="I532" s="48" t="e">
        <f>E532*CAOP!G532</f>
        <v>#REF!</v>
      </c>
      <c r="J532" s="48" t="e">
        <f>E532*CAOP!H532</f>
        <v>#REF!</v>
      </c>
      <c r="K532" s="48" t="e">
        <f>E532*CAOP!I532</f>
        <v>#REF!</v>
      </c>
      <c r="L532" s="48" t="e">
        <f>E532*CAOP!J532</f>
        <v>#REF!</v>
      </c>
      <c r="M532" s="48" t="e">
        <f>E532*CAOP!K532</f>
        <v>#REF!</v>
      </c>
      <c r="N532" s="48" t="e">
        <f>E532*CAOP!L532</f>
        <v>#REF!</v>
      </c>
      <c r="O532" s="48" t="e">
        <f>E532*CAOP!M532</f>
        <v>#REF!</v>
      </c>
      <c r="Q532" s="12" t="e">
        <f t="shared" si="16"/>
        <v>#REF!</v>
      </c>
      <c r="R532" s="13" t="e">
        <f t="shared" si="17"/>
        <v>#REF!</v>
      </c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</row>
    <row r="533" spans="2:48" x14ac:dyDescent="0.3">
      <c r="B533" s="16" t="s">
        <v>688</v>
      </c>
      <c r="C533" s="16" t="s">
        <v>175</v>
      </c>
      <c r="D533" s="41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Q533" s="12">
        <f t="shared" si="16"/>
        <v>0</v>
      </c>
      <c r="R533" s="13">
        <f t="shared" si="17"/>
        <v>0</v>
      </c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</row>
    <row r="534" spans="2:48" x14ac:dyDescent="0.3">
      <c r="B534" s="2" t="s">
        <v>689</v>
      </c>
      <c r="C534" s="2" t="s">
        <v>177</v>
      </c>
      <c r="D534" s="40" t="s">
        <v>38</v>
      </c>
      <c r="E534" s="48">
        <v>192.22</v>
      </c>
      <c r="F534" s="48" t="e">
        <f>E534*CAOP!D534</f>
        <v>#REF!</v>
      </c>
      <c r="G534" s="48" t="e">
        <f>E534*CAOP!E534</f>
        <v>#REF!</v>
      </c>
      <c r="H534" s="48" t="e">
        <f>E534*CAOP!F534</f>
        <v>#REF!</v>
      </c>
      <c r="I534" s="48" t="e">
        <f>E534*CAOP!G534</f>
        <v>#REF!</v>
      </c>
      <c r="J534" s="48" t="e">
        <f>E534*CAOP!H534</f>
        <v>#REF!</v>
      </c>
      <c r="K534" s="48" t="e">
        <f>E534*CAOP!I534</f>
        <v>#REF!</v>
      </c>
      <c r="L534" s="48" t="e">
        <f>E534*CAOP!J534</f>
        <v>#REF!</v>
      </c>
      <c r="M534" s="48" t="e">
        <f>E534*CAOP!K534</f>
        <v>#REF!</v>
      </c>
      <c r="N534" s="48" t="e">
        <f>E534*CAOP!L534</f>
        <v>#REF!</v>
      </c>
      <c r="O534" s="48" t="e">
        <f>E534*CAOP!M534</f>
        <v>#REF!</v>
      </c>
      <c r="Q534" s="12" t="e">
        <f t="shared" si="16"/>
        <v>#REF!</v>
      </c>
      <c r="R534" s="13" t="e">
        <f t="shared" si="17"/>
        <v>#REF!</v>
      </c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</row>
    <row r="535" spans="2:48" x14ac:dyDescent="0.3">
      <c r="B535" s="2" t="s">
        <v>690</v>
      </c>
      <c r="C535" s="2" t="s">
        <v>271</v>
      </c>
      <c r="D535" s="40" t="s">
        <v>38</v>
      </c>
      <c r="E535" s="48">
        <v>288.32</v>
      </c>
      <c r="F535" s="48" t="e">
        <f>E535*CAOP!D535</f>
        <v>#REF!</v>
      </c>
      <c r="G535" s="48" t="e">
        <f>E535*CAOP!E535</f>
        <v>#REF!</v>
      </c>
      <c r="H535" s="48" t="e">
        <f>E535*CAOP!F535</f>
        <v>#REF!</v>
      </c>
      <c r="I535" s="48" t="e">
        <f>E535*CAOP!G535</f>
        <v>#REF!</v>
      </c>
      <c r="J535" s="48" t="e">
        <f>E535*CAOP!H535</f>
        <v>#REF!</v>
      </c>
      <c r="K535" s="48" t="e">
        <f>E535*CAOP!I535</f>
        <v>#REF!</v>
      </c>
      <c r="L535" s="48" t="e">
        <f>E535*CAOP!J535</f>
        <v>#REF!</v>
      </c>
      <c r="M535" s="48" t="e">
        <f>E535*CAOP!K535</f>
        <v>#REF!</v>
      </c>
      <c r="N535" s="48" t="e">
        <f>E535*CAOP!L535</f>
        <v>#REF!</v>
      </c>
      <c r="O535" s="48" t="e">
        <f>E535*CAOP!M535</f>
        <v>#REF!</v>
      </c>
      <c r="Q535" s="12" t="e">
        <f t="shared" si="16"/>
        <v>#REF!</v>
      </c>
      <c r="R535" s="13" t="e">
        <f t="shared" si="17"/>
        <v>#REF!</v>
      </c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</row>
    <row r="536" spans="2:48" x14ac:dyDescent="0.3">
      <c r="B536" s="2" t="s">
        <v>691</v>
      </c>
      <c r="C536" s="2" t="s">
        <v>181</v>
      </c>
      <c r="D536" s="40" t="s">
        <v>30</v>
      </c>
      <c r="E536" s="48">
        <v>106.76</v>
      </c>
      <c r="F536" s="48" t="e">
        <f>E536*CAOP!D536</f>
        <v>#REF!</v>
      </c>
      <c r="G536" s="48" t="e">
        <f>E536*CAOP!E536</f>
        <v>#REF!</v>
      </c>
      <c r="H536" s="48" t="e">
        <f>E536*CAOP!F536</f>
        <v>#REF!</v>
      </c>
      <c r="I536" s="48" t="e">
        <f>E536*CAOP!G536</f>
        <v>#REF!</v>
      </c>
      <c r="J536" s="48" t="e">
        <f>E536*CAOP!H536</f>
        <v>#REF!</v>
      </c>
      <c r="K536" s="48" t="e">
        <f>E536*CAOP!I536</f>
        <v>#REF!</v>
      </c>
      <c r="L536" s="48" t="e">
        <f>E536*CAOP!J536</f>
        <v>#REF!</v>
      </c>
      <c r="M536" s="48" t="e">
        <f>E536*CAOP!K536</f>
        <v>#REF!</v>
      </c>
      <c r="N536" s="48" t="e">
        <f>E536*CAOP!L536</f>
        <v>#REF!</v>
      </c>
      <c r="O536" s="48" t="e">
        <f>E536*CAOP!M536</f>
        <v>#REF!</v>
      </c>
      <c r="Q536" s="12" t="e">
        <f t="shared" si="16"/>
        <v>#REF!</v>
      </c>
      <c r="R536" s="13" t="e">
        <f t="shared" si="17"/>
        <v>#REF!</v>
      </c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</row>
    <row r="537" spans="2:48" x14ac:dyDescent="0.3">
      <c r="B537" s="2" t="s">
        <v>692</v>
      </c>
      <c r="C537" s="2" t="s">
        <v>183</v>
      </c>
      <c r="D537" s="40" t="s">
        <v>38</v>
      </c>
      <c r="E537" s="48">
        <v>343.52</v>
      </c>
      <c r="F537" s="48" t="e">
        <f>E537*CAOP!D537</f>
        <v>#REF!</v>
      </c>
      <c r="G537" s="48" t="e">
        <f>E537*CAOP!E537</f>
        <v>#REF!</v>
      </c>
      <c r="H537" s="48" t="e">
        <f>E537*CAOP!F537</f>
        <v>#REF!</v>
      </c>
      <c r="I537" s="48" t="e">
        <f>E537*CAOP!G537</f>
        <v>#REF!</v>
      </c>
      <c r="J537" s="48" t="e">
        <f>E537*CAOP!H537</f>
        <v>#REF!</v>
      </c>
      <c r="K537" s="48" t="e">
        <f>E537*CAOP!I537</f>
        <v>#REF!</v>
      </c>
      <c r="L537" s="48" t="e">
        <f>E537*CAOP!J537</f>
        <v>#REF!</v>
      </c>
      <c r="M537" s="48" t="e">
        <f>E537*CAOP!K537</f>
        <v>#REF!</v>
      </c>
      <c r="N537" s="48" t="e">
        <f>E537*CAOP!L537</f>
        <v>#REF!</v>
      </c>
      <c r="O537" s="48" t="e">
        <f>E537*CAOP!M537</f>
        <v>#REF!</v>
      </c>
      <c r="Q537" s="12" t="e">
        <f t="shared" si="16"/>
        <v>#REF!</v>
      </c>
      <c r="R537" s="13" t="e">
        <f t="shared" si="17"/>
        <v>#REF!</v>
      </c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</row>
    <row r="538" spans="2:48" x14ac:dyDescent="0.3">
      <c r="B538" s="2" t="s">
        <v>693</v>
      </c>
      <c r="C538" s="2" t="s">
        <v>187</v>
      </c>
      <c r="D538" s="40" t="s">
        <v>38</v>
      </c>
      <c r="E538" s="48">
        <v>343.52</v>
      </c>
      <c r="F538" s="48" t="e">
        <f>E538*CAOP!D538</f>
        <v>#REF!</v>
      </c>
      <c r="G538" s="48" t="e">
        <f>E538*CAOP!E538</f>
        <v>#REF!</v>
      </c>
      <c r="H538" s="48" t="e">
        <f>E538*CAOP!F538</f>
        <v>#REF!</v>
      </c>
      <c r="I538" s="48" t="e">
        <f>E538*CAOP!G538</f>
        <v>#REF!</v>
      </c>
      <c r="J538" s="48" t="e">
        <f>E538*CAOP!H538</f>
        <v>#REF!</v>
      </c>
      <c r="K538" s="48" t="e">
        <f>E538*CAOP!I538</f>
        <v>#REF!</v>
      </c>
      <c r="L538" s="48" t="e">
        <f>E538*CAOP!J538</f>
        <v>#REF!</v>
      </c>
      <c r="M538" s="48" t="e">
        <f>E538*CAOP!K538</f>
        <v>#REF!</v>
      </c>
      <c r="N538" s="48" t="e">
        <f>E538*CAOP!L538</f>
        <v>#REF!</v>
      </c>
      <c r="O538" s="48" t="e">
        <f>E538*CAOP!M538</f>
        <v>#REF!</v>
      </c>
      <c r="Q538" s="12" t="e">
        <f t="shared" si="16"/>
        <v>#REF!</v>
      </c>
      <c r="R538" s="13" t="e">
        <f t="shared" si="17"/>
        <v>#REF!</v>
      </c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</row>
    <row r="539" spans="2:48" x14ac:dyDescent="0.3">
      <c r="B539" s="2" t="s">
        <v>694</v>
      </c>
      <c r="C539" s="2" t="s">
        <v>193</v>
      </c>
      <c r="D539" s="40" t="s">
        <v>35</v>
      </c>
      <c r="E539" s="48">
        <v>302.31</v>
      </c>
      <c r="F539" s="48" t="e">
        <f>E539*CAOP!D539</f>
        <v>#REF!</v>
      </c>
      <c r="G539" s="48" t="e">
        <f>E539*CAOP!E539</f>
        <v>#REF!</v>
      </c>
      <c r="H539" s="48" t="e">
        <f>E539*CAOP!F539</f>
        <v>#REF!</v>
      </c>
      <c r="I539" s="48" t="e">
        <f>E539*CAOP!G539</f>
        <v>#REF!</v>
      </c>
      <c r="J539" s="48" t="e">
        <f>E539*CAOP!H539</f>
        <v>#REF!</v>
      </c>
      <c r="K539" s="48" t="e">
        <f>E539*CAOP!I539</f>
        <v>#REF!</v>
      </c>
      <c r="L539" s="48" t="e">
        <f>E539*CAOP!J539</f>
        <v>#REF!</v>
      </c>
      <c r="M539" s="48" t="e">
        <f>E539*CAOP!K539</f>
        <v>#REF!</v>
      </c>
      <c r="N539" s="48" t="e">
        <f>E539*CAOP!L539</f>
        <v>#REF!</v>
      </c>
      <c r="O539" s="48" t="e">
        <f>E539*CAOP!M539</f>
        <v>#REF!</v>
      </c>
      <c r="Q539" s="12" t="e">
        <f t="shared" si="16"/>
        <v>#REF!</v>
      </c>
      <c r="R539" s="13" t="e">
        <f t="shared" si="17"/>
        <v>#REF!</v>
      </c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</row>
    <row r="540" spans="2:48" x14ac:dyDescent="0.3">
      <c r="B540" s="2" t="s">
        <v>695</v>
      </c>
      <c r="C540" s="2" t="s">
        <v>195</v>
      </c>
      <c r="D540" s="40" t="s">
        <v>35</v>
      </c>
      <c r="E540" s="48">
        <v>1585.03</v>
      </c>
      <c r="F540" s="48" t="e">
        <f>E540*CAOP!D540</f>
        <v>#REF!</v>
      </c>
      <c r="G540" s="48" t="e">
        <f>E540*CAOP!E540</f>
        <v>#REF!</v>
      </c>
      <c r="H540" s="48" t="e">
        <f>E540*CAOP!F540</f>
        <v>#REF!</v>
      </c>
      <c r="I540" s="48" t="e">
        <f>E540*CAOP!G540</f>
        <v>#REF!</v>
      </c>
      <c r="J540" s="48" t="e">
        <f>E540*CAOP!H540</f>
        <v>#REF!</v>
      </c>
      <c r="K540" s="48" t="e">
        <f>E540*CAOP!I540</f>
        <v>#REF!</v>
      </c>
      <c r="L540" s="48" t="e">
        <f>E540*CAOP!J540</f>
        <v>#REF!</v>
      </c>
      <c r="M540" s="48" t="e">
        <f>E540*CAOP!K540</f>
        <v>#REF!</v>
      </c>
      <c r="N540" s="48" t="e">
        <f>E540*CAOP!L540</f>
        <v>#REF!</v>
      </c>
      <c r="O540" s="48" t="e">
        <f>E540*CAOP!M540</f>
        <v>#REF!</v>
      </c>
      <c r="Q540" s="12" t="e">
        <f t="shared" si="16"/>
        <v>#REF!</v>
      </c>
      <c r="R540" s="13" t="e">
        <f t="shared" si="17"/>
        <v>#REF!</v>
      </c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</row>
    <row r="541" spans="2:48" x14ac:dyDescent="0.3">
      <c r="B541" s="2" t="s">
        <v>696</v>
      </c>
      <c r="C541" s="2" t="s">
        <v>197</v>
      </c>
      <c r="D541" s="40" t="s">
        <v>35</v>
      </c>
      <c r="E541" s="48">
        <v>422.89</v>
      </c>
      <c r="F541" s="48" t="e">
        <f>E541*CAOP!D541</f>
        <v>#REF!</v>
      </c>
      <c r="G541" s="48" t="e">
        <f>E541*CAOP!E541</f>
        <v>#REF!</v>
      </c>
      <c r="H541" s="48" t="e">
        <f>E541*CAOP!F541</f>
        <v>#REF!</v>
      </c>
      <c r="I541" s="48" t="e">
        <f>E541*CAOP!G541</f>
        <v>#REF!</v>
      </c>
      <c r="J541" s="48" t="e">
        <f>E541*CAOP!H541</f>
        <v>#REF!</v>
      </c>
      <c r="K541" s="48" t="e">
        <f>E541*CAOP!I541</f>
        <v>#REF!</v>
      </c>
      <c r="L541" s="48" t="e">
        <f>E541*CAOP!J541</f>
        <v>#REF!</v>
      </c>
      <c r="M541" s="48" t="e">
        <f>E541*CAOP!K541</f>
        <v>#REF!</v>
      </c>
      <c r="N541" s="48" t="e">
        <f>E541*CAOP!L541</f>
        <v>#REF!</v>
      </c>
      <c r="O541" s="48" t="e">
        <f>E541*CAOP!M541</f>
        <v>#REF!</v>
      </c>
      <c r="Q541" s="12" t="e">
        <f t="shared" si="16"/>
        <v>#REF!</v>
      </c>
      <c r="R541" s="13" t="e">
        <f t="shared" si="17"/>
        <v>#REF!</v>
      </c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</row>
    <row r="542" spans="2:48" x14ac:dyDescent="0.3">
      <c r="B542" s="2" t="s">
        <v>697</v>
      </c>
      <c r="C542" s="2" t="s">
        <v>199</v>
      </c>
      <c r="D542" s="40" t="s">
        <v>35</v>
      </c>
      <c r="E542" s="48">
        <v>594.71</v>
      </c>
      <c r="F542" s="48" t="e">
        <f>E542*CAOP!D542</f>
        <v>#REF!</v>
      </c>
      <c r="G542" s="48" t="e">
        <f>E542*CAOP!E542</f>
        <v>#REF!</v>
      </c>
      <c r="H542" s="48" t="e">
        <f>E542*CAOP!F542</f>
        <v>#REF!</v>
      </c>
      <c r="I542" s="48" t="e">
        <f>E542*CAOP!G542</f>
        <v>#REF!</v>
      </c>
      <c r="J542" s="48" t="e">
        <f>E542*CAOP!H542</f>
        <v>#REF!</v>
      </c>
      <c r="K542" s="48" t="e">
        <f>E542*CAOP!I542</f>
        <v>#REF!</v>
      </c>
      <c r="L542" s="48" t="e">
        <f>E542*CAOP!J542</f>
        <v>#REF!</v>
      </c>
      <c r="M542" s="48" t="e">
        <f>E542*CAOP!K542</f>
        <v>#REF!</v>
      </c>
      <c r="N542" s="48" t="e">
        <f>E542*CAOP!L542</f>
        <v>#REF!</v>
      </c>
      <c r="O542" s="48" t="e">
        <f>E542*CAOP!M542</f>
        <v>#REF!</v>
      </c>
      <c r="Q542" s="12" t="e">
        <f t="shared" si="16"/>
        <v>#REF!</v>
      </c>
      <c r="R542" s="13" t="e">
        <f t="shared" si="17"/>
        <v>#REF!</v>
      </c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</row>
    <row r="543" spans="2:48" x14ac:dyDescent="0.3">
      <c r="B543" s="16" t="s">
        <v>698</v>
      </c>
      <c r="C543" s="16" t="s">
        <v>203</v>
      </c>
      <c r="D543" s="41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Q543" s="12">
        <f t="shared" si="16"/>
        <v>0</v>
      </c>
      <c r="R543" s="13">
        <f t="shared" si="17"/>
        <v>0</v>
      </c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</row>
    <row r="544" spans="2:48" x14ac:dyDescent="0.3">
      <c r="B544" s="2" t="s">
        <v>699</v>
      </c>
      <c r="C544" s="2" t="s">
        <v>205</v>
      </c>
      <c r="D544" s="40" t="s">
        <v>30</v>
      </c>
      <c r="E544" s="48">
        <v>16.010000000000002</v>
      </c>
      <c r="F544" s="48" t="e">
        <f>E544*CAOP!D544</f>
        <v>#REF!</v>
      </c>
      <c r="G544" s="48" t="e">
        <f>E544*CAOP!E544</f>
        <v>#REF!</v>
      </c>
      <c r="H544" s="48" t="e">
        <f>E544*CAOP!F544</f>
        <v>#REF!</v>
      </c>
      <c r="I544" s="48" t="e">
        <f>E544*CAOP!G544</f>
        <v>#REF!</v>
      </c>
      <c r="J544" s="48" t="e">
        <f>E544*CAOP!H544</f>
        <v>#REF!</v>
      </c>
      <c r="K544" s="48" t="e">
        <f>E544*CAOP!I544</f>
        <v>#REF!</v>
      </c>
      <c r="L544" s="48" t="e">
        <f>E544*CAOP!J544</f>
        <v>#REF!</v>
      </c>
      <c r="M544" s="48" t="e">
        <f>E544*CAOP!K544</f>
        <v>#REF!</v>
      </c>
      <c r="N544" s="48" t="e">
        <f>E544*CAOP!L544</f>
        <v>#REF!</v>
      </c>
      <c r="O544" s="48" t="e">
        <f>E544*CAOP!M544</f>
        <v>#REF!</v>
      </c>
      <c r="Q544" s="12" t="e">
        <f t="shared" si="16"/>
        <v>#REF!</v>
      </c>
      <c r="R544" s="13" t="e">
        <f t="shared" si="17"/>
        <v>#REF!</v>
      </c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</row>
    <row r="545" spans="2:48" x14ac:dyDescent="0.3">
      <c r="B545" s="2" t="s">
        <v>700</v>
      </c>
      <c r="C545" s="2" t="s">
        <v>661</v>
      </c>
      <c r="D545" s="40" t="s">
        <v>30</v>
      </c>
      <c r="E545" s="48">
        <v>43.76</v>
      </c>
      <c r="F545" s="48" t="e">
        <f>E545*CAOP!D545</f>
        <v>#REF!</v>
      </c>
      <c r="G545" s="48" t="e">
        <f>E545*CAOP!E545</f>
        <v>#REF!</v>
      </c>
      <c r="H545" s="48" t="e">
        <f>E545*CAOP!F545</f>
        <v>#REF!</v>
      </c>
      <c r="I545" s="48" t="e">
        <f>E545*CAOP!G545</f>
        <v>#REF!</v>
      </c>
      <c r="J545" s="48" t="e">
        <f>E545*CAOP!H545</f>
        <v>#REF!</v>
      </c>
      <c r="K545" s="48" t="e">
        <f>E545*CAOP!I545</f>
        <v>#REF!</v>
      </c>
      <c r="L545" s="48" t="e">
        <f>E545*CAOP!J545</f>
        <v>#REF!</v>
      </c>
      <c r="M545" s="48" t="e">
        <f>E545*CAOP!K545</f>
        <v>#REF!</v>
      </c>
      <c r="N545" s="48" t="e">
        <f>E545*CAOP!L545</f>
        <v>#REF!</v>
      </c>
      <c r="O545" s="48" t="e">
        <f>E545*CAOP!M545</f>
        <v>#REF!</v>
      </c>
      <c r="Q545" s="12" t="e">
        <f t="shared" si="16"/>
        <v>#REF!</v>
      </c>
      <c r="R545" s="13" t="e">
        <f t="shared" si="17"/>
        <v>#REF!</v>
      </c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</row>
    <row r="546" spans="2:48" x14ac:dyDescent="0.3">
      <c r="B546" s="2" t="s">
        <v>701</v>
      </c>
      <c r="C546" s="2" t="s">
        <v>702</v>
      </c>
      <c r="D546" s="40" t="s">
        <v>30</v>
      </c>
      <c r="E546" s="48">
        <v>146.38</v>
      </c>
      <c r="F546" s="48" t="e">
        <f>E546*CAOP!D546</f>
        <v>#REF!</v>
      </c>
      <c r="G546" s="48" t="e">
        <f>E546*CAOP!E546</f>
        <v>#REF!</v>
      </c>
      <c r="H546" s="48" t="e">
        <f>E546*CAOP!F546</f>
        <v>#REF!</v>
      </c>
      <c r="I546" s="48" t="e">
        <f>E546*CAOP!G546</f>
        <v>#REF!</v>
      </c>
      <c r="J546" s="48" t="e">
        <f>E546*CAOP!H546</f>
        <v>#REF!</v>
      </c>
      <c r="K546" s="48" t="e">
        <f>E546*CAOP!I546</f>
        <v>#REF!</v>
      </c>
      <c r="L546" s="48" t="e">
        <f>E546*CAOP!J546</f>
        <v>#REF!</v>
      </c>
      <c r="M546" s="48" t="e">
        <f>E546*CAOP!K546</f>
        <v>#REF!</v>
      </c>
      <c r="N546" s="48" t="e">
        <f>E546*CAOP!L546</f>
        <v>#REF!</v>
      </c>
      <c r="O546" s="48" t="e">
        <f>E546*CAOP!M546</f>
        <v>#REF!</v>
      </c>
      <c r="Q546" s="12" t="e">
        <f t="shared" si="16"/>
        <v>#REF!</v>
      </c>
      <c r="R546" s="13" t="e">
        <f t="shared" si="17"/>
        <v>#REF!</v>
      </c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</row>
    <row r="547" spans="2:48" x14ac:dyDescent="0.3">
      <c r="B547" s="2" t="s">
        <v>703</v>
      </c>
      <c r="C547" s="2" t="s">
        <v>663</v>
      </c>
      <c r="D547" s="40" t="s">
        <v>30</v>
      </c>
      <c r="E547" s="48">
        <v>56.82</v>
      </c>
      <c r="F547" s="48" t="e">
        <f>E547*CAOP!D547</f>
        <v>#REF!</v>
      </c>
      <c r="G547" s="48" t="e">
        <f>E547*CAOP!E547</f>
        <v>#REF!</v>
      </c>
      <c r="H547" s="48" t="e">
        <f>E547*CAOP!F547</f>
        <v>#REF!</v>
      </c>
      <c r="I547" s="48" t="e">
        <f>E547*CAOP!G547</f>
        <v>#REF!</v>
      </c>
      <c r="J547" s="48" t="e">
        <f>E547*CAOP!H547</f>
        <v>#REF!</v>
      </c>
      <c r="K547" s="48" t="e">
        <f>E547*CAOP!I547</f>
        <v>#REF!</v>
      </c>
      <c r="L547" s="48" t="e">
        <f>E547*CAOP!J547</f>
        <v>#REF!</v>
      </c>
      <c r="M547" s="48" t="e">
        <f>E547*CAOP!K547</f>
        <v>#REF!</v>
      </c>
      <c r="N547" s="48" t="e">
        <f>E547*CAOP!L547</f>
        <v>#REF!</v>
      </c>
      <c r="O547" s="48" t="e">
        <f>E547*CAOP!M547</f>
        <v>#REF!</v>
      </c>
      <c r="Q547" s="12" t="e">
        <f t="shared" si="16"/>
        <v>#REF!</v>
      </c>
      <c r="R547" s="13" t="e">
        <f t="shared" si="17"/>
        <v>#REF!</v>
      </c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</row>
    <row r="548" spans="2:48" x14ac:dyDescent="0.3">
      <c r="B548" s="2" t="s">
        <v>704</v>
      </c>
      <c r="C548" s="2" t="s">
        <v>705</v>
      </c>
      <c r="D548" s="40" t="s">
        <v>30</v>
      </c>
      <c r="E548" s="48">
        <v>78.349999999999994</v>
      </c>
      <c r="F548" s="48" t="e">
        <f>E548*CAOP!D548</f>
        <v>#REF!</v>
      </c>
      <c r="G548" s="48" t="e">
        <f>E548*CAOP!E548</f>
        <v>#REF!</v>
      </c>
      <c r="H548" s="48" t="e">
        <f>E548*CAOP!F548</f>
        <v>#REF!</v>
      </c>
      <c r="I548" s="48" t="e">
        <f>E548*CAOP!G548</f>
        <v>#REF!</v>
      </c>
      <c r="J548" s="48" t="e">
        <f>E548*CAOP!H548</f>
        <v>#REF!</v>
      </c>
      <c r="K548" s="48" t="e">
        <f>E548*CAOP!I548</f>
        <v>#REF!</v>
      </c>
      <c r="L548" s="48" t="e">
        <f>E548*CAOP!J548</f>
        <v>#REF!</v>
      </c>
      <c r="M548" s="48" t="e">
        <f>E548*CAOP!K548</f>
        <v>#REF!</v>
      </c>
      <c r="N548" s="48" t="e">
        <f>E548*CAOP!L548</f>
        <v>#REF!</v>
      </c>
      <c r="O548" s="48" t="e">
        <f>E548*CAOP!M548</f>
        <v>#REF!</v>
      </c>
      <c r="Q548" s="12" t="e">
        <f t="shared" si="16"/>
        <v>#REF!</v>
      </c>
      <c r="R548" s="13" t="e">
        <f t="shared" si="17"/>
        <v>#REF!</v>
      </c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</row>
    <row r="549" spans="2:48" x14ac:dyDescent="0.3">
      <c r="B549" s="2" t="s">
        <v>706</v>
      </c>
      <c r="C549" s="2" t="s">
        <v>211</v>
      </c>
      <c r="D549" s="40" t="s">
        <v>212</v>
      </c>
      <c r="E549" s="48">
        <v>6523.48</v>
      </c>
      <c r="F549" s="48" t="e">
        <f>E549*CAOP!D549</f>
        <v>#REF!</v>
      </c>
      <c r="G549" s="48" t="e">
        <f>E549*CAOP!E549</f>
        <v>#REF!</v>
      </c>
      <c r="H549" s="48" t="e">
        <f>E549*CAOP!F549</f>
        <v>#REF!</v>
      </c>
      <c r="I549" s="48" t="e">
        <f>E549*CAOP!G549</f>
        <v>#REF!</v>
      </c>
      <c r="J549" s="48" t="e">
        <f>E549*CAOP!H549</f>
        <v>#REF!</v>
      </c>
      <c r="K549" s="48" t="e">
        <f>E549*CAOP!I549</f>
        <v>#REF!</v>
      </c>
      <c r="L549" s="48" t="e">
        <f>E549*CAOP!J549</f>
        <v>#REF!</v>
      </c>
      <c r="M549" s="48" t="e">
        <f>E549*CAOP!K549</f>
        <v>#REF!</v>
      </c>
      <c r="N549" s="48" t="e">
        <f>E549*CAOP!L549</f>
        <v>#REF!</v>
      </c>
      <c r="O549" s="48" t="e">
        <f>E549*CAOP!M549</f>
        <v>#REF!</v>
      </c>
      <c r="Q549" s="12" t="e">
        <f t="shared" si="16"/>
        <v>#REF!</v>
      </c>
      <c r="R549" s="13" t="e">
        <f t="shared" si="17"/>
        <v>#REF!</v>
      </c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</row>
    <row r="550" spans="2:48" x14ac:dyDescent="0.3">
      <c r="B550" s="2" t="s">
        <v>707</v>
      </c>
      <c r="C550" s="2" t="s">
        <v>214</v>
      </c>
      <c r="D550" s="40" t="s">
        <v>212</v>
      </c>
      <c r="E550" s="48">
        <v>6523.48</v>
      </c>
      <c r="F550" s="48" t="e">
        <f>E550*CAOP!D550</f>
        <v>#REF!</v>
      </c>
      <c r="G550" s="48" t="e">
        <f>E550*CAOP!E550</f>
        <v>#REF!</v>
      </c>
      <c r="H550" s="48" t="e">
        <f>E550*CAOP!F550</f>
        <v>#REF!</v>
      </c>
      <c r="I550" s="48" t="e">
        <f>E550*CAOP!G550</f>
        <v>#REF!</v>
      </c>
      <c r="J550" s="48" t="e">
        <f>E550*CAOP!H550</f>
        <v>#REF!</v>
      </c>
      <c r="K550" s="48" t="e">
        <f>E550*CAOP!I550</f>
        <v>#REF!</v>
      </c>
      <c r="L550" s="48" t="e">
        <f>E550*CAOP!J550</f>
        <v>#REF!</v>
      </c>
      <c r="M550" s="48" t="e">
        <f>E550*CAOP!K550</f>
        <v>#REF!</v>
      </c>
      <c r="N550" s="48" t="e">
        <f>E550*CAOP!L550</f>
        <v>#REF!</v>
      </c>
      <c r="O550" s="48" t="e">
        <f>E550*CAOP!M550</f>
        <v>#REF!</v>
      </c>
      <c r="Q550" s="12" t="e">
        <f t="shared" si="16"/>
        <v>#REF!</v>
      </c>
      <c r="R550" s="13" t="e">
        <f t="shared" si="17"/>
        <v>#REF!</v>
      </c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</row>
    <row r="551" spans="2:48" x14ac:dyDescent="0.3">
      <c r="B551" s="2" t="s">
        <v>708</v>
      </c>
      <c r="C551" s="2" t="s">
        <v>667</v>
      </c>
      <c r="D551" s="40" t="s">
        <v>38</v>
      </c>
      <c r="E551" s="48">
        <v>41.98</v>
      </c>
      <c r="F551" s="48" t="e">
        <f>E551*CAOP!D551</f>
        <v>#REF!</v>
      </c>
      <c r="G551" s="48" t="e">
        <f>E551*CAOP!E551</f>
        <v>#REF!</v>
      </c>
      <c r="H551" s="48" t="e">
        <f>E551*CAOP!F551</f>
        <v>#REF!</v>
      </c>
      <c r="I551" s="48" t="e">
        <f>E551*CAOP!G551</f>
        <v>#REF!</v>
      </c>
      <c r="J551" s="48" t="e">
        <f>E551*CAOP!H551</f>
        <v>#REF!</v>
      </c>
      <c r="K551" s="48" t="e">
        <f>E551*CAOP!I551</f>
        <v>#REF!</v>
      </c>
      <c r="L551" s="48" t="e">
        <f>E551*CAOP!J551</f>
        <v>#REF!</v>
      </c>
      <c r="M551" s="48" t="e">
        <f>E551*CAOP!K551</f>
        <v>#REF!</v>
      </c>
      <c r="N551" s="48" t="e">
        <f>E551*CAOP!L551</f>
        <v>#REF!</v>
      </c>
      <c r="O551" s="48" t="e">
        <f>E551*CAOP!M551</f>
        <v>#REF!</v>
      </c>
      <c r="Q551" s="12" t="e">
        <f t="shared" si="16"/>
        <v>#REF!</v>
      </c>
      <c r="R551" s="13" t="e">
        <f t="shared" si="17"/>
        <v>#REF!</v>
      </c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</row>
    <row r="552" spans="2:48" x14ac:dyDescent="0.3">
      <c r="B552" s="2" t="s">
        <v>709</v>
      </c>
      <c r="C552" s="2" t="s">
        <v>669</v>
      </c>
      <c r="D552" s="40" t="s">
        <v>38</v>
      </c>
      <c r="E552" s="48">
        <v>36.92</v>
      </c>
      <c r="F552" s="48" t="e">
        <f>E552*CAOP!D552</f>
        <v>#REF!</v>
      </c>
      <c r="G552" s="48" t="e">
        <f>E552*CAOP!E552</f>
        <v>#REF!</v>
      </c>
      <c r="H552" s="48" t="e">
        <f>E552*CAOP!F552</f>
        <v>#REF!</v>
      </c>
      <c r="I552" s="48" t="e">
        <f>E552*CAOP!G552</f>
        <v>#REF!</v>
      </c>
      <c r="J552" s="48" t="e">
        <f>E552*CAOP!H552</f>
        <v>#REF!</v>
      </c>
      <c r="K552" s="48" t="e">
        <f>E552*CAOP!I552</f>
        <v>#REF!</v>
      </c>
      <c r="L552" s="48" t="e">
        <f>E552*CAOP!J552</f>
        <v>#REF!</v>
      </c>
      <c r="M552" s="48" t="e">
        <f>E552*CAOP!K552</f>
        <v>#REF!</v>
      </c>
      <c r="N552" s="48" t="e">
        <f>E552*CAOP!L552</f>
        <v>#REF!</v>
      </c>
      <c r="O552" s="48" t="e">
        <f>E552*CAOP!M552</f>
        <v>#REF!</v>
      </c>
      <c r="Q552" s="12" t="e">
        <f t="shared" si="16"/>
        <v>#REF!</v>
      </c>
      <c r="R552" s="13" t="e">
        <f t="shared" si="17"/>
        <v>#REF!</v>
      </c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</row>
    <row r="553" spans="2:48" x14ac:dyDescent="0.3">
      <c r="B553" s="2" t="s">
        <v>710</v>
      </c>
      <c r="C553" s="2" t="s">
        <v>220</v>
      </c>
      <c r="D553" s="40" t="s">
        <v>30</v>
      </c>
      <c r="E553" s="48">
        <v>415.99</v>
      </c>
      <c r="F553" s="48" t="e">
        <f>E553*CAOP!D553</f>
        <v>#REF!</v>
      </c>
      <c r="G553" s="48" t="e">
        <f>E553*CAOP!E553</f>
        <v>#REF!</v>
      </c>
      <c r="H553" s="48" t="e">
        <f>E553*CAOP!F553</f>
        <v>#REF!</v>
      </c>
      <c r="I553" s="48" t="e">
        <f>E553*CAOP!G553</f>
        <v>#REF!</v>
      </c>
      <c r="J553" s="48" t="e">
        <f>E553*CAOP!H553</f>
        <v>#REF!</v>
      </c>
      <c r="K553" s="48" t="e">
        <f>E553*CAOP!I553</f>
        <v>#REF!</v>
      </c>
      <c r="L553" s="48" t="e">
        <f>E553*CAOP!J553</f>
        <v>#REF!</v>
      </c>
      <c r="M553" s="48" t="e">
        <f>E553*CAOP!K553</f>
        <v>#REF!</v>
      </c>
      <c r="N553" s="48" t="e">
        <f>E553*CAOP!L553</f>
        <v>#REF!</v>
      </c>
      <c r="O553" s="48" t="e">
        <f>E553*CAOP!M553</f>
        <v>#REF!</v>
      </c>
      <c r="Q553" s="12" t="e">
        <f t="shared" si="16"/>
        <v>#REF!</v>
      </c>
      <c r="R553" s="13" t="e">
        <f t="shared" si="17"/>
        <v>#REF!</v>
      </c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</row>
    <row r="554" spans="2:48" x14ac:dyDescent="0.3">
      <c r="B554" s="2" t="s">
        <v>711</v>
      </c>
      <c r="C554" s="2" t="s">
        <v>672</v>
      </c>
      <c r="D554" s="40" t="s">
        <v>45</v>
      </c>
      <c r="E554" s="48">
        <v>44</v>
      </c>
      <c r="F554" s="48" t="e">
        <f>E554*CAOP!D554</f>
        <v>#REF!</v>
      </c>
      <c r="G554" s="48" t="e">
        <f>E554*CAOP!E554</f>
        <v>#REF!</v>
      </c>
      <c r="H554" s="48" t="e">
        <f>E554*CAOP!F554</f>
        <v>#REF!</v>
      </c>
      <c r="I554" s="48" t="e">
        <f>E554*CAOP!G554</f>
        <v>#REF!</v>
      </c>
      <c r="J554" s="48" t="e">
        <f>E554*CAOP!H554</f>
        <v>#REF!</v>
      </c>
      <c r="K554" s="48" t="e">
        <f>E554*CAOP!I554</f>
        <v>#REF!</v>
      </c>
      <c r="L554" s="48" t="e">
        <f>E554*CAOP!J554</f>
        <v>#REF!</v>
      </c>
      <c r="M554" s="48" t="e">
        <f>E554*CAOP!K554</f>
        <v>#REF!</v>
      </c>
      <c r="N554" s="48" t="e">
        <f>E554*CAOP!L554</f>
        <v>#REF!</v>
      </c>
      <c r="O554" s="48" t="e">
        <f>E554*CAOP!M554</f>
        <v>#REF!</v>
      </c>
      <c r="Q554" s="12" t="e">
        <f t="shared" si="16"/>
        <v>#REF!</v>
      </c>
      <c r="R554" s="13" t="e">
        <f t="shared" si="17"/>
        <v>#REF!</v>
      </c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</row>
    <row r="555" spans="2:48" x14ac:dyDescent="0.3">
      <c r="B555" s="2" t="s">
        <v>712</v>
      </c>
      <c r="C555" s="2" t="s">
        <v>674</v>
      </c>
      <c r="D555" s="40" t="s">
        <v>45</v>
      </c>
      <c r="E555" s="48">
        <v>7.13</v>
      </c>
      <c r="F555" s="48" t="e">
        <f>E555*CAOP!D555</f>
        <v>#REF!</v>
      </c>
      <c r="G555" s="48" t="e">
        <f>E555*CAOP!E555</f>
        <v>#REF!</v>
      </c>
      <c r="H555" s="48" t="e">
        <f>E555*CAOP!F555</f>
        <v>#REF!</v>
      </c>
      <c r="I555" s="48" t="e">
        <f>E555*CAOP!G555</f>
        <v>#REF!</v>
      </c>
      <c r="J555" s="48" t="e">
        <f>E555*CAOP!H555</f>
        <v>#REF!</v>
      </c>
      <c r="K555" s="48" t="e">
        <f>E555*CAOP!I555</f>
        <v>#REF!</v>
      </c>
      <c r="L555" s="48" t="e">
        <f>E555*CAOP!J555</f>
        <v>#REF!</v>
      </c>
      <c r="M555" s="48" t="e">
        <f>E555*CAOP!K555</f>
        <v>#REF!</v>
      </c>
      <c r="N555" s="48" t="e">
        <f>E555*CAOP!L555</f>
        <v>#REF!</v>
      </c>
      <c r="O555" s="48" t="e">
        <f>E555*CAOP!M555</f>
        <v>#REF!</v>
      </c>
      <c r="Q555" s="12" t="e">
        <f t="shared" si="16"/>
        <v>#REF!</v>
      </c>
      <c r="R555" s="13" t="e">
        <f t="shared" si="17"/>
        <v>#REF!</v>
      </c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</row>
    <row r="556" spans="2:48" x14ac:dyDescent="0.3">
      <c r="B556" s="2" t="s">
        <v>713</v>
      </c>
      <c r="C556" s="2" t="s">
        <v>676</v>
      </c>
      <c r="D556" s="40" t="s">
        <v>30</v>
      </c>
      <c r="E556" s="48">
        <v>175.4</v>
      </c>
      <c r="F556" s="48" t="e">
        <f>E556*CAOP!D556</f>
        <v>#REF!</v>
      </c>
      <c r="G556" s="48" t="e">
        <f>E556*CAOP!E556</f>
        <v>#REF!</v>
      </c>
      <c r="H556" s="48" t="e">
        <f>E556*CAOP!F556</f>
        <v>#REF!</v>
      </c>
      <c r="I556" s="48" t="e">
        <f>E556*CAOP!G556</f>
        <v>#REF!</v>
      </c>
      <c r="J556" s="48" t="e">
        <f>E556*CAOP!H556</f>
        <v>#REF!</v>
      </c>
      <c r="K556" s="48" t="e">
        <f>E556*CAOP!I556</f>
        <v>#REF!</v>
      </c>
      <c r="L556" s="48" t="e">
        <f>E556*CAOP!J556</f>
        <v>#REF!</v>
      </c>
      <c r="M556" s="48" t="e">
        <f>E556*CAOP!K556</f>
        <v>#REF!</v>
      </c>
      <c r="N556" s="48" t="e">
        <f>E556*CAOP!L556</f>
        <v>#REF!</v>
      </c>
      <c r="O556" s="48" t="e">
        <f>E556*CAOP!M556</f>
        <v>#REF!</v>
      </c>
      <c r="Q556" s="12" t="e">
        <f t="shared" si="16"/>
        <v>#REF!</v>
      </c>
      <c r="R556" s="13" t="e">
        <f t="shared" si="17"/>
        <v>#REF!</v>
      </c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</row>
    <row r="557" spans="2:48" x14ac:dyDescent="0.3">
      <c r="B557" s="2" t="s">
        <v>714</v>
      </c>
      <c r="C557" s="2" t="s">
        <v>362</v>
      </c>
      <c r="D557" s="40" t="s">
        <v>45</v>
      </c>
      <c r="E557" s="48">
        <v>13.88</v>
      </c>
      <c r="F557" s="48" t="e">
        <f>E557*CAOP!D557</f>
        <v>#REF!</v>
      </c>
      <c r="G557" s="48" t="e">
        <f>E557*CAOP!E557</f>
        <v>#REF!</v>
      </c>
      <c r="H557" s="48" t="e">
        <f>E557*CAOP!F557</f>
        <v>#REF!</v>
      </c>
      <c r="I557" s="48" t="e">
        <f>E557*CAOP!G557</f>
        <v>#REF!</v>
      </c>
      <c r="J557" s="48" t="e">
        <f>E557*CAOP!H557</f>
        <v>#REF!</v>
      </c>
      <c r="K557" s="48" t="e">
        <f>E557*CAOP!I557</f>
        <v>#REF!</v>
      </c>
      <c r="L557" s="48" t="e">
        <f>E557*CAOP!J557</f>
        <v>#REF!</v>
      </c>
      <c r="M557" s="48" t="e">
        <f>E557*CAOP!K557</f>
        <v>#REF!</v>
      </c>
      <c r="N557" s="48" t="e">
        <f>E557*CAOP!L557</f>
        <v>#REF!</v>
      </c>
      <c r="O557" s="48" t="e">
        <f>E557*CAOP!M557</f>
        <v>#REF!</v>
      </c>
      <c r="Q557" s="12" t="e">
        <f t="shared" si="16"/>
        <v>#REF!</v>
      </c>
      <c r="R557" s="13" t="e">
        <f t="shared" si="17"/>
        <v>#REF!</v>
      </c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</row>
    <row r="558" spans="2:48" x14ac:dyDescent="0.3">
      <c r="B558" s="2" t="s">
        <v>715</v>
      </c>
      <c r="C558" s="2" t="s">
        <v>679</v>
      </c>
      <c r="D558" s="40" t="s">
        <v>30</v>
      </c>
      <c r="E558" s="48">
        <v>155.6</v>
      </c>
      <c r="F558" s="48" t="e">
        <f>E558*CAOP!D558</f>
        <v>#REF!</v>
      </c>
      <c r="G558" s="48" t="e">
        <f>E558*CAOP!E558</f>
        <v>#REF!</v>
      </c>
      <c r="H558" s="48" t="e">
        <f>E558*CAOP!F558</f>
        <v>#REF!</v>
      </c>
      <c r="I558" s="48" t="e">
        <f>E558*CAOP!G558</f>
        <v>#REF!</v>
      </c>
      <c r="J558" s="48" t="e">
        <f>E558*CAOP!H558</f>
        <v>#REF!</v>
      </c>
      <c r="K558" s="48" t="e">
        <f>E558*CAOP!I558</f>
        <v>#REF!</v>
      </c>
      <c r="L558" s="48" t="e">
        <f>E558*CAOP!J558</f>
        <v>#REF!</v>
      </c>
      <c r="M558" s="48" t="e">
        <f>E558*CAOP!K558</f>
        <v>#REF!</v>
      </c>
      <c r="N558" s="48" t="e">
        <f>E558*CAOP!L558</f>
        <v>#REF!</v>
      </c>
      <c r="O558" s="48" t="e">
        <f>E558*CAOP!M558</f>
        <v>#REF!</v>
      </c>
      <c r="Q558" s="12" t="e">
        <f t="shared" si="16"/>
        <v>#REF!</v>
      </c>
      <c r="R558" s="13" t="e">
        <f t="shared" si="17"/>
        <v>#REF!</v>
      </c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</row>
    <row r="559" spans="2:48" x14ac:dyDescent="0.3">
      <c r="B559" s="16" t="s">
        <v>716</v>
      </c>
      <c r="C559" s="16" t="s">
        <v>717</v>
      </c>
      <c r="D559" s="41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Q559" s="12">
        <f t="shared" si="16"/>
        <v>0</v>
      </c>
      <c r="R559" s="13">
        <f t="shared" si="17"/>
        <v>0</v>
      </c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</row>
    <row r="560" spans="2:48" x14ac:dyDescent="0.3">
      <c r="B560" s="16" t="s">
        <v>718</v>
      </c>
      <c r="C560" s="16" t="s">
        <v>163</v>
      </c>
      <c r="D560" s="41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Q560" s="12">
        <f t="shared" si="16"/>
        <v>0</v>
      </c>
      <c r="R560" s="13">
        <f t="shared" si="17"/>
        <v>0</v>
      </c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</row>
    <row r="561" spans="2:48" x14ac:dyDescent="0.3">
      <c r="B561" s="2" t="s">
        <v>719</v>
      </c>
      <c r="C561" s="2" t="s">
        <v>169</v>
      </c>
      <c r="D561" s="40" t="s">
        <v>30</v>
      </c>
      <c r="E561" s="48">
        <v>16.38</v>
      </c>
      <c r="F561" s="48" t="e">
        <f>E561*CAOP!D561</f>
        <v>#REF!</v>
      </c>
      <c r="G561" s="48" t="e">
        <f>E561*CAOP!E561</f>
        <v>#REF!</v>
      </c>
      <c r="H561" s="48" t="e">
        <f>E561*CAOP!F561</f>
        <v>#REF!</v>
      </c>
      <c r="I561" s="48" t="e">
        <f>E561*CAOP!G561</f>
        <v>#REF!</v>
      </c>
      <c r="J561" s="48" t="e">
        <f>E561*CAOP!H561</f>
        <v>#REF!</v>
      </c>
      <c r="K561" s="48" t="e">
        <f>E561*CAOP!I561</f>
        <v>#REF!</v>
      </c>
      <c r="L561" s="48" t="e">
        <f>E561*CAOP!J561</f>
        <v>#REF!</v>
      </c>
      <c r="M561" s="48" t="e">
        <f>E561*CAOP!K561</f>
        <v>#REF!</v>
      </c>
      <c r="N561" s="48" t="e">
        <f>E561*CAOP!L561</f>
        <v>#REF!</v>
      </c>
      <c r="O561" s="48" t="e">
        <f>E561*CAOP!M561</f>
        <v>#REF!</v>
      </c>
      <c r="Q561" s="12" t="e">
        <f t="shared" si="16"/>
        <v>#REF!</v>
      </c>
      <c r="R561" s="13" t="e">
        <f t="shared" si="17"/>
        <v>#REF!</v>
      </c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</row>
    <row r="562" spans="2:48" x14ac:dyDescent="0.3">
      <c r="B562" s="2" t="s">
        <v>720</v>
      </c>
      <c r="C562" s="2" t="s">
        <v>171</v>
      </c>
      <c r="D562" s="40" t="s">
        <v>45</v>
      </c>
      <c r="E562" s="48">
        <v>103.2</v>
      </c>
      <c r="F562" s="48" t="e">
        <f>E562*CAOP!D562</f>
        <v>#REF!</v>
      </c>
      <c r="G562" s="48" t="e">
        <f>E562*CAOP!E562</f>
        <v>#REF!</v>
      </c>
      <c r="H562" s="48" t="e">
        <f>E562*CAOP!F562</f>
        <v>#REF!</v>
      </c>
      <c r="I562" s="48" t="e">
        <f>E562*CAOP!G562</f>
        <v>#REF!</v>
      </c>
      <c r="J562" s="48" t="e">
        <f>E562*CAOP!H562</f>
        <v>#REF!</v>
      </c>
      <c r="K562" s="48" t="e">
        <f>E562*CAOP!I562</f>
        <v>#REF!</v>
      </c>
      <c r="L562" s="48" t="e">
        <f>E562*CAOP!J562</f>
        <v>#REF!</v>
      </c>
      <c r="M562" s="48" t="e">
        <f>E562*CAOP!K562</f>
        <v>#REF!</v>
      </c>
      <c r="N562" s="48" t="e">
        <f>E562*CAOP!L562</f>
        <v>#REF!</v>
      </c>
      <c r="O562" s="48" t="e">
        <f>E562*CAOP!M562</f>
        <v>#REF!</v>
      </c>
      <c r="Q562" s="12" t="e">
        <f t="shared" si="16"/>
        <v>#REF!</v>
      </c>
      <c r="R562" s="13" t="e">
        <f t="shared" si="17"/>
        <v>#REF!</v>
      </c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</row>
    <row r="563" spans="2:48" x14ac:dyDescent="0.3">
      <c r="B563" s="2" t="s">
        <v>721</v>
      </c>
      <c r="C563" s="2" t="s">
        <v>173</v>
      </c>
      <c r="D563" s="40" t="s">
        <v>45</v>
      </c>
      <c r="E563" s="48">
        <v>68.8</v>
      </c>
      <c r="F563" s="48" t="e">
        <f>E563*CAOP!D563</f>
        <v>#REF!</v>
      </c>
      <c r="G563" s="48" t="e">
        <f>E563*CAOP!E563</f>
        <v>#REF!</v>
      </c>
      <c r="H563" s="48" t="e">
        <f>E563*CAOP!F563</f>
        <v>#REF!</v>
      </c>
      <c r="I563" s="48" t="e">
        <f>E563*CAOP!G563</f>
        <v>#REF!</v>
      </c>
      <c r="J563" s="48" t="e">
        <f>E563*CAOP!H563</f>
        <v>#REF!</v>
      </c>
      <c r="K563" s="48" t="e">
        <f>E563*CAOP!I563</f>
        <v>#REF!</v>
      </c>
      <c r="L563" s="48" t="e">
        <f>E563*CAOP!J563</f>
        <v>#REF!</v>
      </c>
      <c r="M563" s="48" t="e">
        <f>E563*CAOP!K563</f>
        <v>#REF!</v>
      </c>
      <c r="N563" s="48" t="e">
        <f>E563*CAOP!L563</f>
        <v>#REF!</v>
      </c>
      <c r="O563" s="48" t="e">
        <f>E563*CAOP!M563</f>
        <v>#REF!</v>
      </c>
      <c r="Q563" s="12" t="e">
        <f t="shared" si="16"/>
        <v>#REF!</v>
      </c>
      <c r="R563" s="13" t="e">
        <f t="shared" si="17"/>
        <v>#REF!</v>
      </c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</row>
    <row r="564" spans="2:48" x14ac:dyDescent="0.3">
      <c r="B564" s="16" t="s">
        <v>722</v>
      </c>
      <c r="C564" s="16" t="s">
        <v>175</v>
      </c>
      <c r="D564" s="41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Q564" s="12">
        <f t="shared" si="16"/>
        <v>0</v>
      </c>
      <c r="R564" s="13">
        <f t="shared" si="17"/>
        <v>0</v>
      </c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</row>
    <row r="565" spans="2:48" x14ac:dyDescent="0.3">
      <c r="B565" s="2" t="s">
        <v>723</v>
      </c>
      <c r="C565" s="2" t="s">
        <v>177</v>
      </c>
      <c r="D565" s="40" t="s">
        <v>38</v>
      </c>
      <c r="E565" s="48">
        <v>2.81</v>
      </c>
      <c r="F565" s="48" t="e">
        <f>E565*CAOP!D565</f>
        <v>#REF!</v>
      </c>
      <c r="G565" s="48" t="e">
        <f>E565*CAOP!E565</f>
        <v>#REF!</v>
      </c>
      <c r="H565" s="48" t="e">
        <f>E565*CAOP!F565</f>
        <v>#REF!</v>
      </c>
      <c r="I565" s="48" t="e">
        <f>E565*CAOP!G565</f>
        <v>#REF!</v>
      </c>
      <c r="J565" s="48" t="e">
        <f>E565*CAOP!H565</f>
        <v>#REF!</v>
      </c>
      <c r="K565" s="48" t="e">
        <f>E565*CAOP!I565</f>
        <v>#REF!</v>
      </c>
      <c r="L565" s="48" t="e">
        <f>E565*CAOP!J565</f>
        <v>#REF!</v>
      </c>
      <c r="M565" s="48" t="e">
        <f>E565*CAOP!K565</f>
        <v>#REF!</v>
      </c>
      <c r="N565" s="48" t="e">
        <f>E565*CAOP!L565</f>
        <v>#REF!</v>
      </c>
      <c r="O565" s="48" t="e">
        <f>E565*CAOP!M565</f>
        <v>#REF!</v>
      </c>
      <c r="Q565" s="12" t="e">
        <f t="shared" si="16"/>
        <v>#REF!</v>
      </c>
      <c r="R565" s="13" t="e">
        <f t="shared" si="17"/>
        <v>#REF!</v>
      </c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</row>
    <row r="566" spans="2:48" x14ac:dyDescent="0.3">
      <c r="B566" s="2" t="s">
        <v>724</v>
      </c>
      <c r="C566" s="2" t="s">
        <v>181</v>
      </c>
      <c r="D566" s="40" t="s">
        <v>30</v>
      </c>
      <c r="E566" s="48">
        <v>6.76</v>
      </c>
      <c r="F566" s="48" t="e">
        <f>E566*CAOP!D566</f>
        <v>#REF!</v>
      </c>
      <c r="G566" s="48" t="e">
        <f>E566*CAOP!E566</f>
        <v>#REF!</v>
      </c>
      <c r="H566" s="48" t="e">
        <f>E566*CAOP!F566</f>
        <v>#REF!</v>
      </c>
      <c r="I566" s="48" t="e">
        <f>E566*CAOP!G566</f>
        <v>#REF!</v>
      </c>
      <c r="J566" s="48" t="e">
        <f>E566*CAOP!H566</f>
        <v>#REF!</v>
      </c>
      <c r="K566" s="48" t="e">
        <f>E566*CAOP!I566</f>
        <v>#REF!</v>
      </c>
      <c r="L566" s="48" t="e">
        <f>E566*CAOP!J566</f>
        <v>#REF!</v>
      </c>
      <c r="M566" s="48" t="e">
        <f>E566*CAOP!K566</f>
        <v>#REF!</v>
      </c>
      <c r="N566" s="48" t="e">
        <f>E566*CAOP!L566</f>
        <v>#REF!</v>
      </c>
      <c r="O566" s="48" t="e">
        <f>E566*CAOP!M566</f>
        <v>#REF!</v>
      </c>
      <c r="Q566" s="12" t="e">
        <f t="shared" si="16"/>
        <v>#REF!</v>
      </c>
      <c r="R566" s="13" t="e">
        <f t="shared" si="17"/>
        <v>#REF!</v>
      </c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</row>
    <row r="567" spans="2:48" x14ac:dyDescent="0.3">
      <c r="B567" s="2" t="s">
        <v>725</v>
      </c>
      <c r="C567" s="2" t="s">
        <v>183</v>
      </c>
      <c r="D567" s="40" t="s">
        <v>38</v>
      </c>
      <c r="E567" s="48">
        <v>1.38</v>
      </c>
      <c r="F567" s="48" t="e">
        <f>E567*CAOP!D567</f>
        <v>#REF!</v>
      </c>
      <c r="G567" s="48" t="e">
        <f>E567*CAOP!E567</f>
        <v>#REF!</v>
      </c>
      <c r="H567" s="48" t="e">
        <f>E567*CAOP!F567</f>
        <v>#REF!</v>
      </c>
      <c r="I567" s="48" t="e">
        <f>E567*CAOP!G567</f>
        <v>#REF!</v>
      </c>
      <c r="J567" s="48" t="e">
        <f>E567*CAOP!H567</f>
        <v>#REF!</v>
      </c>
      <c r="K567" s="48" t="e">
        <f>E567*CAOP!I567</f>
        <v>#REF!</v>
      </c>
      <c r="L567" s="48" t="e">
        <f>E567*CAOP!J567</f>
        <v>#REF!</v>
      </c>
      <c r="M567" s="48" t="e">
        <f>E567*CAOP!K567</f>
        <v>#REF!</v>
      </c>
      <c r="N567" s="48" t="e">
        <f>E567*CAOP!L567</f>
        <v>#REF!</v>
      </c>
      <c r="O567" s="48" t="e">
        <f>E567*CAOP!M567</f>
        <v>#REF!</v>
      </c>
      <c r="Q567" s="12" t="e">
        <f t="shared" si="16"/>
        <v>#REF!</v>
      </c>
      <c r="R567" s="13" t="e">
        <f t="shared" si="17"/>
        <v>#REF!</v>
      </c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</row>
    <row r="568" spans="2:48" x14ac:dyDescent="0.3">
      <c r="B568" s="2" t="s">
        <v>726</v>
      </c>
      <c r="C568" s="2" t="s">
        <v>187</v>
      </c>
      <c r="D568" s="40" t="s">
        <v>38</v>
      </c>
      <c r="E568" s="48">
        <v>1.38</v>
      </c>
      <c r="F568" s="48" t="e">
        <f>E568*CAOP!D568</f>
        <v>#REF!</v>
      </c>
      <c r="G568" s="48" t="e">
        <f>E568*CAOP!E568</f>
        <v>#REF!</v>
      </c>
      <c r="H568" s="48" t="e">
        <f>E568*CAOP!F568</f>
        <v>#REF!</v>
      </c>
      <c r="I568" s="48" t="e">
        <f>E568*CAOP!G568</f>
        <v>#REF!</v>
      </c>
      <c r="J568" s="48" t="e">
        <f>E568*CAOP!H568</f>
        <v>#REF!</v>
      </c>
      <c r="K568" s="48" t="e">
        <f>E568*CAOP!I568</f>
        <v>#REF!</v>
      </c>
      <c r="L568" s="48" t="e">
        <f>E568*CAOP!J568</f>
        <v>#REF!</v>
      </c>
      <c r="M568" s="48" t="e">
        <f>E568*CAOP!K568</f>
        <v>#REF!</v>
      </c>
      <c r="N568" s="48" t="e">
        <f>E568*CAOP!L568</f>
        <v>#REF!</v>
      </c>
      <c r="O568" s="48" t="e">
        <f>E568*CAOP!M568</f>
        <v>#REF!</v>
      </c>
      <c r="Q568" s="12" t="e">
        <f t="shared" si="16"/>
        <v>#REF!</v>
      </c>
      <c r="R568" s="13" t="e">
        <f t="shared" si="17"/>
        <v>#REF!</v>
      </c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</row>
    <row r="569" spans="2:48" x14ac:dyDescent="0.3">
      <c r="B569" s="2" t="s">
        <v>727</v>
      </c>
      <c r="C569" s="2" t="s">
        <v>193</v>
      </c>
      <c r="D569" s="40" t="s">
        <v>35</v>
      </c>
      <c r="E569" s="48">
        <v>1.21</v>
      </c>
      <c r="F569" s="48" t="e">
        <f>E569*CAOP!D569</f>
        <v>#REF!</v>
      </c>
      <c r="G569" s="48" t="e">
        <f>E569*CAOP!E569</f>
        <v>#REF!</v>
      </c>
      <c r="H569" s="48" t="e">
        <f>E569*CAOP!F569</f>
        <v>#REF!</v>
      </c>
      <c r="I569" s="48" t="e">
        <f>E569*CAOP!G569</f>
        <v>#REF!</v>
      </c>
      <c r="J569" s="48" t="e">
        <f>E569*CAOP!H569</f>
        <v>#REF!</v>
      </c>
      <c r="K569" s="48" t="e">
        <f>E569*CAOP!I569</f>
        <v>#REF!</v>
      </c>
      <c r="L569" s="48" t="e">
        <f>E569*CAOP!J569</f>
        <v>#REF!</v>
      </c>
      <c r="M569" s="48" t="e">
        <f>E569*CAOP!K569</f>
        <v>#REF!</v>
      </c>
      <c r="N569" s="48" t="e">
        <f>E569*CAOP!L569</f>
        <v>#REF!</v>
      </c>
      <c r="O569" s="48" t="e">
        <f>E569*CAOP!M569</f>
        <v>#REF!</v>
      </c>
      <c r="Q569" s="12" t="e">
        <f t="shared" si="16"/>
        <v>#REF!</v>
      </c>
      <c r="R569" s="13" t="e">
        <f t="shared" si="17"/>
        <v>#REF!</v>
      </c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</row>
    <row r="570" spans="2:48" x14ac:dyDescent="0.3">
      <c r="B570" s="2" t="s">
        <v>728</v>
      </c>
      <c r="C570" s="2" t="s">
        <v>195</v>
      </c>
      <c r="D570" s="40" t="s">
        <v>35</v>
      </c>
      <c r="E570" s="48">
        <v>1.17</v>
      </c>
      <c r="F570" s="48" t="e">
        <f>E570*CAOP!D570</f>
        <v>#REF!</v>
      </c>
      <c r="G570" s="48" t="e">
        <f>E570*CAOP!E570</f>
        <v>#REF!</v>
      </c>
      <c r="H570" s="48" t="e">
        <f>E570*CAOP!F570</f>
        <v>#REF!</v>
      </c>
      <c r="I570" s="48" t="e">
        <f>E570*CAOP!G570</f>
        <v>#REF!</v>
      </c>
      <c r="J570" s="48" t="e">
        <f>E570*CAOP!H570</f>
        <v>#REF!</v>
      </c>
      <c r="K570" s="48" t="e">
        <f>E570*CAOP!I570</f>
        <v>#REF!</v>
      </c>
      <c r="L570" s="48" t="e">
        <f>E570*CAOP!J570</f>
        <v>#REF!</v>
      </c>
      <c r="M570" s="48" t="e">
        <f>E570*CAOP!K570</f>
        <v>#REF!</v>
      </c>
      <c r="N570" s="48" t="e">
        <f>E570*CAOP!L570</f>
        <v>#REF!</v>
      </c>
      <c r="O570" s="48" t="e">
        <f>E570*CAOP!M570</f>
        <v>#REF!</v>
      </c>
      <c r="Q570" s="12" t="e">
        <f t="shared" si="16"/>
        <v>#REF!</v>
      </c>
      <c r="R570" s="13" t="e">
        <f t="shared" si="17"/>
        <v>#REF!</v>
      </c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</row>
    <row r="571" spans="2:48" x14ac:dyDescent="0.3">
      <c r="B571" s="2" t="s">
        <v>729</v>
      </c>
      <c r="C571" s="2" t="s">
        <v>197</v>
      </c>
      <c r="D571" s="40" t="s">
        <v>35</v>
      </c>
      <c r="E571" s="48">
        <v>2.4700000000000002</v>
      </c>
      <c r="F571" s="48" t="e">
        <f>E571*CAOP!D571</f>
        <v>#REF!</v>
      </c>
      <c r="G571" s="48" t="e">
        <f>E571*CAOP!E571</f>
        <v>#REF!</v>
      </c>
      <c r="H571" s="48" t="e">
        <f>E571*CAOP!F571</f>
        <v>#REF!</v>
      </c>
      <c r="I571" s="48" t="e">
        <f>E571*CAOP!G571</f>
        <v>#REF!</v>
      </c>
      <c r="J571" s="48" t="e">
        <f>E571*CAOP!H571</f>
        <v>#REF!</v>
      </c>
      <c r="K571" s="48" t="e">
        <f>E571*CAOP!I571</f>
        <v>#REF!</v>
      </c>
      <c r="L571" s="48" t="e">
        <f>E571*CAOP!J571</f>
        <v>#REF!</v>
      </c>
      <c r="M571" s="48" t="e">
        <f>E571*CAOP!K571</f>
        <v>#REF!</v>
      </c>
      <c r="N571" s="48" t="e">
        <f>E571*CAOP!L571</f>
        <v>#REF!</v>
      </c>
      <c r="O571" s="48" t="e">
        <f>E571*CAOP!M571</f>
        <v>#REF!</v>
      </c>
      <c r="Q571" s="12" t="e">
        <f t="shared" si="16"/>
        <v>#REF!</v>
      </c>
      <c r="R571" s="13" t="e">
        <f t="shared" si="17"/>
        <v>#REF!</v>
      </c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</row>
    <row r="572" spans="2:48" x14ac:dyDescent="0.3">
      <c r="B572" s="2" t="s">
        <v>730</v>
      </c>
      <c r="C572" s="2" t="s">
        <v>199</v>
      </c>
      <c r="D572" s="40" t="s">
        <v>35</v>
      </c>
      <c r="E572" s="48">
        <v>2.38</v>
      </c>
      <c r="F572" s="48" t="e">
        <f>E572*CAOP!D572</f>
        <v>#REF!</v>
      </c>
      <c r="G572" s="48" t="e">
        <f>E572*CAOP!E572</f>
        <v>#REF!</v>
      </c>
      <c r="H572" s="48" t="e">
        <f>E572*CAOP!F572</f>
        <v>#REF!</v>
      </c>
      <c r="I572" s="48" t="e">
        <f>E572*CAOP!G572</f>
        <v>#REF!</v>
      </c>
      <c r="J572" s="48" t="e">
        <f>E572*CAOP!H572</f>
        <v>#REF!</v>
      </c>
      <c r="K572" s="48" t="e">
        <f>E572*CAOP!I572</f>
        <v>#REF!</v>
      </c>
      <c r="L572" s="48" t="e">
        <f>E572*CAOP!J572</f>
        <v>#REF!</v>
      </c>
      <c r="M572" s="48" t="e">
        <f>E572*CAOP!K572</f>
        <v>#REF!</v>
      </c>
      <c r="N572" s="48" t="e">
        <f>E572*CAOP!L572</f>
        <v>#REF!</v>
      </c>
      <c r="O572" s="48" t="e">
        <f>E572*CAOP!M572</f>
        <v>#REF!</v>
      </c>
      <c r="Q572" s="12" t="e">
        <f t="shared" si="16"/>
        <v>#REF!</v>
      </c>
      <c r="R572" s="13" t="e">
        <f t="shared" si="17"/>
        <v>#REF!</v>
      </c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</row>
    <row r="573" spans="2:48" x14ac:dyDescent="0.3">
      <c r="B573" s="16" t="s">
        <v>731</v>
      </c>
      <c r="C573" s="16" t="s">
        <v>203</v>
      </c>
      <c r="D573" s="41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Q573" s="12">
        <f t="shared" si="16"/>
        <v>0</v>
      </c>
      <c r="R573" s="13">
        <f t="shared" si="17"/>
        <v>0</v>
      </c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</row>
    <row r="574" spans="2:48" x14ac:dyDescent="0.3">
      <c r="B574" s="2" t="s">
        <v>732</v>
      </c>
      <c r="C574" s="2" t="s">
        <v>205</v>
      </c>
      <c r="D574" s="40" t="s">
        <v>30</v>
      </c>
      <c r="E574" s="48">
        <v>2.6</v>
      </c>
      <c r="F574" s="48" t="e">
        <f>E574*CAOP!D574</f>
        <v>#REF!</v>
      </c>
      <c r="G574" s="48" t="e">
        <f>E574*CAOP!E574</f>
        <v>#REF!</v>
      </c>
      <c r="H574" s="48" t="e">
        <f>E574*CAOP!F574</f>
        <v>#REF!</v>
      </c>
      <c r="I574" s="48" t="e">
        <f>E574*CAOP!G574</f>
        <v>#REF!</v>
      </c>
      <c r="J574" s="48" t="e">
        <f>E574*CAOP!H574</f>
        <v>#REF!</v>
      </c>
      <c r="K574" s="48" t="e">
        <f>E574*CAOP!I574</f>
        <v>#REF!</v>
      </c>
      <c r="L574" s="48" t="e">
        <f>E574*CAOP!J574</f>
        <v>#REF!</v>
      </c>
      <c r="M574" s="48" t="e">
        <f>E574*CAOP!K574</f>
        <v>#REF!</v>
      </c>
      <c r="N574" s="48" t="e">
        <f>E574*CAOP!L574</f>
        <v>#REF!</v>
      </c>
      <c r="O574" s="48" t="e">
        <f>E574*CAOP!M574</f>
        <v>#REF!</v>
      </c>
      <c r="Q574" s="12" t="e">
        <f t="shared" si="16"/>
        <v>#REF!</v>
      </c>
      <c r="R574" s="13" t="e">
        <f t="shared" si="17"/>
        <v>#REF!</v>
      </c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</row>
    <row r="575" spans="2:48" x14ac:dyDescent="0.3">
      <c r="B575" s="2" t="s">
        <v>733</v>
      </c>
      <c r="C575" s="2" t="s">
        <v>661</v>
      </c>
      <c r="D575" s="40" t="s">
        <v>30</v>
      </c>
      <c r="E575" s="48">
        <v>14.4</v>
      </c>
      <c r="F575" s="48" t="e">
        <f>E575*CAOP!D575</f>
        <v>#REF!</v>
      </c>
      <c r="G575" s="48" t="e">
        <f>E575*CAOP!E575</f>
        <v>#REF!</v>
      </c>
      <c r="H575" s="48" t="e">
        <f>E575*CAOP!F575</f>
        <v>#REF!</v>
      </c>
      <c r="I575" s="48" t="e">
        <f>E575*CAOP!G575</f>
        <v>#REF!</v>
      </c>
      <c r="J575" s="48" t="e">
        <f>E575*CAOP!H575</f>
        <v>#REF!</v>
      </c>
      <c r="K575" s="48" t="e">
        <f>E575*CAOP!I575</f>
        <v>#REF!</v>
      </c>
      <c r="L575" s="48" t="e">
        <f>E575*CAOP!J575</f>
        <v>#REF!</v>
      </c>
      <c r="M575" s="48" t="e">
        <f>E575*CAOP!K575</f>
        <v>#REF!</v>
      </c>
      <c r="N575" s="48" t="e">
        <f>E575*CAOP!L575</f>
        <v>#REF!</v>
      </c>
      <c r="O575" s="48" t="e">
        <f>E575*CAOP!M575</f>
        <v>#REF!</v>
      </c>
      <c r="Q575" s="12" t="e">
        <f t="shared" si="16"/>
        <v>#REF!</v>
      </c>
      <c r="R575" s="13" t="e">
        <f t="shared" si="17"/>
        <v>#REF!</v>
      </c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</row>
    <row r="576" spans="2:48" x14ac:dyDescent="0.3">
      <c r="B576" s="2" t="s">
        <v>734</v>
      </c>
      <c r="C576" s="2" t="s">
        <v>735</v>
      </c>
      <c r="D576" s="40" t="s">
        <v>30</v>
      </c>
      <c r="E576" s="48">
        <v>6.16</v>
      </c>
      <c r="F576" s="48" t="e">
        <f>E576*CAOP!D576</f>
        <v>#REF!</v>
      </c>
      <c r="G576" s="48" t="e">
        <f>E576*CAOP!E576</f>
        <v>#REF!</v>
      </c>
      <c r="H576" s="48" t="e">
        <f>E576*CAOP!F576</f>
        <v>#REF!</v>
      </c>
      <c r="I576" s="48" t="e">
        <f>E576*CAOP!G576</f>
        <v>#REF!</v>
      </c>
      <c r="J576" s="48" t="e">
        <f>E576*CAOP!H576</f>
        <v>#REF!</v>
      </c>
      <c r="K576" s="48" t="e">
        <f>E576*CAOP!I576</f>
        <v>#REF!</v>
      </c>
      <c r="L576" s="48" t="e">
        <f>E576*CAOP!J576</f>
        <v>#REF!</v>
      </c>
      <c r="M576" s="48" t="e">
        <f>E576*CAOP!K576</f>
        <v>#REF!</v>
      </c>
      <c r="N576" s="48" t="e">
        <f>E576*CAOP!L576</f>
        <v>#REF!</v>
      </c>
      <c r="O576" s="48" t="e">
        <f>E576*CAOP!M576</f>
        <v>#REF!</v>
      </c>
      <c r="Q576" s="12" t="e">
        <f t="shared" si="16"/>
        <v>#REF!</v>
      </c>
      <c r="R576" s="13" t="e">
        <f t="shared" si="17"/>
        <v>#REF!</v>
      </c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</row>
    <row r="577" spans="2:48" x14ac:dyDescent="0.3">
      <c r="B577" s="2" t="s">
        <v>736</v>
      </c>
      <c r="C577" s="2" t="s">
        <v>737</v>
      </c>
      <c r="D577" s="40" t="s">
        <v>30</v>
      </c>
      <c r="E577" s="48">
        <v>9.6</v>
      </c>
      <c r="F577" s="48" t="e">
        <f>E577*CAOP!D577</f>
        <v>#REF!</v>
      </c>
      <c r="G577" s="48" t="e">
        <f>E577*CAOP!E577</f>
        <v>#REF!</v>
      </c>
      <c r="H577" s="48" t="e">
        <f>E577*CAOP!F577</f>
        <v>#REF!</v>
      </c>
      <c r="I577" s="48" t="e">
        <f>E577*CAOP!G577</f>
        <v>#REF!</v>
      </c>
      <c r="J577" s="48" t="e">
        <f>E577*CAOP!H577</f>
        <v>#REF!</v>
      </c>
      <c r="K577" s="48" t="e">
        <f>E577*CAOP!I577</f>
        <v>#REF!</v>
      </c>
      <c r="L577" s="48" t="e">
        <f>E577*CAOP!J577</f>
        <v>#REF!</v>
      </c>
      <c r="M577" s="48" t="e">
        <f>E577*CAOP!K577</f>
        <v>#REF!</v>
      </c>
      <c r="N577" s="48" t="e">
        <f>E577*CAOP!L577</f>
        <v>#REF!</v>
      </c>
      <c r="O577" s="48" t="e">
        <f>E577*CAOP!M577</f>
        <v>#REF!</v>
      </c>
      <c r="Q577" s="12" t="e">
        <f t="shared" si="16"/>
        <v>#REF!</v>
      </c>
      <c r="R577" s="13" t="e">
        <f t="shared" si="17"/>
        <v>#REF!</v>
      </c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</row>
    <row r="578" spans="2:48" x14ac:dyDescent="0.3">
      <c r="B578" s="2" t="s">
        <v>738</v>
      </c>
      <c r="C578" s="2" t="s">
        <v>211</v>
      </c>
      <c r="D578" s="40" t="s">
        <v>212</v>
      </c>
      <c r="E578" s="48">
        <v>726.23</v>
      </c>
      <c r="F578" s="48" t="e">
        <f>E578*CAOP!D578</f>
        <v>#REF!</v>
      </c>
      <c r="G578" s="48" t="e">
        <f>E578*CAOP!E578</f>
        <v>#REF!</v>
      </c>
      <c r="H578" s="48" t="e">
        <f>E578*CAOP!F578</f>
        <v>#REF!</v>
      </c>
      <c r="I578" s="48" t="e">
        <f>E578*CAOP!G578</f>
        <v>#REF!</v>
      </c>
      <c r="J578" s="48" t="e">
        <f>E578*CAOP!H578</f>
        <v>#REF!</v>
      </c>
      <c r="K578" s="48" t="e">
        <f>E578*CAOP!I578</f>
        <v>#REF!</v>
      </c>
      <c r="L578" s="48" t="e">
        <f>E578*CAOP!J578</f>
        <v>#REF!</v>
      </c>
      <c r="M578" s="48" t="e">
        <f>E578*CAOP!K578</f>
        <v>#REF!</v>
      </c>
      <c r="N578" s="48" t="e">
        <f>E578*CAOP!L578</f>
        <v>#REF!</v>
      </c>
      <c r="O578" s="48" t="e">
        <f>E578*CAOP!M578</f>
        <v>#REF!</v>
      </c>
      <c r="Q578" s="12" t="e">
        <f t="shared" si="16"/>
        <v>#REF!</v>
      </c>
      <c r="R578" s="13" t="e">
        <f t="shared" si="17"/>
        <v>#REF!</v>
      </c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</row>
    <row r="579" spans="2:48" x14ac:dyDescent="0.3">
      <c r="B579" s="2" t="s">
        <v>739</v>
      </c>
      <c r="C579" s="2" t="s">
        <v>214</v>
      </c>
      <c r="D579" s="40" t="s">
        <v>212</v>
      </c>
      <c r="E579" s="48">
        <v>726.23</v>
      </c>
      <c r="F579" s="48" t="e">
        <f>E579*CAOP!D579</f>
        <v>#REF!</v>
      </c>
      <c r="G579" s="48" t="e">
        <f>E579*CAOP!E579</f>
        <v>#REF!</v>
      </c>
      <c r="H579" s="48" t="e">
        <f>E579*CAOP!F579</f>
        <v>#REF!</v>
      </c>
      <c r="I579" s="48" t="e">
        <f>E579*CAOP!G579</f>
        <v>#REF!</v>
      </c>
      <c r="J579" s="48" t="e">
        <f>E579*CAOP!H579</f>
        <v>#REF!</v>
      </c>
      <c r="K579" s="48" t="e">
        <f>E579*CAOP!I579</f>
        <v>#REF!</v>
      </c>
      <c r="L579" s="48" t="e">
        <f>E579*CAOP!J579</f>
        <v>#REF!</v>
      </c>
      <c r="M579" s="48" t="e">
        <f>E579*CAOP!K579</f>
        <v>#REF!</v>
      </c>
      <c r="N579" s="48" t="e">
        <f>E579*CAOP!L579</f>
        <v>#REF!</v>
      </c>
      <c r="O579" s="48" t="e">
        <f>E579*CAOP!M579</f>
        <v>#REF!</v>
      </c>
      <c r="Q579" s="12" t="e">
        <f t="shared" si="16"/>
        <v>#REF!</v>
      </c>
      <c r="R579" s="13" t="e">
        <f t="shared" si="17"/>
        <v>#REF!</v>
      </c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</row>
    <row r="580" spans="2:48" x14ac:dyDescent="0.3">
      <c r="B580" s="2" t="s">
        <v>740</v>
      </c>
      <c r="C580" s="2" t="s">
        <v>667</v>
      </c>
      <c r="D580" s="40" t="s">
        <v>38</v>
      </c>
      <c r="E580" s="48">
        <v>2.08</v>
      </c>
      <c r="F580" s="48" t="e">
        <f>E580*CAOP!D580</f>
        <v>#REF!</v>
      </c>
      <c r="G580" s="48" t="e">
        <f>E580*CAOP!E580</f>
        <v>#REF!</v>
      </c>
      <c r="H580" s="48" t="e">
        <f>E580*CAOP!F580</f>
        <v>#REF!</v>
      </c>
      <c r="I580" s="48" t="e">
        <f>E580*CAOP!G580</f>
        <v>#REF!</v>
      </c>
      <c r="J580" s="48" t="e">
        <f>E580*CAOP!H580</f>
        <v>#REF!</v>
      </c>
      <c r="K580" s="48" t="e">
        <f>E580*CAOP!I580</f>
        <v>#REF!</v>
      </c>
      <c r="L580" s="48" t="e">
        <f>E580*CAOP!J580</f>
        <v>#REF!</v>
      </c>
      <c r="M580" s="48" t="e">
        <f>E580*CAOP!K580</f>
        <v>#REF!</v>
      </c>
      <c r="N580" s="48" t="e">
        <f>E580*CAOP!L580</f>
        <v>#REF!</v>
      </c>
      <c r="O580" s="48" t="e">
        <f>E580*CAOP!M580</f>
        <v>#REF!</v>
      </c>
      <c r="Q580" s="12" t="e">
        <f t="shared" si="16"/>
        <v>#REF!</v>
      </c>
      <c r="R580" s="13" t="e">
        <f t="shared" si="17"/>
        <v>#REF!</v>
      </c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</row>
    <row r="581" spans="2:48" x14ac:dyDescent="0.3">
      <c r="B581" s="2" t="s">
        <v>741</v>
      </c>
      <c r="C581" s="2" t="s">
        <v>742</v>
      </c>
      <c r="D581" s="40" t="s">
        <v>38</v>
      </c>
      <c r="E581" s="48">
        <v>3.09</v>
      </c>
      <c r="F581" s="48" t="e">
        <f>E581*CAOP!D581</f>
        <v>#REF!</v>
      </c>
      <c r="G581" s="48" t="e">
        <f>E581*CAOP!E581</f>
        <v>#REF!</v>
      </c>
      <c r="H581" s="48" t="e">
        <f>E581*CAOP!F581</f>
        <v>#REF!</v>
      </c>
      <c r="I581" s="48" t="e">
        <f>E581*CAOP!G581</f>
        <v>#REF!</v>
      </c>
      <c r="J581" s="48" t="e">
        <f>E581*CAOP!H581</f>
        <v>#REF!</v>
      </c>
      <c r="K581" s="48" t="e">
        <f>E581*CAOP!I581</f>
        <v>#REF!</v>
      </c>
      <c r="L581" s="48" t="e">
        <f>E581*CAOP!J581</f>
        <v>#REF!</v>
      </c>
      <c r="M581" s="48" t="e">
        <f>E581*CAOP!K581</f>
        <v>#REF!</v>
      </c>
      <c r="N581" s="48" t="e">
        <f>E581*CAOP!L581</f>
        <v>#REF!</v>
      </c>
      <c r="O581" s="48" t="e">
        <f>E581*CAOP!M581</f>
        <v>#REF!</v>
      </c>
      <c r="Q581" s="12" t="e">
        <f t="shared" si="16"/>
        <v>#REF!</v>
      </c>
      <c r="R581" s="13" t="e">
        <f t="shared" si="17"/>
        <v>#REF!</v>
      </c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</row>
    <row r="582" spans="2:48" x14ac:dyDescent="0.3">
      <c r="B582" s="2" t="s">
        <v>743</v>
      </c>
      <c r="C582" s="2" t="s">
        <v>744</v>
      </c>
      <c r="D582" s="40" t="s">
        <v>38</v>
      </c>
      <c r="E582" s="48">
        <v>2.2799999999999998</v>
      </c>
      <c r="F582" s="48" t="e">
        <f>E582*CAOP!D582</f>
        <v>#REF!</v>
      </c>
      <c r="G582" s="48" t="e">
        <f>E582*CAOP!E582</f>
        <v>#REF!</v>
      </c>
      <c r="H582" s="48" t="e">
        <f>E582*CAOP!F582</f>
        <v>#REF!</v>
      </c>
      <c r="I582" s="48" t="e">
        <f>E582*CAOP!G582</f>
        <v>#REF!</v>
      </c>
      <c r="J582" s="48" t="e">
        <f>E582*CAOP!H582</f>
        <v>#REF!</v>
      </c>
      <c r="K582" s="48" t="e">
        <f>E582*CAOP!I582</f>
        <v>#REF!</v>
      </c>
      <c r="L582" s="48" t="e">
        <f>E582*CAOP!J582</f>
        <v>#REF!</v>
      </c>
      <c r="M582" s="48" t="e">
        <f>E582*CAOP!K582</f>
        <v>#REF!</v>
      </c>
      <c r="N582" s="48" t="e">
        <f>E582*CAOP!L582</f>
        <v>#REF!</v>
      </c>
      <c r="O582" s="48" t="e">
        <f>E582*CAOP!M582</f>
        <v>#REF!</v>
      </c>
      <c r="Q582" s="12" t="e">
        <f t="shared" si="16"/>
        <v>#REF!</v>
      </c>
      <c r="R582" s="13" t="e">
        <f t="shared" si="17"/>
        <v>#REF!</v>
      </c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</row>
    <row r="583" spans="2:48" x14ac:dyDescent="0.3">
      <c r="B583" s="2" t="s">
        <v>745</v>
      </c>
      <c r="C583" s="2" t="s">
        <v>220</v>
      </c>
      <c r="D583" s="40" t="s">
        <v>30</v>
      </c>
      <c r="E583" s="48">
        <v>2.0499999999999998</v>
      </c>
      <c r="F583" s="48" t="e">
        <f>E583*CAOP!D583</f>
        <v>#REF!</v>
      </c>
      <c r="G583" s="48" t="e">
        <f>E583*CAOP!E583</f>
        <v>#REF!</v>
      </c>
      <c r="H583" s="48" t="e">
        <f>E583*CAOP!F583</f>
        <v>#REF!</v>
      </c>
      <c r="I583" s="48" t="e">
        <f>E583*CAOP!G583</f>
        <v>#REF!</v>
      </c>
      <c r="J583" s="48" t="e">
        <f>E583*CAOP!H583</f>
        <v>#REF!</v>
      </c>
      <c r="K583" s="48" t="e">
        <f>E583*CAOP!I583</f>
        <v>#REF!</v>
      </c>
      <c r="L583" s="48" t="e">
        <f>E583*CAOP!J583</f>
        <v>#REF!</v>
      </c>
      <c r="M583" s="48" t="e">
        <f>E583*CAOP!K583</f>
        <v>#REF!</v>
      </c>
      <c r="N583" s="48" t="e">
        <f>E583*CAOP!L583</f>
        <v>#REF!</v>
      </c>
      <c r="O583" s="48" t="e">
        <f>E583*CAOP!M583</f>
        <v>#REF!</v>
      </c>
      <c r="Q583" s="12" t="e">
        <f t="shared" si="16"/>
        <v>#REF!</v>
      </c>
      <c r="R583" s="13" t="e">
        <f t="shared" si="17"/>
        <v>#REF!</v>
      </c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</row>
    <row r="584" spans="2:48" x14ac:dyDescent="0.3">
      <c r="B584" s="2" t="s">
        <v>746</v>
      </c>
      <c r="C584" s="2" t="s">
        <v>362</v>
      </c>
      <c r="D584" s="40" t="s">
        <v>45</v>
      </c>
      <c r="E584" s="48">
        <v>61.43</v>
      </c>
      <c r="F584" s="48" t="e">
        <f>E584*CAOP!D584</f>
        <v>#REF!</v>
      </c>
      <c r="G584" s="48" t="e">
        <f>E584*CAOP!E584</f>
        <v>#REF!</v>
      </c>
      <c r="H584" s="48" t="e">
        <f>E584*CAOP!F584</f>
        <v>#REF!</v>
      </c>
      <c r="I584" s="48" t="e">
        <f>E584*CAOP!G584</f>
        <v>#REF!</v>
      </c>
      <c r="J584" s="48" t="e">
        <f>E584*CAOP!H584</f>
        <v>#REF!</v>
      </c>
      <c r="K584" s="48" t="e">
        <f>E584*CAOP!I584</f>
        <v>#REF!</v>
      </c>
      <c r="L584" s="48" t="e">
        <f>E584*CAOP!J584</f>
        <v>#REF!</v>
      </c>
      <c r="M584" s="48" t="e">
        <f>E584*CAOP!K584</f>
        <v>#REF!</v>
      </c>
      <c r="N584" s="48" t="e">
        <f>E584*CAOP!L584</f>
        <v>#REF!</v>
      </c>
      <c r="O584" s="48" t="e">
        <f>E584*CAOP!M584</f>
        <v>#REF!</v>
      </c>
      <c r="Q584" s="12" t="e">
        <f t="shared" si="16"/>
        <v>#REF!</v>
      </c>
      <c r="R584" s="13" t="e">
        <f t="shared" si="17"/>
        <v>#REF!</v>
      </c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</row>
    <row r="585" spans="2:48" x14ac:dyDescent="0.3">
      <c r="B585" s="2" t="s">
        <v>747</v>
      </c>
      <c r="C585" s="2" t="s">
        <v>748</v>
      </c>
      <c r="D585" s="40" t="s">
        <v>45</v>
      </c>
      <c r="E585" s="48">
        <v>11.4</v>
      </c>
      <c r="F585" s="48" t="e">
        <f>E585*CAOP!D585</f>
        <v>#REF!</v>
      </c>
      <c r="G585" s="48" t="e">
        <f>E585*CAOP!E585</f>
        <v>#REF!</v>
      </c>
      <c r="H585" s="48" t="e">
        <f>E585*CAOP!F585</f>
        <v>#REF!</v>
      </c>
      <c r="I585" s="48" t="e">
        <f>E585*CAOP!G585</f>
        <v>#REF!</v>
      </c>
      <c r="J585" s="48" t="e">
        <f>E585*CAOP!H585</f>
        <v>#REF!</v>
      </c>
      <c r="K585" s="48" t="e">
        <f>E585*CAOP!I585</f>
        <v>#REF!</v>
      </c>
      <c r="L585" s="48" t="e">
        <f>E585*CAOP!J585</f>
        <v>#REF!</v>
      </c>
      <c r="M585" s="48" t="e">
        <f>E585*CAOP!K585</f>
        <v>#REF!</v>
      </c>
      <c r="N585" s="48" t="e">
        <f>E585*CAOP!L585</f>
        <v>#REF!</v>
      </c>
      <c r="O585" s="48" t="e">
        <f>E585*CAOP!M585</f>
        <v>#REF!</v>
      </c>
      <c r="Q585" s="12" t="e">
        <f t="shared" si="16"/>
        <v>#REF!</v>
      </c>
      <c r="R585" s="13" t="e">
        <f t="shared" si="17"/>
        <v>#REF!</v>
      </c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</row>
    <row r="586" spans="2:48" x14ac:dyDescent="0.3">
      <c r="B586" s="16" t="s">
        <v>749</v>
      </c>
      <c r="C586" s="16" t="s">
        <v>750</v>
      </c>
      <c r="D586" s="41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Q586" s="12">
        <f t="shared" ref="Q586:Q649" si="18">SUM(F586:O586)</f>
        <v>0</v>
      </c>
      <c r="R586" s="13">
        <f t="shared" ref="R586:R649" si="19">E586-Q586</f>
        <v>0</v>
      </c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</row>
    <row r="587" spans="2:48" x14ac:dyDescent="0.3">
      <c r="B587" s="16" t="s">
        <v>751</v>
      </c>
      <c r="C587" s="16" t="s">
        <v>163</v>
      </c>
      <c r="D587" s="41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Q587" s="12">
        <f t="shared" si="18"/>
        <v>0</v>
      </c>
      <c r="R587" s="13">
        <f t="shared" si="19"/>
        <v>0</v>
      </c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</row>
    <row r="588" spans="2:48" x14ac:dyDescent="0.3">
      <c r="B588" s="2" t="s">
        <v>752</v>
      </c>
      <c r="C588" s="2" t="s">
        <v>753</v>
      </c>
      <c r="D588" s="40" t="s">
        <v>30</v>
      </c>
      <c r="E588" s="48">
        <v>9472.82</v>
      </c>
      <c r="F588" s="48" t="e">
        <f>E588*CAOP!D588</f>
        <v>#REF!</v>
      </c>
      <c r="G588" s="48" t="e">
        <f>E588*CAOP!E588</f>
        <v>#REF!</v>
      </c>
      <c r="H588" s="48" t="e">
        <f>E588*CAOP!F588</f>
        <v>#REF!</v>
      </c>
      <c r="I588" s="48" t="e">
        <f>E588*CAOP!G588</f>
        <v>#REF!</v>
      </c>
      <c r="J588" s="48" t="e">
        <f>E588*CAOP!H588</f>
        <v>#REF!</v>
      </c>
      <c r="K588" s="48" t="e">
        <f>E588*CAOP!I588</f>
        <v>#REF!</v>
      </c>
      <c r="L588" s="48" t="e">
        <f>E588*CAOP!J588</f>
        <v>#REF!</v>
      </c>
      <c r="M588" s="48" t="e">
        <f>E588*CAOP!K588</f>
        <v>#REF!</v>
      </c>
      <c r="N588" s="48" t="e">
        <f>E588*CAOP!L588</f>
        <v>#REF!</v>
      </c>
      <c r="O588" s="48" t="e">
        <f>E588*CAOP!M588</f>
        <v>#REF!</v>
      </c>
      <c r="Q588" s="12" t="e">
        <f t="shared" si="18"/>
        <v>#REF!</v>
      </c>
      <c r="R588" s="13" t="e">
        <f t="shared" si="19"/>
        <v>#REF!</v>
      </c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</row>
    <row r="589" spans="2:48" x14ac:dyDescent="0.3">
      <c r="B589" s="2" t="s">
        <v>754</v>
      </c>
      <c r="C589" s="2" t="s">
        <v>263</v>
      </c>
      <c r="D589" s="40" t="s">
        <v>30</v>
      </c>
      <c r="E589" s="48">
        <v>4736.41</v>
      </c>
      <c r="F589" s="48" t="e">
        <f>E589*CAOP!D589</f>
        <v>#REF!</v>
      </c>
      <c r="G589" s="48" t="e">
        <f>E589*CAOP!E589</f>
        <v>#REF!</v>
      </c>
      <c r="H589" s="48" t="e">
        <f>E589*CAOP!F589</f>
        <v>#REF!</v>
      </c>
      <c r="I589" s="48" t="e">
        <f>E589*CAOP!G589</f>
        <v>#REF!</v>
      </c>
      <c r="J589" s="48" t="e">
        <f>E589*CAOP!H589</f>
        <v>#REF!</v>
      </c>
      <c r="K589" s="48" t="e">
        <f>E589*CAOP!I589</f>
        <v>#REF!</v>
      </c>
      <c r="L589" s="48" t="e">
        <f>E589*CAOP!J589</f>
        <v>#REF!</v>
      </c>
      <c r="M589" s="48" t="e">
        <f>E589*CAOP!K589</f>
        <v>#REF!</v>
      </c>
      <c r="N589" s="48" t="e">
        <f>E589*CAOP!L589</f>
        <v>#REF!</v>
      </c>
      <c r="O589" s="48" t="e">
        <f>E589*CAOP!M589</f>
        <v>#REF!</v>
      </c>
      <c r="Q589" s="12" t="e">
        <f t="shared" si="18"/>
        <v>#REF!</v>
      </c>
      <c r="R589" s="13" t="e">
        <f t="shared" si="19"/>
        <v>#REF!</v>
      </c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</row>
    <row r="590" spans="2:48" x14ac:dyDescent="0.3">
      <c r="B590" s="2" t="s">
        <v>755</v>
      </c>
      <c r="C590" s="2" t="s">
        <v>171</v>
      </c>
      <c r="D590" s="40" t="s">
        <v>45</v>
      </c>
      <c r="E590" s="48">
        <v>1465.59</v>
      </c>
      <c r="F590" s="48" t="e">
        <f>E590*CAOP!D590</f>
        <v>#REF!</v>
      </c>
      <c r="G590" s="48" t="e">
        <f>E590*CAOP!E590</f>
        <v>#REF!</v>
      </c>
      <c r="H590" s="48" t="e">
        <f>E590*CAOP!F590</f>
        <v>#REF!</v>
      </c>
      <c r="I590" s="48" t="e">
        <f>E590*CAOP!G590</f>
        <v>#REF!</v>
      </c>
      <c r="J590" s="48" t="e">
        <f>E590*CAOP!H590</f>
        <v>#REF!</v>
      </c>
      <c r="K590" s="48" t="e">
        <f>E590*CAOP!I590</f>
        <v>#REF!</v>
      </c>
      <c r="L590" s="48" t="e">
        <f>E590*CAOP!J590</f>
        <v>#REF!</v>
      </c>
      <c r="M590" s="48" t="e">
        <f>E590*CAOP!K590</f>
        <v>#REF!</v>
      </c>
      <c r="N590" s="48" t="e">
        <f>E590*CAOP!L590</f>
        <v>#REF!</v>
      </c>
      <c r="O590" s="48" t="e">
        <f>E590*CAOP!M590</f>
        <v>#REF!</v>
      </c>
      <c r="Q590" s="12" t="e">
        <f t="shared" si="18"/>
        <v>#REF!</v>
      </c>
      <c r="R590" s="13" t="e">
        <f t="shared" si="19"/>
        <v>#REF!</v>
      </c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</row>
    <row r="591" spans="2:48" x14ac:dyDescent="0.3">
      <c r="B591" s="2" t="s">
        <v>756</v>
      </c>
      <c r="C591" s="2" t="s">
        <v>173</v>
      </c>
      <c r="D591" s="40" t="s">
        <v>45</v>
      </c>
      <c r="E591" s="48">
        <v>1465.59</v>
      </c>
      <c r="F591" s="48" t="e">
        <f>E591*CAOP!D591</f>
        <v>#REF!</v>
      </c>
      <c r="G591" s="48" t="e">
        <f>E591*CAOP!E591</f>
        <v>#REF!</v>
      </c>
      <c r="H591" s="48" t="e">
        <f>E591*CAOP!F591</f>
        <v>#REF!</v>
      </c>
      <c r="I591" s="48" t="e">
        <f>E591*CAOP!G591</f>
        <v>#REF!</v>
      </c>
      <c r="J591" s="48" t="e">
        <f>E591*CAOP!H591</f>
        <v>#REF!</v>
      </c>
      <c r="K591" s="48" t="e">
        <f>E591*CAOP!I591</f>
        <v>#REF!</v>
      </c>
      <c r="L591" s="48" t="e">
        <f>E591*CAOP!J591</f>
        <v>#REF!</v>
      </c>
      <c r="M591" s="48" t="e">
        <f>E591*CAOP!K591</f>
        <v>#REF!</v>
      </c>
      <c r="N591" s="48" t="e">
        <f>E591*CAOP!L591</f>
        <v>#REF!</v>
      </c>
      <c r="O591" s="48" t="e">
        <f>E591*CAOP!M591</f>
        <v>#REF!</v>
      </c>
      <c r="Q591" s="12" t="e">
        <f t="shared" si="18"/>
        <v>#REF!</v>
      </c>
      <c r="R591" s="13" t="e">
        <f t="shared" si="19"/>
        <v>#REF!</v>
      </c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</row>
    <row r="592" spans="2:48" x14ac:dyDescent="0.3">
      <c r="B592" s="2" t="s">
        <v>757</v>
      </c>
      <c r="C592" s="2" t="s">
        <v>758</v>
      </c>
      <c r="D592" s="40" t="s">
        <v>14</v>
      </c>
      <c r="E592" s="48">
        <v>7</v>
      </c>
      <c r="F592" s="48" t="e">
        <f>E592*CAOP!D592</f>
        <v>#REF!</v>
      </c>
      <c r="G592" s="48" t="e">
        <f>E592*CAOP!E592</f>
        <v>#REF!</v>
      </c>
      <c r="H592" s="48" t="e">
        <f>E592*CAOP!F592</f>
        <v>#REF!</v>
      </c>
      <c r="I592" s="48" t="e">
        <f>E592*CAOP!G592</f>
        <v>#REF!</v>
      </c>
      <c r="J592" s="48" t="e">
        <f>E592*CAOP!H592</f>
        <v>#REF!</v>
      </c>
      <c r="K592" s="48" t="e">
        <f>E592*CAOP!I592</f>
        <v>#REF!</v>
      </c>
      <c r="L592" s="48" t="e">
        <f>E592*CAOP!J592</f>
        <v>#REF!</v>
      </c>
      <c r="M592" s="48" t="e">
        <f>E592*CAOP!K592</f>
        <v>#REF!</v>
      </c>
      <c r="N592" s="48" t="e">
        <f>E592*CAOP!L592</f>
        <v>#REF!</v>
      </c>
      <c r="O592" s="48" t="e">
        <f>E592*CAOP!M592</f>
        <v>#REF!</v>
      </c>
      <c r="Q592" s="12" t="e">
        <f t="shared" si="18"/>
        <v>#REF!</v>
      </c>
      <c r="R592" s="13" t="e">
        <f t="shared" si="19"/>
        <v>#REF!</v>
      </c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</row>
    <row r="593" spans="2:48" x14ac:dyDescent="0.3">
      <c r="B593" s="16" t="s">
        <v>759</v>
      </c>
      <c r="C593" s="16" t="s">
        <v>175</v>
      </c>
      <c r="D593" s="41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Q593" s="12">
        <f t="shared" si="18"/>
        <v>0</v>
      </c>
      <c r="R593" s="13">
        <f t="shared" si="19"/>
        <v>0</v>
      </c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</row>
    <row r="594" spans="2:48" x14ac:dyDescent="0.3">
      <c r="B594" s="2" t="s">
        <v>760</v>
      </c>
      <c r="C594" s="2" t="s">
        <v>177</v>
      </c>
      <c r="D594" s="40" t="s">
        <v>38</v>
      </c>
      <c r="E594" s="48">
        <v>1565.19</v>
      </c>
      <c r="F594" s="48" t="e">
        <f>E594*CAOP!D594</f>
        <v>#REF!</v>
      </c>
      <c r="G594" s="48" t="e">
        <f>E594*CAOP!E594</f>
        <v>#REF!</v>
      </c>
      <c r="H594" s="48" t="e">
        <f>E594*CAOP!F594</f>
        <v>#REF!</v>
      </c>
      <c r="I594" s="48" t="e">
        <f>E594*CAOP!G594</f>
        <v>#REF!</v>
      </c>
      <c r="J594" s="48" t="e">
        <f>E594*CAOP!H594</f>
        <v>#REF!</v>
      </c>
      <c r="K594" s="48" t="e">
        <f>E594*CAOP!I594</f>
        <v>#REF!</v>
      </c>
      <c r="L594" s="48" t="e">
        <f>E594*CAOP!J594</f>
        <v>#REF!</v>
      </c>
      <c r="M594" s="48" t="e">
        <f>E594*CAOP!K594</f>
        <v>#REF!</v>
      </c>
      <c r="N594" s="48" t="e">
        <f>E594*CAOP!L594</f>
        <v>#REF!</v>
      </c>
      <c r="O594" s="48" t="e">
        <f>E594*CAOP!M594</f>
        <v>#REF!</v>
      </c>
      <c r="Q594" s="12" t="e">
        <f t="shared" si="18"/>
        <v>#REF!</v>
      </c>
      <c r="R594" s="13" t="e">
        <f t="shared" si="19"/>
        <v>#REF!</v>
      </c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</row>
    <row r="595" spans="2:48" x14ac:dyDescent="0.3">
      <c r="B595" s="2" t="s">
        <v>761</v>
      </c>
      <c r="C595" s="2" t="s">
        <v>762</v>
      </c>
      <c r="D595" s="40" t="s">
        <v>30</v>
      </c>
      <c r="E595" s="48">
        <v>5217.3</v>
      </c>
      <c r="F595" s="48" t="e">
        <f>E595*CAOP!D595</f>
        <v>#REF!</v>
      </c>
      <c r="G595" s="48" t="e">
        <f>E595*CAOP!E595</f>
        <v>#REF!</v>
      </c>
      <c r="H595" s="48" t="e">
        <f>E595*CAOP!F595</f>
        <v>#REF!</v>
      </c>
      <c r="I595" s="48" t="e">
        <f>E595*CAOP!G595</f>
        <v>#REF!</v>
      </c>
      <c r="J595" s="48" t="e">
        <f>E595*CAOP!H595</f>
        <v>#REF!</v>
      </c>
      <c r="K595" s="48" t="e">
        <f>E595*CAOP!I595</f>
        <v>#REF!</v>
      </c>
      <c r="L595" s="48" t="e">
        <f>E595*CAOP!J595</f>
        <v>#REF!</v>
      </c>
      <c r="M595" s="48" t="e">
        <f>E595*CAOP!K595</f>
        <v>#REF!</v>
      </c>
      <c r="N595" s="48" t="e">
        <f>E595*CAOP!L595</f>
        <v>#REF!</v>
      </c>
      <c r="O595" s="48" t="e">
        <f>E595*CAOP!M595</f>
        <v>#REF!</v>
      </c>
      <c r="Q595" s="12" t="e">
        <f t="shared" si="18"/>
        <v>#REF!</v>
      </c>
      <c r="R595" s="13" t="e">
        <f t="shared" si="19"/>
        <v>#REF!</v>
      </c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</row>
    <row r="596" spans="2:48" x14ac:dyDescent="0.3">
      <c r="B596" s="2" t="s">
        <v>763</v>
      </c>
      <c r="C596" s="2" t="s">
        <v>197</v>
      </c>
      <c r="D596" s="40" t="s">
        <v>35</v>
      </c>
      <c r="E596" s="48">
        <v>1377.37</v>
      </c>
      <c r="F596" s="48" t="e">
        <f>E596*CAOP!D596</f>
        <v>#REF!</v>
      </c>
      <c r="G596" s="48" t="e">
        <f>E596*CAOP!E596</f>
        <v>#REF!</v>
      </c>
      <c r="H596" s="48" t="e">
        <f>E596*CAOP!F596</f>
        <v>#REF!</v>
      </c>
      <c r="I596" s="48" t="e">
        <f>E596*CAOP!G596</f>
        <v>#REF!</v>
      </c>
      <c r="J596" s="48" t="e">
        <f>E596*CAOP!H596</f>
        <v>#REF!</v>
      </c>
      <c r="K596" s="48" t="e">
        <f>E596*CAOP!I596</f>
        <v>#REF!</v>
      </c>
      <c r="L596" s="48" t="e">
        <f>E596*CAOP!J596</f>
        <v>#REF!</v>
      </c>
      <c r="M596" s="48" t="e">
        <f>E596*CAOP!K596</f>
        <v>#REF!</v>
      </c>
      <c r="N596" s="48" t="e">
        <f>E596*CAOP!L596</f>
        <v>#REF!</v>
      </c>
      <c r="O596" s="48" t="e">
        <f>E596*CAOP!M596</f>
        <v>#REF!</v>
      </c>
      <c r="Q596" s="12" t="e">
        <f t="shared" si="18"/>
        <v>#REF!</v>
      </c>
      <c r="R596" s="13" t="e">
        <f t="shared" si="19"/>
        <v>#REF!</v>
      </c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</row>
    <row r="597" spans="2:48" x14ac:dyDescent="0.3">
      <c r="B597" s="2" t="s">
        <v>764</v>
      </c>
      <c r="C597" s="2" t="s">
        <v>199</v>
      </c>
      <c r="D597" s="40" t="s">
        <v>35</v>
      </c>
      <c r="E597" s="48">
        <v>2575.6799999999998</v>
      </c>
      <c r="F597" s="48" t="e">
        <f>E597*CAOP!D597</f>
        <v>#REF!</v>
      </c>
      <c r="G597" s="48" t="e">
        <f>E597*CAOP!E597</f>
        <v>#REF!</v>
      </c>
      <c r="H597" s="48" t="e">
        <f>E597*CAOP!F597</f>
        <v>#REF!</v>
      </c>
      <c r="I597" s="48" t="e">
        <f>E597*CAOP!G597</f>
        <v>#REF!</v>
      </c>
      <c r="J597" s="48" t="e">
        <f>E597*CAOP!H597</f>
        <v>#REF!</v>
      </c>
      <c r="K597" s="48" t="e">
        <f>E597*CAOP!I597</f>
        <v>#REF!</v>
      </c>
      <c r="L597" s="48" t="e">
        <f>E597*CAOP!J597</f>
        <v>#REF!</v>
      </c>
      <c r="M597" s="48" t="e">
        <f>E597*CAOP!K597</f>
        <v>#REF!</v>
      </c>
      <c r="N597" s="48" t="e">
        <f>E597*CAOP!L597</f>
        <v>#REF!</v>
      </c>
      <c r="O597" s="48" t="e">
        <f>E597*CAOP!M597</f>
        <v>#REF!</v>
      </c>
      <c r="Q597" s="12" t="e">
        <f t="shared" si="18"/>
        <v>#REF!</v>
      </c>
      <c r="R597" s="13" t="e">
        <f t="shared" si="19"/>
        <v>#REF!</v>
      </c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</row>
    <row r="598" spans="2:48" x14ac:dyDescent="0.3">
      <c r="B598" s="16" t="s">
        <v>765</v>
      </c>
      <c r="C598" s="16" t="s">
        <v>766</v>
      </c>
      <c r="D598" s="41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Q598" s="12">
        <f t="shared" si="18"/>
        <v>0</v>
      </c>
      <c r="R598" s="13">
        <f t="shared" si="19"/>
        <v>0</v>
      </c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</row>
    <row r="599" spans="2:48" x14ac:dyDescent="0.3">
      <c r="B599" s="2" t="s">
        <v>767</v>
      </c>
      <c r="C599" s="2" t="s">
        <v>768</v>
      </c>
      <c r="D599" s="40" t="s">
        <v>38</v>
      </c>
      <c r="E599" s="48">
        <v>403.43</v>
      </c>
      <c r="F599" s="48" t="e">
        <f>E599*CAOP!D599</f>
        <v>#REF!</v>
      </c>
      <c r="G599" s="48" t="e">
        <f>E599*CAOP!E599</f>
        <v>#REF!</v>
      </c>
      <c r="H599" s="48" t="e">
        <f>E599*CAOP!F599</f>
        <v>#REF!</v>
      </c>
      <c r="I599" s="48" t="e">
        <f>E599*CAOP!G599</f>
        <v>#REF!</v>
      </c>
      <c r="J599" s="48" t="e">
        <f>E599*CAOP!H599</f>
        <v>#REF!</v>
      </c>
      <c r="K599" s="48" t="e">
        <f>E599*CAOP!I599</f>
        <v>#REF!</v>
      </c>
      <c r="L599" s="48" t="e">
        <f>E599*CAOP!J599</f>
        <v>#REF!</v>
      </c>
      <c r="M599" s="48" t="e">
        <f>E599*CAOP!K599</f>
        <v>#REF!</v>
      </c>
      <c r="N599" s="48" t="e">
        <f>E599*CAOP!L599</f>
        <v>#REF!</v>
      </c>
      <c r="O599" s="48" t="e">
        <f>E599*CAOP!M599</f>
        <v>#REF!</v>
      </c>
      <c r="Q599" s="12" t="e">
        <f t="shared" si="18"/>
        <v>#REF!</v>
      </c>
      <c r="R599" s="13" t="e">
        <f t="shared" si="19"/>
        <v>#REF!</v>
      </c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</row>
    <row r="600" spans="2:48" x14ac:dyDescent="0.3">
      <c r="B600" s="2" t="s">
        <v>769</v>
      </c>
      <c r="C600" s="2" t="s">
        <v>193</v>
      </c>
      <c r="D600" s="40" t="s">
        <v>35</v>
      </c>
      <c r="E600" s="48">
        <v>355.02</v>
      </c>
      <c r="F600" s="48" t="e">
        <f>E600*CAOP!D600</f>
        <v>#REF!</v>
      </c>
      <c r="G600" s="48" t="e">
        <f>E600*CAOP!E600</f>
        <v>#REF!</v>
      </c>
      <c r="H600" s="48" t="e">
        <f>E600*CAOP!F600</f>
        <v>#REF!</v>
      </c>
      <c r="I600" s="48" t="e">
        <f>E600*CAOP!G600</f>
        <v>#REF!</v>
      </c>
      <c r="J600" s="48" t="e">
        <f>E600*CAOP!H600</f>
        <v>#REF!</v>
      </c>
      <c r="K600" s="48" t="e">
        <f>E600*CAOP!I600</f>
        <v>#REF!</v>
      </c>
      <c r="L600" s="48" t="e">
        <f>E600*CAOP!J600</f>
        <v>#REF!</v>
      </c>
      <c r="M600" s="48" t="e">
        <f>E600*CAOP!K600</f>
        <v>#REF!</v>
      </c>
      <c r="N600" s="48" t="e">
        <f>E600*CAOP!L600</f>
        <v>#REF!</v>
      </c>
      <c r="O600" s="48" t="e">
        <f>E600*CAOP!M600</f>
        <v>#REF!</v>
      </c>
      <c r="Q600" s="12" t="e">
        <f t="shared" si="18"/>
        <v>#REF!</v>
      </c>
      <c r="R600" s="13" t="e">
        <f t="shared" si="19"/>
        <v>#REF!</v>
      </c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</row>
    <row r="601" spans="2:48" x14ac:dyDescent="0.3">
      <c r="B601" s="2" t="s">
        <v>770</v>
      </c>
      <c r="C601" s="2" t="s">
        <v>195</v>
      </c>
      <c r="D601" s="40" t="s">
        <v>35</v>
      </c>
      <c r="E601" s="48">
        <v>2101.87</v>
      </c>
      <c r="F601" s="48" t="e">
        <f>E601*CAOP!D601</f>
        <v>#REF!</v>
      </c>
      <c r="G601" s="48" t="e">
        <f>E601*CAOP!E601</f>
        <v>#REF!</v>
      </c>
      <c r="H601" s="48" t="e">
        <f>E601*CAOP!F601</f>
        <v>#REF!</v>
      </c>
      <c r="I601" s="48" t="e">
        <f>E601*CAOP!G601</f>
        <v>#REF!</v>
      </c>
      <c r="J601" s="48" t="e">
        <f>E601*CAOP!H601</f>
        <v>#REF!</v>
      </c>
      <c r="K601" s="48" t="e">
        <f>E601*CAOP!I601</f>
        <v>#REF!</v>
      </c>
      <c r="L601" s="48" t="e">
        <f>E601*CAOP!J601</f>
        <v>#REF!</v>
      </c>
      <c r="M601" s="48" t="e">
        <f>E601*CAOP!K601</f>
        <v>#REF!</v>
      </c>
      <c r="N601" s="48" t="e">
        <f>E601*CAOP!L601</f>
        <v>#REF!</v>
      </c>
      <c r="O601" s="48" t="e">
        <f>E601*CAOP!M601</f>
        <v>#REF!</v>
      </c>
      <c r="Q601" s="12" t="e">
        <f t="shared" si="18"/>
        <v>#REF!</v>
      </c>
      <c r="R601" s="13" t="e">
        <f t="shared" si="19"/>
        <v>#REF!</v>
      </c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</row>
    <row r="602" spans="2:48" x14ac:dyDescent="0.3">
      <c r="B602" s="2" t="s">
        <v>771</v>
      </c>
      <c r="C602" s="2" t="s">
        <v>772</v>
      </c>
      <c r="D602" s="40" t="s">
        <v>30</v>
      </c>
      <c r="E602" s="48">
        <v>1344.77</v>
      </c>
      <c r="F602" s="48" t="e">
        <f>E602*CAOP!D602</f>
        <v>#REF!</v>
      </c>
      <c r="G602" s="48" t="e">
        <f>E602*CAOP!E602</f>
        <v>#REF!</v>
      </c>
      <c r="H602" s="48" t="e">
        <f>E602*CAOP!F602</f>
        <v>#REF!</v>
      </c>
      <c r="I602" s="48" t="e">
        <f>E602*CAOP!G602</f>
        <v>#REF!</v>
      </c>
      <c r="J602" s="48" t="e">
        <f>E602*CAOP!H602</f>
        <v>#REF!</v>
      </c>
      <c r="K602" s="48" t="e">
        <f>E602*CAOP!I602</f>
        <v>#REF!</v>
      </c>
      <c r="L602" s="48" t="e">
        <f>E602*CAOP!J602</f>
        <v>#REF!</v>
      </c>
      <c r="M602" s="48" t="e">
        <f>E602*CAOP!K602</f>
        <v>#REF!</v>
      </c>
      <c r="N602" s="48" t="e">
        <f>E602*CAOP!L602</f>
        <v>#REF!</v>
      </c>
      <c r="O602" s="48" t="e">
        <f>E602*CAOP!M602</f>
        <v>#REF!</v>
      </c>
      <c r="Q602" s="12" t="e">
        <f t="shared" si="18"/>
        <v>#REF!</v>
      </c>
      <c r="R602" s="13" t="e">
        <f t="shared" si="19"/>
        <v>#REF!</v>
      </c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</row>
    <row r="603" spans="2:48" x14ac:dyDescent="0.3">
      <c r="B603" s="16" t="s">
        <v>773</v>
      </c>
      <c r="C603" s="16" t="s">
        <v>774</v>
      </c>
      <c r="D603" s="41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Q603" s="12">
        <f t="shared" si="18"/>
        <v>0</v>
      </c>
      <c r="R603" s="13">
        <f t="shared" si="19"/>
        <v>0</v>
      </c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</row>
    <row r="604" spans="2:48" x14ac:dyDescent="0.3">
      <c r="B604" s="2" t="s">
        <v>775</v>
      </c>
      <c r="C604" s="2" t="s">
        <v>776</v>
      </c>
      <c r="D604" s="40" t="s">
        <v>38</v>
      </c>
      <c r="E604" s="48">
        <v>989.6</v>
      </c>
      <c r="F604" s="48" t="e">
        <f>E604*CAOP!D604</f>
        <v>#REF!</v>
      </c>
      <c r="G604" s="48" t="e">
        <f>E604*CAOP!E604</f>
        <v>#REF!</v>
      </c>
      <c r="H604" s="48" t="e">
        <f>E604*CAOP!F604</f>
        <v>#REF!</v>
      </c>
      <c r="I604" s="48" t="e">
        <f>E604*CAOP!G604</f>
        <v>#REF!</v>
      </c>
      <c r="J604" s="48" t="e">
        <f>E604*CAOP!H604</f>
        <v>#REF!</v>
      </c>
      <c r="K604" s="48" t="e">
        <f>E604*CAOP!I604</f>
        <v>#REF!</v>
      </c>
      <c r="L604" s="48" t="e">
        <f>E604*CAOP!J604</f>
        <v>#REF!</v>
      </c>
      <c r="M604" s="48" t="e">
        <f>E604*CAOP!K604</f>
        <v>#REF!</v>
      </c>
      <c r="N604" s="48" t="e">
        <f>E604*CAOP!L604</f>
        <v>#REF!</v>
      </c>
      <c r="O604" s="48" t="e">
        <f>E604*CAOP!M604</f>
        <v>#REF!</v>
      </c>
      <c r="Q604" s="12" t="e">
        <f t="shared" si="18"/>
        <v>#REF!</v>
      </c>
      <c r="R604" s="13" t="e">
        <f t="shared" si="19"/>
        <v>#REF!</v>
      </c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</row>
    <row r="605" spans="2:48" x14ac:dyDescent="0.3">
      <c r="B605" s="2" t="s">
        <v>777</v>
      </c>
      <c r="C605" s="2" t="s">
        <v>193</v>
      </c>
      <c r="D605" s="40" t="s">
        <v>35</v>
      </c>
      <c r="E605" s="48">
        <v>870.85</v>
      </c>
      <c r="F605" s="48" t="e">
        <f>E605*CAOP!D605</f>
        <v>#REF!</v>
      </c>
      <c r="G605" s="48" t="e">
        <f>E605*CAOP!E605</f>
        <v>#REF!</v>
      </c>
      <c r="H605" s="48" t="e">
        <f>E605*CAOP!F605</f>
        <v>#REF!</v>
      </c>
      <c r="I605" s="48" t="e">
        <f>E605*CAOP!G605</f>
        <v>#REF!</v>
      </c>
      <c r="J605" s="48" t="e">
        <f>E605*CAOP!H605</f>
        <v>#REF!</v>
      </c>
      <c r="K605" s="48" t="e">
        <f>E605*CAOP!I605</f>
        <v>#REF!</v>
      </c>
      <c r="L605" s="48" t="e">
        <f>E605*CAOP!J605</f>
        <v>#REF!</v>
      </c>
      <c r="M605" s="48" t="e">
        <f>E605*CAOP!K605</f>
        <v>#REF!</v>
      </c>
      <c r="N605" s="48" t="e">
        <f>E605*CAOP!L605</f>
        <v>#REF!</v>
      </c>
      <c r="O605" s="48" t="e">
        <f>E605*CAOP!M605</f>
        <v>#REF!</v>
      </c>
      <c r="Q605" s="12" t="e">
        <f t="shared" si="18"/>
        <v>#REF!</v>
      </c>
      <c r="R605" s="13" t="e">
        <f t="shared" si="19"/>
        <v>#REF!</v>
      </c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</row>
    <row r="606" spans="2:48" x14ac:dyDescent="0.3">
      <c r="B606" s="2" t="s">
        <v>778</v>
      </c>
      <c r="C606" s="2" t="s">
        <v>195</v>
      </c>
      <c r="D606" s="40" t="s">
        <v>35</v>
      </c>
      <c r="E606" s="48">
        <v>5155.82</v>
      </c>
      <c r="F606" s="48" t="e">
        <f>E606*CAOP!D606</f>
        <v>#REF!</v>
      </c>
      <c r="G606" s="48" t="e">
        <f>E606*CAOP!E606</f>
        <v>#REF!</v>
      </c>
      <c r="H606" s="48" t="e">
        <f>E606*CAOP!F606</f>
        <v>#REF!</v>
      </c>
      <c r="I606" s="48" t="e">
        <f>E606*CAOP!G606</f>
        <v>#REF!</v>
      </c>
      <c r="J606" s="48" t="e">
        <f>E606*CAOP!H606</f>
        <v>#REF!</v>
      </c>
      <c r="K606" s="48" t="e">
        <f>E606*CAOP!I606</f>
        <v>#REF!</v>
      </c>
      <c r="L606" s="48" t="e">
        <f>E606*CAOP!J606</f>
        <v>#REF!</v>
      </c>
      <c r="M606" s="48" t="e">
        <f>E606*CAOP!K606</f>
        <v>#REF!</v>
      </c>
      <c r="N606" s="48" t="e">
        <f>E606*CAOP!L606</f>
        <v>#REF!</v>
      </c>
      <c r="O606" s="48" t="e">
        <f>E606*CAOP!M606</f>
        <v>#REF!</v>
      </c>
      <c r="Q606" s="12" t="e">
        <f t="shared" si="18"/>
        <v>#REF!</v>
      </c>
      <c r="R606" s="13" t="e">
        <f t="shared" si="19"/>
        <v>#REF!</v>
      </c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</row>
    <row r="607" spans="2:48" x14ac:dyDescent="0.3">
      <c r="B607" s="2" t="s">
        <v>779</v>
      </c>
      <c r="C607" s="2" t="s">
        <v>772</v>
      </c>
      <c r="D607" s="40" t="s">
        <v>30</v>
      </c>
      <c r="E607" s="48">
        <v>4659</v>
      </c>
      <c r="F607" s="48" t="e">
        <f>E607*CAOP!D607</f>
        <v>#REF!</v>
      </c>
      <c r="G607" s="48" t="e">
        <f>E607*CAOP!E607</f>
        <v>#REF!</v>
      </c>
      <c r="H607" s="48" t="e">
        <f>E607*CAOP!F607</f>
        <v>#REF!</v>
      </c>
      <c r="I607" s="48" t="e">
        <f>E607*CAOP!G607</f>
        <v>#REF!</v>
      </c>
      <c r="J607" s="48" t="e">
        <f>E607*CAOP!H607</f>
        <v>#REF!</v>
      </c>
      <c r="K607" s="48" t="e">
        <f>E607*CAOP!I607</f>
        <v>#REF!</v>
      </c>
      <c r="L607" s="48" t="e">
        <f>E607*CAOP!J607</f>
        <v>#REF!</v>
      </c>
      <c r="M607" s="48" t="e">
        <f>E607*CAOP!K607</f>
        <v>#REF!</v>
      </c>
      <c r="N607" s="48" t="e">
        <f>E607*CAOP!L607</f>
        <v>#REF!</v>
      </c>
      <c r="O607" s="48" t="e">
        <f>E607*CAOP!M607</f>
        <v>#REF!</v>
      </c>
      <c r="Q607" s="12" t="e">
        <f t="shared" si="18"/>
        <v>#REF!</v>
      </c>
      <c r="R607" s="13" t="e">
        <f t="shared" si="19"/>
        <v>#REF!</v>
      </c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</row>
    <row r="608" spans="2:48" x14ac:dyDescent="0.3">
      <c r="B608" s="16" t="s">
        <v>780</v>
      </c>
      <c r="C608" s="16" t="s">
        <v>781</v>
      </c>
      <c r="D608" s="41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Q608" s="12">
        <f t="shared" si="18"/>
        <v>0</v>
      </c>
      <c r="R608" s="13">
        <f t="shared" si="19"/>
        <v>0</v>
      </c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</row>
    <row r="609" spans="2:48" x14ac:dyDescent="0.3">
      <c r="B609" s="2" t="s">
        <v>782</v>
      </c>
      <c r="C609" s="2" t="s">
        <v>177</v>
      </c>
      <c r="D609" s="40" t="s">
        <v>38</v>
      </c>
      <c r="E609" s="48">
        <v>49.05</v>
      </c>
      <c r="F609" s="48" t="e">
        <f>E609*CAOP!D609</f>
        <v>#REF!</v>
      </c>
      <c r="G609" s="48" t="e">
        <f>E609*CAOP!E609</f>
        <v>#REF!</v>
      </c>
      <c r="H609" s="48" t="e">
        <f>E609*CAOP!F609</f>
        <v>#REF!</v>
      </c>
      <c r="I609" s="48" t="e">
        <f>E609*CAOP!G609</f>
        <v>#REF!</v>
      </c>
      <c r="J609" s="48" t="e">
        <f>E609*CAOP!H609</f>
        <v>#REF!</v>
      </c>
      <c r="K609" s="48" t="e">
        <f>E609*CAOP!I609</f>
        <v>#REF!</v>
      </c>
      <c r="L609" s="48" t="e">
        <f>E609*CAOP!J609</f>
        <v>#REF!</v>
      </c>
      <c r="M609" s="48" t="e">
        <f>E609*CAOP!K609</f>
        <v>#REF!</v>
      </c>
      <c r="N609" s="48" t="e">
        <f>E609*CAOP!L609</f>
        <v>#REF!</v>
      </c>
      <c r="O609" s="48" t="e">
        <f>E609*CAOP!M609</f>
        <v>#REF!</v>
      </c>
      <c r="Q609" s="12" t="e">
        <f t="shared" si="18"/>
        <v>#REF!</v>
      </c>
      <c r="R609" s="13" t="e">
        <f t="shared" si="19"/>
        <v>#REF!</v>
      </c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</row>
    <row r="610" spans="2:48" x14ac:dyDescent="0.3">
      <c r="B610" s="2" t="s">
        <v>783</v>
      </c>
      <c r="C610" s="2" t="s">
        <v>181</v>
      </c>
      <c r="D610" s="40" t="s">
        <v>30</v>
      </c>
      <c r="E610" s="48">
        <v>290.38</v>
      </c>
      <c r="F610" s="48" t="e">
        <f>E610*CAOP!D610</f>
        <v>#REF!</v>
      </c>
      <c r="G610" s="48" t="e">
        <f>E610*CAOP!E610</f>
        <v>#REF!</v>
      </c>
      <c r="H610" s="48" t="e">
        <f>E610*CAOP!F610</f>
        <v>#REF!</v>
      </c>
      <c r="I610" s="48" t="e">
        <f>E610*CAOP!G610</f>
        <v>#REF!</v>
      </c>
      <c r="J610" s="48" t="e">
        <f>E610*CAOP!H610</f>
        <v>#REF!</v>
      </c>
      <c r="K610" s="48" t="e">
        <f>E610*CAOP!I610</f>
        <v>#REF!</v>
      </c>
      <c r="L610" s="48" t="e">
        <f>E610*CAOP!J610</f>
        <v>#REF!</v>
      </c>
      <c r="M610" s="48" t="e">
        <f>E610*CAOP!K610</f>
        <v>#REF!</v>
      </c>
      <c r="N610" s="48" t="e">
        <f>E610*CAOP!L610</f>
        <v>#REF!</v>
      </c>
      <c r="O610" s="48" t="e">
        <f>E610*CAOP!M610</f>
        <v>#REF!</v>
      </c>
      <c r="Q610" s="12" t="e">
        <f t="shared" si="18"/>
        <v>#REF!</v>
      </c>
      <c r="R610" s="13" t="e">
        <f t="shared" si="19"/>
        <v>#REF!</v>
      </c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</row>
    <row r="611" spans="2:48" x14ac:dyDescent="0.3">
      <c r="B611" s="2" t="s">
        <v>784</v>
      </c>
      <c r="C611" s="2" t="s">
        <v>276</v>
      </c>
      <c r="D611" s="40" t="s">
        <v>30</v>
      </c>
      <c r="E611" s="48">
        <v>245.25</v>
      </c>
      <c r="F611" s="48" t="e">
        <f>E611*CAOP!D611</f>
        <v>#REF!</v>
      </c>
      <c r="G611" s="48" t="e">
        <f>E611*CAOP!E611</f>
        <v>#REF!</v>
      </c>
      <c r="H611" s="48" t="e">
        <f>E611*CAOP!F611</f>
        <v>#REF!</v>
      </c>
      <c r="I611" s="48" t="e">
        <f>E611*CAOP!G611</f>
        <v>#REF!</v>
      </c>
      <c r="J611" s="48" t="e">
        <f>E611*CAOP!H611</f>
        <v>#REF!</v>
      </c>
      <c r="K611" s="48" t="e">
        <f>E611*CAOP!I611</f>
        <v>#REF!</v>
      </c>
      <c r="L611" s="48" t="e">
        <f>E611*CAOP!J611</f>
        <v>#REF!</v>
      </c>
      <c r="M611" s="48" t="e">
        <f>E611*CAOP!K611</f>
        <v>#REF!</v>
      </c>
      <c r="N611" s="48" t="e">
        <f>E611*CAOP!L611</f>
        <v>#REF!</v>
      </c>
      <c r="O611" s="48" t="e">
        <f>E611*CAOP!M611</f>
        <v>#REF!</v>
      </c>
      <c r="Q611" s="12" t="e">
        <f t="shared" si="18"/>
        <v>#REF!</v>
      </c>
      <c r="R611" s="13" t="e">
        <f t="shared" si="19"/>
        <v>#REF!</v>
      </c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</row>
    <row r="612" spans="2:48" x14ac:dyDescent="0.3">
      <c r="B612" s="2" t="s">
        <v>785</v>
      </c>
      <c r="C612" s="2" t="s">
        <v>347</v>
      </c>
      <c r="D612" s="40" t="s">
        <v>35</v>
      </c>
      <c r="E612" s="48">
        <v>24.41</v>
      </c>
      <c r="F612" s="48" t="e">
        <f>E612*CAOP!D612</f>
        <v>#REF!</v>
      </c>
      <c r="G612" s="48" t="e">
        <f>E612*CAOP!E612</f>
        <v>#REF!</v>
      </c>
      <c r="H612" s="48" t="e">
        <f>E612*CAOP!F612</f>
        <v>#REF!</v>
      </c>
      <c r="I612" s="48" t="e">
        <f>E612*CAOP!G612</f>
        <v>#REF!</v>
      </c>
      <c r="J612" s="48" t="e">
        <f>E612*CAOP!H612</f>
        <v>#REF!</v>
      </c>
      <c r="K612" s="48" t="e">
        <f>E612*CAOP!I612</f>
        <v>#REF!</v>
      </c>
      <c r="L612" s="48" t="e">
        <f>E612*CAOP!J612</f>
        <v>#REF!</v>
      </c>
      <c r="M612" s="48" t="e">
        <f>E612*CAOP!K612</f>
        <v>#REF!</v>
      </c>
      <c r="N612" s="48" t="e">
        <f>E612*CAOP!L612</f>
        <v>#REF!</v>
      </c>
      <c r="O612" s="48" t="e">
        <f>E612*CAOP!M612</f>
        <v>#REF!</v>
      </c>
      <c r="Q612" s="12" t="e">
        <f t="shared" si="18"/>
        <v>#REF!</v>
      </c>
      <c r="R612" s="13" t="e">
        <f t="shared" si="19"/>
        <v>#REF!</v>
      </c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</row>
    <row r="613" spans="2:48" x14ac:dyDescent="0.3">
      <c r="B613" s="2" t="s">
        <v>786</v>
      </c>
      <c r="C613" s="2" t="s">
        <v>193</v>
      </c>
      <c r="D613" s="40" t="s">
        <v>35</v>
      </c>
      <c r="E613" s="48">
        <v>367.11</v>
      </c>
      <c r="F613" s="48" t="e">
        <f>E613*CAOP!D613</f>
        <v>#REF!</v>
      </c>
      <c r="G613" s="48" t="e">
        <f>E613*CAOP!E613</f>
        <v>#REF!</v>
      </c>
      <c r="H613" s="48" t="e">
        <f>E613*CAOP!F613</f>
        <v>#REF!</v>
      </c>
      <c r="I613" s="48" t="e">
        <f>E613*CAOP!G613</f>
        <v>#REF!</v>
      </c>
      <c r="J613" s="48" t="e">
        <f>E613*CAOP!H613</f>
        <v>#REF!</v>
      </c>
      <c r="K613" s="48" t="e">
        <f>E613*CAOP!I613</f>
        <v>#REF!</v>
      </c>
      <c r="L613" s="48" t="e">
        <f>E613*CAOP!J613</f>
        <v>#REF!</v>
      </c>
      <c r="M613" s="48" t="e">
        <f>E613*CAOP!K613</f>
        <v>#REF!</v>
      </c>
      <c r="N613" s="48" t="e">
        <f>E613*CAOP!L613</f>
        <v>#REF!</v>
      </c>
      <c r="O613" s="48" t="e">
        <f>E613*CAOP!M613</f>
        <v>#REF!</v>
      </c>
      <c r="Q613" s="12" t="e">
        <f t="shared" si="18"/>
        <v>#REF!</v>
      </c>
      <c r="R613" s="13" t="e">
        <f t="shared" si="19"/>
        <v>#REF!</v>
      </c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</row>
    <row r="614" spans="2:48" x14ac:dyDescent="0.3">
      <c r="B614" s="2" t="s">
        <v>787</v>
      </c>
      <c r="C614" s="2" t="s">
        <v>197</v>
      </c>
      <c r="D614" s="40" t="s">
        <v>35</v>
      </c>
      <c r="E614" s="48">
        <v>43.16</v>
      </c>
      <c r="F614" s="48" t="e">
        <f>E614*CAOP!D614</f>
        <v>#REF!</v>
      </c>
      <c r="G614" s="48" t="e">
        <f>E614*CAOP!E614</f>
        <v>#REF!</v>
      </c>
      <c r="H614" s="48" t="e">
        <f>E614*CAOP!F614</f>
        <v>#REF!</v>
      </c>
      <c r="I614" s="48" t="e">
        <f>E614*CAOP!G614</f>
        <v>#REF!</v>
      </c>
      <c r="J614" s="48" t="e">
        <f>E614*CAOP!H614</f>
        <v>#REF!</v>
      </c>
      <c r="K614" s="48" t="e">
        <f>E614*CAOP!I614</f>
        <v>#REF!</v>
      </c>
      <c r="L614" s="48" t="e">
        <f>E614*CAOP!J614</f>
        <v>#REF!</v>
      </c>
      <c r="M614" s="48" t="e">
        <f>E614*CAOP!K614</f>
        <v>#REF!</v>
      </c>
      <c r="N614" s="48" t="e">
        <f>E614*CAOP!L614</f>
        <v>#REF!</v>
      </c>
      <c r="O614" s="48" t="e">
        <f>E614*CAOP!M614</f>
        <v>#REF!</v>
      </c>
      <c r="Q614" s="12" t="e">
        <f t="shared" si="18"/>
        <v>#REF!</v>
      </c>
      <c r="R614" s="13" t="e">
        <f t="shared" si="19"/>
        <v>#REF!</v>
      </c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</row>
    <row r="615" spans="2:48" x14ac:dyDescent="0.3">
      <c r="B615" s="2" t="s">
        <v>788</v>
      </c>
      <c r="C615" s="2" t="s">
        <v>199</v>
      </c>
      <c r="D615" s="40" t="s">
        <v>35</v>
      </c>
      <c r="E615" s="48">
        <v>137.34</v>
      </c>
      <c r="F615" s="48" t="e">
        <f>E615*CAOP!D615</f>
        <v>#REF!</v>
      </c>
      <c r="G615" s="48" t="e">
        <f>E615*CAOP!E615</f>
        <v>#REF!</v>
      </c>
      <c r="H615" s="48" t="e">
        <f>E615*CAOP!F615</f>
        <v>#REF!</v>
      </c>
      <c r="I615" s="48" t="e">
        <f>E615*CAOP!G615</f>
        <v>#REF!</v>
      </c>
      <c r="J615" s="48" t="e">
        <f>E615*CAOP!H615</f>
        <v>#REF!</v>
      </c>
      <c r="K615" s="48" t="e">
        <f>E615*CAOP!I615</f>
        <v>#REF!</v>
      </c>
      <c r="L615" s="48" t="e">
        <f>E615*CAOP!J615</f>
        <v>#REF!</v>
      </c>
      <c r="M615" s="48" t="e">
        <f>E615*CAOP!K615</f>
        <v>#REF!</v>
      </c>
      <c r="N615" s="48" t="e">
        <f>E615*CAOP!L615</f>
        <v>#REF!</v>
      </c>
      <c r="O615" s="48" t="e">
        <f>E615*CAOP!M615</f>
        <v>#REF!</v>
      </c>
      <c r="Q615" s="12" t="e">
        <f t="shared" si="18"/>
        <v>#REF!</v>
      </c>
      <c r="R615" s="13" t="e">
        <f t="shared" si="19"/>
        <v>#REF!</v>
      </c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</row>
    <row r="616" spans="2:48" x14ac:dyDescent="0.3">
      <c r="B616" s="2" t="s">
        <v>789</v>
      </c>
      <c r="C616" s="2" t="s">
        <v>790</v>
      </c>
      <c r="D616" s="40" t="s">
        <v>38</v>
      </c>
      <c r="E616" s="48">
        <v>417.17</v>
      </c>
      <c r="F616" s="48" t="e">
        <f>E616*CAOP!D616</f>
        <v>#REF!</v>
      </c>
      <c r="G616" s="48" t="e">
        <f>E616*CAOP!E616</f>
        <v>#REF!</v>
      </c>
      <c r="H616" s="48" t="e">
        <f>E616*CAOP!F616</f>
        <v>#REF!</v>
      </c>
      <c r="I616" s="48" t="e">
        <f>E616*CAOP!G616</f>
        <v>#REF!</v>
      </c>
      <c r="J616" s="48" t="e">
        <f>E616*CAOP!H616</f>
        <v>#REF!</v>
      </c>
      <c r="K616" s="48" t="e">
        <f>E616*CAOP!I616</f>
        <v>#REF!</v>
      </c>
      <c r="L616" s="48" t="e">
        <f>E616*CAOP!J616</f>
        <v>#REF!</v>
      </c>
      <c r="M616" s="48" t="e">
        <f>E616*CAOP!K616</f>
        <v>#REF!</v>
      </c>
      <c r="N616" s="48" t="e">
        <f>E616*CAOP!L616</f>
        <v>#REF!</v>
      </c>
      <c r="O616" s="48" t="e">
        <f>E616*CAOP!M616</f>
        <v>#REF!</v>
      </c>
      <c r="Q616" s="12" t="e">
        <f t="shared" si="18"/>
        <v>#REF!</v>
      </c>
      <c r="R616" s="13" t="e">
        <f t="shared" si="19"/>
        <v>#REF!</v>
      </c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</row>
    <row r="617" spans="2:48" x14ac:dyDescent="0.3">
      <c r="B617" s="2" t="s">
        <v>791</v>
      </c>
      <c r="C617" s="2" t="s">
        <v>792</v>
      </c>
      <c r="D617" s="40" t="s">
        <v>38</v>
      </c>
      <c r="E617" s="48">
        <v>27.74</v>
      </c>
      <c r="F617" s="48" t="e">
        <f>E617*CAOP!D617</f>
        <v>#REF!</v>
      </c>
      <c r="G617" s="48" t="e">
        <f>E617*CAOP!E617</f>
        <v>#REF!</v>
      </c>
      <c r="H617" s="48" t="e">
        <f>E617*CAOP!F617</f>
        <v>#REF!</v>
      </c>
      <c r="I617" s="48" t="e">
        <f>E617*CAOP!G617</f>
        <v>#REF!</v>
      </c>
      <c r="J617" s="48" t="e">
        <f>E617*CAOP!H617</f>
        <v>#REF!</v>
      </c>
      <c r="K617" s="48" t="e">
        <f>E617*CAOP!I617</f>
        <v>#REF!</v>
      </c>
      <c r="L617" s="48" t="e">
        <f>E617*CAOP!J617</f>
        <v>#REF!</v>
      </c>
      <c r="M617" s="48" t="e">
        <f>E617*CAOP!K617</f>
        <v>#REF!</v>
      </c>
      <c r="N617" s="48" t="e">
        <f>E617*CAOP!L617</f>
        <v>#REF!</v>
      </c>
      <c r="O617" s="48" t="e">
        <f>E617*CAOP!M617</f>
        <v>#REF!</v>
      </c>
      <c r="Q617" s="12" t="e">
        <f t="shared" si="18"/>
        <v>#REF!</v>
      </c>
      <c r="R617" s="13" t="e">
        <f t="shared" si="19"/>
        <v>#REF!</v>
      </c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</row>
    <row r="618" spans="2:48" x14ac:dyDescent="0.3">
      <c r="B618" s="16" t="s">
        <v>793</v>
      </c>
      <c r="C618" s="16" t="s">
        <v>794</v>
      </c>
      <c r="D618" s="41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Q618" s="12">
        <f t="shared" si="18"/>
        <v>0</v>
      </c>
      <c r="R618" s="13">
        <f t="shared" si="19"/>
        <v>0</v>
      </c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</row>
    <row r="619" spans="2:48" x14ac:dyDescent="0.3">
      <c r="B619" s="2" t="s">
        <v>795</v>
      </c>
      <c r="C619" s="2" t="s">
        <v>177</v>
      </c>
      <c r="D619" s="40" t="s">
        <v>38</v>
      </c>
      <c r="E619" s="48">
        <v>233.09</v>
      </c>
      <c r="F619" s="48" t="e">
        <f>E619*CAOP!D619</f>
        <v>#REF!</v>
      </c>
      <c r="G619" s="48" t="e">
        <f>E619*CAOP!E619</f>
        <v>#REF!</v>
      </c>
      <c r="H619" s="48" t="e">
        <f>E619*CAOP!F619</f>
        <v>#REF!</v>
      </c>
      <c r="I619" s="48" t="e">
        <f>E619*CAOP!G619</f>
        <v>#REF!</v>
      </c>
      <c r="J619" s="48" t="e">
        <f>E619*CAOP!H619</f>
        <v>#REF!</v>
      </c>
      <c r="K619" s="48" t="e">
        <f>E619*CAOP!I619</f>
        <v>#REF!</v>
      </c>
      <c r="L619" s="48" t="e">
        <f>E619*CAOP!J619</f>
        <v>#REF!</v>
      </c>
      <c r="M619" s="48" t="e">
        <f>E619*CAOP!K619</f>
        <v>#REF!</v>
      </c>
      <c r="N619" s="48" t="e">
        <f>E619*CAOP!L619</f>
        <v>#REF!</v>
      </c>
      <c r="O619" s="48" t="e">
        <f>E619*CAOP!M619</f>
        <v>#REF!</v>
      </c>
      <c r="Q619" s="12" t="e">
        <f t="shared" si="18"/>
        <v>#REF!</v>
      </c>
      <c r="R619" s="13" t="e">
        <f t="shared" si="19"/>
        <v>#REF!</v>
      </c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</row>
    <row r="620" spans="2:48" x14ac:dyDescent="0.3">
      <c r="B620" s="2" t="s">
        <v>796</v>
      </c>
      <c r="C620" s="2" t="s">
        <v>181</v>
      </c>
      <c r="D620" s="40" t="s">
        <v>30</v>
      </c>
      <c r="E620" s="48">
        <v>1063.8800000000001</v>
      </c>
      <c r="F620" s="48" t="e">
        <f>E620*CAOP!D620</f>
        <v>#REF!</v>
      </c>
      <c r="G620" s="48" t="e">
        <f>E620*CAOP!E620</f>
        <v>#REF!</v>
      </c>
      <c r="H620" s="48" t="e">
        <f>E620*CAOP!F620</f>
        <v>#REF!</v>
      </c>
      <c r="I620" s="48" t="e">
        <f>E620*CAOP!G620</f>
        <v>#REF!</v>
      </c>
      <c r="J620" s="48" t="e">
        <f>E620*CAOP!H620</f>
        <v>#REF!</v>
      </c>
      <c r="K620" s="48" t="e">
        <f>E620*CAOP!I620</f>
        <v>#REF!</v>
      </c>
      <c r="L620" s="48" t="e">
        <f>E620*CAOP!J620</f>
        <v>#REF!</v>
      </c>
      <c r="M620" s="48" t="e">
        <f>E620*CAOP!K620</f>
        <v>#REF!</v>
      </c>
      <c r="N620" s="48" t="e">
        <f>E620*CAOP!L620</f>
        <v>#REF!</v>
      </c>
      <c r="O620" s="48" t="e">
        <f>E620*CAOP!M620</f>
        <v>#REF!</v>
      </c>
      <c r="Q620" s="12" t="e">
        <f t="shared" si="18"/>
        <v>#REF!</v>
      </c>
      <c r="R620" s="13" t="e">
        <f t="shared" si="19"/>
        <v>#REF!</v>
      </c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</row>
    <row r="621" spans="2:48" x14ac:dyDescent="0.3">
      <c r="B621" s="2" t="s">
        <v>797</v>
      </c>
      <c r="C621" s="2" t="s">
        <v>347</v>
      </c>
      <c r="D621" s="40" t="s">
        <v>35</v>
      </c>
      <c r="E621" s="48">
        <v>404.34</v>
      </c>
      <c r="F621" s="48" t="e">
        <f>E621*CAOP!D621</f>
        <v>#REF!</v>
      </c>
      <c r="G621" s="48" t="e">
        <f>E621*CAOP!E621</f>
        <v>#REF!</v>
      </c>
      <c r="H621" s="48" t="e">
        <f>E621*CAOP!F621</f>
        <v>#REF!</v>
      </c>
      <c r="I621" s="48" t="e">
        <f>E621*CAOP!G621</f>
        <v>#REF!</v>
      </c>
      <c r="J621" s="48" t="e">
        <f>E621*CAOP!H621</f>
        <v>#REF!</v>
      </c>
      <c r="K621" s="48" t="e">
        <f>E621*CAOP!I621</f>
        <v>#REF!</v>
      </c>
      <c r="L621" s="48" t="e">
        <f>E621*CAOP!J621</f>
        <v>#REF!</v>
      </c>
      <c r="M621" s="48" t="e">
        <f>E621*CAOP!K621</f>
        <v>#REF!</v>
      </c>
      <c r="N621" s="48" t="e">
        <f>E621*CAOP!L621</f>
        <v>#REF!</v>
      </c>
      <c r="O621" s="48" t="e">
        <f>E621*CAOP!M621</f>
        <v>#REF!</v>
      </c>
      <c r="Q621" s="12" t="e">
        <f t="shared" si="18"/>
        <v>#REF!</v>
      </c>
      <c r="R621" s="13" t="e">
        <f t="shared" si="19"/>
        <v>#REF!</v>
      </c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</row>
    <row r="622" spans="2:48" x14ac:dyDescent="0.3">
      <c r="B622" s="2" t="s">
        <v>798</v>
      </c>
      <c r="C622" s="2" t="s">
        <v>197</v>
      </c>
      <c r="D622" s="40" t="s">
        <v>35</v>
      </c>
      <c r="E622" s="48">
        <v>205.12</v>
      </c>
      <c r="F622" s="48" t="e">
        <f>E622*CAOP!D622</f>
        <v>#REF!</v>
      </c>
      <c r="G622" s="48" t="e">
        <f>E622*CAOP!E622</f>
        <v>#REF!</v>
      </c>
      <c r="H622" s="48" t="e">
        <f>E622*CAOP!F622</f>
        <v>#REF!</v>
      </c>
      <c r="I622" s="48" t="e">
        <f>E622*CAOP!G622</f>
        <v>#REF!</v>
      </c>
      <c r="J622" s="48" t="e">
        <f>E622*CAOP!H622</f>
        <v>#REF!</v>
      </c>
      <c r="K622" s="48" t="e">
        <f>E622*CAOP!I622</f>
        <v>#REF!</v>
      </c>
      <c r="L622" s="48" t="e">
        <f>E622*CAOP!J622</f>
        <v>#REF!</v>
      </c>
      <c r="M622" s="48" t="e">
        <f>E622*CAOP!K622</f>
        <v>#REF!</v>
      </c>
      <c r="N622" s="48" t="e">
        <f>E622*CAOP!L622</f>
        <v>#REF!</v>
      </c>
      <c r="O622" s="48" t="e">
        <f>E622*CAOP!M622</f>
        <v>#REF!</v>
      </c>
      <c r="Q622" s="12" t="e">
        <f t="shared" si="18"/>
        <v>#REF!</v>
      </c>
      <c r="R622" s="13" t="e">
        <f t="shared" si="19"/>
        <v>#REF!</v>
      </c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</row>
    <row r="623" spans="2:48" x14ac:dyDescent="0.3">
      <c r="B623" s="2" t="s">
        <v>799</v>
      </c>
      <c r="C623" s="2" t="s">
        <v>199</v>
      </c>
      <c r="D623" s="40" t="s">
        <v>35</v>
      </c>
      <c r="E623" s="48">
        <v>652.65</v>
      </c>
      <c r="F623" s="48" t="e">
        <f>E623*CAOP!D623</f>
        <v>#REF!</v>
      </c>
      <c r="G623" s="48" t="e">
        <f>E623*CAOP!E623</f>
        <v>#REF!</v>
      </c>
      <c r="H623" s="48" t="e">
        <f>E623*CAOP!F623</f>
        <v>#REF!</v>
      </c>
      <c r="I623" s="48" t="e">
        <f>E623*CAOP!G623</f>
        <v>#REF!</v>
      </c>
      <c r="J623" s="48" t="e">
        <f>E623*CAOP!H623</f>
        <v>#REF!</v>
      </c>
      <c r="K623" s="48" t="e">
        <f>E623*CAOP!I623</f>
        <v>#REF!</v>
      </c>
      <c r="L623" s="48" t="e">
        <f>E623*CAOP!J623</f>
        <v>#REF!</v>
      </c>
      <c r="M623" s="48" t="e">
        <f>E623*CAOP!K623</f>
        <v>#REF!</v>
      </c>
      <c r="N623" s="48" t="e">
        <f>E623*CAOP!L623</f>
        <v>#REF!</v>
      </c>
      <c r="O623" s="48" t="e">
        <f>E623*CAOP!M623</f>
        <v>#REF!</v>
      </c>
      <c r="Q623" s="12" t="e">
        <f t="shared" si="18"/>
        <v>#REF!</v>
      </c>
      <c r="R623" s="13" t="e">
        <f t="shared" si="19"/>
        <v>#REF!</v>
      </c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</row>
    <row r="624" spans="2:48" x14ac:dyDescent="0.3">
      <c r="B624" s="2" t="s">
        <v>800</v>
      </c>
      <c r="C624" s="2" t="s">
        <v>792</v>
      </c>
      <c r="D624" s="40" t="s">
        <v>38</v>
      </c>
      <c r="E624" s="48">
        <v>459.48</v>
      </c>
      <c r="F624" s="48" t="e">
        <f>E624*CAOP!D624</f>
        <v>#REF!</v>
      </c>
      <c r="G624" s="48" t="e">
        <f>E624*CAOP!E624</f>
        <v>#REF!</v>
      </c>
      <c r="H624" s="48" t="e">
        <f>E624*CAOP!F624</f>
        <v>#REF!</v>
      </c>
      <c r="I624" s="48" t="e">
        <f>E624*CAOP!G624</f>
        <v>#REF!</v>
      </c>
      <c r="J624" s="48" t="e">
        <f>E624*CAOP!H624</f>
        <v>#REF!</v>
      </c>
      <c r="K624" s="48" t="e">
        <f>E624*CAOP!I624</f>
        <v>#REF!</v>
      </c>
      <c r="L624" s="48" t="e">
        <f>E624*CAOP!J624</f>
        <v>#REF!</v>
      </c>
      <c r="M624" s="48" t="e">
        <f>E624*CAOP!K624</f>
        <v>#REF!</v>
      </c>
      <c r="N624" s="48" t="e">
        <f>E624*CAOP!L624</f>
        <v>#REF!</v>
      </c>
      <c r="O624" s="48" t="e">
        <f>E624*CAOP!M624</f>
        <v>#REF!</v>
      </c>
      <c r="Q624" s="12" t="e">
        <f t="shared" si="18"/>
        <v>#REF!</v>
      </c>
      <c r="R624" s="13" t="e">
        <f t="shared" si="19"/>
        <v>#REF!</v>
      </c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</row>
    <row r="625" spans="2:48" x14ac:dyDescent="0.3">
      <c r="B625" s="16" t="s">
        <v>801</v>
      </c>
      <c r="C625" s="16" t="s">
        <v>802</v>
      </c>
      <c r="D625" s="41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Q625" s="12">
        <f t="shared" si="18"/>
        <v>0</v>
      </c>
      <c r="R625" s="13">
        <f t="shared" si="19"/>
        <v>0</v>
      </c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</row>
    <row r="626" spans="2:48" x14ac:dyDescent="0.3">
      <c r="B626" s="2" t="s">
        <v>803</v>
      </c>
      <c r="C626" s="2" t="s">
        <v>177</v>
      </c>
      <c r="D626" s="40" t="s">
        <v>38</v>
      </c>
      <c r="E626" s="48">
        <v>10.36</v>
      </c>
      <c r="F626" s="48" t="e">
        <f>E626*CAOP!D626</f>
        <v>#REF!</v>
      </c>
      <c r="G626" s="48" t="e">
        <f>E626*CAOP!E626</f>
        <v>#REF!</v>
      </c>
      <c r="H626" s="48" t="e">
        <f>E626*CAOP!F626</f>
        <v>#REF!</v>
      </c>
      <c r="I626" s="48" t="e">
        <f>E626*CAOP!G626</f>
        <v>#REF!</v>
      </c>
      <c r="J626" s="48" t="e">
        <f>E626*CAOP!H626</f>
        <v>#REF!</v>
      </c>
      <c r="K626" s="48" t="e">
        <f>E626*CAOP!I626</f>
        <v>#REF!</v>
      </c>
      <c r="L626" s="48" t="e">
        <f>E626*CAOP!J626</f>
        <v>#REF!</v>
      </c>
      <c r="M626" s="48" t="e">
        <f>E626*CAOP!K626</f>
        <v>#REF!</v>
      </c>
      <c r="N626" s="48" t="e">
        <f>E626*CAOP!L626</f>
        <v>#REF!</v>
      </c>
      <c r="O626" s="48" t="e">
        <f>E626*CAOP!M626</f>
        <v>#REF!</v>
      </c>
      <c r="Q626" s="12" t="e">
        <f t="shared" si="18"/>
        <v>#REF!</v>
      </c>
      <c r="R626" s="13" t="e">
        <f t="shared" si="19"/>
        <v>#REF!</v>
      </c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</row>
    <row r="627" spans="2:48" x14ac:dyDescent="0.3">
      <c r="B627" s="2" t="s">
        <v>804</v>
      </c>
      <c r="C627" s="2" t="s">
        <v>181</v>
      </c>
      <c r="D627" s="40" t="s">
        <v>30</v>
      </c>
      <c r="E627" s="48">
        <v>139</v>
      </c>
      <c r="F627" s="48" t="e">
        <f>E627*CAOP!D627</f>
        <v>#REF!</v>
      </c>
      <c r="G627" s="48" t="e">
        <f>E627*CAOP!E627</f>
        <v>#REF!</v>
      </c>
      <c r="H627" s="48" t="e">
        <f>E627*CAOP!F627</f>
        <v>#REF!</v>
      </c>
      <c r="I627" s="48" t="e">
        <f>E627*CAOP!G627</f>
        <v>#REF!</v>
      </c>
      <c r="J627" s="48" t="e">
        <f>E627*CAOP!H627</f>
        <v>#REF!</v>
      </c>
      <c r="K627" s="48" t="e">
        <f>E627*CAOP!I627</f>
        <v>#REF!</v>
      </c>
      <c r="L627" s="48" t="e">
        <f>E627*CAOP!J627</f>
        <v>#REF!</v>
      </c>
      <c r="M627" s="48" t="e">
        <f>E627*CAOP!K627</f>
        <v>#REF!</v>
      </c>
      <c r="N627" s="48" t="e">
        <f>E627*CAOP!L627</f>
        <v>#REF!</v>
      </c>
      <c r="O627" s="48" t="e">
        <f>E627*CAOP!M627</f>
        <v>#REF!</v>
      </c>
      <c r="Q627" s="12" t="e">
        <f t="shared" si="18"/>
        <v>#REF!</v>
      </c>
      <c r="R627" s="13" t="e">
        <f t="shared" si="19"/>
        <v>#REF!</v>
      </c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</row>
    <row r="628" spans="2:48" x14ac:dyDescent="0.3">
      <c r="B628" s="2" t="s">
        <v>805</v>
      </c>
      <c r="C628" s="2" t="s">
        <v>347</v>
      </c>
      <c r="D628" s="40" t="s">
        <v>35</v>
      </c>
      <c r="E628" s="48">
        <v>15.34</v>
      </c>
      <c r="F628" s="48" t="e">
        <f>E628*CAOP!D628</f>
        <v>#REF!</v>
      </c>
      <c r="G628" s="48" t="e">
        <f>E628*CAOP!E628</f>
        <v>#REF!</v>
      </c>
      <c r="H628" s="48" t="e">
        <f>E628*CAOP!F628</f>
        <v>#REF!</v>
      </c>
      <c r="I628" s="48" t="e">
        <f>E628*CAOP!G628</f>
        <v>#REF!</v>
      </c>
      <c r="J628" s="48" t="e">
        <f>E628*CAOP!H628</f>
        <v>#REF!</v>
      </c>
      <c r="K628" s="48" t="e">
        <f>E628*CAOP!I628</f>
        <v>#REF!</v>
      </c>
      <c r="L628" s="48" t="e">
        <f>E628*CAOP!J628</f>
        <v>#REF!</v>
      </c>
      <c r="M628" s="48" t="e">
        <f>E628*CAOP!K628</f>
        <v>#REF!</v>
      </c>
      <c r="N628" s="48" t="e">
        <f>E628*CAOP!L628</f>
        <v>#REF!</v>
      </c>
      <c r="O628" s="48" t="e">
        <f>E628*CAOP!M628</f>
        <v>#REF!</v>
      </c>
      <c r="Q628" s="12" t="e">
        <f t="shared" si="18"/>
        <v>#REF!</v>
      </c>
      <c r="R628" s="13" t="e">
        <f t="shared" si="19"/>
        <v>#REF!</v>
      </c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</row>
    <row r="629" spans="2:48" x14ac:dyDescent="0.3">
      <c r="B629" s="2" t="s">
        <v>806</v>
      </c>
      <c r="C629" s="2" t="s">
        <v>193</v>
      </c>
      <c r="D629" s="40" t="s">
        <v>35</v>
      </c>
      <c r="E629" s="48">
        <v>90.81</v>
      </c>
      <c r="F629" s="48" t="e">
        <f>E629*CAOP!D629</f>
        <v>#REF!</v>
      </c>
      <c r="G629" s="48" t="e">
        <f>E629*CAOP!E629</f>
        <v>#REF!</v>
      </c>
      <c r="H629" s="48" t="e">
        <f>E629*CAOP!F629</f>
        <v>#REF!</v>
      </c>
      <c r="I629" s="48" t="e">
        <f>E629*CAOP!G629</f>
        <v>#REF!</v>
      </c>
      <c r="J629" s="48" t="e">
        <f>E629*CAOP!H629</f>
        <v>#REF!</v>
      </c>
      <c r="K629" s="48" t="e">
        <f>E629*CAOP!I629</f>
        <v>#REF!</v>
      </c>
      <c r="L629" s="48" t="e">
        <f>E629*CAOP!J629</f>
        <v>#REF!</v>
      </c>
      <c r="M629" s="48" t="e">
        <f>E629*CAOP!K629</f>
        <v>#REF!</v>
      </c>
      <c r="N629" s="48" t="e">
        <f>E629*CAOP!L629</f>
        <v>#REF!</v>
      </c>
      <c r="O629" s="48" t="e">
        <f>E629*CAOP!M629</f>
        <v>#REF!</v>
      </c>
      <c r="Q629" s="12" t="e">
        <f t="shared" si="18"/>
        <v>#REF!</v>
      </c>
      <c r="R629" s="13" t="e">
        <f t="shared" si="19"/>
        <v>#REF!</v>
      </c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</row>
    <row r="630" spans="2:48" x14ac:dyDescent="0.3">
      <c r="B630" s="2" t="s">
        <v>807</v>
      </c>
      <c r="C630" s="2" t="s">
        <v>197</v>
      </c>
      <c r="D630" s="40" t="s">
        <v>35</v>
      </c>
      <c r="E630" s="48">
        <v>9.1199999999999992</v>
      </c>
      <c r="F630" s="48" t="e">
        <f>E630*CAOP!D630</f>
        <v>#REF!</v>
      </c>
      <c r="G630" s="48" t="e">
        <f>E630*CAOP!E630</f>
        <v>#REF!</v>
      </c>
      <c r="H630" s="48" t="e">
        <f>E630*CAOP!F630</f>
        <v>#REF!</v>
      </c>
      <c r="I630" s="48" t="e">
        <f>E630*CAOP!G630</f>
        <v>#REF!</v>
      </c>
      <c r="J630" s="48" t="e">
        <f>E630*CAOP!H630</f>
        <v>#REF!</v>
      </c>
      <c r="K630" s="48" t="e">
        <f>E630*CAOP!I630</f>
        <v>#REF!</v>
      </c>
      <c r="L630" s="48" t="e">
        <f>E630*CAOP!J630</f>
        <v>#REF!</v>
      </c>
      <c r="M630" s="48" t="e">
        <f>E630*CAOP!K630</f>
        <v>#REF!</v>
      </c>
      <c r="N630" s="48" t="e">
        <f>E630*CAOP!L630</f>
        <v>#REF!</v>
      </c>
      <c r="O630" s="48" t="e">
        <f>E630*CAOP!M630</f>
        <v>#REF!</v>
      </c>
      <c r="Q630" s="12" t="e">
        <f t="shared" si="18"/>
        <v>#REF!</v>
      </c>
      <c r="R630" s="13" t="e">
        <f t="shared" si="19"/>
        <v>#REF!</v>
      </c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</row>
    <row r="631" spans="2:48" x14ac:dyDescent="0.3">
      <c r="B631" s="2" t="s">
        <v>808</v>
      </c>
      <c r="C631" s="2" t="s">
        <v>199</v>
      </c>
      <c r="D631" s="40" t="s">
        <v>35</v>
      </c>
      <c r="E631" s="48">
        <v>29.01</v>
      </c>
      <c r="F631" s="48" t="e">
        <f>E631*CAOP!D631</f>
        <v>#REF!</v>
      </c>
      <c r="G631" s="48" t="e">
        <f>E631*CAOP!E631</f>
        <v>#REF!</v>
      </c>
      <c r="H631" s="48" t="e">
        <f>E631*CAOP!F631</f>
        <v>#REF!</v>
      </c>
      <c r="I631" s="48" t="e">
        <f>E631*CAOP!G631</f>
        <v>#REF!</v>
      </c>
      <c r="J631" s="48" t="e">
        <f>E631*CAOP!H631</f>
        <v>#REF!</v>
      </c>
      <c r="K631" s="48" t="e">
        <f>E631*CAOP!I631</f>
        <v>#REF!</v>
      </c>
      <c r="L631" s="48" t="e">
        <f>E631*CAOP!J631</f>
        <v>#REF!</v>
      </c>
      <c r="M631" s="48" t="e">
        <f>E631*CAOP!K631</f>
        <v>#REF!</v>
      </c>
      <c r="N631" s="48" t="e">
        <f>E631*CAOP!L631</f>
        <v>#REF!</v>
      </c>
      <c r="O631" s="48" t="e">
        <f>E631*CAOP!M631</f>
        <v>#REF!</v>
      </c>
      <c r="Q631" s="12" t="e">
        <f t="shared" si="18"/>
        <v>#REF!</v>
      </c>
      <c r="R631" s="13" t="e">
        <f t="shared" si="19"/>
        <v>#REF!</v>
      </c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</row>
    <row r="632" spans="2:48" x14ac:dyDescent="0.3">
      <c r="B632" s="2" t="s">
        <v>809</v>
      </c>
      <c r="C632" s="2" t="s">
        <v>790</v>
      </c>
      <c r="D632" s="40" t="s">
        <v>38</v>
      </c>
      <c r="E632" s="48">
        <v>23.82</v>
      </c>
      <c r="F632" s="48" t="e">
        <f>E632*CAOP!D632</f>
        <v>#REF!</v>
      </c>
      <c r="G632" s="48" t="e">
        <f>E632*CAOP!E632</f>
        <v>#REF!</v>
      </c>
      <c r="H632" s="48" t="e">
        <f>E632*CAOP!F632</f>
        <v>#REF!</v>
      </c>
      <c r="I632" s="48" t="e">
        <f>E632*CAOP!G632</f>
        <v>#REF!</v>
      </c>
      <c r="J632" s="48" t="e">
        <f>E632*CAOP!H632</f>
        <v>#REF!</v>
      </c>
      <c r="K632" s="48" t="e">
        <f>E632*CAOP!I632</f>
        <v>#REF!</v>
      </c>
      <c r="L632" s="48" t="e">
        <f>E632*CAOP!J632</f>
        <v>#REF!</v>
      </c>
      <c r="M632" s="48" t="e">
        <f>E632*CAOP!K632</f>
        <v>#REF!</v>
      </c>
      <c r="N632" s="48" t="e">
        <f>E632*CAOP!L632</f>
        <v>#REF!</v>
      </c>
      <c r="O632" s="48" t="e">
        <f>E632*CAOP!M632</f>
        <v>#REF!</v>
      </c>
      <c r="Q632" s="12" t="e">
        <f t="shared" si="18"/>
        <v>#REF!</v>
      </c>
      <c r="R632" s="13" t="e">
        <f t="shared" si="19"/>
        <v>#REF!</v>
      </c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</row>
    <row r="633" spans="2:48" x14ac:dyDescent="0.3">
      <c r="B633" s="2" t="s">
        <v>810</v>
      </c>
      <c r="C633" s="2" t="s">
        <v>792</v>
      </c>
      <c r="D633" s="40" t="s">
        <v>38</v>
      </c>
      <c r="E633" s="48">
        <v>17.43</v>
      </c>
      <c r="F633" s="48" t="e">
        <f>E633*CAOP!D633</f>
        <v>#REF!</v>
      </c>
      <c r="G633" s="48" t="e">
        <f>E633*CAOP!E633</f>
        <v>#REF!</v>
      </c>
      <c r="H633" s="48" t="e">
        <f>E633*CAOP!F633</f>
        <v>#REF!</v>
      </c>
      <c r="I633" s="48" t="e">
        <f>E633*CAOP!G633</f>
        <v>#REF!</v>
      </c>
      <c r="J633" s="48" t="e">
        <f>E633*CAOP!H633</f>
        <v>#REF!</v>
      </c>
      <c r="K633" s="48" t="e">
        <f>E633*CAOP!I633</f>
        <v>#REF!</v>
      </c>
      <c r="L633" s="48" t="e">
        <f>E633*CAOP!J633</f>
        <v>#REF!</v>
      </c>
      <c r="M633" s="48" t="e">
        <f>E633*CAOP!K633</f>
        <v>#REF!</v>
      </c>
      <c r="N633" s="48" t="e">
        <f>E633*CAOP!L633</f>
        <v>#REF!</v>
      </c>
      <c r="O633" s="48" t="e">
        <f>E633*CAOP!M633</f>
        <v>#REF!</v>
      </c>
      <c r="Q633" s="12" t="e">
        <f t="shared" si="18"/>
        <v>#REF!</v>
      </c>
      <c r="R633" s="13" t="e">
        <f t="shared" si="19"/>
        <v>#REF!</v>
      </c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</row>
    <row r="634" spans="2:48" x14ac:dyDescent="0.3">
      <c r="B634" s="2" t="s">
        <v>811</v>
      </c>
      <c r="C634" s="2" t="s">
        <v>812</v>
      </c>
      <c r="D634" s="40" t="s">
        <v>45</v>
      </c>
      <c r="E634" s="48">
        <v>85.8</v>
      </c>
      <c r="F634" s="48" t="e">
        <f>E634*CAOP!D634</f>
        <v>#REF!</v>
      </c>
      <c r="G634" s="48" t="e">
        <f>E634*CAOP!E634</f>
        <v>#REF!</v>
      </c>
      <c r="H634" s="48" t="e">
        <f>E634*CAOP!F634</f>
        <v>#REF!</v>
      </c>
      <c r="I634" s="48" t="e">
        <f>E634*CAOP!G634</f>
        <v>#REF!</v>
      </c>
      <c r="J634" s="48" t="e">
        <f>E634*CAOP!H634</f>
        <v>#REF!</v>
      </c>
      <c r="K634" s="48" t="e">
        <f>E634*CAOP!I634</f>
        <v>#REF!</v>
      </c>
      <c r="L634" s="48" t="e">
        <f>E634*CAOP!J634</f>
        <v>#REF!</v>
      </c>
      <c r="M634" s="48" t="e">
        <f>E634*CAOP!K634</f>
        <v>#REF!</v>
      </c>
      <c r="N634" s="48" t="e">
        <f>E634*CAOP!L634</f>
        <v>#REF!</v>
      </c>
      <c r="O634" s="48" t="e">
        <f>E634*CAOP!M634</f>
        <v>#REF!</v>
      </c>
      <c r="Q634" s="12" t="e">
        <f t="shared" si="18"/>
        <v>#REF!</v>
      </c>
      <c r="R634" s="13" t="e">
        <f t="shared" si="19"/>
        <v>#REF!</v>
      </c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</row>
    <row r="635" spans="2:48" x14ac:dyDescent="0.3">
      <c r="B635" s="16" t="s">
        <v>813</v>
      </c>
      <c r="C635" s="16" t="s">
        <v>814</v>
      </c>
      <c r="D635" s="41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Q635" s="12">
        <f t="shared" si="18"/>
        <v>0</v>
      </c>
      <c r="R635" s="13">
        <f t="shared" si="19"/>
        <v>0</v>
      </c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</row>
    <row r="636" spans="2:48" x14ac:dyDescent="0.3">
      <c r="B636" s="2" t="s">
        <v>815</v>
      </c>
      <c r="C636" s="2" t="s">
        <v>177</v>
      </c>
      <c r="D636" s="40" t="s">
        <v>38</v>
      </c>
      <c r="E636" s="48">
        <v>24.86</v>
      </c>
      <c r="F636" s="48" t="e">
        <f>E636*CAOP!D636</f>
        <v>#REF!</v>
      </c>
      <c r="G636" s="48" t="e">
        <f>E636*CAOP!E636</f>
        <v>#REF!</v>
      </c>
      <c r="H636" s="48" t="e">
        <f>E636*CAOP!F636</f>
        <v>#REF!</v>
      </c>
      <c r="I636" s="48" t="e">
        <f>E636*CAOP!G636</f>
        <v>#REF!</v>
      </c>
      <c r="J636" s="48" t="e">
        <f>E636*CAOP!H636</f>
        <v>#REF!</v>
      </c>
      <c r="K636" s="48" t="e">
        <f>E636*CAOP!I636</f>
        <v>#REF!</v>
      </c>
      <c r="L636" s="48" t="e">
        <f>E636*CAOP!J636</f>
        <v>#REF!</v>
      </c>
      <c r="M636" s="48" t="e">
        <f>E636*CAOP!K636</f>
        <v>#REF!</v>
      </c>
      <c r="N636" s="48" t="e">
        <f>E636*CAOP!L636</f>
        <v>#REF!</v>
      </c>
      <c r="O636" s="48" t="e">
        <f>E636*CAOP!M636</f>
        <v>#REF!</v>
      </c>
      <c r="Q636" s="12" t="e">
        <f t="shared" si="18"/>
        <v>#REF!</v>
      </c>
      <c r="R636" s="13" t="e">
        <f t="shared" si="19"/>
        <v>#REF!</v>
      </c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</row>
    <row r="637" spans="2:48" x14ac:dyDescent="0.3">
      <c r="B637" s="2" t="s">
        <v>816</v>
      </c>
      <c r="C637" s="2" t="s">
        <v>181</v>
      </c>
      <c r="D637" s="40" t="s">
        <v>30</v>
      </c>
      <c r="E637" s="48">
        <v>176.71</v>
      </c>
      <c r="F637" s="48" t="e">
        <f>E637*CAOP!D637</f>
        <v>#REF!</v>
      </c>
      <c r="G637" s="48" t="e">
        <f>E637*CAOP!E637</f>
        <v>#REF!</v>
      </c>
      <c r="H637" s="48" t="e">
        <f>E637*CAOP!F637</f>
        <v>#REF!</v>
      </c>
      <c r="I637" s="48" t="e">
        <f>E637*CAOP!G637</f>
        <v>#REF!</v>
      </c>
      <c r="J637" s="48" t="e">
        <f>E637*CAOP!H637</f>
        <v>#REF!</v>
      </c>
      <c r="K637" s="48" t="e">
        <f>E637*CAOP!I637</f>
        <v>#REF!</v>
      </c>
      <c r="L637" s="48" t="e">
        <f>E637*CAOP!J637</f>
        <v>#REF!</v>
      </c>
      <c r="M637" s="48" t="e">
        <f>E637*CAOP!K637</f>
        <v>#REF!</v>
      </c>
      <c r="N637" s="48" t="e">
        <f>E637*CAOP!L637</f>
        <v>#REF!</v>
      </c>
      <c r="O637" s="48" t="e">
        <f>E637*CAOP!M637</f>
        <v>#REF!</v>
      </c>
      <c r="Q637" s="12" t="e">
        <f t="shared" si="18"/>
        <v>#REF!</v>
      </c>
      <c r="R637" s="13" t="e">
        <f t="shared" si="19"/>
        <v>#REF!</v>
      </c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</row>
    <row r="638" spans="2:48" x14ac:dyDescent="0.3">
      <c r="B638" s="2" t="s">
        <v>817</v>
      </c>
      <c r="C638" s="2" t="s">
        <v>347</v>
      </c>
      <c r="D638" s="40" t="s">
        <v>35</v>
      </c>
      <c r="E638" s="48">
        <v>155.51</v>
      </c>
      <c r="F638" s="48" t="e">
        <f>E638*CAOP!D638</f>
        <v>#REF!</v>
      </c>
      <c r="G638" s="48" t="e">
        <f>E638*CAOP!E638</f>
        <v>#REF!</v>
      </c>
      <c r="H638" s="48" t="e">
        <f>E638*CAOP!F638</f>
        <v>#REF!</v>
      </c>
      <c r="I638" s="48" t="e">
        <f>E638*CAOP!G638</f>
        <v>#REF!</v>
      </c>
      <c r="J638" s="48" t="e">
        <f>E638*CAOP!H638</f>
        <v>#REF!</v>
      </c>
      <c r="K638" s="48" t="e">
        <f>E638*CAOP!I638</f>
        <v>#REF!</v>
      </c>
      <c r="L638" s="48" t="e">
        <f>E638*CAOP!J638</f>
        <v>#REF!</v>
      </c>
      <c r="M638" s="48" t="e">
        <f>E638*CAOP!K638</f>
        <v>#REF!</v>
      </c>
      <c r="N638" s="48" t="e">
        <f>E638*CAOP!L638</f>
        <v>#REF!</v>
      </c>
      <c r="O638" s="48" t="e">
        <f>E638*CAOP!M638</f>
        <v>#REF!</v>
      </c>
      <c r="Q638" s="12" t="e">
        <f t="shared" si="18"/>
        <v>#REF!</v>
      </c>
      <c r="R638" s="13" t="e">
        <f t="shared" si="19"/>
        <v>#REF!</v>
      </c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</row>
    <row r="639" spans="2:48" x14ac:dyDescent="0.3">
      <c r="B639" s="2" t="s">
        <v>818</v>
      </c>
      <c r="C639" s="2" t="s">
        <v>193</v>
      </c>
      <c r="D639" s="40" t="s">
        <v>35</v>
      </c>
      <c r="E639" s="48">
        <v>25.74</v>
      </c>
      <c r="F639" s="48" t="e">
        <f>E639*CAOP!D639</f>
        <v>#REF!</v>
      </c>
      <c r="G639" s="48" t="e">
        <f>E639*CAOP!E639</f>
        <v>#REF!</v>
      </c>
      <c r="H639" s="48" t="e">
        <f>E639*CAOP!F639</f>
        <v>#REF!</v>
      </c>
      <c r="I639" s="48" t="e">
        <f>E639*CAOP!G639</f>
        <v>#REF!</v>
      </c>
      <c r="J639" s="48" t="e">
        <f>E639*CAOP!H639</f>
        <v>#REF!</v>
      </c>
      <c r="K639" s="48" t="e">
        <f>E639*CAOP!I639</f>
        <v>#REF!</v>
      </c>
      <c r="L639" s="48" t="e">
        <f>E639*CAOP!J639</f>
        <v>#REF!</v>
      </c>
      <c r="M639" s="48" t="e">
        <f>E639*CAOP!K639</f>
        <v>#REF!</v>
      </c>
      <c r="N639" s="48" t="e">
        <f>E639*CAOP!L639</f>
        <v>#REF!</v>
      </c>
      <c r="O639" s="48" t="e">
        <f>E639*CAOP!M639</f>
        <v>#REF!</v>
      </c>
      <c r="Q639" s="12" t="e">
        <f t="shared" si="18"/>
        <v>#REF!</v>
      </c>
      <c r="R639" s="13" t="e">
        <f t="shared" si="19"/>
        <v>#REF!</v>
      </c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</row>
    <row r="640" spans="2:48" x14ac:dyDescent="0.3">
      <c r="B640" s="2" t="s">
        <v>819</v>
      </c>
      <c r="C640" s="2" t="s">
        <v>197</v>
      </c>
      <c r="D640" s="40" t="s">
        <v>35</v>
      </c>
      <c r="E640" s="48">
        <v>21.88</v>
      </c>
      <c r="F640" s="48" t="e">
        <f>E640*CAOP!D640</f>
        <v>#REF!</v>
      </c>
      <c r="G640" s="48" t="e">
        <f>E640*CAOP!E640</f>
        <v>#REF!</v>
      </c>
      <c r="H640" s="48" t="e">
        <f>E640*CAOP!F640</f>
        <v>#REF!</v>
      </c>
      <c r="I640" s="48" t="e">
        <f>E640*CAOP!G640</f>
        <v>#REF!</v>
      </c>
      <c r="J640" s="48" t="e">
        <f>E640*CAOP!H640</f>
        <v>#REF!</v>
      </c>
      <c r="K640" s="48" t="e">
        <f>E640*CAOP!I640</f>
        <v>#REF!</v>
      </c>
      <c r="L640" s="48" t="e">
        <f>E640*CAOP!J640</f>
        <v>#REF!</v>
      </c>
      <c r="M640" s="48" t="e">
        <f>E640*CAOP!K640</f>
        <v>#REF!</v>
      </c>
      <c r="N640" s="48" t="e">
        <f>E640*CAOP!L640</f>
        <v>#REF!</v>
      </c>
      <c r="O640" s="48" t="e">
        <f>E640*CAOP!M640</f>
        <v>#REF!</v>
      </c>
      <c r="Q640" s="12" t="e">
        <f t="shared" si="18"/>
        <v>#REF!</v>
      </c>
      <c r="R640" s="13" t="e">
        <f t="shared" si="19"/>
        <v>#REF!</v>
      </c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</row>
    <row r="641" spans="2:48" x14ac:dyDescent="0.3">
      <c r="B641" s="2" t="s">
        <v>820</v>
      </c>
      <c r="C641" s="2" t="s">
        <v>199</v>
      </c>
      <c r="D641" s="40" t="s">
        <v>35</v>
      </c>
      <c r="E641" s="48">
        <v>69.61</v>
      </c>
      <c r="F641" s="48" t="e">
        <f>E641*CAOP!D641</f>
        <v>#REF!</v>
      </c>
      <c r="G641" s="48" t="e">
        <f>E641*CAOP!E641</f>
        <v>#REF!</v>
      </c>
      <c r="H641" s="48" t="e">
        <f>E641*CAOP!F641</f>
        <v>#REF!</v>
      </c>
      <c r="I641" s="48" t="e">
        <f>E641*CAOP!G641</f>
        <v>#REF!</v>
      </c>
      <c r="J641" s="48" t="e">
        <f>E641*CAOP!H641</f>
        <v>#REF!</v>
      </c>
      <c r="K641" s="48" t="e">
        <f>E641*CAOP!I641</f>
        <v>#REF!</v>
      </c>
      <c r="L641" s="48" t="e">
        <f>E641*CAOP!J641</f>
        <v>#REF!</v>
      </c>
      <c r="M641" s="48" t="e">
        <f>E641*CAOP!K641</f>
        <v>#REF!</v>
      </c>
      <c r="N641" s="48" t="e">
        <f>E641*CAOP!L641</f>
        <v>#REF!</v>
      </c>
      <c r="O641" s="48" t="e">
        <f>E641*CAOP!M641</f>
        <v>#REF!</v>
      </c>
      <c r="Q641" s="12" t="e">
        <f t="shared" si="18"/>
        <v>#REF!</v>
      </c>
      <c r="R641" s="13" t="e">
        <f t="shared" si="19"/>
        <v>#REF!</v>
      </c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</row>
    <row r="642" spans="2:48" x14ac:dyDescent="0.3">
      <c r="B642" s="2" t="s">
        <v>821</v>
      </c>
      <c r="C642" s="2" t="s">
        <v>790</v>
      </c>
      <c r="D642" s="40" t="s">
        <v>38</v>
      </c>
      <c r="E642" s="48">
        <v>24.86</v>
      </c>
      <c r="F642" s="48" t="e">
        <f>E642*CAOP!D642</f>
        <v>#REF!</v>
      </c>
      <c r="G642" s="48" t="e">
        <f>E642*CAOP!E642</f>
        <v>#REF!</v>
      </c>
      <c r="H642" s="48" t="e">
        <f>E642*CAOP!F642</f>
        <v>#REF!</v>
      </c>
      <c r="I642" s="48" t="e">
        <f>E642*CAOP!G642</f>
        <v>#REF!</v>
      </c>
      <c r="J642" s="48" t="e">
        <f>E642*CAOP!H642</f>
        <v>#REF!</v>
      </c>
      <c r="K642" s="48" t="e">
        <f>E642*CAOP!I642</f>
        <v>#REF!</v>
      </c>
      <c r="L642" s="48" t="e">
        <f>E642*CAOP!J642</f>
        <v>#REF!</v>
      </c>
      <c r="M642" s="48" t="e">
        <f>E642*CAOP!K642</f>
        <v>#REF!</v>
      </c>
      <c r="N642" s="48" t="e">
        <f>E642*CAOP!L642</f>
        <v>#REF!</v>
      </c>
      <c r="O642" s="48" t="e">
        <f>E642*CAOP!M642</f>
        <v>#REF!</v>
      </c>
      <c r="Q642" s="12" t="e">
        <f t="shared" si="18"/>
        <v>#REF!</v>
      </c>
      <c r="R642" s="13" t="e">
        <f t="shared" si="19"/>
        <v>#REF!</v>
      </c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</row>
    <row r="643" spans="2:48" x14ac:dyDescent="0.3">
      <c r="B643" s="2" t="s">
        <v>822</v>
      </c>
      <c r="C643" s="2" t="s">
        <v>823</v>
      </c>
      <c r="D643" s="40" t="s">
        <v>30</v>
      </c>
      <c r="E643" s="48">
        <v>176.71</v>
      </c>
      <c r="F643" s="48" t="e">
        <f>E643*CAOP!D643</f>
        <v>#REF!</v>
      </c>
      <c r="G643" s="48" t="e">
        <f>E643*CAOP!E643</f>
        <v>#REF!</v>
      </c>
      <c r="H643" s="48" t="e">
        <f>E643*CAOP!F643</f>
        <v>#REF!</v>
      </c>
      <c r="I643" s="48" t="e">
        <f>E643*CAOP!G643</f>
        <v>#REF!</v>
      </c>
      <c r="J643" s="48" t="e">
        <f>E643*CAOP!H643</f>
        <v>#REF!</v>
      </c>
      <c r="K643" s="48" t="e">
        <f>E643*CAOP!I643</f>
        <v>#REF!</v>
      </c>
      <c r="L643" s="48" t="e">
        <f>E643*CAOP!J643</f>
        <v>#REF!</v>
      </c>
      <c r="M643" s="48" t="e">
        <f>E643*CAOP!K643</f>
        <v>#REF!</v>
      </c>
      <c r="N643" s="48" t="e">
        <f>E643*CAOP!L643</f>
        <v>#REF!</v>
      </c>
      <c r="O643" s="48" t="e">
        <f>E643*CAOP!M643</f>
        <v>#REF!</v>
      </c>
      <c r="Q643" s="12" t="e">
        <f t="shared" si="18"/>
        <v>#REF!</v>
      </c>
      <c r="R643" s="13" t="e">
        <f t="shared" si="19"/>
        <v>#REF!</v>
      </c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</row>
    <row r="644" spans="2:48" x14ac:dyDescent="0.3">
      <c r="B644" s="16" t="s">
        <v>824</v>
      </c>
      <c r="C644" s="16" t="s">
        <v>825</v>
      </c>
      <c r="D644" s="41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Q644" s="12">
        <f t="shared" si="18"/>
        <v>0</v>
      </c>
      <c r="R644" s="13">
        <f t="shared" si="19"/>
        <v>0</v>
      </c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</row>
    <row r="645" spans="2:48" x14ac:dyDescent="0.3">
      <c r="B645" s="2" t="s">
        <v>826</v>
      </c>
      <c r="C645" s="2" t="s">
        <v>827</v>
      </c>
      <c r="D645" s="40" t="s">
        <v>30</v>
      </c>
      <c r="E645" s="48">
        <v>60670.5</v>
      </c>
      <c r="F645" s="48" t="e">
        <f>E645*CAOP!D645</f>
        <v>#REF!</v>
      </c>
      <c r="G645" s="48" t="e">
        <f>E645*CAOP!E645</f>
        <v>#REF!</v>
      </c>
      <c r="H645" s="48" t="e">
        <f>E645*CAOP!F645</f>
        <v>#REF!</v>
      </c>
      <c r="I645" s="48" t="e">
        <f>E645*CAOP!G645</f>
        <v>#REF!</v>
      </c>
      <c r="J645" s="48" t="e">
        <f>E645*CAOP!H645</f>
        <v>#REF!</v>
      </c>
      <c r="K645" s="48" t="e">
        <f>E645*CAOP!I645</f>
        <v>#REF!</v>
      </c>
      <c r="L645" s="48" t="e">
        <f>E645*CAOP!J645</f>
        <v>#REF!</v>
      </c>
      <c r="M645" s="48" t="e">
        <f>E645*CAOP!K645</f>
        <v>#REF!</v>
      </c>
      <c r="N645" s="48" t="e">
        <f>E645*CAOP!L645</f>
        <v>#REF!</v>
      </c>
      <c r="O645" s="48" t="e">
        <f>E645*CAOP!M645</f>
        <v>#REF!</v>
      </c>
      <c r="Q645" s="12" t="e">
        <f t="shared" si="18"/>
        <v>#REF!</v>
      </c>
      <c r="R645" s="13" t="e">
        <f t="shared" si="19"/>
        <v>#REF!</v>
      </c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</row>
    <row r="646" spans="2:48" x14ac:dyDescent="0.3">
      <c r="B646" s="2" t="s">
        <v>828</v>
      </c>
      <c r="C646" s="2" t="s">
        <v>829</v>
      </c>
      <c r="D646" s="40" t="s">
        <v>11</v>
      </c>
      <c r="E646" s="48">
        <v>1</v>
      </c>
      <c r="F646" s="48" t="e">
        <f>E646*CAOP!D646</f>
        <v>#REF!</v>
      </c>
      <c r="G646" s="48" t="e">
        <f>E646*CAOP!E646</f>
        <v>#REF!</v>
      </c>
      <c r="H646" s="48" t="e">
        <f>E646*CAOP!F646</f>
        <v>#REF!</v>
      </c>
      <c r="I646" s="48" t="e">
        <f>E646*CAOP!G646</f>
        <v>#REF!</v>
      </c>
      <c r="J646" s="48" t="e">
        <f>E646*CAOP!H646</f>
        <v>#REF!</v>
      </c>
      <c r="K646" s="48" t="e">
        <f>E646*CAOP!I646</f>
        <v>#REF!</v>
      </c>
      <c r="L646" s="48" t="e">
        <f>E646*CAOP!J646</f>
        <v>#REF!</v>
      </c>
      <c r="M646" s="48" t="e">
        <f>E646*CAOP!K646</f>
        <v>#REF!</v>
      </c>
      <c r="N646" s="48" t="e">
        <f>E646*CAOP!L646</f>
        <v>#REF!</v>
      </c>
      <c r="O646" s="48" t="e">
        <f>E646*CAOP!M646</f>
        <v>#REF!</v>
      </c>
      <c r="Q646" s="12" t="e">
        <f t="shared" si="18"/>
        <v>#REF!</v>
      </c>
      <c r="R646" s="13" t="e">
        <f t="shared" si="19"/>
        <v>#REF!</v>
      </c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</row>
    <row r="647" spans="2:48" x14ac:dyDescent="0.3">
      <c r="B647" s="2" t="s">
        <v>830</v>
      </c>
      <c r="C647" s="2" t="s">
        <v>831</v>
      </c>
      <c r="D647" s="40" t="s">
        <v>14</v>
      </c>
      <c r="E647" s="48">
        <v>231</v>
      </c>
      <c r="F647" s="48" t="e">
        <f>E647*CAOP!D647</f>
        <v>#REF!</v>
      </c>
      <c r="G647" s="48" t="e">
        <f>E647*CAOP!E647</f>
        <v>#REF!</v>
      </c>
      <c r="H647" s="48" t="e">
        <f>E647*CAOP!F647</f>
        <v>#REF!</v>
      </c>
      <c r="I647" s="48" t="e">
        <f>E647*CAOP!G647</f>
        <v>#REF!</v>
      </c>
      <c r="J647" s="48" t="e">
        <f>E647*CAOP!H647</f>
        <v>#REF!</v>
      </c>
      <c r="K647" s="48" t="e">
        <f>E647*CAOP!I647</f>
        <v>#REF!</v>
      </c>
      <c r="L647" s="48" t="e">
        <f>E647*CAOP!J647</f>
        <v>#REF!</v>
      </c>
      <c r="M647" s="48" t="e">
        <f>E647*CAOP!K647</f>
        <v>#REF!</v>
      </c>
      <c r="N647" s="48" t="e">
        <f>E647*CAOP!L647</f>
        <v>#REF!</v>
      </c>
      <c r="O647" s="48" t="e">
        <f>E647*CAOP!M647</f>
        <v>#REF!</v>
      </c>
      <c r="Q647" s="12" t="e">
        <f t="shared" si="18"/>
        <v>#REF!</v>
      </c>
      <c r="R647" s="13" t="e">
        <f t="shared" si="19"/>
        <v>#REF!</v>
      </c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</row>
    <row r="648" spans="2:48" x14ac:dyDescent="0.3">
      <c r="B648" s="2" t="s">
        <v>832</v>
      </c>
      <c r="C648" s="2" t="s">
        <v>833</v>
      </c>
      <c r="D648" s="40" t="s">
        <v>14</v>
      </c>
      <c r="E648" s="48">
        <v>4659</v>
      </c>
      <c r="F648" s="48" t="e">
        <f>E648*CAOP!D648</f>
        <v>#REF!</v>
      </c>
      <c r="G648" s="48" t="e">
        <f>E648*CAOP!E648</f>
        <v>#REF!</v>
      </c>
      <c r="H648" s="48" t="e">
        <f>E648*CAOP!F648</f>
        <v>#REF!</v>
      </c>
      <c r="I648" s="48" t="e">
        <f>E648*CAOP!G648</f>
        <v>#REF!</v>
      </c>
      <c r="J648" s="48" t="e">
        <f>E648*CAOP!H648</f>
        <v>#REF!</v>
      </c>
      <c r="K648" s="48" t="e">
        <f>E648*CAOP!I648</f>
        <v>#REF!</v>
      </c>
      <c r="L648" s="48" t="e">
        <f>E648*CAOP!J648</f>
        <v>#REF!</v>
      </c>
      <c r="M648" s="48" t="e">
        <f>E648*CAOP!K648</f>
        <v>#REF!</v>
      </c>
      <c r="N648" s="48" t="e">
        <f>E648*CAOP!L648</f>
        <v>#REF!</v>
      </c>
      <c r="O648" s="48" t="e">
        <f>E648*CAOP!M648</f>
        <v>#REF!</v>
      </c>
      <c r="Q648" s="12" t="e">
        <f t="shared" si="18"/>
        <v>#REF!</v>
      </c>
      <c r="R648" s="13" t="e">
        <f t="shared" si="19"/>
        <v>#REF!</v>
      </c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</row>
    <row r="649" spans="2:48" x14ac:dyDescent="0.3">
      <c r="B649" s="16" t="s">
        <v>834</v>
      </c>
      <c r="C649" s="16" t="s">
        <v>835</v>
      </c>
      <c r="D649" s="41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Q649" s="12">
        <f t="shared" si="18"/>
        <v>0</v>
      </c>
      <c r="R649" s="13">
        <f t="shared" si="19"/>
        <v>0</v>
      </c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</row>
    <row r="650" spans="2:48" x14ac:dyDescent="0.3">
      <c r="B650" s="2" t="s">
        <v>836</v>
      </c>
      <c r="C650" s="2" t="s">
        <v>837</v>
      </c>
      <c r="D650" s="40" t="s">
        <v>14</v>
      </c>
      <c r="E650" s="48">
        <v>231</v>
      </c>
      <c r="F650" s="48" t="e">
        <f>E650*CAOP!D650</f>
        <v>#REF!</v>
      </c>
      <c r="G650" s="48" t="e">
        <f>E650*CAOP!E650</f>
        <v>#REF!</v>
      </c>
      <c r="H650" s="48" t="e">
        <f>E650*CAOP!F650</f>
        <v>#REF!</v>
      </c>
      <c r="I650" s="48" t="e">
        <f>E650*CAOP!G650</f>
        <v>#REF!</v>
      </c>
      <c r="J650" s="48" t="e">
        <f>E650*CAOP!H650</f>
        <v>#REF!</v>
      </c>
      <c r="K650" s="48" t="e">
        <f>E650*CAOP!I650</f>
        <v>#REF!</v>
      </c>
      <c r="L650" s="48" t="e">
        <f>E650*CAOP!J650</f>
        <v>#REF!</v>
      </c>
      <c r="M650" s="48" t="e">
        <f>E650*CAOP!K650</f>
        <v>#REF!</v>
      </c>
      <c r="N650" s="48" t="e">
        <f>E650*CAOP!L650</f>
        <v>#REF!</v>
      </c>
      <c r="O650" s="48" t="e">
        <f>E650*CAOP!M650</f>
        <v>#REF!</v>
      </c>
      <c r="Q650" s="12" t="e">
        <f t="shared" ref="Q650:Q713" si="20">SUM(F650:O650)</f>
        <v>#REF!</v>
      </c>
      <c r="R650" s="13" t="e">
        <f t="shared" ref="R650:R713" si="21">E650-Q650</f>
        <v>#REF!</v>
      </c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</row>
    <row r="651" spans="2:48" x14ac:dyDescent="0.3">
      <c r="B651" s="2" t="s">
        <v>838</v>
      </c>
      <c r="C651" s="2" t="s">
        <v>839</v>
      </c>
      <c r="D651" s="40" t="s">
        <v>14</v>
      </c>
      <c r="E651" s="48">
        <v>4659</v>
      </c>
      <c r="F651" s="48" t="e">
        <f>E651*CAOP!D651</f>
        <v>#REF!</v>
      </c>
      <c r="G651" s="48" t="e">
        <f>E651*CAOP!E651</f>
        <v>#REF!</v>
      </c>
      <c r="H651" s="48" t="e">
        <f>E651*CAOP!F651</f>
        <v>#REF!</v>
      </c>
      <c r="I651" s="48" t="e">
        <f>E651*CAOP!G651</f>
        <v>#REF!</v>
      </c>
      <c r="J651" s="48" t="e">
        <f>E651*CAOP!H651</f>
        <v>#REF!</v>
      </c>
      <c r="K651" s="48" t="e">
        <f>E651*CAOP!I651</f>
        <v>#REF!</v>
      </c>
      <c r="L651" s="48" t="e">
        <f>E651*CAOP!J651</f>
        <v>#REF!</v>
      </c>
      <c r="M651" s="48" t="e">
        <f>E651*CAOP!K651</f>
        <v>#REF!</v>
      </c>
      <c r="N651" s="48" t="e">
        <f>E651*CAOP!L651</f>
        <v>#REF!</v>
      </c>
      <c r="O651" s="48" t="e">
        <f>E651*CAOP!M651</f>
        <v>#REF!</v>
      </c>
      <c r="Q651" s="12" t="e">
        <f t="shared" si="20"/>
        <v>#REF!</v>
      </c>
      <c r="R651" s="13" t="e">
        <f t="shared" si="21"/>
        <v>#REF!</v>
      </c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</row>
    <row r="652" spans="2:48" x14ac:dyDescent="0.3">
      <c r="B652" s="2" t="s">
        <v>840</v>
      </c>
      <c r="C652" s="2" t="s">
        <v>841</v>
      </c>
      <c r="D652" s="40" t="s">
        <v>17</v>
      </c>
      <c r="E652" s="48">
        <v>3</v>
      </c>
      <c r="F652" s="48" t="e">
        <f>E652*CAOP!D652</f>
        <v>#REF!</v>
      </c>
      <c r="G652" s="48" t="e">
        <f>E652*CAOP!E652</f>
        <v>#REF!</v>
      </c>
      <c r="H652" s="48" t="e">
        <f>E652*CAOP!F652</f>
        <v>#REF!</v>
      </c>
      <c r="I652" s="48" t="e">
        <f>E652*CAOP!G652</f>
        <v>#REF!</v>
      </c>
      <c r="J652" s="48" t="e">
        <f>E652*CAOP!H652</f>
        <v>#REF!</v>
      </c>
      <c r="K652" s="48" t="e">
        <f>E652*CAOP!I652</f>
        <v>#REF!</v>
      </c>
      <c r="L652" s="48" t="e">
        <f>E652*CAOP!J652</f>
        <v>#REF!</v>
      </c>
      <c r="M652" s="48" t="e">
        <f>E652*CAOP!K652</f>
        <v>#REF!</v>
      </c>
      <c r="N652" s="48" t="e">
        <f>E652*CAOP!L652</f>
        <v>#REF!</v>
      </c>
      <c r="O652" s="48" t="e">
        <f>E652*CAOP!M652</f>
        <v>#REF!</v>
      </c>
      <c r="Q652" s="12" t="e">
        <f t="shared" si="20"/>
        <v>#REF!</v>
      </c>
      <c r="R652" s="13" t="e">
        <f t="shared" si="21"/>
        <v>#REF!</v>
      </c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</row>
    <row r="653" spans="2:48" x14ac:dyDescent="0.3">
      <c r="B653" s="16" t="s">
        <v>842</v>
      </c>
      <c r="C653" s="16" t="s">
        <v>843</v>
      </c>
      <c r="D653" s="41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Q653" s="12">
        <f t="shared" si="20"/>
        <v>0</v>
      </c>
      <c r="R653" s="13">
        <f t="shared" si="21"/>
        <v>0</v>
      </c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</row>
    <row r="654" spans="2:48" x14ac:dyDescent="0.3">
      <c r="B654" s="2" t="s">
        <v>844</v>
      </c>
      <c r="C654" s="2" t="s">
        <v>845</v>
      </c>
      <c r="D654" s="40" t="s">
        <v>14</v>
      </c>
      <c r="E654" s="48">
        <v>231</v>
      </c>
      <c r="F654" s="48" t="e">
        <f>E654*CAOP!D654</f>
        <v>#REF!</v>
      </c>
      <c r="G654" s="48" t="e">
        <f>E654*CAOP!E654</f>
        <v>#REF!</v>
      </c>
      <c r="H654" s="48" t="e">
        <f>E654*CAOP!F654</f>
        <v>#REF!</v>
      </c>
      <c r="I654" s="48" t="e">
        <f>E654*CAOP!G654</f>
        <v>#REF!</v>
      </c>
      <c r="J654" s="48" t="e">
        <f>E654*CAOP!H654</f>
        <v>#REF!</v>
      </c>
      <c r="K654" s="48" t="e">
        <f>E654*CAOP!I654</f>
        <v>#REF!</v>
      </c>
      <c r="L654" s="48" t="e">
        <f>E654*CAOP!J654</f>
        <v>#REF!</v>
      </c>
      <c r="M654" s="48" t="e">
        <f>E654*CAOP!K654</f>
        <v>#REF!</v>
      </c>
      <c r="N654" s="48" t="e">
        <f>E654*CAOP!L654</f>
        <v>#REF!</v>
      </c>
      <c r="O654" s="48" t="e">
        <f>E654*CAOP!M654</f>
        <v>#REF!</v>
      </c>
      <c r="Q654" s="12" t="e">
        <f t="shared" si="20"/>
        <v>#REF!</v>
      </c>
      <c r="R654" s="13" t="e">
        <f t="shared" si="21"/>
        <v>#REF!</v>
      </c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</row>
    <row r="655" spans="2:48" x14ac:dyDescent="0.3">
      <c r="B655" s="2" t="s">
        <v>846</v>
      </c>
      <c r="C655" s="2" t="s">
        <v>847</v>
      </c>
      <c r="D655" s="40" t="s">
        <v>14</v>
      </c>
      <c r="E655" s="48">
        <v>231</v>
      </c>
      <c r="F655" s="48" t="e">
        <f>E655*CAOP!D655</f>
        <v>#REF!</v>
      </c>
      <c r="G655" s="48" t="e">
        <f>E655*CAOP!E655</f>
        <v>#REF!</v>
      </c>
      <c r="H655" s="48" t="e">
        <f>E655*CAOP!F655</f>
        <v>#REF!</v>
      </c>
      <c r="I655" s="48" t="e">
        <f>E655*CAOP!G655</f>
        <v>#REF!</v>
      </c>
      <c r="J655" s="48" t="e">
        <f>E655*CAOP!H655</f>
        <v>#REF!</v>
      </c>
      <c r="K655" s="48" t="e">
        <f>E655*CAOP!I655</f>
        <v>#REF!</v>
      </c>
      <c r="L655" s="48" t="e">
        <f>E655*CAOP!J655</f>
        <v>#REF!</v>
      </c>
      <c r="M655" s="48" t="e">
        <f>E655*CAOP!K655</f>
        <v>#REF!</v>
      </c>
      <c r="N655" s="48" t="e">
        <f>E655*CAOP!L655</f>
        <v>#REF!</v>
      </c>
      <c r="O655" s="48" t="e">
        <f>E655*CAOP!M655</f>
        <v>#REF!</v>
      </c>
      <c r="Q655" s="12" t="e">
        <f t="shared" si="20"/>
        <v>#REF!</v>
      </c>
      <c r="R655" s="13" t="e">
        <f t="shared" si="21"/>
        <v>#REF!</v>
      </c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</row>
    <row r="656" spans="2:48" s="9" customFormat="1" x14ac:dyDescent="0.3">
      <c r="B656" s="18" t="s">
        <v>848</v>
      </c>
      <c r="C656" s="18" t="s">
        <v>849</v>
      </c>
      <c r="D656" s="3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Q656" s="12">
        <f t="shared" si="20"/>
        <v>0</v>
      </c>
      <c r="R656" s="13">
        <f t="shared" si="21"/>
        <v>0</v>
      </c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</row>
    <row r="657" spans="2:48" x14ac:dyDescent="0.3">
      <c r="B657" s="16" t="s">
        <v>850</v>
      </c>
      <c r="C657" s="16" t="s">
        <v>851</v>
      </c>
      <c r="D657" s="41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Q657" s="12">
        <f t="shared" si="20"/>
        <v>0</v>
      </c>
      <c r="R657" s="13">
        <f t="shared" si="21"/>
        <v>0</v>
      </c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</row>
    <row r="658" spans="2:48" x14ac:dyDescent="0.3">
      <c r="B658" s="16" t="s">
        <v>852</v>
      </c>
      <c r="C658" s="16" t="s">
        <v>163</v>
      </c>
      <c r="D658" s="41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Q658" s="12">
        <f t="shared" si="20"/>
        <v>0</v>
      </c>
      <c r="R658" s="13">
        <f t="shared" si="21"/>
        <v>0</v>
      </c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</row>
    <row r="659" spans="2:48" x14ac:dyDescent="0.3">
      <c r="B659" s="2" t="s">
        <v>853</v>
      </c>
      <c r="C659" s="2" t="s">
        <v>854</v>
      </c>
      <c r="D659" s="40" t="s">
        <v>30</v>
      </c>
      <c r="E659" s="48">
        <v>198.54</v>
      </c>
      <c r="F659" s="48" t="e">
        <f>E659*CAOP!D659</f>
        <v>#REF!</v>
      </c>
      <c r="G659" s="48" t="e">
        <f>E659*CAOP!E659</f>
        <v>#REF!</v>
      </c>
      <c r="H659" s="48" t="e">
        <f>E659*CAOP!F659</f>
        <v>#REF!</v>
      </c>
      <c r="I659" s="48" t="e">
        <f>E659*CAOP!G659</f>
        <v>#REF!</v>
      </c>
      <c r="J659" s="48" t="e">
        <f>E659*CAOP!H659</f>
        <v>#REF!</v>
      </c>
      <c r="K659" s="48" t="e">
        <f>E659*CAOP!I659</f>
        <v>#REF!</v>
      </c>
      <c r="L659" s="48" t="e">
        <f>E659*CAOP!J659</f>
        <v>#REF!</v>
      </c>
      <c r="M659" s="48" t="e">
        <f>E659*CAOP!K659</f>
        <v>#REF!</v>
      </c>
      <c r="N659" s="48" t="e">
        <f>E659*CAOP!L659</f>
        <v>#REF!</v>
      </c>
      <c r="O659" s="48" t="e">
        <f>E659*CAOP!M659</f>
        <v>#REF!</v>
      </c>
      <c r="Q659" s="12" t="e">
        <f t="shared" si="20"/>
        <v>#REF!</v>
      </c>
      <c r="R659" s="13" t="e">
        <f t="shared" si="21"/>
        <v>#REF!</v>
      </c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</row>
    <row r="660" spans="2:48" x14ac:dyDescent="0.3">
      <c r="B660" s="2" t="s">
        <v>855</v>
      </c>
      <c r="C660" s="2" t="s">
        <v>171</v>
      </c>
      <c r="D660" s="40" t="s">
        <v>45</v>
      </c>
      <c r="E660" s="48">
        <v>98.61</v>
      </c>
      <c r="F660" s="48" t="e">
        <f>E660*CAOP!D660</f>
        <v>#REF!</v>
      </c>
      <c r="G660" s="48" t="e">
        <f>E660*CAOP!E660</f>
        <v>#REF!</v>
      </c>
      <c r="H660" s="48" t="e">
        <f>E660*CAOP!F660</f>
        <v>#REF!</v>
      </c>
      <c r="I660" s="48" t="e">
        <f>E660*CAOP!G660</f>
        <v>#REF!</v>
      </c>
      <c r="J660" s="48" t="e">
        <f>E660*CAOP!H660</f>
        <v>#REF!</v>
      </c>
      <c r="K660" s="48" t="e">
        <f>E660*CAOP!I660</f>
        <v>#REF!</v>
      </c>
      <c r="L660" s="48" t="e">
        <f>E660*CAOP!J660</f>
        <v>#REF!</v>
      </c>
      <c r="M660" s="48" t="e">
        <f>E660*CAOP!K660</f>
        <v>#REF!</v>
      </c>
      <c r="N660" s="48" t="e">
        <f>E660*CAOP!L660</f>
        <v>#REF!</v>
      </c>
      <c r="O660" s="48" t="e">
        <f>E660*CAOP!M660</f>
        <v>#REF!</v>
      </c>
      <c r="Q660" s="12" t="e">
        <f t="shared" si="20"/>
        <v>#REF!</v>
      </c>
      <c r="R660" s="13" t="e">
        <f t="shared" si="21"/>
        <v>#REF!</v>
      </c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</row>
    <row r="661" spans="2:48" x14ac:dyDescent="0.3">
      <c r="B661" s="2" t="s">
        <v>856</v>
      </c>
      <c r="C661" s="2" t="s">
        <v>173</v>
      </c>
      <c r="D661" s="40" t="s">
        <v>45</v>
      </c>
      <c r="E661" s="48">
        <v>98.61</v>
      </c>
      <c r="F661" s="48" t="e">
        <f>E661*CAOP!D661</f>
        <v>#REF!</v>
      </c>
      <c r="G661" s="48" t="e">
        <f>E661*CAOP!E661</f>
        <v>#REF!</v>
      </c>
      <c r="H661" s="48" t="e">
        <f>E661*CAOP!F661</f>
        <v>#REF!</v>
      </c>
      <c r="I661" s="48" t="e">
        <f>E661*CAOP!G661</f>
        <v>#REF!</v>
      </c>
      <c r="J661" s="48" t="e">
        <f>E661*CAOP!H661</f>
        <v>#REF!</v>
      </c>
      <c r="K661" s="48" t="e">
        <f>E661*CAOP!I661</f>
        <v>#REF!</v>
      </c>
      <c r="L661" s="48" t="e">
        <f>E661*CAOP!J661</f>
        <v>#REF!</v>
      </c>
      <c r="M661" s="48" t="e">
        <f>E661*CAOP!K661</f>
        <v>#REF!</v>
      </c>
      <c r="N661" s="48" t="e">
        <f>E661*CAOP!L661</f>
        <v>#REF!</v>
      </c>
      <c r="O661" s="48" t="e">
        <f>E661*CAOP!M661</f>
        <v>#REF!</v>
      </c>
      <c r="Q661" s="12" t="e">
        <f t="shared" si="20"/>
        <v>#REF!</v>
      </c>
      <c r="R661" s="13" t="e">
        <f t="shared" si="21"/>
        <v>#REF!</v>
      </c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</row>
    <row r="662" spans="2:48" x14ac:dyDescent="0.3">
      <c r="B662" s="16" t="s">
        <v>857</v>
      </c>
      <c r="C662" s="16" t="s">
        <v>175</v>
      </c>
      <c r="D662" s="41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Q662" s="12">
        <f t="shared" si="20"/>
        <v>0</v>
      </c>
      <c r="R662" s="13">
        <f t="shared" si="21"/>
        <v>0</v>
      </c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</row>
    <row r="663" spans="2:48" x14ac:dyDescent="0.3">
      <c r="B663" s="2" t="s">
        <v>858</v>
      </c>
      <c r="C663" s="2" t="s">
        <v>859</v>
      </c>
      <c r="D663" s="40" t="s">
        <v>38</v>
      </c>
      <c r="E663" s="48">
        <v>907.57</v>
      </c>
      <c r="F663" s="48" t="e">
        <f>E663*CAOP!D663</f>
        <v>#REF!</v>
      </c>
      <c r="G663" s="48" t="e">
        <f>E663*CAOP!E663</f>
        <v>#REF!</v>
      </c>
      <c r="H663" s="48" t="e">
        <f>E663*CAOP!F663</f>
        <v>#REF!</v>
      </c>
      <c r="I663" s="48" t="e">
        <f>E663*CAOP!G663</f>
        <v>#REF!</v>
      </c>
      <c r="J663" s="48" t="e">
        <f>E663*CAOP!H663</f>
        <v>#REF!</v>
      </c>
      <c r="K663" s="48" t="e">
        <f>E663*CAOP!I663</f>
        <v>#REF!</v>
      </c>
      <c r="L663" s="48" t="e">
        <f>E663*CAOP!J663</f>
        <v>#REF!</v>
      </c>
      <c r="M663" s="48" t="e">
        <f>E663*CAOP!K663</f>
        <v>#REF!</v>
      </c>
      <c r="N663" s="48" t="e">
        <f>E663*CAOP!L663</f>
        <v>#REF!</v>
      </c>
      <c r="O663" s="48" t="e">
        <f>E663*CAOP!M663</f>
        <v>#REF!</v>
      </c>
      <c r="Q663" s="12" t="e">
        <f t="shared" si="20"/>
        <v>#REF!</v>
      </c>
      <c r="R663" s="13" t="e">
        <f t="shared" si="21"/>
        <v>#REF!</v>
      </c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</row>
    <row r="664" spans="2:48" x14ac:dyDescent="0.3">
      <c r="B664" s="2" t="s">
        <v>860</v>
      </c>
      <c r="C664" s="2" t="s">
        <v>181</v>
      </c>
      <c r="D664" s="40" t="s">
        <v>30</v>
      </c>
      <c r="E664" s="48">
        <v>198.54</v>
      </c>
      <c r="F664" s="48" t="e">
        <f>E664*CAOP!D664</f>
        <v>#REF!</v>
      </c>
      <c r="G664" s="48" t="e">
        <f>E664*CAOP!E664</f>
        <v>#REF!</v>
      </c>
      <c r="H664" s="48" t="e">
        <f>E664*CAOP!F664</f>
        <v>#REF!</v>
      </c>
      <c r="I664" s="48" t="e">
        <f>E664*CAOP!G664</f>
        <v>#REF!</v>
      </c>
      <c r="J664" s="48" t="e">
        <f>E664*CAOP!H664</f>
        <v>#REF!</v>
      </c>
      <c r="K664" s="48" t="e">
        <f>E664*CAOP!I664</f>
        <v>#REF!</v>
      </c>
      <c r="L664" s="48" t="e">
        <f>E664*CAOP!J664</f>
        <v>#REF!</v>
      </c>
      <c r="M664" s="48" t="e">
        <f>E664*CAOP!K664</f>
        <v>#REF!</v>
      </c>
      <c r="N664" s="48" t="e">
        <f>E664*CAOP!L664</f>
        <v>#REF!</v>
      </c>
      <c r="O664" s="48" t="e">
        <f>E664*CAOP!M664</f>
        <v>#REF!</v>
      </c>
      <c r="Q664" s="12" t="e">
        <f t="shared" si="20"/>
        <v>#REF!</v>
      </c>
      <c r="R664" s="13" t="e">
        <f t="shared" si="21"/>
        <v>#REF!</v>
      </c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</row>
    <row r="665" spans="2:48" x14ac:dyDescent="0.3">
      <c r="B665" s="2" t="s">
        <v>861</v>
      </c>
      <c r="C665" s="2" t="s">
        <v>342</v>
      </c>
      <c r="D665" s="40" t="s">
        <v>38</v>
      </c>
      <c r="E665" s="48">
        <v>1037.98</v>
      </c>
      <c r="F665" s="48" t="e">
        <f>E665*CAOP!D665</f>
        <v>#REF!</v>
      </c>
      <c r="G665" s="48" t="e">
        <f>E665*CAOP!E665</f>
        <v>#REF!</v>
      </c>
      <c r="H665" s="48" t="e">
        <f>E665*CAOP!F665</f>
        <v>#REF!</v>
      </c>
      <c r="I665" s="48" t="e">
        <f>E665*CAOP!G665</f>
        <v>#REF!</v>
      </c>
      <c r="J665" s="48" t="e">
        <f>E665*CAOP!H665</f>
        <v>#REF!</v>
      </c>
      <c r="K665" s="48" t="e">
        <f>E665*CAOP!I665</f>
        <v>#REF!</v>
      </c>
      <c r="L665" s="48" t="e">
        <f>E665*CAOP!J665</f>
        <v>#REF!</v>
      </c>
      <c r="M665" s="48" t="e">
        <f>E665*CAOP!K665</f>
        <v>#REF!</v>
      </c>
      <c r="N665" s="48" t="e">
        <f>E665*CAOP!L665</f>
        <v>#REF!</v>
      </c>
      <c r="O665" s="48" t="e">
        <f>E665*CAOP!M665</f>
        <v>#REF!</v>
      </c>
      <c r="Q665" s="12" t="e">
        <f t="shared" si="20"/>
        <v>#REF!</v>
      </c>
      <c r="R665" s="13" t="e">
        <f t="shared" si="21"/>
        <v>#REF!</v>
      </c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</row>
    <row r="666" spans="2:48" x14ac:dyDescent="0.3">
      <c r="B666" s="2" t="s">
        <v>862</v>
      </c>
      <c r="C666" s="2" t="s">
        <v>344</v>
      </c>
      <c r="D666" s="40" t="s">
        <v>38</v>
      </c>
      <c r="E666" s="48">
        <v>1037.98</v>
      </c>
      <c r="F666" s="48" t="e">
        <f>E666*CAOP!D666</f>
        <v>#REF!</v>
      </c>
      <c r="G666" s="48" t="e">
        <f>E666*CAOP!E666</f>
        <v>#REF!</v>
      </c>
      <c r="H666" s="48" t="e">
        <f>E666*CAOP!F666</f>
        <v>#REF!</v>
      </c>
      <c r="I666" s="48" t="e">
        <f>E666*CAOP!G666</f>
        <v>#REF!</v>
      </c>
      <c r="J666" s="48" t="e">
        <f>E666*CAOP!H666</f>
        <v>#REF!</v>
      </c>
      <c r="K666" s="48" t="e">
        <f>E666*CAOP!I666</f>
        <v>#REF!</v>
      </c>
      <c r="L666" s="48" t="e">
        <f>E666*CAOP!J666</f>
        <v>#REF!</v>
      </c>
      <c r="M666" s="48" t="e">
        <f>E666*CAOP!K666</f>
        <v>#REF!</v>
      </c>
      <c r="N666" s="48" t="e">
        <f>E666*CAOP!L666</f>
        <v>#REF!</v>
      </c>
      <c r="O666" s="48" t="e">
        <f>E666*CAOP!M666</f>
        <v>#REF!</v>
      </c>
      <c r="Q666" s="12" t="e">
        <f t="shared" si="20"/>
        <v>#REF!</v>
      </c>
      <c r="R666" s="13" t="e">
        <f t="shared" si="21"/>
        <v>#REF!</v>
      </c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</row>
    <row r="667" spans="2:48" x14ac:dyDescent="0.3">
      <c r="B667" s="2" t="s">
        <v>863</v>
      </c>
      <c r="C667" s="2" t="s">
        <v>193</v>
      </c>
      <c r="D667" s="40" t="s">
        <v>35</v>
      </c>
      <c r="E667" s="48">
        <v>1037.98</v>
      </c>
      <c r="F667" s="48" t="e">
        <f>E667*CAOP!D667</f>
        <v>#REF!</v>
      </c>
      <c r="G667" s="48" t="e">
        <f>E667*CAOP!E667</f>
        <v>#REF!</v>
      </c>
      <c r="H667" s="48" t="e">
        <f>E667*CAOP!F667</f>
        <v>#REF!</v>
      </c>
      <c r="I667" s="48" t="e">
        <f>E667*CAOP!G667</f>
        <v>#REF!</v>
      </c>
      <c r="J667" s="48" t="e">
        <f>E667*CAOP!H667</f>
        <v>#REF!</v>
      </c>
      <c r="K667" s="48" t="e">
        <f>E667*CAOP!I667</f>
        <v>#REF!</v>
      </c>
      <c r="L667" s="48" t="e">
        <f>E667*CAOP!J667</f>
        <v>#REF!</v>
      </c>
      <c r="M667" s="48" t="e">
        <f>E667*CAOP!K667</f>
        <v>#REF!</v>
      </c>
      <c r="N667" s="48" t="e">
        <f>E667*CAOP!L667</f>
        <v>#REF!</v>
      </c>
      <c r="O667" s="48" t="e">
        <f>E667*CAOP!M667</f>
        <v>#REF!</v>
      </c>
      <c r="Q667" s="12" t="e">
        <f t="shared" si="20"/>
        <v>#REF!</v>
      </c>
      <c r="R667" s="13" t="e">
        <f t="shared" si="21"/>
        <v>#REF!</v>
      </c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</row>
    <row r="668" spans="2:48" x14ac:dyDescent="0.3">
      <c r="B668" s="2" t="s">
        <v>864</v>
      </c>
      <c r="C668" s="2" t="s">
        <v>195</v>
      </c>
      <c r="D668" s="40" t="s">
        <v>35</v>
      </c>
      <c r="E668" s="48">
        <v>4837</v>
      </c>
      <c r="F668" s="48" t="e">
        <f>E668*CAOP!D668</f>
        <v>#REF!</v>
      </c>
      <c r="G668" s="48" t="e">
        <f>E668*CAOP!E668</f>
        <v>#REF!</v>
      </c>
      <c r="H668" s="48" t="e">
        <f>E668*CAOP!F668</f>
        <v>#REF!</v>
      </c>
      <c r="I668" s="48" t="e">
        <f>E668*CAOP!G668</f>
        <v>#REF!</v>
      </c>
      <c r="J668" s="48" t="e">
        <f>E668*CAOP!H668</f>
        <v>#REF!</v>
      </c>
      <c r="K668" s="48" t="e">
        <f>E668*CAOP!I668</f>
        <v>#REF!</v>
      </c>
      <c r="L668" s="48" t="e">
        <f>E668*CAOP!J668</f>
        <v>#REF!</v>
      </c>
      <c r="M668" s="48" t="e">
        <f>E668*CAOP!K668</f>
        <v>#REF!</v>
      </c>
      <c r="N668" s="48" t="e">
        <f>E668*CAOP!L668</f>
        <v>#REF!</v>
      </c>
      <c r="O668" s="48" t="e">
        <f>E668*CAOP!M668</f>
        <v>#REF!</v>
      </c>
      <c r="Q668" s="12" t="e">
        <f t="shared" si="20"/>
        <v>#REF!</v>
      </c>
      <c r="R668" s="13" t="e">
        <f t="shared" si="21"/>
        <v>#REF!</v>
      </c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</row>
    <row r="669" spans="2:48" x14ac:dyDescent="0.3">
      <c r="B669" s="2" t="s">
        <v>865</v>
      </c>
      <c r="C669" s="2" t="s">
        <v>197</v>
      </c>
      <c r="D669" s="40" t="s">
        <v>35</v>
      </c>
      <c r="E669" s="48">
        <v>907.57</v>
      </c>
      <c r="F669" s="48" t="e">
        <f>E669*CAOP!D669</f>
        <v>#REF!</v>
      </c>
      <c r="G669" s="48" t="e">
        <f>E669*CAOP!E669</f>
        <v>#REF!</v>
      </c>
      <c r="H669" s="48" t="e">
        <f>E669*CAOP!F669</f>
        <v>#REF!</v>
      </c>
      <c r="I669" s="48" t="e">
        <f>E669*CAOP!G669</f>
        <v>#REF!</v>
      </c>
      <c r="J669" s="48" t="e">
        <f>E669*CAOP!H669</f>
        <v>#REF!</v>
      </c>
      <c r="K669" s="48" t="e">
        <f>E669*CAOP!I669</f>
        <v>#REF!</v>
      </c>
      <c r="L669" s="48" t="e">
        <f>E669*CAOP!J669</f>
        <v>#REF!</v>
      </c>
      <c r="M669" s="48" t="e">
        <f>E669*CAOP!K669</f>
        <v>#REF!</v>
      </c>
      <c r="N669" s="48" t="e">
        <f>E669*CAOP!L669</f>
        <v>#REF!</v>
      </c>
      <c r="O669" s="48" t="e">
        <f>E669*CAOP!M669</f>
        <v>#REF!</v>
      </c>
      <c r="Q669" s="12" t="e">
        <f t="shared" si="20"/>
        <v>#REF!</v>
      </c>
      <c r="R669" s="13" t="e">
        <f t="shared" si="21"/>
        <v>#REF!</v>
      </c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</row>
    <row r="670" spans="2:48" x14ac:dyDescent="0.3">
      <c r="B670" s="2" t="s">
        <v>866</v>
      </c>
      <c r="C670" s="2" t="s">
        <v>199</v>
      </c>
      <c r="D670" s="40" t="s">
        <v>35</v>
      </c>
      <c r="E670" s="48">
        <v>934.8</v>
      </c>
      <c r="F670" s="48" t="e">
        <f>E670*CAOP!D670</f>
        <v>#REF!</v>
      </c>
      <c r="G670" s="48" t="e">
        <f>E670*CAOP!E670</f>
        <v>#REF!</v>
      </c>
      <c r="H670" s="48" t="e">
        <f>E670*CAOP!F670</f>
        <v>#REF!</v>
      </c>
      <c r="I670" s="48" t="e">
        <f>E670*CAOP!G670</f>
        <v>#REF!</v>
      </c>
      <c r="J670" s="48" t="e">
        <f>E670*CAOP!H670</f>
        <v>#REF!</v>
      </c>
      <c r="K670" s="48" t="e">
        <f>E670*CAOP!I670</f>
        <v>#REF!</v>
      </c>
      <c r="L670" s="48" t="e">
        <f>E670*CAOP!J670</f>
        <v>#REF!</v>
      </c>
      <c r="M670" s="48" t="e">
        <f>E670*CAOP!K670</f>
        <v>#REF!</v>
      </c>
      <c r="N670" s="48" t="e">
        <f>E670*CAOP!L670</f>
        <v>#REF!</v>
      </c>
      <c r="O670" s="48" t="e">
        <f>E670*CAOP!M670</f>
        <v>#REF!</v>
      </c>
      <c r="Q670" s="12" t="e">
        <f t="shared" si="20"/>
        <v>#REF!</v>
      </c>
      <c r="R670" s="13" t="e">
        <f t="shared" si="21"/>
        <v>#REF!</v>
      </c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</row>
    <row r="671" spans="2:48" x14ac:dyDescent="0.3">
      <c r="B671" s="16" t="s">
        <v>867</v>
      </c>
      <c r="C671" s="16" t="s">
        <v>203</v>
      </c>
      <c r="D671" s="41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Q671" s="12">
        <f t="shared" si="20"/>
        <v>0</v>
      </c>
      <c r="R671" s="13">
        <f t="shared" si="21"/>
        <v>0</v>
      </c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</row>
    <row r="672" spans="2:48" x14ac:dyDescent="0.3">
      <c r="B672" s="2" t="s">
        <v>868</v>
      </c>
      <c r="C672" s="2" t="s">
        <v>205</v>
      </c>
      <c r="D672" s="40" t="s">
        <v>30</v>
      </c>
      <c r="E672" s="48">
        <v>48</v>
      </c>
      <c r="F672" s="48" t="e">
        <f>E672*CAOP!D672</f>
        <v>#REF!</v>
      </c>
      <c r="G672" s="48" t="e">
        <f>E672*CAOP!E672</f>
        <v>#REF!</v>
      </c>
      <c r="H672" s="48" t="e">
        <f>E672*CAOP!F672</f>
        <v>#REF!</v>
      </c>
      <c r="I672" s="48" t="e">
        <f>E672*CAOP!G672</f>
        <v>#REF!</v>
      </c>
      <c r="J672" s="48" t="e">
        <f>E672*CAOP!H672</f>
        <v>#REF!</v>
      </c>
      <c r="K672" s="48" t="e">
        <f>E672*CAOP!I672</f>
        <v>#REF!</v>
      </c>
      <c r="L672" s="48" t="e">
        <f>E672*CAOP!J672</f>
        <v>#REF!</v>
      </c>
      <c r="M672" s="48" t="e">
        <f>E672*CAOP!K672</f>
        <v>#REF!</v>
      </c>
      <c r="N672" s="48" t="e">
        <f>E672*CAOP!L672</f>
        <v>#REF!</v>
      </c>
      <c r="O672" s="48" t="e">
        <f>E672*CAOP!M672</f>
        <v>#REF!</v>
      </c>
      <c r="Q672" s="12" t="e">
        <f t="shared" si="20"/>
        <v>#REF!</v>
      </c>
      <c r="R672" s="13" t="e">
        <f t="shared" si="21"/>
        <v>#REF!</v>
      </c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</row>
    <row r="673" spans="2:48" x14ac:dyDescent="0.3">
      <c r="B673" s="2" t="s">
        <v>869</v>
      </c>
      <c r="C673" s="2" t="s">
        <v>211</v>
      </c>
      <c r="D673" s="40" t="s">
        <v>212</v>
      </c>
      <c r="E673" s="48">
        <v>3186</v>
      </c>
      <c r="F673" s="48" t="e">
        <f>E673*CAOP!D673</f>
        <v>#REF!</v>
      </c>
      <c r="G673" s="48" t="e">
        <f>E673*CAOP!E673</f>
        <v>#REF!</v>
      </c>
      <c r="H673" s="48" t="e">
        <f>E673*CAOP!F673</f>
        <v>#REF!</v>
      </c>
      <c r="I673" s="48" t="e">
        <f>E673*CAOP!G673</f>
        <v>#REF!</v>
      </c>
      <c r="J673" s="48" t="e">
        <f>E673*CAOP!H673</f>
        <v>#REF!</v>
      </c>
      <c r="K673" s="48" t="e">
        <f>E673*CAOP!I673</f>
        <v>#REF!</v>
      </c>
      <c r="L673" s="48" t="e">
        <f>E673*CAOP!J673</f>
        <v>#REF!</v>
      </c>
      <c r="M673" s="48" t="e">
        <f>E673*CAOP!K673</f>
        <v>#REF!</v>
      </c>
      <c r="N673" s="48" t="e">
        <f>E673*CAOP!L673</f>
        <v>#REF!</v>
      </c>
      <c r="O673" s="48" t="e">
        <f>E673*CAOP!M673</f>
        <v>#REF!</v>
      </c>
      <c r="Q673" s="12" t="e">
        <f t="shared" si="20"/>
        <v>#REF!</v>
      </c>
      <c r="R673" s="13" t="e">
        <f t="shared" si="21"/>
        <v>#REF!</v>
      </c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</row>
    <row r="674" spans="2:48" x14ac:dyDescent="0.3">
      <c r="B674" s="2" t="s">
        <v>870</v>
      </c>
      <c r="C674" s="2" t="s">
        <v>214</v>
      </c>
      <c r="D674" s="40" t="s">
        <v>212</v>
      </c>
      <c r="E674" s="48">
        <v>3186</v>
      </c>
      <c r="F674" s="48" t="e">
        <f>E674*CAOP!D674</f>
        <v>#REF!</v>
      </c>
      <c r="G674" s="48" t="e">
        <f>E674*CAOP!E674</f>
        <v>#REF!</v>
      </c>
      <c r="H674" s="48" t="e">
        <f>E674*CAOP!F674</f>
        <v>#REF!</v>
      </c>
      <c r="I674" s="48" t="e">
        <f>E674*CAOP!G674</f>
        <v>#REF!</v>
      </c>
      <c r="J674" s="48" t="e">
        <f>E674*CAOP!H674</f>
        <v>#REF!</v>
      </c>
      <c r="K674" s="48" t="e">
        <f>E674*CAOP!I674</f>
        <v>#REF!</v>
      </c>
      <c r="L674" s="48" t="e">
        <f>E674*CAOP!J674</f>
        <v>#REF!</v>
      </c>
      <c r="M674" s="48" t="e">
        <f>E674*CAOP!K674</f>
        <v>#REF!</v>
      </c>
      <c r="N674" s="48" t="e">
        <f>E674*CAOP!L674</f>
        <v>#REF!</v>
      </c>
      <c r="O674" s="48" t="e">
        <f>E674*CAOP!M674</f>
        <v>#REF!</v>
      </c>
      <c r="Q674" s="12" t="e">
        <f t="shared" si="20"/>
        <v>#REF!</v>
      </c>
      <c r="R674" s="13" t="e">
        <f t="shared" si="21"/>
        <v>#REF!</v>
      </c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</row>
    <row r="675" spans="2:48" x14ac:dyDescent="0.3">
      <c r="B675" s="2" t="s">
        <v>871</v>
      </c>
      <c r="C675" s="2" t="s">
        <v>872</v>
      </c>
      <c r="D675" s="40" t="s">
        <v>30</v>
      </c>
      <c r="E675" s="48">
        <v>56.55</v>
      </c>
      <c r="F675" s="48" t="e">
        <f>E675*CAOP!D675</f>
        <v>#REF!</v>
      </c>
      <c r="G675" s="48" t="e">
        <f>E675*CAOP!E675</f>
        <v>#REF!</v>
      </c>
      <c r="H675" s="48" t="e">
        <f>E675*CAOP!F675</f>
        <v>#REF!</v>
      </c>
      <c r="I675" s="48" t="e">
        <f>E675*CAOP!G675</f>
        <v>#REF!</v>
      </c>
      <c r="J675" s="48" t="e">
        <f>E675*CAOP!H675</f>
        <v>#REF!</v>
      </c>
      <c r="K675" s="48" t="e">
        <f>E675*CAOP!I675</f>
        <v>#REF!</v>
      </c>
      <c r="L675" s="48" t="e">
        <f>E675*CAOP!J675</f>
        <v>#REF!</v>
      </c>
      <c r="M675" s="48" t="e">
        <f>E675*CAOP!K675</f>
        <v>#REF!</v>
      </c>
      <c r="N675" s="48" t="e">
        <f>E675*CAOP!L675</f>
        <v>#REF!</v>
      </c>
      <c r="O675" s="48" t="e">
        <f>E675*CAOP!M675</f>
        <v>#REF!</v>
      </c>
      <c r="Q675" s="12" t="e">
        <f t="shared" si="20"/>
        <v>#REF!</v>
      </c>
      <c r="R675" s="13" t="e">
        <f t="shared" si="21"/>
        <v>#REF!</v>
      </c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</row>
    <row r="676" spans="2:48" x14ac:dyDescent="0.3">
      <c r="B676" s="2" t="s">
        <v>873</v>
      </c>
      <c r="C676" s="2" t="s">
        <v>874</v>
      </c>
      <c r="D676" s="40" t="s">
        <v>30</v>
      </c>
      <c r="E676" s="48">
        <v>242.83</v>
      </c>
      <c r="F676" s="48" t="e">
        <f>E676*CAOP!D676</f>
        <v>#REF!</v>
      </c>
      <c r="G676" s="48" t="e">
        <f>E676*CAOP!E676</f>
        <v>#REF!</v>
      </c>
      <c r="H676" s="48" t="e">
        <f>E676*CAOP!F676</f>
        <v>#REF!</v>
      </c>
      <c r="I676" s="48" t="e">
        <f>E676*CAOP!G676</f>
        <v>#REF!</v>
      </c>
      <c r="J676" s="48" t="e">
        <f>E676*CAOP!H676</f>
        <v>#REF!</v>
      </c>
      <c r="K676" s="48" t="e">
        <f>E676*CAOP!I676</f>
        <v>#REF!</v>
      </c>
      <c r="L676" s="48" t="e">
        <f>E676*CAOP!J676</f>
        <v>#REF!</v>
      </c>
      <c r="M676" s="48" t="e">
        <f>E676*CAOP!K676</f>
        <v>#REF!</v>
      </c>
      <c r="N676" s="48" t="e">
        <f>E676*CAOP!L676</f>
        <v>#REF!</v>
      </c>
      <c r="O676" s="48" t="e">
        <f>E676*CAOP!M676</f>
        <v>#REF!</v>
      </c>
      <c r="Q676" s="12" t="e">
        <f t="shared" si="20"/>
        <v>#REF!</v>
      </c>
      <c r="R676" s="13" t="e">
        <f t="shared" si="21"/>
        <v>#REF!</v>
      </c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</row>
    <row r="677" spans="2:48" x14ac:dyDescent="0.3">
      <c r="B677" s="2" t="s">
        <v>875</v>
      </c>
      <c r="C677" s="2" t="s">
        <v>292</v>
      </c>
      <c r="D677" s="40" t="s">
        <v>38</v>
      </c>
      <c r="E677" s="48">
        <v>29.04</v>
      </c>
      <c r="F677" s="48" t="e">
        <f>E677*CAOP!D677</f>
        <v>#REF!</v>
      </c>
      <c r="G677" s="48" t="e">
        <f>E677*CAOP!E677</f>
        <v>#REF!</v>
      </c>
      <c r="H677" s="48" t="e">
        <f>E677*CAOP!F677</f>
        <v>#REF!</v>
      </c>
      <c r="I677" s="48" t="e">
        <f>E677*CAOP!G677</f>
        <v>#REF!</v>
      </c>
      <c r="J677" s="48" t="e">
        <f>E677*CAOP!H677</f>
        <v>#REF!</v>
      </c>
      <c r="K677" s="48" t="e">
        <f>E677*CAOP!I677</f>
        <v>#REF!</v>
      </c>
      <c r="L677" s="48" t="e">
        <f>E677*CAOP!J677</f>
        <v>#REF!</v>
      </c>
      <c r="M677" s="48" t="e">
        <f>E677*CAOP!K677</f>
        <v>#REF!</v>
      </c>
      <c r="N677" s="48" t="e">
        <f>E677*CAOP!L677</f>
        <v>#REF!</v>
      </c>
      <c r="O677" s="48" t="e">
        <f>E677*CAOP!M677</f>
        <v>#REF!</v>
      </c>
      <c r="Q677" s="12" t="e">
        <f t="shared" si="20"/>
        <v>#REF!</v>
      </c>
      <c r="R677" s="13" t="e">
        <f t="shared" si="21"/>
        <v>#REF!</v>
      </c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</row>
    <row r="678" spans="2:48" x14ac:dyDescent="0.3">
      <c r="B678" s="2" t="s">
        <v>876</v>
      </c>
      <c r="C678" s="2" t="s">
        <v>360</v>
      </c>
      <c r="D678" s="40" t="s">
        <v>38</v>
      </c>
      <c r="E678" s="48">
        <v>60.11</v>
      </c>
      <c r="F678" s="48" t="e">
        <f>E678*CAOP!D678</f>
        <v>#REF!</v>
      </c>
      <c r="G678" s="48" t="e">
        <f>E678*CAOP!E678</f>
        <v>#REF!</v>
      </c>
      <c r="H678" s="48" t="e">
        <f>E678*CAOP!F678</f>
        <v>#REF!</v>
      </c>
      <c r="I678" s="48" t="e">
        <f>E678*CAOP!G678</f>
        <v>#REF!</v>
      </c>
      <c r="J678" s="48" t="e">
        <f>E678*CAOP!H678</f>
        <v>#REF!</v>
      </c>
      <c r="K678" s="48" t="e">
        <f>E678*CAOP!I678</f>
        <v>#REF!</v>
      </c>
      <c r="L678" s="48" t="e">
        <f>E678*CAOP!J678</f>
        <v>#REF!</v>
      </c>
      <c r="M678" s="48" t="e">
        <f>E678*CAOP!K678</f>
        <v>#REF!</v>
      </c>
      <c r="N678" s="48" t="e">
        <f>E678*CAOP!L678</f>
        <v>#REF!</v>
      </c>
      <c r="O678" s="48" t="e">
        <f>E678*CAOP!M678</f>
        <v>#REF!</v>
      </c>
      <c r="Q678" s="12" t="e">
        <f t="shared" si="20"/>
        <v>#REF!</v>
      </c>
      <c r="R678" s="13" t="e">
        <f t="shared" si="21"/>
        <v>#REF!</v>
      </c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</row>
    <row r="679" spans="2:48" x14ac:dyDescent="0.3">
      <c r="B679" s="2" t="s">
        <v>877</v>
      </c>
      <c r="C679" s="2" t="s">
        <v>220</v>
      </c>
      <c r="D679" s="40" t="s">
        <v>30</v>
      </c>
      <c r="E679" s="48">
        <v>495.11</v>
      </c>
      <c r="F679" s="48" t="e">
        <f>E679*CAOP!D679</f>
        <v>#REF!</v>
      </c>
      <c r="G679" s="48" t="e">
        <f>E679*CAOP!E679</f>
        <v>#REF!</v>
      </c>
      <c r="H679" s="48" t="e">
        <f>E679*CAOP!F679</f>
        <v>#REF!</v>
      </c>
      <c r="I679" s="48" t="e">
        <f>E679*CAOP!G679</f>
        <v>#REF!</v>
      </c>
      <c r="J679" s="48" t="e">
        <f>E679*CAOP!H679</f>
        <v>#REF!</v>
      </c>
      <c r="K679" s="48" t="e">
        <f>E679*CAOP!I679</f>
        <v>#REF!</v>
      </c>
      <c r="L679" s="48" t="e">
        <f>E679*CAOP!J679</f>
        <v>#REF!</v>
      </c>
      <c r="M679" s="48" t="e">
        <f>E679*CAOP!K679</f>
        <v>#REF!</v>
      </c>
      <c r="N679" s="48" t="e">
        <f>E679*CAOP!L679</f>
        <v>#REF!</v>
      </c>
      <c r="O679" s="48" t="e">
        <f>E679*CAOP!M679</f>
        <v>#REF!</v>
      </c>
      <c r="Q679" s="12" t="e">
        <f t="shared" si="20"/>
        <v>#REF!</v>
      </c>
      <c r="R679" s="13" t="e">
        <f t="shared" si="21"/>
        <v>#REF!</v>
      </c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</row>
    <row r="680" spans="2:48" x14ac:dyDescent="0.3">
      <c r="B680" s="2" t="s">
        <v>878</v>
      </c>
      <c r="C680" s="2" t="s">
        <v>879</v>
      </c>
      <c r="D680" s="40" t="s">
        <v>45</v>
      </c>
      <c r="E680" s="48">
        <v>12.9</v>
      </c>
      <c r="F680" s="48" t="e">
        <f>E680*CAOP!D680</f>
        <v>#REF!</v>
      </c>
      <c r="G680" s="48" t="e">
        <f>E680*CAOP!E680</f>
        <v>#REF!</v>
      </c>
      <c r="H680" s="48" t="e">
        <f>E680*CAOP!F680</f>
        <v>#REF!</v>
      </c>
      <c r="I680" s="48" t="e">
        <f>E680*CAOP!G680</f>
        <v>#REF!</v>
      </c>
      <c r="J680" s="48" t="e">
        <f>E680*CAOP!H680</f>
        <v>#REF!</v>
      </c>
      <c r="K680" s="48" t="e">
        <f>E680*CAOP!I680</f>
        <v>#REF!</v>
      </c>
      <c r="L680" s="48" t="e">
        <f>E680*CAOP!J680</f>
        <v>#REF!</v>
      </c>
      <c r="M680" s="48" t="e">
        <f>E680*CAOP!K680</f>
        <v>#REF!</v>
      </c>
      <c r="N680" s="48" t="e">
        <f>E680*CAOP!L680</f>
        <v>#REF!</v>
      </c>
      <c r="O680" s="48" t="e">
        <f>E680*CAOP!M680</f>
        <v>#REF!</v>
      </c>
      <c r="Q680" s="12" t="e">
        <f t="shared" si="20"/>
        <v>#REF!</v>
      </c>
      <c r="R680" s="13" t="e">
        <f t="shared" si="21"/>
        <v>#REF!</v>
      </c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</row>
    <row r="681" spans="2:48" x14ac:dyDescent="0.3">
      <c r="B681" s="2" t="s">
        <v>880</v>
      </c>
      <c r="C681" s="2" t="s">
        <v>224</v>
      </c>
      <c r="D681" s="40" t="s">
        <v>45</v>
      </c>
      <c r="E681" s="48">
        <v>12.9</v>
      </c>
      <c r="F681" s="48" t="e">
        <f>E681*CAOP!D681</f>
        <v>#REF!</v>
      </c>
      <c r="G681" s="48" t="e">
        <f>E681*CAOP!E681</f>
        <v>#REF!</v>
      </c>
      <c r="H681" s="48" t="e">
        <f>E681*CAOP!F681</f>
        <v>#REF!</v>
      </c>
      <c r="I681" s="48" t="e">
        <f>E681*CAOP!G681</f>
        <v>#REF!</v>
      </c>
      <c r="J681" s="48" t="e">
        <f>E681*CAOP!H681</f>
        <v>#REF!</v>
      </c>
      <c r="K681" s="48" t="e">
        <f>E681*CAOP!I681</f>
        <v>#REF!</v>
      </c>
      <c r="L681" s="48" t="e">
        <f>E681*CAOP!J681</f>
        <v>#REF!</v>
      </c>
      <c r="M681" s="48" t="e">
        <f>E681*CAOP!K681</f>
        <v>#REF!</v>
      </c>
      <c r="N681" s="48" t="e">
        <f>E681*CAOP!L681</f>
        <v>#REF!</v>
      </c>
      <c r="O681" s="48" t="e">
        <f>E681*CAOP!M681</f>
        <v>#REF!</v>
      </c>
      <c r="Q681" s="12" t="e">
        <f t="shared" si="20"/>
        <v>#REF!</v>
      </c>
      <c r="R681" s="13" t="e">
        <f t="shared" si="21"/>
        <v>#REF!</v>
      </c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</row>
    <row r="682" spans="2:48" x14ac:dyDescent="0.3">
      <c r="B682" s="2" t="s">
        <v>881</v>
      </c>
      <c r="C682" s="2" t="s">
        <v>882</v>
      </c>
      <c r="D682" s="40" t="s">
        <v>30</v>
      </c>
      <c r="E682" s="48">
        <v>3.24</v>
      </c>
      <c r="F682" s="48" t="e">
        <f>E682*CAOP!D682</f>
        <v>#REF!</v>
      </c>
      <c r="G682" s="48" t="e">
        <f>E682*CAOP!E682</f>
        <v>#REF!</v>
      </c>
      <c r="H682" s="48" t="e">
        <f>E682*CAOP!F682</f>
        <v>#REF!</v>
      </c>
      <c r="I682" s="48" t="e">
        <f>E682*CAOP!G682</f>
        <v>#REF!</v>
      </c>
      <c r="J682" s="48" t="e">
        <f>E682*CAOP!H682</f>
        <v>#REF!</v>
      </c>
      <c r="K682" s="48" t="e">
        <f>E682*CAOP!I682</f>
        <v>#REF!</v>
      </c>
      <c r="L682" s="48" t="e">
        <f>E682*CAOP!J682</f>
        <v>#REF!</v>
      </c>
      <c r="M682" s="48" t="e">
        <f>E682*CAOP!K682</f>
        <v>#REF!</v>
      </c>
      <c r="N682" s="48" t="e">
        <f>E682*CAOP!L682</f>
        <v>#REF!</v>
      </c>
      <c r="O682" s="48" t="e">
        <f>E682*CAOP!M682</f>
        <v>#REF!</v>
      </c>
      <c r="Q682" s="12" t="e">
        <f t="shared" si="20"/>
        <v>#REF!</v>
      </c>
      <c r="R682" s="13" t="e">
        <f t="shared" si="21"/>
        <v>#REF!</v>
      </c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</row>
    <row r="683" spans="2:48" x14ac:dyDescent="0.3">
      <c r="B683" s="16" t="s">
        <v>883</v>
      </c>
      <c r="C683" s="16" t="s">
        <v>884</v>
      </c>
      <c r="D683" s="41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Q683" s="12">
        <f t="shared" si="20"/>
        <v>0</v>
      </c>
      <c r="R683" s="13">
        <f t="shared" si="21"/>
        <v>0</v>
      </c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</row>
    <row r="684" spans="2:48" x14ac:dyDescent="0.3">
      <c r="B684" s="16" t="s">
        <v>885</v>
      </c>
      <c r="C684" s="16" t="s">
        <v>886</v>
      </c>
      <c r="D684" s="41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Q684" s="12">
        <f t="shared" si="20"/>
        <v>0</v>
      </c>
      <c r="R684" s="13">
        <f t="shared" si="21"/>
        <v>0</v>
      </c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</row>
    <row r="685" spans="2:48" x14ac:dyDescent="0.3">
      <c r="B685" s="16" t="s">
        <v>887</v>
      </c>
      <c r="C685" s="16" t="s">
        <v>888</v>
      </c>
      <c r="D685" s="41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Q685" s="12">
        <f t="shared" si="20"/>
        <v>0</v>
      </c>
      <c r="R685" s="13">
        <f t="shared" si="21"/>
        <v>0</v>
      </c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</row>
    <row r="686" spans="2:48" x14ac:dyDescent="0.3">
      <c r="B686" s="2" t="s">
        <v>889</v>
      </c>
      <c r="C686" s="2" t="s">
        <v>890</v>
      </c>
      <c r="D686" s="40" t="s">
        <v>45</v>
      </c>
      <c r="E686" s="48">
        <v>580.79999999999995</v>
      </c>
      <c r="F686" s="48" t="e">
        <f>E686*CAOP!D686</f>
        <v>#REF!</v>
      </c>
      <c r="G686" s="48" t="e">
        <f>E686*CAOP!E686</f>
        <v>#REF!</v>
      </c>
      <c r="H686" s="48" t="e">
        <f>E686*CAOP!F686</f>
        <v>#REF!</v>
      </c>
      <c r="I686" s="48" t="e">
        <f>E686*CAOP!G686</f>
        <v>#REF!</v>
      </c>
      <c r="J686" s="48" t="e">
        <f>E686*CAOP!H686</f>
        <v>#REF!</v>
      </c>
      <c r="K686" s="48" t="e">
        <f>E686*CAOP!I686</f>
        <v>#REF!</v>
      </c>
      <c r="L686" s="48" t="e">
        <f>E686*CAOP!J686</f>
        <v>#REF!</v>
      </c>
      <c r="M686" s="48" t="e">
        <f>E686*CAOP!K686</f>
        <v>#REF!</v>
      </c>
      <c r="N686" s="48" t="e">
        <f>E686*CAOP!L686</f>
        <v>#REF!</v>
      </c>
      <c r="O686" s="48" t="e">
        <f>E686*CAOP!M686</f>
        <v>#REF!</v>
      </c>
      <c r="Q686" s="12" t="e">
        <f t="shared" si="20"/>
        <v>#REF!</v>
      </c>
      <c r="R686" s="13" t="e">
        <f t="shared" si="21"/>
        <v>#REF!</v>
      </c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</row>
    <row r="687" spans="2:48" x14ac:dyDescent="0.3">
      <c r="B687" s="2" t="s">
        <v>891</v>
      </c>
      <c r="C687" s="2" t="s">
        <v>892</v>
      </c>
      <c r="D687" s="40" t="s">
        <v>45</v>
      </c>
      <c r="E687" s="48">
        <v>580.79999999999995</v>
      </c>
      <c r="F687" s="48" t="e">
        <f>E687*CAOP!D687</f>
        <v>#REF!</v>
      </c>
      <c r="G687" s="48" t="e">
        <f>E687*CAOP!E687</f>
        <v>#REF!</v>
      </c>
      <c r="H687" s="48" t="e">
        <f>E687*CAOP!F687</f>
        <v>#REF!</v>
      </c>
      <c r="I687" s="48" t="e">
        <f>E687*CAOP!G687</f>
        <v>#REF!</v>
      </c>
      <c r="J687" s="48" t="e">
        <f>E687*CAOP!H687</f>
        <v>#REF!</v>
      </c>
      <c r="K687" s="48" t="e">
        <f>E687*CAOP!I687</f>
        <v>#REF!</v>
      </c>
      <c r="L687" s="48" t="e">
        <f>E687*CAOP!J687</f>
        <v>#REF!</v>
      </c>
      <c r="M687" s="48" t="e">
        <f>E687*CAOP!K687</f>
        <v>#REF!</v>
      </c>
      <c r="N687" s="48" t="e">
        <f>E687*CAOP!L687</f>
        <v>#REF!</v>
      </c>
      <c r="O687" s="48" t="e">
        <f>E687*CAOP!M687</f>
        <v>#REF!</v>
      </c>
      <c r="Q687" s="12" t="e">
        <f t="shared" si="20"/>
        <v>#REF!</v>
      </c>
      <c r="R687" s="13" t="e">
        <f t="shared" si="21"/>
        <v>#REF!</v>
      </c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</row>
    <row r="688" spans="2:48" x14ac:dyDescent="0.3">
      <c r="B688" s="2" t="s">
        <v>893</v>
      </c>
      <c r="C688" s="2" t="s">
        <v>894</v>
      </c>
      <c r="D688" s="40" t="s">
        <v>45</v>
      </c>
      <c r="E688" s="48">
        <v>1161.5999999999999</v>
      </c>
      <c r="F688" s="48" t="e">
        <f>E688*CAOP!D688</f>
        <v>#REF!</v>
      </c>
      <c r="G688" s="48" t="e">
        <f>E688*CAOP!E688</f>
        <v>#REF!</v>
      </c>
      <c r="H688" s="48" t="e">
        <f>E688*CAOP!F688</f>
        <v>#REF!</v>
      </c>
      <c r="I688" s="48" t="e">
        <f>E688*CAOP!G688</f>
        <v>#REF!</v>
      </c>
      <c r="J688" s="48" t="e">
        <f>E688*CAOP!H688</f>
        <v>#REF!</v>
      </c>
      <c r="K688" s="48" t="e">
        <f>E688*CAOP!I688</f>
        <v>#REF!</v>
      </c>
      <c r="L688" s="48" t="e">
        <f>E688*CAOP!J688</f>
        <v>#REF!</v>
      </c>
      <c r="M688" s="48" t="e">
        <f>E688*CAOP!K688</f>
        <v>#REF!</v>
      </c>
      <c r="N688" s="48" t="e">
        <f>E688*CAOP!L688</f>
        <v>#REF!</v>
      </c>
      <c r="O688" s="48" t="e">
        <f>E688*CAOP!M688</f>
        <v>#REF!</v>
      </c>
      <c r="Q688" s="12" t="e">
        <f t="shared" si="20"/>
        <v>#REF!</v>
      </c>
      <c r="R688" s="13" t="e">
        <f t="shared" si="21"/>
        <v>#REF!</v>
      </c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</row>
    <row r="689" spans="2:48" x14ac:dyDescent="0.3">
      <c r="B689" s="2" t="s">
        <v>895</v>
      </c>
      <c r="C689" s="2" t="s">
        <v>896</v>
      </c>
      <c r="D689" s="40" t="s">
        <v>45</v>
      </c>
      <c r="E689" s="48">
        <v>1161.5999999999999</v>
      </c>
      <c r="F689" s="48" t="e">
        <f>E689*CAOP!D689</f>
        <v>#REF!</v>
      </c>
      <c r="G689" s="48" t="e">
        <f>E689*CAOP!E689</f>
        <v>#REF!</v>
      </c>
      <c r="H689" s="48" t="e">
        <f>E689*CAOP!F689</f>
        <v>#REF!</v>
      </c>
      <c r="I689" s="48" t="e">
        <f>E689*CAOP!G689</f>
        <v>#REF!</v>
      </c>
      <c r="J689" s="48" t="e">
        <f>E689*CAOP!H689</f>
        <v>#REF!</v>
      </c>
      <c r="K689" s="48" t="e">
        <f>E689*CAOP!I689</f>
        <v>#REF!</v>
      </c>
      <c r="L689" s="48" t="e">
        <f>E689*CAOP!J689</f>
        <v>#REF!</v>
      </c>
      <c r="M689" s="48" t="e">
        <f>E689*CAOP!K689</f>
        <v>#REF!</v>
      </c>
      <c r="N689" s="48" t="e">
        <f>E689*CAOP!L689</f>
        <v>#REF!</v>
      </c>
      <c r="O689" s="48" t="e">
        <f>E689*CAOP!M689</f>
        <v>#REF!</v>
      </c>
      <c r="Q689" s="12" t="e">
        <f t="shared" si="20"/>
        <v>#REF!</v>
      </c>
      <c r="R689" s="13" t="e">
        <f t="shared" si="21"/>
        <v>#REF!</v>
      </c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</row>
    <row r="690" spans="2:48" x14ac:dyDescent="0.3">
      <c r="B690" s="2" t="s">
        <v>897</v>
      </c>
      <c r="C690" s="2" t="s">
        <v>898</v>
      </c>
      <c r="D690" s="40" t="s">
        <v>14</v>
      </c>
      <c r="E690" s="48">
        <v>18</v>
      </c>
      <c r="F690" s="48" t="e">
        <f>E690*CAOP!D690</f>
        <v>#REF!</v>
      </c>
      <c r="G690" s="48" t="e">
        <f>E690*CAOP!E690</f>
        <v>#REF!</v>
      </c>
      <c r="H690" s="48" t="e">
        <f>E690*CAOP!F690</f>
        <v>#REF!</v>
      </c>
      <c r="I690" s="48" t="e">
        <f>E690*CAOP!G690</f>
        <v>#REF!</v>
      </c>
      <c r="J690" s="48" t="e">
        <f>E690*CAOP!H690</f>
        <v>#REF!</v>
      </c>
      <c r="K690" s="48" t="e">
        <f>E690*CAOP!I690</f>
        <v>#REF!</v>
      </c>
      <c r="L690" s="48" t="e">
        <f>E690*CAOP!J690</f>
        <v>#REF!</v>
      </c>
      <c r="M690" s="48" t="e">
        <f>E690*CAOP!K690</f>
        <v>#REF!</v>
      </c>
      <c r="N690" s="48" t="e">
        <f>E690*CAOP!L690</f>
        <v>#REF!</v>
      </c>
      <c r="O690" s="48" t="e">
        <f>E690*CAOP!M690</f>
        <v>#REF!</v>
      </c>
      <c r="Q690" s="12" t="e">
        <f t="shared" si="20"/>
        <v>#REF!</v>
      </c>
      <c r="R690" s="13" t="e">
        <f t="shared" si="21"/>
        <v>#REF!</v>
      </c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</row>
    <row r="691" spans="2:48" x14ac:dyDescent="0.3">
      <c r="B691" s="2" t="s">
        <v>899</v>
      </c>
      <c r="C691" s="2" t="s">
        <v>900</v>
      </c>
      <c r="D691" s="40" t="s">
        <v>14</v>
      </c>
      <c r="E691" s="48">
        <v>17</v>
      </c>
      <c r="F691" s="48" t="e">
        <f>E691*CAOP!D691</f>
        <v>#REF!</v>
      </c>
      <c r="G691" s="48" t="e">
        <f>E691*CAOP!E691</f>
        <v>#REF!</v>
      </c>
      <c r="H691" s="48" t="e">
        <f>E691*CAOP!F691</f>
        <v>#REF!</v>
      </c>
      <c r="I691" s="48" t="e">
        <f>E691*CAOP!G691</f>
        <v>#REF!</v>
      </c>
      <c r="J691" s="48" t="e">
        <f>E691*CAOP!H691</f>
        <v>#REF!</v>
      </c>
      <c r="K691" s="48" t="e">
        <f>E691*CAOP!I691</f>
        <v>#REF!</v>
      </c>
      <c r="L691" s="48" t="e">
        <f>E691*CAOP!J691</f>
        <v>#REF!</v>
      </c>
      <c r="M691" s="48" t="e">
        <f>E691*CAOP!K691</f>
        <v>#REF!</v>
      </c>
      <c r="N691" s="48" t="e">
        <f>E691*CAOP!L691</f>
        <v>#REF!</v>
      </c>
      <c r="O691" s="48" t="e">
        <f>E691*CAOP!M691</f>
        <v>#REF!</v>
      </c>
      <c r="Q691" s="12" t="e">
        <f t="shared" si="20"/>
        <v>#REF!</v>
      </c>
      <c r="R691" s="13" t="e">
        <f t="shared" si="21"/>
        <v>#REF!</v>
      </c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</row>
    <row r="692" spans="2:48" x14ac:dyDescent="0.3">
      <c r="B692" s="16" t="s">
        <v>901</v>
      </c>
      <c r="C692" s="16" t="s">
        <v>902</v>
      </c>
      <c r="D692" s="41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Q692" s="12">
        <f t="shared" si="20"/>
        <v>0</v>
      </c>
      <c r="R692" s="13">
        <f t="shared" si="21"/>
        <v>0</v>
      </c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</row>
    <row r="693" spans="2:48" x14ac:dyDescent="0.3">
      <c r="B693" s="2" t="s">
        <v>903</v>
      </c>
      <c r="C693" s="2" t="s">
        <v>904</v>
      </c>
      <c r="D693" s="40" t="s">
        <v>45</v>
      </c>
      <c r="E693" s="48">
        <v>1.7</v>
      </c>
      <c r="F693" s="48" t="e">
        <f>E693*CAOP!D693</f>
        <v>#REF!</v>
      </c>
      <c r="G693" s="48" t="e">
        <f>E693*CAOP!E693</f>
        <v>#REF!</v>
      </c>
      <c r="H693" s="48" t="e">
        <f>E693*CAOP!F693</f>
        <v>#REF!</v>
      </c>
      <c r="I693" s="48" t="e">
        <f>E693*CAOP!G693</f>
        <v>#REF!</v>
      </c>
      <c r="J693" s="48" t="e">
        <f>E693*CAOP!H693</f>
        <v>#REF!</v>
      </c>
      <c r="K693" s="48" t="e">
        <f>E693*CAOP!I693</f>
        <v>#REF!</v>
      </c>
      <c r="L693" s="48" t="e">
        <f>E693*CAOP!J693</f>
        <v>#REF!</v>
      </c>
      <c r="M693" s="48" t="e">
        <f>E693*CAOP!K693</f>
        <v>#REF!</v>
      </c>
      <c r="N693" s="48" t="e">
        <f>E693*CAOP!L693</f>
        <v>#REF!</v>
      </c>
      <c r="O693" s="48" t="e">
        <f>E693*CAOP!M693</f>
        <v>#REF!</v>
      </c>
      <c r="Q693" s="12" t="e">
        <f t="shared" si="20"/>
        <v>#REF!</v>
      </c>
      <c r="R693" s="13" t="e">
        <f t="shared" si="21"/>
        <v>#REF!</v>
      </c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</row>
    <row r="694" spans="2:48" x14ac:dyDescent="0.3">
      <c r="B694" s="2" t="s">
        <v>905</v>
      </c>
      <c r="C694" s="2" t="s">
        <v>906</v>
      </c>
      <c r="D694" s="40" t="s">
        <v>45</v>
      </c>
      <c r="E694" s="48">
        <v>53.4</v>
      </c>
      <c r="F694" s="48" t="e">
        <f>E694*CAOP!D694</f>
        <v>#REF!</v>
      </c>
      <c r="G694" s="48" t="e">
        <f>E694*CAOP!E694</f>
        <v>#REF!</v>
      </c>
      <c r="H694" s="48" t="e">
        <f>E694*CAOP!F694</f>
        <v>#REF!</v>
      </c>
      <c r="I694" s="48" t="e">
        <f>E694*CAOP!G694</f>
        <v>#REF!</v>
      </c>
      <c r="J694" s="48" t="e">
        <f>E694*CAOP!H694</f>
        <v>#REF!</v>
      </c>
      <c r="K694" s="48" t="e">
        <f>E694*CAOP!I694</f>
        <v>#REF!</v>
      </c>
      <c r="L694" s="48" t="e">
        <f>E694*CAOP!J694</f>
        <v>#REF!</v>
      </c>
      <c r="M694" s="48" t="e">
        <f>E694*CAOP!K694</f>
        <v>#REF!</v>
      </c>
      <c r="N694" s="48" t="e">
        <f>E694*CAOP!L694</f>
        <v>#REF!</v>
      </c>
      <c r="O694" s="48" t="e">
        <f>E694*CAOP!M694</f>
        <v>#REF!</v>
      </c>
      <c r="Q694" s="12" t="e">
        <f t="shared" si="20"/>
        <v>#REF!</v>
      </c>
      <c r="R694" s="13" t="e">
        <f t="shared" si="21"/>
        <v>#REF!</v>
      </c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</row>
    <row r="695" spans="2:48" x14ac:dyDescent="0.3">
      <c r="B695" s="2" t="s">
        <v>907</v>
      </c>
      <c r="C695" s="2" t="s">
        <v>908</v>
      </c>
      <c r="D695" s="40" t="s">
        <v>45</v>
      </c>
      <c r="E695" s="48">
        <v>51.7</v>
      </c>
      <c r="F695" s="48" t="e">
        <f>E695*CAOP!D695</f>
        <v>#REF!</v>
      </c>
      <c r="G695" s="48" t="e">
        <f>E695*CAOP!E695</f>
        <v>#REF!</v>
      </c>
      <c r="H695" s="48" t="e">
        <f>E695*CAOP!F695</f>
        <v>#REF!</v>
      </c>
      <c r="I695" s="48" t="e">
        <f>E695*CAOP!G695</f>
        <v>#REF!</v>
      </c>
      <c r="J695" s="48" t="e">
        <f>E695*CAOP!H695</f>
        <v>#REF!</v>
      </c>
      <c r="K695" s="48" t="e">
        <f>E695*CAOP!I695</f>
        <v>#REF!</v>
      </c>
      <c r="L695" s="48" t="e">
        <f>E695*CAOP!J695</f>
        <v>#REF!</v>
      </c>
      <c r="M695" s="48" t="e">
        <f>E695*CAOP!K695</f>
        <v>#REF!</v>
      </c>
      <c r="N695" s="48" t="e">
        <f>E695*CAOP!L695</f>
        <v>#REF!</v>
      </c>
      <c r="O695" s="48" t="e">
        <f>E695*CAOP!M695</f>
        <v>#REF!</v>
      </c>
      <c r="Q695" s="12" t="e">
        <f t="shared" si="20"/>
        <v>#REF!</v>
      </c>
      <c r="R695" s="13" t="e">
        <f t="shared" si="21"/>
        <v>#REF!</v>
      </c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</row>
    <row r="696" spans="2:48" x14ac:dyDescent="0.3">
      <c r="B696" s="2" t="s">
        <v>909</v>
      </c>
      <c r="C696" s="2" t="s">
        <v>910</v>
      </c>
      <c r="D696" s="40" t="s">
        <v>45</v>
      </c>
      <c r="E696" s="48">
        <v>3.5</v>
      </c>
      <c r="F696" s="48" t="e">
        <f>E696*CAOP!D696</f>
        <v>#REF!</v>
      </c>
      <c r="G696" s="48" t="e">
        <f>E696*CAOP!E696</f>
        <v>#REF!</v>
      </c>
      <c r="H696" s="48" t="e">
        <f>E696*CAOP!F696</f>
        <v>#REF!</v>
      </c>
      <c r="I696" s="48" t="e">
        <f>E696*CAOP!G696</f>
        <v>#REF!</v>
      </c>
      <c r="J696" s="48" t="e">
        <f>E696*CAOP!H696</f>
        <v>#REF!</v>
      </c>
      <c r="K696" s="48" t="e">
        <f>E696*CAOP!I696</f>
        <v>#REF!</v>
      </c>
      <c r="L696" s="48" t="e">
        <f>E696*CAOP!J696</f>
        <v>#REF!</v>
      </c>
      <c r="M696" s="48" t="e">
        <f>E696*CAOP!K696</f>
        <v>#REF!</v>
      </c>
      <c r="N696" s="48" t="e">
        <f>E696*CAOP!L696</f>
        <v>#REF!</v>
      </c>
      <c r="O696" s="48" t="e">
        <f>E696*CAOP!M696</f>
        <v>#REF!</v>
      </c>
      <c r="Q696" s="12" t="e">
        <f t="shared" si="20"/>
        <v>#REF!</v>
      </c>
      <c r="R696" s="13" t="e">
        <f t="shared" si="21"/>
        <v>#REF!</v>
      </c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</row>
    <row r="697" spans="2:48" x14ac:dyDescent="0.3">
      <c r="B697" s="2" t="s">
        <v>911</v>
      </c>
      <c r="C697" s="2" t="s">
        <v>912</v>
      </c>
      <c r="D697" s="40" t="s">
        <v>45</v>
      </c>
      <c r="E697" s="48">
        <v>4.3</v>
      </c>
      <c r="F697" s="48" t="e">
        <f>E697*CAOP!D697</f>
        <v>#REF!</v>
      </c>
      <c r="G697" s="48" t="e">
        <f>E697*CAOP!E697</f>
        <v>#REF!</v>
      </c>
      <c r="H697" s="48" t="e">
        <f>E697*CAOP!F697</f>
        <v>#REF!</v>
      </c>
      <c r="I697" s="48" t="e">
        <f>E697*CAOP!G697</f>
        <v>#REF!</v>
      </c>
      <c r="J697" s="48" t="e">
        <f>E697*CAOP!H697</f>
        <v>#REF!</v>
      </c>
      <c r="K697" s="48" t="e">
        <f>E697*CAOP!I697</f>
        <v>#REF!</v>
      </c>
      <c r="L697" s="48" t="e">
        <f>E697*CAOP!J697</f>
        <v>#REF!</v>
      </c>
      <c r="M697" s="48" t="e">
        <f>E697*CAOP!K697</f>
        <v>#REF!</v>
      </c>
      <c r="N697" s="48" t="e">
        <f>E697*CAOP!L697</f>
        <v>#REF!</v>
      </c>
      <c r="O697" s="48" t="e">
        <f>E697*CAOP!M697</f>
        <v>#REF!</v>
      </c>
      <c r="Q697" s="12" t="e">
        <f t="shared" si="20"/>
        <v>#REF!</v>
      </c>
      <c r="R697" s="13" t="e">
        <f t="shared" si="21"/>
        <v>#REF!</v>
      </c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</row>
    <row r="698" spans="2:48" x14ac:dyDescent="0.3">
      <c r="B698" s="2" t="s">
        <v>913</v>
      </c>
      <c r="C698" s="2" t="s">
        <v>914</v>
      </c>
      <c r="D698" s="40" t="s">
        <v>45</v>
      </c>
      <c r="E698" s="48">
        <v>14.2</v>
      </c>
      <c r="F698" s="48" t="e">
        <f>E698*CAOP!D698</f>
        <v>#REF!</v>
      </c>
      <c r="G698" s="48" t="e">
        <f>E698*CAOP!E698</f>
        <v>#REF!</v>
      </c>
      <c r="H698" s="48" t="e">
        <f>E698*CAOP!F698</f>
        <v>#REF!</v>
      </c>
      <c r="I698" s="48" t="e">
        <f>E698*CAOP!G698</f>
        <v>#REF!</v>
      </c>
      <c r="J698" s="48" t="e">
        <f>E698*CAOP!H698</f>
        <v>#REF!</v>
      </c>
      <c r="K698" s="48" t="e">
        <f>E698*CAOP!I698</f>
        <v>#REF!</v>
      </c>
      <c r="L698" s="48" t="e">
        <f>E698*CAOP!J698</f>
        <v>#REF!</v>
      </c>
      <c r="M698" s="48" t="e">
        <f>E698*CAOP!K698</f>
        <v>#REF!</v>
      </c>
      <c r="N698" s="48" t="e">
        <f>E698*CAOP!L698</f>
        <v>#REF!</v>
      </c>
      <c r="O698" s="48" t="e">
        <f>E698*CAOP!M698</f>
        <v>#REF!</v>
      </c>
      <c r="Q698" s="12" t="e">
        <f t="shared" si="20"/>
        <v>#REF!</v>
      </c>
      <c r="R698" s="13" t="e">
        <f t="shared" si="21"/>
        <v>#REF!</v>
      </c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</row>
    <row r="699" spans="2:48" x14ac:dyDescent="0.3">
      <c r="B699" s="2" t="s">
        <v>915</v>
      </c>
      <c r="C699" s="2" t="s">
        <v>916</v>
      </c>
      <c r="D699" s="40" t="s">
        <v>45</v>
      </c>
      <c r="E699" s="48">
        <v>186.3</v>
      </c>
      <c r="F699" s="48" t="e">
        <f>E699*CAOP!D699</f>
        <v>#REF!</v>
      </c>
      <c r="G699" s="48" t="e">
        <f>E699*CAOP!E699</f>
        <v>#REF!</v>
      </c>
      <c r="H699" s="48" t="e">
        <f>E699*CAOP!F699</f>
        <v>#REF!</v>
      </c>
      <c r="I699" s="48" t="e">
        <f>E699*CAOP!G699</f>
        <v>#REF!</v>
      </c>
      <c r="J699" s="48" t="e">
        <f>E699*CAOP!H699</f>
        <v>#REF!</v>
      </c>
      <c r="K699" s="48" t="e">
        <f>E699*CAOP!I699</f>
        <v>#REF!</v>
      </c>
      <c r="L699" s="48" t="e">
        <f>E699*CAOP!J699</f>
        <v>#REF!</v>
      </c>
      <c r="M699" s="48" t="e">
        <f>E699*CAOP!K699</f>
        <v>#REF!</v>
      </c>
      <c r="N699" s="48" t="e">
        <f>E699*CAOP!L699</f>
        <v>#REF!</v>
      </c>
      <c r="O699" s="48" t="e">
        <f>E699*CAOP!M699</f>
        <v>#REF!</v>
      </c>
      <c r="Q699" s="12" t="e">
        <f t="shared" si="20"/>
        <v>#REF!</v>
      </c>
      <c r="R699" s="13" t="e">
        <f t="shared" si="21"/>
        <v>#REF!</v>
      </c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</row>
    <row r="700" spans="2:48" x14ac:dyDescent="0.3">
      <c r="B700" s="2" t="s">
        <v>917</v>
      </c>
      <c r="C700" s="2" t="s">
        <v>918</v>
      </c>
      <c r="D700" s="40" t="s">
        <v>45</v>
      </c>
      <c r="E700" s="48">
        <v>130.19999999999999</v>
      </c>
      <c r="F700" s="48" t="e">
        <f>E700*CAOP!D700</f>
        <v>#REF!</v>
      </c>
      <c r="G700" s="48" t="e">
        <f>E700*CAOP!E700</f>
        <v>#REF!</v>
      </c>
      <c r="H700" s="48" t="e">
        <f>E700*CAOP!F700</f>
        <v>#REF!</v>
      </c>
      <c r="I700" s="48" t="e">
        <f>E700*CAOP!G700</f>
        <v>#REF!</v>
      </c>
      <c r="J700" s="48" t="e">
        <f>E700*CAOP!H700</f>
        <v>#REF!</v>
      </c>
      <c r="K700" s="48" t="e">
        <f>E700*CAOP!I700</f>
        <v>#REF!</v>
      </c>
      <c r="L700" s="48" t="e">
        <f>E700*CAOP!J700</f>
        <v>#REF!</v>
      </c>
      <c r="M700" s="48" t="e">
        <f>E700*CAOP!K700</f>
        <v>#REF!</v>
      </c>
      <c r="N700" s="48" t="e">
        <f>E700*CAOP!L700</f>
        <v>#REF!</v>
      </c>
      <c r="O700" s="48" t="e">
        <f>E700*CAOP!M700</f>
        <v>#REF!</v>
      </c>
      <c r="Q700" s="12" t="e">
        <f t="shared" si="20"/>
        <v>#REF!</v>
      </c>
      <c r="R700" s="13" t="e">
        <f t="shared" si="21"/>
        <v>#REF!</v>
      </c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</row>
    <row r="701" spans="2:48" x14ac:dyDescent="0.3">
      <c r="B701" s="2" t="s">
        <v>919</v>
      </c>
      <c r="C701" s="2" t="s">
        <v>920</v>
      </c>
      <c r="D701" s="40" t="s">
        <v>45</v>
      </c>
      <c r="E701" s="48">
        <v>6.9</v>
      </c>
      <c r="F701" s="48" t="e">
        <f>E701*CAOP!D701</f>
        <v>#REF!</v>
      </c>
      <c r="G701" s="48" t="e">
        <f>E701*CAOP!E701</f>
        <v>#REF!</v>
      </c>
      <c r="H701" s="48" t="e">
        <f>E701*CAOP!F701</f>
        <v>#REF!</v>
      </c>
      <c r="I701" s="48" t="e">
        <f>E701*CAOP!G701</f>
        <v>#REF!</v>
      </c>
      <c r="J701" s="48" t="e">
        <f>E701*CAOP!H701</f>
        <v>#REF!</v>
      </c>
      <c r="K701" s="48" t="e">
        <f>E701*CAOP!I701</f>
        <v>#REF!</v>
      </c>
      <c r="L701" s="48" t="e">
        <f>E701*CAOP!J701</f>
        <v>#REF!</v>
      </c>
      <c r="M701" s="48" t="e">
        <f>E701*CAOP!K701</f>
        <v>#REF!</v>
      </c>
      <c r="N701" s="48" t="e">
        <f>E701*CAOP!L701</f>
        <v>#REF!</v>
      </c>
      <c r="O701" s="48" t="e">
        <f>E701*CAOP!M701</f>
        <v>#REF!</v>
      </c>
      <c r="Q701" s="12" t="e">
        <f t="shared" si="20"/>
        <v>#REF!</v>
      </c>
      <c r="R701" s="13" t="e">
        <f t="shared" si="21"/>
        <v>#REF!</v>
      </c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</row>
    <row r="702" spans="2:48" x14ac:dyDescent="0.3">
      <c r="B702" s="2" t="s">
        <v>921</v>
      </c>
      <c r="C702" s="2" t="s">
        <v>922</v>
      </c>
      <c r="D702" s="40" t="s">
        <v>45</v>
      </c>
      <c r="E702" s="48">
        <v>66.3</v>
      </c>
      <c r="F702" s="48" t="e">
        <f>E702*CAOP!D702</f>
        <v>#REF!</v>
      </c>
      <c r="G702" s="48" t="e">
        <f>E702*CAOP!E702</f>
        <v>#REF!</v>
      </c>
      <c r="H702" s="48" t="e">
        <f>E702*CAOP!F702</f>
        <v>#REF!</v>
      </c>
      <c r="I702" s="48" t="e">
        <f>E702*CAOP!G702</f>
        <v>#REF!</v>
      </c>
      <c r="J702" s="48" t="e">
        <f>E702*CAOP!H702</f>
        <v>#REF!</v>
      </c>
      <c r="K702" s="48" t="e">
        <f>E702*CAOP!I702</f>
        <v>#REF!</v>
      </c>
      <c r="L702" s="48" t="e">
        <f>E702*CAOP!J702</f>
        <v>#REF!</v>
      </c>
      <c r="M702" s="48" t="e">
        <f>E702*CAOP!K702</f>
        <v>#REF!</v>
      </c>
      <c r="N702" s="48" t="e">
        <f>E702*CAOP!L702</f>
        <v>#REF!</v>
      </c>
      <c r="O702" s="48" t="e">
        <f>E702*CAOP!M702</f>
        <v>#REF!</v>
      </c>
      <c r="Q702" s="12" t="e">
        <f t="shared" si="20"/>
        <v>#REF!</v>
      </c>
      <c r="R702" s="13" t="e">
        <f t="shared" si="21"/>
        <v>#REF!</v>
      </c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</row>
    <row r="703" spans="2:48" x14ac:dyDescent="0.3">
      <c r="B703" s="2" t="s">
        <v>923</v>
      </c>
      <c r="C703" s="2" t="s">
        <v>924</v>
      </c>
      <c r="D703" s="40" t="s">
        <v>45</v>
      </c>
      <c r="E703" s="48">
        <v>34.4</v>
      </c>
      <c r="F703" s="48" t="e">
        <f>E703*CAOP!D703</f>
        <v>#REF!</v>
      </c>
      <c r="G703" s="48" t="e">
        <f>E703*CAOP!E703</f>
        <v>#REF!</v>
      </c>
      <c r="H703" s="48" t="e">
        <f>E703*CAOP!F703</f>
        <v>#REF!</v>
      </c>
      <c r="I703" s="48" t="e">
        <f>E703*CAOP!G703</f>
        <v>#REF!</v>
      </c>
      <c r="J703" s="48" t="e">
        <f>E703*CAOP!H703</f>
        <v>#REF!</v>
      </c>
      <c r="K703" s="48" t="e">
        <f>E703*CAOP!I703</f>
        <v>#REF!</v>
      </c>
      <c r="L703" s="48" t="e">
        <f>E703*CAOP!J703</f>
        <v>#REF!</v>
      </c>
      <c r="M703" s="48" t="e">
        <f>E703*CAOP!K703</f>
        <v>#REF!</v>
      </c>
      <c r="N703" s="48" t="e">
        <f>E703*CAOP!L703</f>
        <v>#REF!</v>
      </c>
      <c r="O703" s="48" t="e">
        <f>E703*CAOP!M703</f>
        <v>#REF!</v>
      </c>
      <c r="Q703" s="12" t="e">
        <f t="shared" si="20"/>
        <v>#REF!</v>
      </c>
      <c r="R703" s="13" t="e">
        <f t="shared" si="21"/>
        <v>#REF!</v>
      </c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</row>
    <row r="704" spans="2:48" x14ac:dyDescent="0.3">
      <c r="B704" s="2" t="s">
        <v>925</v>
      </c>
      <c r="C704" s="2" t="s">
        <v>926</v>
      </c>
      <c r="D704" s="40" t="s">
        <v>45</v>
      </c>
      <c r="E704" s="48">
        <v>6.4</v>
      </c>
      <c r="F704" s="48" t="e">
        <f>E704*CAOP!D704</f>
        <v>#REF!</v>
      </c>
      <c r="G704" s="48" t="e">
        <f>E704*CAOP!E704</f>
        <v>#REF!</v>
      </c>
      <c r="H704" s="48" t="e">
        <f>E704*CAOP!F704</f>
        <v>#REF!</v>
      </c>
      <c r="I704" s="48" t="e">
        <f>E704*CAOP!G704</f>
        <v>#REF!</v>
      </c>
      <c r="J704" s="48" t="e">
        <f>E704*CAOP!H704</f>
        <v>#REF!</v>
      </c>
      <c r="K704" s="48" t="e">
        <f>E704*CAOP!I704</f>
        <v>#REF!</v>
      </c>
      <c r="L704" s="48" t="e">
        <f>E704*CAOP!J704</f>
        <v>#REF!</v>
      </c>
      <c r="M704" s="48" t="e">
        <f>E704*CAOP!K704</f>
        <v>#REF!</v>
      </c>
      <c r="N704" s="48" t="e">
        <f>E704*CAOP!L704</f>
        <v>#REF!</v>
      </c>
      <c r="O704" s="48" t="e">
        <f>E704*CAOP!M704</f>
        <v>#REF!</v>
      </c>
      <c r="Q704" s="12" t="e">
        <f t="shared" si="20"/>
        <v>#REF!</v>
      </c>
      <c r="R704" s="13" t="e">
        <f t="shared" si="21"/>
        <v>#REF!</v>
      </c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</row>
    <row r="705" spans="2:48" x14ac:dyDescent="0.3">
      <c r="B705" s="2" t="s">
        <v>927</v>
      </c>
      <c r="C705" s="2" t="s">
        <v>928</v>
      </c>
      <c r="D705" s="40" t="s">
        <v>45</v>
      </c>
      <c r="E705" s="48">
        <v>21.5</v>
      </c>
      <c r="F705" s="48" t="e">
        <f>E705*CAOP!D705</f>
        <v>#REF!</v>
      </c>
      <c r="G705" s="48" t="e">
        <f>E705*CAOP!E705</f>
        <v>#REF!</v>
      </c>
      <c r="H705" s="48" t="e">
        <f>E705*CAOP!F705</f>
        <v>#REF!</v>
      </c>
      <c r="I705" s="48" t="e">
        <f>E705*CAOP!G705</f>
        <v>#REF!</v>
      </c>
      <c r="J705" s="48" t="e">
        <f>E705*CAOP!H705</f>
        <v>#REF!</v>
      </c>
      <c r="K705" s="48" t="e">
        <f>E705*CAOP!I705</f>
        <v>#REF!</v>
      </c>
      <c r="L705" s="48" t="e">
        <f>E705*CAOP!J705</f>
        <v>#REF!</v>
      </c>
      <c r="M705" s="48" t="e">
        <f>E705*CAOP!K705</f>
        <v>#REF!</v>
      </c>
      <c r="N705" s="48" t="e">
        <f>E705*CAOP!L705</f>
        <v>#REF!</v>
      </c>
      <c r="O705" s="48" t="e">
        <f>E705*CAOP!M705</f>
        <v>#REF!</v>
      </c>
      <c r="Q705" s="12" t="e">
        <f t="shared" si="20"/>
        <v>#REF!</v>
      </c>
      <c r="R705" s="13" t="e">
        <f t="shared" si="21"/>
        <v>#REF!</v>
      </c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</row>
    <row r="706" spans="2:48" x14ac:dyDescent="0.3">
      <c r="B706" s="2" t="s">
        <v>929</v>
      </c>
      <c r="C706" s="2" t="s">
        <v>930</v>
      </c>
      <c r="D706" s="40" t="s">
        <v>45</v>
      </c>
      <c r="E706" s="48">
        <v>1.7</v>
      </c>
      <c r="F706" s="48" t="e">
        <f>E706*CAOP!D706</f>
        <v>#REF!</v>
      </c>
      <c r="G706" s="48" t="e">
        <f>E706*CAOP!E706</f>
        <v>#REF!</v>
      </c>
      <c r="H706" s="48" t="e">
        <f>E706*CAOP!F706</f>
        <v>#REF!</v>
      </c>
      <c r="I706" s="48" t="e">
        <f>E706*CAOP!G706</f>
        <v>#REF!</v>
      </c>
      <c r="J706" s="48" t="e">
        <f>E706*CAOP!H706</f>
        <v>#REF!</v>
      </c>
      <c r="K706" s="48" t="e">
        <f>E706*CAOP!I706</f>
        <v>#REF!</v>
      </c>
      <c r="L706" s="48" t="e">
        <f>E706*CAOP!J706</f>
        <v>#REF!</v>
      </c>
      <c r="M706" s="48" t="e">
        <f>E706*CAOP!K706</f>
        <v>#REF!</v>
      </c>
      <c r="N706" s="48" t="e">
        <f>E706*CAOP!L706</f>
        <v>#REF!</v>
      </c>
      <c r="O706" s="48" t="e">
        <f>E706*CAOP!M706</f>
        <v>#REF!</v>
      </c>
      <c r="Q706" s="12" t="e">
        <f t="shared" si="20"/>
        <v>#REF!</v>
      </c>
      <c r="R706" s="13" t="e">
        <f t="shared" si="21"/>
        <v>#REF!</v>
      </c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</row>
    <row r="707" spans="2:48" x14ac:dyDescent="0.3">
      <c r="B707" s="2" t="s">
        <v>931</v>
      </c>
      <c r="C707" s="2" t="s">
        <v>932</v>
      </c>
      <c r="D707" s="40" t="s">
        <v>45</v>
      </c>
      <c r="E707" s="48">
        <v>53.4</v>
      </c>
      <c r="F707" s="48" t="e">
        <f>E707*CAOP!D707</f>
        <v>#REF!</v>
      </c>
      <c r="G707" s="48" t="e">
        <f>E707*CAOP!E707</f>
        <v>#REF!</v>
      </c>
      <c r="H707" s="48" t="e">
        <f>E707*CAOP!F707</f>
        <v>#REF!</v>
      </c>
      <c r="I707" s="48" t="e">
        <f>E707*CAOP!G707</f>
        <v>#REF!</v>
      </c>
      <c r="J707" s="48" t="e">
        <f>E707*CAOP!H707</f>
        <v>#REF!</v>
      </c>
      <c r="K707" s="48" t="e">
        <f>E707*CAOP!I707</f>
        <v>#REF!</v>
      </c>
      <c r="L707" s="48" t="e">
        <f>E707*CAOP!J707</f>
        <v>#REF!</v>
      </c>
      <c r="M707" s="48" t="e">
        <f>E707*CAOP!K707</f>
        <v>#REF!</v>
      </c>
      <c r="N707" s="48" t="e">
        <f>E707*CAOP!L707</f>
        <v>#REF!</v>
      </c>
      <c r="O707" s="48" t="e">
        <f>E707*CAOP!M707</f>
        <v>#REF!</v>
      </c>
      <c r="Q707" s="12" t="e">
        <f t="shared" si="20"/>
        <v>#REF!</v>
      </c>
      <c r="R707" s="13" t="e">
        <f t="shared" si="21"/>
        <v>#REF!</v>
      </c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</row>
    <row r="708" spans="2:48" x14ac:dyDescent="0.3">
      <c r="B708" s="2" t="s">
        <v>933</v>
      </c>
      <c r="C708" s="2" t="s">
        <v>934</v>
      </c>
      <c r="D708" s="40" t="s">
        <v>45</v>
      </c>
      <c r="E708" s="48">
        <v>62.4</v>
      </c>
      <c r="F708" s="48" t="e">
        <f>E708*CAOP!D708</f>
        <v>#REF!</v>
      </c>
      <c r="G708" s="48" t="e">
        <f>E708*CAOP!E708</f>
        <v>#REF!</v>
      </c>
      <c r="H708" s="48" t="e">
        <f>E708*CAOP!F708</f>
        <v>#REF!</v>
      </c>
      <c r="I708" s="48" t="e">
        <f>E708*CAOP!G708</f>
        <v>#REF!</v>
      </c>
      <c r="J708" s="48" t="e">
        <f>E708*CAOP!H708</f>
        <v>#REF!</v>
      </c>
      <c r="K708" s="48" t="e">
        <f>E708*CAOP!I708</f>
        <v>#REF!</v>
      </c>
      <c r="L708" s="48" t="e">
        <f>E708*CAOP!J708</f>
        <v>#REF!</v>
      </c>
      <c r="M708" s="48" t="e">
        <f>E708*CAOP!K708</f>
        <v>#REF!</v>
      </c>
      <c r="N708" s="48" t="e">
        <f>E708*CAOP!L708</f>
        <v>#REF!</v>
      </c>
      <c r="O708" s="48" t="e">
        <f>E708*CAOP!M708</f>
        <v>#REF!</v>
      </c>
      <c r="Q708" s="12" t="e">
        <f t="shared" si="20"/>
        <v>#REF!</v>
      </c>
      <c r="R708" s="13" t="e">
        <f t="shared" si="21"/>
        <v>#REF!</v>
      </c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</row>
    <row r="709" spans="2:48" x14ac:dyDescent="0.3">
      <c r="B709" s="2" t="s">
        <v>935</v>
      </c>
      <c r="C709" s="2" t="s">
        <v>936</v>
      </c>
      <c r="D709" s="40" t="s">
        <v>45</v>
      </c>
      <c r="E709" s="48">
        <v>46.1</v>
      </c>
      <c r="F709" s="48" t="e">
        <f>E709*CAOP!D709</f>
        <v>#REF!</v>
      </c>
      <c r="G709" s="48" t="e">
        <f>E709*CAOP!E709</f>
        <v>#REF!</v>
      </c>
      <c r="H709" s="48" t="e">
        <f>E709*CAOP!F709</f>
        <v>#REF!</v>
      </c>
      <c r="I709" s="48" t="e">
        <f>E709*CAOP!G709</f>
        <v>#REF!</v>
      </c>
      <c r="J709" s="48" t="e">
        <f>E709*CAOP!H709</f>
        <v>#REF!</v>
      </c>
      <c r="K709" s="48" t="e">
        <f>E709*CAOP!I709</f>
        <v>#REF!</v>
      </c>
      <c r="L709" s="48" t="e">
        <f>E709*CAOP!J709</f>
        <v>#REF!</v>
      </c>
      <c r="M709" s="48" t="e">
        <f>E709*CAOP!K709</f>
        <v>#REF!</v>
      </c>
      <c r="N709" s="48" t="e">
        <f>E709*CAOP!L709</f>
        <v>#REF!</v>
      </c>
      <c r="O709" s="48" t="e">
        <f>E709*CAOP!M709</f>
        <v>#REF!</v>
      </c>
      <c r="Q709" s="12" t="e">
        <f t="shared" si="20"/>
        <v>#REF!</v>
      </c>
      <c r="R709" s="13" t="e">
        <f t="shared" si="21"/>
        <v>#REF!</v>
      </c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</row>
    <row r="710" spans="2:48" x14ac:dyDescent="0.3">
      <c r="B710" s="2" t="s">
        <v>937</v>
      </c>
      <c r="C710" s="2" t="s">
        <v>938</v>
      </c>
      <c r="D710" s="40" t="s">
        <v>45</v>
      </c>
      <c r="E710" s="48">
        <v>252.6</v>
      </c>
      <c r="F710" s="48" t="e">
        <f>E710*CAOP!D710</f>
        <v>#REF!</v>
      </c>
      <c r="G710" s="48" t="e">
        <f>E710*CAOP!E710</f>
        <v>#REF!</v>
      </c>
      <c r="H710" s="48" t="e">
        <f>E710*CAOP!F710</f>
        <v>#REF!</v>
      </c>
      <c r="I710" s="48" t="e">
        <f>E710*CAOP!G710</f>
        <v>#REF!</v>
      </c>
      <c r="J710" s="48" t="e">
        <f>E710*CAOP!H710</f>
        <v>#REF!</v>
      </c>
      <c r="K710" s="48" t="e">
        <f>E710*CAOP!I710</f>
        <v>#REF!</v>
      </c>
      <c r="L710" s="48" t="e">
        <f>E710*CAOP!J710</f>
        <v>#REF!</v>
      </c>
      <c r="M710" s="48" t="e">
        <f>E710*CAOP!K710</f>
        <v>#REF!</v>
      </c>
      <c r="N710" s="48" t="e">
        <f>E710*CAOP!L710</f>
        <v>#REF!</v>
      </c>
      <c r="O710" s="48" t="e">
        <f>E710*CAOP!M710</f>
        <v>#REF!</v>
      </c>
      <c r="Q710" s="12" t="e">
        <f t="shared" si="20"/>
        <v>#REF!</v>
      </c>
      <c r="R710" s="13" t="e">
        <f t="shared" si="21"/>
        <v>#REF!</v>
      </c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</row>
    <row r="711" spans="2:48" x14ac:dyDescent="0.3">
      <c r="B711" s="2" t="s">
        <v>939</v>
      </c>
      <c r="C711" s="2" t="s">
        <v>940</v>
      </c>
      <c r="D711" s="40" t="s">
        <v>45</v>
      </c>
      <c r="E711" s="48">
        <v>164.6</v>
      </c>
      <c r="F711" s="48" t="e">
        <f>E711*CAOP!D711</f>
        <v>#REF!</v>
      </c>
      <c r="G711" s="48" t="e">
        <f>E711*CAOP!E711</f>
        <v>#REF!</v>
      </c>
      <c r="H711" s="48" t="e">
        <f>E711*CAOP!F711</f>
        <v>#REF!</v>
      </c>
      <c r="I711" s="48" t="e">
        <f>E711*CAOP!G711</f>
        <v>#REF!</v>
      </c>
      <c r="J711" s="48" t="e">
        <f>E711*CAOP!H711</f>
        <v>#REF!</v>
      </c>
      <c r="K711" s="48" t="e">
        <f>E711*CAOP!I711</f>
        <v>#REF!</v>
      </c>
      <c r="L711" s="48" t="e">
        <f>E711*CAOP!J711</f>
        <v>#REF!</v>
      </c>
      <c r="M711" s="48" t="e">
        <f>E711*CAOP!K711</f>
        <v>#REF!</v>
      </c>
      <c r="N711" s="48" t="e">
        <f>E711*CAOP!L711</f>
        <v>#REF!</v>
      </c>
      <c r="O711" s="48" t="e">
        <f>E711*CAOP!M711</f>
        <v>#REF!</v>
      </c>
      <c r="Q711" s="12" t="e">
        <f t="shared" si="20"/>
        <v>#REF!</v>
      </c>
      <c r="R711" s="13" t="e">
        <f t="shared" si="21"/>
        <v>#REF!</v>
      </c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</row>
    <row r="712" spans="2:48" x14ac:dyDescent="0.3">
      <c r="B712" s="2" t="s">
        <v>941</v>
      </c>
      <c r="C712" s="2" t="s">
        <v>942</v>
      </c>
      <c r="D712" s="40" t="s">
        <v>45</v>
      </c>
      <c r="E712" s="48">
        <v>110.3</v>
      </c>
      <c r="F712" s="48" t="e">
        <f>E712*CAOP!D712</f>
        <v>#REF!</v>
      </c>
      <c r="G712" s="48" t="e">
        <f>E712*CAOP!E712</f>
        <v>#REF!</v>
      </c>
      <c r="H712" s="48" t="e">
        <f>E712*CAOP!F712</f>
        <v>#REF!</v>
      </c>
      <c r="I712" s="48" t="e">
        <f>E712*CAOP!G712</f>
        <v>#REF!</v>
      </c>
      <c r="J712" s="48" t="e">
        <f>E712*CAOP!H712</f>
        <v>#REF!</v>
      </c>
      <c r="K712" s="48" t="e">
        <f>E712*CAOP!I712</f>
        <v>#REF!</v>
      </c>
      <c r="L712" s="48" t="e">
        <f>E712*CAOP!J712</f>
        <v>#REF!</v>
      </c>
      <c r="M712" s="48" t="e">
        <f>E712*CAOP!K712</f>
        <v>#REF!</v>
      </c>
      <c r="N712" s="48" t="e">
        <f>E712*CAOP!L712</f>
        <v>#REF!</v>
      </c>
      <c r="O712" s="48" t="e">
        <f>E712*CAOP!M712</f>
        <v>#REF!</v>
      </c>
      <c r="Q712" s="12" t="e">
        <f t="shared" si="20"/>
        <v>#REF!</v>
      </c>
      <c r="R712" s="13" t="e">
        <f t="shared" si="21"/>
        <v>#REF!</v>
      </c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</row>
    <row r="713" spans="2:48" x14ac:dyDescent="0.3">
      <c r="B713" s="2" t="s">
        <v>943</v>
      </c>
      <c r="C713" s="2" t="s">
        <v>944</v>
      </c>
      <c r="D713" s="40" t="s">
        <v>45</v>
      </c>
      <c r="E713" s="48">
        <v>335</v>
      </c>
      <c r="F713" s="48" t="e">
        <f>E713*CAOP!D713</f>
        <v>#REF!</v>
      </c>
      <c r="G713" s="48" t="e">
        <f>E713*CAOP!E713</f>
        <v>#REF!</v>
      </c>
      <c r="H713" s="48" t="e">
        <f>E713*CAOP!F713</f>
        <v>#REF!</v>
      </c>
      <c r="I713" s="48" t="e">
        <f>E713*CAOP!G713</f>
        <v>#REF!</v>
      </c>
      <c r="J713" s="48" t="e">
        <f>E713*CAOP!H713</f>
        <v>#REF!</v>
      </c>
      <c r="K713" s="48" t="e">
        <f>E713*CAOP!I713</f>
        <v>#REF!</v>
      </c>
      <c r="L713" s="48" t="e">
        <f>E713*CAOP!J713</f>
        <v>#REF!</v>
      </c>
      <c r="M713" s="48" t="e">
        <f>E713*CAOP!K713</f>
        <v>#REF!</v>
      </c>
      <c r="N713" s="48" t="e">
        <f>E713*CAOP!L713</f>
        <v>#REF!</v>
      </c>
      <c r="O713" s="48" t="e">
        <f>E713*CAOP!M713</f>
        <v>#REF!</v>
      </c>
      <c r="Q713" s="12" t="e">
        <f t="shared" si="20"/>
        <v>#REF!</v>
      </c>
      <c r="R713" s="13" t="e">
        <f t="shared" si="21"/>
        <v>#REF!</v>
      </c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</row>
    <row r="714" spans="2:48" x14ac:dyDescent="0.3">
      <c r="B714" s="2" t="s">
        <v>945</v>
      </c>
      <c r="C714" s="2" t="s">
        <v>946</v>
      </c>
      <c r="D714" s="40" t="s">
        <v>45</v>
      </c>
      <c r="E714" s="48">
        <v>107.6</v>
      </c>
      <c r="F714" s="48" t="e">
        <f>E714*CAOP!D714</f>
        <v>#REF!</v>
      </c>
      <c r="G714" s="48" t="e">
        <f>E714*CAOP!E714</f>
        <v>#REF!</v>
      </c>
      <c r="H714" s="48" t="e">
        <f>E714*CAOP!F714</f>
        <v>#REF!</v>
      </c>
      <c r="I714" s="48" t="e">
        <f>E714*CAOP!G714</f>
        <v>#REF!</v>
      </c>
      <c r="J714" s="48" t="e">
        <f>E714*CAOP!H714</f>
        <v>#REF!</v>
      </c>
      <c r="K714" s="48" t="e">
        <f>E714*CAOP!I714</f>
        <v>#REF!</v>
      </c>
      <c r="L714" s="48" t="e">
        <f>E714*CAOP!J714</f>
        <v>#REF!</v>
      </c>
      <c r="M714" s="48" t="e">
        <f>E714*CAOP!K714</f>
        <v>#REF!</v>
      </c>
      <c r="N714" s="48" t="e">
        <f>E714*CAOP!L714</f>
        <v>#REF!</v>
      </c>
      <c r="O714" s="48" t="e">
        <f>E714*CAOP!M714</f>
        <v>#REF!</v>
      </c>
      <c r="Q714" s="12" t="e">
        <f t="shared" ref="Q714:Q777" si="22">SUM(F714:O714)</f>
        <v>#REF!</v>
      </c>
      <c r="R714" s="13" t="e">
        <f t="shared" ref="R714:R777" si="23">E714-Q714</f>
        <v>#REF!</v>
      </c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</row>
    <row r="715" spans="2:48" x14ac:dyDescent="0.3">
      <c r="B715" s="2" t="s">
        <v>947</v>
      </c>
      <c r="C715" s="2" t="s">
        <v>948</v>
      </c>
      <c r="D715" s="40" t="s">
        <v>45</v>
      </c>
      <c r="E715" s="48">
        <v>27.9</v>
      </c>
      <c r="F715" s="48" t="e">
        <f>E715*CAOP!D715</f>
        <v>#REF!</v>
      </c>
      <c r="G715" s="48" t="e">
        <f>E715*CAOP!E715</f>
        <v>#REF!</v>
      </c>
      <c r="H715" s="48" t="e">
        <f>E715*CAOP!F715</f>
        <v>#REF!</v>
      </c>
      <c r="I715" s="48" t="e">
        <f>E715*CAOP!G715</f>
        <v>#REF!</v>
      </c>
      <c r="J715" s="48" t="e">
        <f>E715*CAOP!H715</f>
        <v>#REF!</v>
      </c>
      <c r="K715" s="48" t="e">
        <f>E715*CAOP!I715</f>
        <v>#REF!</v>
      </c>
      <c r="L715" s="48" t="e">
        <f>E715*CAOP!J715</f>
        <v>#REF!</v>
      </c>
      <c r="M715" s="48" t="e">
        <f>E715*CAOP!K715</f>
        <v>#REF!</v>
      </c>
      <c r="N715" s="48" t="e">
        <f>E715*CAOP!L715</f>
        <v>#REF!</v>
      </c>
      <c r="O715" s="48" t="e">
        <f>E715*CAOP!M715</f>
        <v>#REF!</v>
      </c>
      <c r="Q715" s="12" t="e">
        <f t="shared" si="22"/>
        <v>#REF!</v>
      </c>
      <c r="R715" s="13" t="e">
        <f t="shared" si="23"/>
        <v>#REF!</v>
      </c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</row>
    <row r="716" spans="2:48" x14ac:dyDescent="0.3">
      <c r="B716" s="2" t="s">
        <v>949</v>
      </c>
      <c r="C716" s="2" t="s">
        <v>950</v>
      </c>
      <c r="D716" s="40" t="s">
        <v>45</v>
      </c>
      <c r="E716" s="48">
        <v>110.3</v>
      </c>
      <c r="F716" s="48" t="e">
        <f>E716*CAOP!D716</f>
        <v>#REF!</v>
      </c>
      <c r="G716" s="48" t="e">
        <f>E716*CAOP!E716</f>
        <v>#REF!</v>
      </c>
      <c r="H716" s="48" t="e">
        <f>E716*CAOP!F716</f>
        <v>#REF!</v>
      </c>
      <c r="I716" s="48" t="e">
        <f>E716*CAOP!G716</f>
        <v>#REF!</v>
      </c>
      <c r="J716" s="48" t="e">
        <f>E716*CAOP!H716</f>
        <v>#REF!</v>
      </c>
      <c r="K716" s="48" t="e">
        <f>E716*CAOP!I716</f>
        <v>#REF!</v>
      </c>
      <c r="L716" s="48" t="e">
        <f>E716*CAOP!J716</f>
        <v>#REF!</v>
      </c>
      <c r="M716" s="48" t="e">
        <f>E716*CAOP!K716</f>
        <v>#REF!</v>
      </c>
      <c r="N716" s="48" t="e">
        <f>E716*CAOP!L716</f>
        <v>#REF!</v>
      </c>
      <c r="O716" s="48" t="e">
        <f>E716*CAOP!M716</f>
        <v>#REF!</v>
      </c>
      <c r="Q716" s="12" t="e">
        <f t="shared" si="22"/>
        <v>#REF!</v>
      </c>
      <c r="R716" s="13" t="e">
        <f t="shared" si="23"/>
        <v>#REF!</v>
      </c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</row>
    <row r="717" spans="2:48" x14ac:dyDescent="0.3">
      <c r="B717" s="2" t="s">
        <v>951</v>
      </c>
      <c r="C717" s="2" t="s">
        <v>952</v>
      </c>
      <c r="D717" s="40" t="s">
        <v>45</v>
      </c>
      <c r="E717" s="48">
        <v>335</v>
      </c>
      <c r="F717" s="48" t="e">
        <f>E717*CAOP!D717</f>
        <v>#REF!</v>
      </c>
      <c r="G717" s="48" t="e">
        <f>E717*CAOP!E717</f>
        <v>#REF!</v>
      </c>
      <c r="H717" s="48" t="e">
        <f>E717*CAOP!F717</f>
        <v>#REF!</v>
      </c>
      <c r="I717" s="48" t="e">
        <f>E717*CAOP!G717</f>
        <v>#REF!</v>
      </c>
      <c r="J717" s="48" t="e">
        <f>E717*CAOP!H717</f>
        <v>#REF!</v>
      </c>
      <c r="K717" s="48" t="e">
        <f>E717*CAOP!I717</f>
        <v>#REF!</v>
      </c>
      <c r="L717" s="48" t="e">
        <f>E717*CAOP!J717</f>
        <v>#REF!</v>
      </c>
      <c r="M717" s="48" t="e">
        <f>E717*CAOP!K717</f>
        <v>#REF!</v>
      </c>
      <c r="N717" s="48" t="e">
        <f>E717*CAOP!L717</f>
        <v>#REF!</v>
      </c>
      <c r="O717" s="48" t="e">
        <f>E717*CAOP!M717</f>
        <v>#REF!</v>
      </c>
      <c r="Q717" s="12" t="e">
        <f t="shared" si="22"/>
        <v>#REF!</v>
      </c>
      <c r="R717" s="13" t="e">
        <f t="shared" si="23"/>
        <v>#REF!</v>
      </c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</row>
    <row r="718" spans="2:48" x14ac:dyDescent="0.3">
      <c r="B718" s="2" t="s">
        <v>953</v>
      </c>
      <c r="C718" s="2" t="s">
        <v>954</v>
      </c>
      <c r="D718" s="40" t="s">
        <v>45</v>
      </c>
      <c r="E718" s="48">
        <v>107.6</v>
      </c>
      <c r="F718" s="48" t="e">
        <f>E718*CAOP!D718</f>
        <v>#REF!</v>
      </c>
      <c r="G718" s="48" t="e">
        <f>E718*CAOP!E718</f>
        <v>#REF!</v>
      </c>
      <c r="H718" s="48" t="e">
        <f>E718*CAOP!F718</f>
        <v>#REF!</v>
      </c>
      <c r="I718" s="48" t="e">
        <f>E718*CAOP!G718</f>
        <v>#REF!</v>
      </c>
      <c r="J718" s="48" t="e">
        <f>E718*CAOP!H718</f>
        <v>#REF!</v>
      </c>
      <c r="K718" s="48" t="e">
        <f>E718*CAOP!I718</f>
        <v>#REF!</v>
      </c>
      <c r="L718" s="48" t="e">
        <f>E718*CAOP!J718</f>
        <v>#REF!</v>
      </c>
      <c r="M718" s="48" t="e">
        <f>E718*CAOP!K718</f>
        <v>#REF!</v>
      </c>
      <c r="N718" s="48" t="e">
        <f>E718*CAOP!L718</f>
        <v>#REF!</v>
      </c>
      <c r="O718" s="48" t="e">
        <f>E718*CAOP!M718</f>
        <v>#REF!</v>
      </c>
      <c r="Q718" s="12" t="e">
        <f t="shared" si="22"/>
        <v>#REF!</v>
      </c>
      <c r="R718" s="13" t="e">
        <f t="shared" si="23"/>
        <v>#REF!</v>
      </c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</row>
    <row r="719" spans="2:48" x14ac:dyDescent="0.3">
      <c r="B719" s="2" t="s">
        <v>955</v>
      </c>
      <c r="C719" s="2" t="s">
        <v>956</v>
      </c>
      <c r="D719" s="40" t="s">
        <v>45</v>
      </c>
      <c r="E719" s="48">
        <v>27.9</v>
      </c>
      <c r="F719" s="48" t="e">
        <f>E719*CAOP!D719</f>
        <v>#REF!</v>
      </c>
      <c r="G719" s="48" t="e">
        <f>E719*CAOP!E719</f>
        <v>#REF!</v>
      </c>
      <c r="H719" s="48" t="e">
        <f>E719*CAOP!F719</f>
        <v>#REF!</v>
      </c>
      <c r="I719" s="48" t="e">
        <f>E719*CAOP!G719</f>
        <v>#REF!</v>
      </c>
      <c r="J719" s="48" t="e">
        <f>E719*CAOP!H719</f>
        <v>#REF!</v>
      </c>
      <c r="K719" s="48" t="e">
        <f>E719*CAOP!I719</f>
        <v>#REF!</v>
      </c>
      <c r="L719" s="48" t="e">
        <f>E719*CAOP!J719</f>
        <v>#REF!</v>
      </c>
      <c r="M719" s="48" t="e">
        <f>E719*CAOP!K719</f>
        <v>#REF!</v>
      </c>
      <c r="N719" s="48" t="e">
        <f>E719*CAOP!L719</f>
        <v>#REF!</v>
      </c>
      <c r="O719" s="48" t="e">
        <f>E719*CAOP!M719</f>
        <v>#REF!</v>
      </c>
      <c r="Q719" s="12" t="e">
        <f t="shared" si="22"/>
        <v>#REF!</v>
      </c>
      <c r="R719" s="13" t="e">
        <f t="shared" si="23"/>
        <v>#REF!</v>
      </c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</row>
    <row r="720" spans="2:48" x14ac:dyDescent="0.3">
      <c r="B720" s="2" t="s">
        <v>957</v>
      </c>
      <c r="C720" s="2" t="s">
        <v>958</v>
      </c>
      <c r="D720" s="40" t="s">
        <v>45</v>
      </c>
      <c r="E720" s="48">
        <v>110.3</v>
      </c>
      <c r="F720" s="48" t="e">
        <f>E720*CAOP!D720</f>
        <v>#REF!</v>
      </c>
      <c r="G720" s="48" t="e">
        <f>E720*CAOP!E720</f>
        <v>#REF!</v>
      </c>
      <c r="H720" s="48" t="e">
        <f>E720*CAOP!F720</f>
        <v>#REF!</v>
      </c>
      <c r="I720" s="48" t="e">
        <f>E720*CAOP!G720</f>
        <v>#REF!</v>
      </c>
      <c r="J720" s="48" t="e">
        <f>E720*CAOP!H720</f>
        <v>#REF!</v>
      </c>
      <c r="K720" s="48" t="e">
        <f>E720*CAOP!I720</f>
        <v>#REF!</v>
      </c>
      <c r="L720" s="48" t="e">
        <f>E720*CAOP!J720</f>
        <v>#REF!</v>
      </c>
      <c r="M720" s="48" t="e">
        <f>E720*CAOP!K720</f>
        <v>#REF!</v>
      </c>
      <c r="N720" s="48" t="e">
        <f>E720*CAOP!L720</f>
        <v>#REF!</v>
      </c>
      <c r="O720" s="48" t="e">
        <f>E720*CAOP!M720</f>
        <v>#REF!</v>
      </c>
      <c r="Q720" s="12" t="e">
        <f t="shared" si="22"/>
        <v>#REF!</v>
      </c>
      <c r="R720" s="13" t="e">
        <f t="shared" si="23"/>
        <v>#REF!</v>
      </c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</row>
    <row r="721" spans="2:48" x14ac:dyDescent="0.3">
      <c r="B721" s="2" t="s">
        <v>959</v>
      </c>
      <c r="C721" s="2" t="s">
        <v>960</v>
      </c>
      <c r="D721" s="40" t="s">
        <v>45</v>
      </c>
      <c r="E721" s="48">
        <v>335</v>
      </c>
      <c r="F721" s="48" t="e">
        <f>E721*CAOP!D721</f>
        <v>#REF!</v>
      </c>
      <c r="G721" s="48" t="e">
        <f>E721*CAOP!E721</f>
        <v>#REF!</v>
      </c>
      <c r="H721" s="48" t="e">
        <f>E721*CAOP!F721</f>
        <v>#REF!</v>
      </c>
      <c r="I721" s="48" t="e">
        <f>E721*CAOP!G721</f>
        <v>#REF!</v>
      </c>
      <c r="J721" s="48" t="e">
        <f>E721*CAOP!H721</f>
        <v>#REF!</v>
      </c>
      <c r="K721" s="48" t="e">
        <f>E721*CAOP!I721</f>
        <v>#REF!</v>
      </c>
      <c r="L721" s="48" t="e">
        <f>E721*CAOP!J721</f>
        <v>#REF!</v>
      </c>
      <c r="M721" s="48" t="e">
        <f>E721*CAOP!K721</f>
        <v>#REF!</v>
      </c>
      <c r="N721" s="48" t="e">
        <f>E721*CAOP!L721</f>
        <v>#REF!</v>
      </c>
      <c r="O721" s="48" t="e">
        <f>E721*CAOP!M721</f>
        <v>#REF!</v>
      </c>
      <c r="Q721" s="12" t="e">
        <f t="shared" si="22"/>
        <v>#REF!</v>
      </c>
      <c r="R721" s="13" t="e">
        <f t="shared" si="23"/>
        <v>#REF!</v>
      </c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</row>
    <row r="722" spans="2:48" x14ac:dyDescent="0.3">
      <c r="B722" s="2" t="s">
        <v>961</v>
      </c>
      <c r="C722" s="2" t="s">
        <v>962</v>
      </c>
      <c r="D722" s="40" t="s">
        <v>45</v>
      </c>
      <c r="E722" s="48">
        <v>107.6</v>
      </c>
      <c r="F722" s="48" t="e">
        <f>E722*CAOP!D722</f>
        <v>#REF!</v>
      </c>
      <c r="G722" s="48" t="e">
        <f>E722*CAOP!E722</f>
        <v>#REF!</v>
      </c>
      <c r="H722" s="48" t="e">
        <f>E722*CAOP!F722</f>
        <v>#REF!</v>
      </c>
      <c r="I722" s="48" t="e">
        <f>E722*CAOP!G722</f>
        <v>#REF!</v>
      </c>
      <c r="J722" s="48" t="e">
        <f>E722*CAOP!H722</f>
        <v>#REF!</v>
      </c>
      <c r="K722" s="48" t="e">
        <f>E722*CAOP!I722</f>
        <v>#REF!</v>
      </c>
      <c r="L722" s="48" t="e">
        <f>E722*CAOP!J722</f>
        <v>#REF!</v>
      </c>
      <c r="M722" s="48" t="e">
        <f>E722*CAOP!K722</f>
        <v>#REF!</v>
      </c>
      <c r="N722" s="48" t="e">
        <f>E722*CAOP!L722</f>
        <v>#REF!</v>
      </c>
      <c r="O722" s="48" t="e">
        <f>E722*CAOP!M722</f>
        <v>#REF!</v>
      </c>
      <c r="Q722" s="12" t="e">
        <f t="shared" si="22"/>
        <v>#REF!</v>
      </c>
      <c r="R722" s="13" t="e">
        <f t="shared" si="23"/>
        <v>#REF!</v>
      </c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</row>
    <row r="723" spans="2:48" x14ac:dyDescent="0.3">
      <c r="B723" s="2" t="s">
        <v>963</v>
      </c>
      <c r="C723" s="2" t="s">
        <v>964</v>
      </c>
      <c r="D723" s="40" t="s">
        <v>45</v>
      </c>
      <c r="E723" s="48">
        <v>27.9</v>
      </c>
      <c r="F723" s="48" t="e">
        <f>E723*CAOP!D723</f>
        <v>#REF!</v>
      </c>
      <c r="G723" s="48" t="e">
        <f>E723*CAOP!E723</f>
        <v>#REF!</v>
      </c>
      <c r="H723" s="48" t="e">
        <f>E723*CAOP!F723</f>
        <v>#REF!</v>
      </c>
      <c r="I723" s="48" t="e">
        <f>E723*CAOP!G723</f>
        <v>#REF!</v>
      </c>
      <c r="J723" s="48" t="e">
        <f>E723*CAOP!H723</f>
        <v>#REF!</v>
      </c>
      <c r="K723" s="48" t="e">
        <f>E723*CAOP!I723</f>
        <v>#REF!</v>
      </c>
      <c r="L723" s="48" t="e">
        <f>E723*CAOP!J723</f>
        <v>#REF!</v>
      </c>
      <c r="M723" s="48" t="e">
        <f>E723*CAOP!K723</f>
        <v>#REF!</v>
      </c>
      <c r="N723" s="48" t="e">
        <f>E723*CAOP!L723</f>
        <v>#REF!</v>
      </c>
      <c r="O723" s="48" t="e">
        <f>E723*CAOP!M723</f>
        <v>#REF!</v>
      </c>
      <c r="Q723" s="12" t="e">
        <f t="shared" si="22"/>
        <v>#REF!</v>
      </c>
      <c r="R723" s="13" t="e">
        <f t="shared" si="23"/>
        <v>#REF!</v>
      </c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</row>
    <row r="724" spans="2:48" x14ac:dyDescent="0.3">
      <c r="B724" s="2" t="s">
        <v>965</v>
      </c>
      <c r="C724" s="2" t="s">
        <v>966</v>
      </c>
      <c r="D724" s="40" t="s">
        <v>45</v>
      </c>
      <c r="E724" s="48">
        <v>1.7</v>
      </c>
      <c r="F724" s="48" t="e">
        <f>E724*CAOP!D724</f>
        <v>#REF!</v>
      </c>
      <c r="G724" s="48" t="e">
        <f>E724*CAOP!E724</f>
        <v>#REF!</v>
      </c>
      <c r="H724" s="48" t="e">
        <f>E724*CAOP!F724</f>
        <v>#REF!</v>
      </c>
      <c r="I724" s="48" t="e">
        <f>E724*CAOP!G724</f>
        <v>#REF!</v>
      </c>
      <c r="J724" s="48" t="e">
        <f>E724*CAOP!H724</f>
        <v>#REF!</v>
      </c>
      <c r="K724" s="48" t="e">
        <f>E724*CAOP!I724</f>
        <v>#REF!</v>
      </c>
      <c r="L724" s="48" t="e">
        <f>E724*CAOP!J724</f>
        <v>#REF!</v>
      </c>
      <c r="M724" s="48" t="e">
        <f>E724*CAOP!K724</f>
        <v>#REF!</v>
      </c>
      <c r="N724" s="48" t="e">
        <f>E724*CAOP!L724</f>
        <v>#REF!</v>
      </c>
      <c r="O724" s="48" t="e">
        <f>E724*CAOP!M724</f>
        <v>#REF!</v>
      </c>
      <c r="Q724" s="12" t="e">
        <f t="shared" si="22"/>
        <v>#REF!</v>
      </c>
      <c r="R724" s="13" t="e">
        <f t="shared" si="23"/>
        <v>#REF!</v>
      </c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</row>
    <row r="725" spans="2:48" x14ac:dyDescent="0.3">
      <c r="B725" s="2" t="s">
        <v>967</v>
      </c>
      <c r="C725" s="2" t="s">
        <v>968</v>
      </c>
      <c r="D725" s="40" t="s">
        <v>45</v>
      </c>
      <c r="E725" s="48">
        <v>53.4</v>
      </c>
      <c r="F725" s="48" t="e">
        <f>E725*CAOP!D725</f>
        <v>#REF!</v>
      </c>
      <c r="G725" s="48" t="e">
        <f>E725*CAOP!E725</f>
        <v>#REF!</v>
      </c>
      <c r="H725" s="48" t="e">
        <f>E725*CAOP!F725</f>
        <v>#REF!</v>
      </c>
      <c r="I725" s="48" t="e">
        <f>E725*CAOP!G725</f>
        <v>#REF!</v>
      </c>
      <c r="J725" s="48" t="e">
        <f>E725*CAOP!H725</f>
        <v>#REF!</v>
      </c>
      <c r="K725" s="48" t="e">
        <f>E725*CAOP!I725</f>
        <v>#REF!</v>
      </c>
      <c r="L725" s="48" t="e">
        <f>E725*CAOP!J725</f>
        <v>#REF!</v>
      </c>
      <c r="M725" s="48" t="e">
        <f>E725*CAOP!K725</f>
        <v>#REF!</v>
      </c>
      <c r="N725" s="48" t="e">
        <f>E725*CAOP!L725</f>
        <v>#REF!</v>
      </c>
      <c r="O725" s="48" t="e">
        <f>E725*CAOP!M725</f>
        <v>#REF!</v>
      </c>
      <c r="Q725" s="12" t="e">
        <f t="shared" si="22"/>
        <v>#REF!</v>
      </c>
      <c r="R725" s="13" t="e">
        <f t="shared" si="23"/>
        <v>#REF!</v>
      </c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</row>
    <row r="726" spans="2:48" x14ac:dyDescent="0.3">
      <c r="B726" s="2" t="s">
        <v>969</v>
      </c>
      <c r="C726" s="2" t="s">
        <v>970</v>
      </c>
      <c r="D726" s="40" t="s">
        <v>45</v>
      </c>
      <c r="E726" s="48">
        <v>51.7</v>
      </c>
      <c r="F726" s="48" t="e">
        <f>E726*CAOP!D726</f>
        <v>#REF!</v>
      </c>
      <c r="G726" s="48" t="e">
        <f>E726*CAOP!E726</f>
        <v>#REF!</v>
      </c>
      <c r="H726" s="48" t="e">
        <f>E726*CAOP!F726</f>
        <v>#REF!</v>
      </c>
      <c r="I726" s="48" t="e">
        <f>E726*CAOP!G726</f>
        <v>#REF!</v>
      </c>
      <c r="J726" s="48" t="e">
        <f>E726*CAOP!H726</f>
        <v>#REF!</v>
      </c>
      <c r="K726" s="48" t="e">
        <f>E726*CAOP!I726</f>
        <v>#REF!</v>
      </c>
      <c r="L726" s="48" t="e">
        <f>E726*CAOP!J726</f>
        <v>#REF!</v>
      </c>
      <c r="M726" s="48" t="e">
        <f>E726*CAOP!K726</f>
        <v>#REF!</v>
      </c>
      <c r="N726" s="48" t="e">
        <f>E726*CAOP!L726</f>
        <v>#REF!</v>
      </c>
      <c r="O726" s="48" t="e">
        <f>E726*CAOP!M726</f>
        <v>#REF!</v>
      </c>
      <c r="Q726" s="12" t="e">
        <f t="shared" si="22"/>
        <v>#REF!</v>
      </c>
      <c r="R726" s="13" t="e">
        <f t="shared" si="23"/>
        <v>#REF!</v>
      </c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</row>
    <row r="727" spans="2:48" x14ac:dyDescent="0.3">
      <c r="B727" s="2" t="s">
        <v>971</v>
      </c>
      <c r="C727" s="2" t="s">
        <v>972</v>
      </c>
      <c r="D727" s="40" t="s">
        <v>45</v>
      </c>
      <c r="E727" s="48">
        <v>3.5</v>
      </c>
      <c r="F727" s="48" t="e">
        <f>E727*CAOP!D727</f>
        <v>#REF!</v>
      </c>
      <c r="G727" s="48" t="e">
        <f>E727*CAOP!E727</f>
        <v>#REF!</v>
      </c>
      <c r="H727" s="48" t="e">
        <f>E727*CAOP!F727</f>
        <v>#REF!</v>
      </c>
      <c r="I727" s="48" t="e">
        <f>E727*CAOP!G727</f>
        <v>#REF!</v>
      </c>
      <c r="J727" s="48" t="e">
        <f>E727*CAOP!H727</f>
        <v>#REF!</v>
      </c>
      <c r="K727" s="48" t="e">
        <f>E727*CAOP!I727</f>
        <v>#REF!</v>
      </c>
      <c r="L727" s="48" t="e">
        <f>E727*CAOP!J727</f>
        <v>#REF!</v>
      </c>
      <c r="M727" s="48" t="e">
        <f>E727*CAOP!K727</f>
        <v>#REF!</v>
      </c>
      <c r="N727" s="48" t="e">
        <f>E727*CAOP!L727</f>
        <v>#REF!</v>
      </c>
      <c r="O727" s="48" t="e">
        <f>E727*CAOP!M727</f>
        <v>#REF!</v>
      </c>
      <c r="Q727" s="12" t="e">
        <f t="shared" si="22"/>
        <v>#REF!</v>
      </c>
      <c r="R727" s="13" t="e">
        <f t="shared" si="23"/>
        <v>#REF!</v>
      </c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</row>
    <row r="728" spans="2:48" x14ac:dyDescent="0.3">
      <c r="B728" s="2" t="s">
        <v>973</v>
      </c>
      <c r="C728" s="2" t="s">
        <v>974</v>
      </c>
      <c r="D728" s="40" t="s">
        <v>45</v>
      </c>
      <c r="E728" s="48">
        <v>4.3</v>
      </c>
      <c r="F728" s="48" t="e">
        <f>E728*CAOP!D728</f>
        <v>#REF!</v>
      </c>
      <c r="G728" s="48" t="e">
        <f>E728*CAOP!E728</f>
        <v>#REF!</v>
      </c>
      <c r="H728" s="48" t="e">
        <f>E728*CAOP!F728</f>
        <v>#REF!</v>
      </c>
      <c r="I728" s="48" t="e">
        <f>E728*CAOP!G728</f>
        <v>#REF!</v>
      </c>
      <c r="J728" s="48" t="e">
        <f>E728*CAOP!H728</f>
        <v>#REF!</v>
      </c>
      <c r="K728" s="48" t="e">
        <f>E728*CAOP!I728</f>
        <v>#REF!</v>
      </c>
      <c r="L728" s="48" t="e">
        <f>E728*CAOP!J728</f>
        <v>#REF!</v>
      </c>
      <c r="M728" s="48" t="e">
        <f>E728*CAOP!K728</f>
        <v>#REF!</v>
      </c>
      <c r="N728" s="48" t="e">
        <f>E728*CAOP!L728</f>
        <v>#REF!</v>
      </c>
      <c r="O728" s="48" t="e">
        <f>E728*CAOP!M728</f>
        <v>#REF!</v>
      </c>
      <c r="Q728" s="12" t="e">
        <f t="shared" si="22"/>
        <v>#REF!</v>
      </c>
      <c r="R728" s="13" t="e">
        <f t="shared" si="23"/>
        <v>#REF!</v>
      </c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</row>
    <row r="729" spans="2:48" x14ac:dyDescent="0.3">
      <c r="B729" s="2" t="s">
        <v>975</v>
      </c>
      <c r="C729" s="2" t="s">
        <v>976</v>
      </c>
      <c r="D729" s="40" t="s">
        <v>45</v>
      </c>
      <c r="E729" s="48">
        <v>14.2</v>
      </c>
      <c r="F729" s="48" t="e">
        <f>E729*CAOP!D729</f>
        <v>#REF!</v>
      </c>
      <c r="G729" s="48" t="e">
        <f>E729*CAOP!E729</f>
        <v>#REF!</v>
      </c>
      <c r="H729" s="48" t="e">
        <f>E729*CAOP!F729</f>
        <v>#REF!</v>
      </c>
      <c r="I729" s="48" t="e">
        <f>E729*CAOP!G729</f>
        <v>#REF!</v>
      </c>
      <c r="J729" s="48" t="e">
        <f>E729*CAOP!H729</f>
        <v>#REF!</v>
      </c>
      <c r="K729" s="48" t="e">
        <f>E729*CAOP!I729</f>
        <v>#REF!</v>
      </c>
      <c r="L729" s="48" t="e">
        <f>E729*CAOP!J729</f>
        <v>#REF!</v>
      </c>
      <c r="M729" s="48" t="e">
        <f>E729*CAOP!K729</f>
        <v>#REF!</v>
      </c>
      <c r="N729" s="48" t="e">
        <f>E729*CAOP!L729</f>
        <v>#REF!</v>
      </c>
      <c r="O729" s="48" t="e">
        <f>E729*CAOP!M729</f>
        <v>#REF!</v>
      </c>
      <c r="Q729" s="12" t="e">
        <f t="shared" si="22"/>
        <v>#REF!</v>
      </c>
      <c r="R729" s="13" t="e">
        <f t="shared" si="23"/>
        <v>#REF!</v>
      </c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</row>
    <row r="730" spans="2:48" x14ac:dyDescent="0.3">
      <c r="B730" s="2" t="s">
        <v>977</v>
      </c>
      <c r="C730" s="2" t="s">
        <v>978</v>
      </c>
      <c r="D730" s="40" t="s">
        <v>45</v>
      </c>
      <c r="E730" s="48">
        <v>186.3</v>
      </c>
      <c r="F730" s="48" t="e">
        <f>E730*CAOP!D730</f>
        <v>#REF!</v>
      </c>
      <c r="G730" s="48" t="e">
        <f>E730*CAOP!E730</f>
        <v>#REF!</v>
      </c>
      <c r="H730" s="48" t="e">
        <f>E730*CAOP!F730</f>
        <v>#REF!</v>
      </c>
      <c r="I730" s="48" t="e">
        <f>E730*CAOP!G730</f>
        <v>#REF!</v>
      </c>
      <c r="J730" s="48" t="e">
        <f>E730*CAOP!H730</f>
        <v>#REF!</v>
      </c>
      <c r="K730" s="48" t="e">
        <f>E730*CAOP!I730</f>
        <v>#REF!</v>
      </c>
      <c r="L730" s="48" t="e">
        <f>E730*CAOP!J730</f>
        <v>#REF!</v>
      </c>
      <c r="M730" s="48" t="e">
        <f>E730*CAOP!K730</f>
        <v>#REF!</v>
      </c>
      <c r="N730" s="48" t="e">
        <f>E730*CAOP!L730</f>
        <v>#REF!</v>
      </c>
      <c r="O730" s="48" t="e">
        <f>E730*CAOP!M730</f>
        <v>#REF!</v>
      </c>
      <c r="Q730" s="12" t="e">
        <f t="shared" si="22"/>
        <v>#REF!</v>
      </c>
      <c r="R730" s="13" t="e">
        <f t="shared" si="23"/>
        <v>#REF!</v>
      </c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</row>
    <row r="731" spans="2:48" x14ac:dyDescent="0.3">
      <c r="B731" s="2" t="s">
        <v>979</v>
      </c>
      <c r="C731" s="2" t="s">
        <v>980</v>
      </c>
      <c r="D731" s="40" t="s">
        <v>45</v>
      </c>
      <c r="E731" s="48">
        <v>130.19999999999999</v>
      </c>
      <c r="F731" s="48" t="e">
        <f>E731*CAOP!D731</f>
        <v>#REF!</v>
      </c>
      <c r="G731" s="48" t="e">
        <f>E731*CAOP!E731</f>
        <v>#REF!</v>
      </c>
      <c r="H731" s="48" t="e">
        <f>E731*CAOP!F731</f>
        <v>#REF!</v>
      </c>
      <c r="I731" s="48" t="e">
        <f>E731*CAOP!G731</f>
        <v>#REF!</v>
      </c>
      <c r="J731" s="48" t="e">
        <f>E731*CAOP!H731</f>
        <v>#REF!</v>
      </c>
      <c r="K731" s="48" t="e">
        <f>E731*CAOP!I731</f>
        <v>#REF!</v>
      </c>
      <c r="L731" s="48" t="e">
        <f>E731*CAOP!J731</f>
        <v>#REF!</v>
      </c>
      <c r="M731" s="48" t="e">
        <f>E731*CAOP!K731</f>
        <v>#REF!</v>
      </c>
      <c r="N731" s="48" t="e">
        <f>E731*CAOP!L731</f>
        <v>#REF!</v>
      </c>
      <c r="O731" s="48" t="e">
        <f>E731*CAOP!M731</f>
        <v>#REF!</v>
      </c>
      <c r="Q731" s="12" t="e">
        <f t="shared" si="22"/>
        <v>#REF!</v>
      </c>
      <c r="R731" s="13" t="e">
        <f t="shared" si="23"/>
        <v>#REF!</v>
      </c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</row>
    <row r="732" spans="2:48" x14ac:dyDescent="0.3">
      <c r="B732" s="2" t="s">
        <v>981</v>
      </c>
      <c r="C732" s="2" t="s">
        <v>982</v>
      </c>
      <c r="D732" s="40" t="s">
        <v>45</v>
      </c>
      <c r="E732" s="48">
        <v>6.9</v>
      </c>
      <c r="F732" s="48" t="e">
        <f>E732*CAOP!D732</f>
        <v>#REF!</v>
      </c>
      <c r="G732" s="48" t="e">
        <f>E732*CAOP!E732</f>
        <v>#REF!</v>
      </c>
      <c r="H732" s="48" t="e">
        <f>E732*CAOP!F732</f>
        <v>#REF!</v>
      </c>
      <c r="I732" s="48" t="e">
        <f>E732*CAOP!G732</f>
        <v>#REF!</v>
      </c>
      <c r="J732" s="48" t="e">
        <f>E732*CAOP!H732</f>
        <v>#REF!</v>
      </c>
      <c r="K732" s="48" t="e">
        <f>E732*CAOP!I732</f>
        <v>#REF!</v>
      </c>
      <c r="L732" s="48" t="e">
        <f>E732*CAOP!J732</f>
        <v>#REF!</v>
      </c>
      <c r="M732" s="48" t="e">
        <f>E732*CAOP!K732</f>
        <v>#REF!</v>
      </c>
      <c r="N732" s="48" t="e">
        <f>E732*CAOP!L732</f>
        <v>#REF!</v>
      </c>
      <c r="O732" s="48" t="e">
        <f>E732*CAOP!M732</f>
        <v>#REF!</v>
      </c>
      <c r="Q732" s="12" t="e">
        <f t="shared" si="22"/>
        <v>#REF!</v>
      </c>
      <c r="R732" s="13" t="e">
        <f t="shared" si="23"/>
        <v>#REF!</v>
      </c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</row>
    <row r="733" spans="2:48" x14ac:dyDescent="0.3">
      <c r="B733" s="2" t="s">
        <v>983</v>
      </c>
      <c r="C733" s="2" t="s">
        <v>984</v>
      </c>
      <c r="D733" s="40" t="s">
        <v>45</v>
      </c>
      <c r="E733" s="48">
        <v>66.3</v>
      </c>
      <c r="F733" s="48" t="e">
        <f>E733*CAOP!D733</f>
        <v>#REF!</v>
      </c>
      <c r="G733" s="48" t="e">
        <f>E733*CAOP!E733</f>
        <v>#REF!</v>
      </c>
      <c r="H733" s="48" t="e">
        <f>E733*CAOP!F733</f>
        <v>#REF!</v>
      </c>
      <c r="I733" s="48" t="e">
        <f>E733*CAOP!G733</f>
        <v>#REF!</v>
      </c>
      <c r="J733" s="48" t="e">
        <f>E733*CAOP!H733</f>
        <v>#REF!</v>
      </c>
      <c r="K733" s="48" t="e">
        <f>E733*CAOP!I733</f>
        <v>#REF!</v>
      </c>
      <c r="L733" s="48" t="e">
        <f>E733*CAOP!J733</f>
        <v>#REF!</v>
      </c>
      <c r="M733" s="48" t="e">
        <f>E733*CAOP!K733</f>
        <v>#REF!</v>
      </c>
      <c r="N733" s="48" t="e">
        <f>E733*CAOP!L733</f>
        <v>#REF!</v>
      </c>
      <c r="O733" s="48" t="e">
        <f>E733*CAOP!M733</f>
        <v>#REF!</v>
      </c>
      <c r="Q733" s="12" t="e">
        <f t="shared" si="22"/>
        <v>#REF!</v>
      </c>
      <c r="R733" s="13" t="e">
        <f t="shared" si="23"/>
        <v>#REF!</v>
      </c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</row>
    <row r="734" spans="2:48" x14ac:dyDescent="0.3">
      <c r="B734" s="2" t="s">
        <v>985</v>
      </c>
      <c r="C734" s="2" t="s">
        <v>986</v>
      </c>
      <c r="D734" s="40" t="s">
        <v>45</v>
      </c>
      <c r="E734" s="48">
        <v>34.4</v>
      </c>
      <c r="F734" s="48" t="e">
        <f>E734*CAOP!D734</f>
        <v>#REF!</v>
      </c>
      <c r="G734" s="48" t="e">
        <f>E734*CAOP!E734</f>
        <v>#REF!</v>
      </c>
      <c r="H734" s="48" t="e">
        <f>E734*CAOP!F734</f>
        <v>#REF!</v>
      </c>
      <c r="I734" s="48" t="e">
        <f>E734*CAOP!G734</f>
        <v>#REF!</v>
      </c>
      <c r="J734" s="48" t="e">
        <f>E734*CAOP!H734</f>
        <v>#REF!</v>
      </c>
      <c r="K734" s="48" t="e">
        <f>E734*CAOP!I734</f>
        <v>#REF!</v>
      </c>
      <c r="L734" s="48" t="e">
        <f>E734*CAOP!J734</f>
        <v>#REF!</v>
      </c>
      <c r="M734" s="48" t="e">
        <f>E734*CAOP!K734</f>
        <v>#REF!</v>
      </c>
      <c r="N734" s="48" t="e">
        <f>E734*CAOP!L734</f>
        <v>#REF!</v>
      </c>
      <c r="O734" s="48" t="e">
        <f>E734*CAOP!M734</f>
        <v>#REF!</v>
      </c>
      <c r="Q734" s="12" t="e">
        <f t="shared" si="22"/>
        <v>#REF!</v>
      </c>
      <c r="R734" s="13" t="e">
        <f t="shared" si="23"/>
        <v>#REF!</v>
      </c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</row>
    <row r="735" spans="2:48" x14ac:dyDescent="0.3">
      <c r="B735" s="2" t="s">
        <v>987</v>
      </c>
      <c r="C735" s="2" t="s">
        <v>988</v>
      </c>
      <c r="D735" s="40" t="s">
        <v>45</v>
      </c>
      <c r="E735" s="48">
        <v>6.4</v>
      </c>
      <c r="F735" s="48" t="e">
        <f>E735*CAOP!D735</f>
        <v>#REF!</v>
      </c>
      <c r="G735" s="48" t="e">
        <f>E735*CAOP!E735</f>
        <v>#REF!</v>
      </c>
      <c r="H735" s="48" t="e">
        <f>E735*CAOP!F735</f>
        <v>#REF!</v>
      </c>
      <c r="I735" s="48" t="e">
        <f>E735*CAOP!G735</f>
        <v>#REF!</v>
      </c>
      <c r="J735" s="48" t="e">
        <f>E735*CAOP!H735</f>
        <v>#REF!</v>
      </c>
      <c r="K735" s="48" t="e">
        <f>E735*CAOP!I735</f>
        <v>#REF!</v>
      </c>
      <c r="L735" s="48" t="e">
        <f>E735*CAOP!J735</f>
        <v>#REF!</v>
      </c>
      <c r="M735" s="48" t="e">
        <f>E735*CAOP!K735</f>
        <v>#REF!</v>
      </c>
      <c r="N735" s="48" t="e">
        <f>E735*CAOP!L735</f>
        <v>#REF!</v>
      </c>
      <c r="O735" s="48" t="e">
        <f>E735*CAOP!M735</f>
        <v>#REF!</v>
      </c>
      <c r="Q735" s="12" t="e">
        <f t="shared" si="22"/>
        <v>#REF!</v>
      </c>
      <c r="R735" s="13" t="e">
        <f t="shared" si="23"/>
        <v>#REF!</v>
      </c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</row>
    <row r="736" spans="2:48" x14ac:dyDescent="0.3">
      <c r="B736" s="2" t="s">
        <v>989</v>
      </c>
      <c r="C736" s="2" t="s">
        <v>990</v>
      </c>
      <c r="D736" s="40" t="s">
        <v>45</v>
      </c>
      <c r="E736" s="48">
        <v>21.5</v>
      </c>
      <c r="F736" s="48" t="e">
        <f>E736*CAOP!D736</f>
        <v>#REF!</v>
      </c>
      <c r="G736" s="48" t="e">
        <f>E736*CAOP!E736</f>
        <v>#REF!</v>
      </c>
      <c r="H736" s="48" t="e">
        <f>E736*CAOP!F736</f>
        <v>#REF!</v>
      </c>
      <c r="I736" s="48" t="e">
        <f>E736*CAOP!G736</f>
        <v>#REF!</v>
      </c>
      <c r="J736" s="48" t="e">
        <f>E736*CAOP!H736</f>
        <v>#REF!</v>
      </c>
      <c r="K736" s="48" t="e">
        <f>E736*CAOP!I736</f>
        <v>#REF!</v>
      </c>
      <c r="L736" s="48" t="e">
        <f>E736*CAOP!J736</f>
        <v>#REF!</v>
      </c>
      <c r="M736" s="48" t="e">
        <f>E736*CAOP!K736</f>
        <v>#REF!</v>
      </c>
      <c r="N736" s="48" t="e">
        <f>E736*CAOP!L736</f>
        <v>#REF!</v>
      </c>
      <c r="O736" s="48" t="e">
        <f>E736*CAOP!M736</f>
        <v>#REF!</v>
      </c>
      <c r="Q736" s="12" t="e">
        <f t="shared" si="22"/>
        <v>#REF!</v>
      </c>
      <c r="R736" s="13" t="e">
        <f t="shared" si="23"/>
        <v>#REF!</v>
      </c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</row>
    <row r="737" spans="2:48" x14ac:dyDescent="0.3">
      <c r="B737" s="2" t="s">
        <v>991</v>
      </c>
      <c r="C737" s="2" t="s">
        <v>992</v>
      </c>
      <c r="D737" s="40" t="s">
        <v>38</v>
      </c>
      <c r="E737" s="48">
        <v>2742.36</v>
      </c>
      <c r="F737" s="48" t="e">
        <f>E737*CAOP!D737</f>
        <v>#REF!</v>
      </c>
      <c r="G737" s="48" t="e">
        <f>E737*CAOP!E737</f>
        <v>#REF!</v>
      </c>
      <c r="H737" s="48" t="e">
        <f>E737*CAOP!F737</f>
        <v>#REF!</v>
      </c>
      <c r="I737" s="48" t="e">
        <f>E737*CAOP!G737</f>
        <v>#REF!</v>
      </c>
      <c r="J737" s="48" t="e">
        <f>E737*CAOP!H737</f>
        <v>#REF!</v>
      </c>
      <c r="K737" s="48" t="e">
        <f>E737*CAOP!I737</f>
        <v>#REF!</v>
      </c>
      <c r="L737" s="48" t="e">
        <f>E737*CAOP!J737</f>
        <v>#REF!</v>
      </c>
      <c r="M737" s="48" t="e">
        <f>E737*CAOP!K737</f>
        <v>#REF!</v>
      </c>
      <c r="N737" s="48" t="e">
        <f>E737*CAOP!L737</f>
        <v>#REF!</v>
      </c>
      <c r="O737" s="48" t="e">
        <f>E737*CAOP!M737</f>
        <v>#REF!</v>
      </c>
      <c r="Q737" s="12" t="e">
        <f t="shared" si="22"/>
        <v>#REF!</v>
      </c>
      <c r="R737" s="13" t="e">
        <f t="shared" si="23"/>
        <v>#REF!</v>
      </c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</row>
    <row r="738" spans="2:48" x14ac:dyDescent="0.3">
      <c r="B738" s="2" t="s">
        <v>993</v>
      </c>
      <c r="C738" s="2" t="s">
        <v>994</v>
      </c>
      <c r="D738" s="40" t="s">
        <v>38</v>
      </c>
      <c r="E738" s="48">
        <v>1453.31</v>
      </c>
      <c r="F738" s="48" t="e">
        <f>E738*CAOP!D738</f>
        <v>#REF!</v>
      </c>
      <c r="G738" s="48" t="e">
        <f>E738*CAOP!E738</f>
        <v>#REF!</v>
      </c>
      <c r="H738" s="48" t="e">
        <f>E738*CAOP!F738</f>
        <v>#REF!</v>
      </c>
      <c r="I738" s="48" t="e">
        <f>E738*CAOP!G738</f>
        <v>#REF!</v>
      </c>
      <c r="J738" s="48" t="e">
        <f>E738*CAOP!H738</f>
        <v>#REF!</v>
      </c>
      <c r="K738" s="48" t="e">
        <f>E738*CAOP!I738</f>
        <v>#REF!</v>
      </c>
      <c r="L738" s="48" t="e">
        <f>E738*CAOP!J738</f>
        <v>#REF!</v>
      </c>
      <c r="M738" s="48" t="e">
        <f>E738*CAOP!K738</f>
        <v>#REF!</v>
      </c>
      <c r="N738" s="48" t="e">
        <f>E738*CAOP!L738</f>
        <v>#REF!</v>
      </c>
      <c r="O738" s="48" t="e">
        <f>E738*CAOP!M738</f>
        <v>#REF!</v>
      </c>
      <c r="Q738" s="12" t="e">
        <f t="shared" si="22"/>
        <v>#REF!</v>
      </c>
      <c r="R738" s="13" t="e">
        <f t="shared" si="23"/>
        <v>#REF!</v>
      </c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</row>
    <row r="739" spans="2:48" x14ac:dyDescent="0.3">
      <c r="B739" s="2" t="s">
        <v>995</v>
      </c>
      <c r="C739" s="2" t="s">
        <v>996</v>
      </c>
      <c r="D739" s="40" t="s">
        <v>35</v>
      </c>
      <c r="E739" s="48">
        <v>3692.2</v>
      </c>
      <c r="F739" s="48" t="e">
        <f>E739*CAOP!D739</f>
        <v>#REF!</v>
      </c>
      <c r="G739" s="48" t="e">
        <f>E739*CAOP!E739</f>
        <v>#REF!</v>
      </c>
      <c r="H739" s="48" t="e">
        <f>E739*CAOP!F739</f>
        <v>#REF!</v>
      </c>
      <c r="I739" s="48" t="e">
        <f>E739*CAOP!G739</f>
        <v>#REF!</v>
      </c>
      <c r="J739" s="48" t="e">
        <f>E739*CAOP!H739</f>
        <v>#REF!</v>
      </c>
      <c r="K739" s="48" t="e">
        <f>E739*CAOP!I739</f>
        <v>#REF!</v>
      </c>
      <c r="L739" s="48" t="e">
        <f>E739*CAOP!J739</f>
        <v>#REF!</v>
      </c>
      <c r="M739" s="48" t="e">
        <f>E739*CAOP!K739</f>
        <v>#REF!</v>
      </c>
      <c r="N739" s="48" t="e">
        <f>E739*CAOP!L739</f>
        <v>#REF!</v>
      </c>
      <c r="O739" s="48" t="e">
        <f>E739*CAOP!M739</f>
        <v>#REF!</v>
      </c>
      <c r="Q739" s="12" t="e">
        <f t="shared" si="22"/>
        <v>#REF!</v>
      </c>
      <c r="R739" s="13" t="e">
        <f t="shared" si="23"/>
        <v>#REF!</v>
      </c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</row>
    <row r="740" spans="2:48" x14ac:dyDescent="0.3">
      <c r="B740" s="2" t="s">
        <v>997</v>
      </c>
      <c r="C740" s="2" t="s">
        <v>998</v>
      </c>
      <c r="D740" s="40" t="s">
        <v>35</v>
      </c>
      <c r="E740" s="48">
        <v>17353</v>
      </c>
      <c r="F740" s="48" t="e">
        <f>E740*CAOP!D740</f>
        <v>#REF!</v>
      </c>
      <c r="G740" s="48" t="e">
        <f>E740*CAOP!E740</f>
        <v>#REF!</v>
      </c>
      <c r="H740" s="48" t="e">
        <f>E740*CAOP!F740</f>
        <v>#REF!</v>
      </c>
      <c r="I740" s="48" t="e">
        <f>E740*CAOP!G740</f>
        <v>#REF!</v>
      </c>
      <c r="J740" s="48" t="e">
        <f>E740*CAOP!H740</f>
        <v>#REF!</v>
      </c>
      <c r="K740" s="48" t="e">
        <f>E740*CAOP!I740</f>
        <v>#REF!</v>
      </c>
      <c r="L740" s="48" t="e">
        <f>E740*CAOP!J740</f>
        <v>#REF!</v>
      </c>
      <c r="M740" s="48" t="e">
        <f>E740*CAOP!K740</f>
        <v>#REF!</v>
      </c>
      <c r="N740" s="48" t="e">
        <f>E740*CAOP!L740</f>
        <v>#REF!</v>
      </c>
      <c r="O740" s="48" t="e">
        <f>E740*CAOP!M740</f>
        <v>#REF!</v>
      </c>
      <c r="Q740" s="12" t="e">
        <f t="shared" si="22"/>
        <v>#REF!</v>
      </c>
      <c r="R740" s="13" t="e">
        <f t="shared" si="23"/>
        <v>#REF!</v>
      </c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</row>
    <row r="741" spans="2:48" x14ac:dyDescent="0.3">
      <c r="B741" s="2" t="s">
        <v>999</v>
      </c>
      <c r="C741" s="2" t="s">
        <v>1000</v>
      </c>
      <c r="D741" s="40" t="s">
        <v>35</v>
      </c>
      <c r="E741" s="48">
        <v>4191.51</v>
      </c>
      <c r="F741" s="48" t="e">
        <f>E741*CAOP!D741</f>
        <v>#REF!</v>
      </c>
      <c r="G741" s="48" t="e">
        <f>E741*CAOP!E741</f>
        <v>#REF!</v>
      </c>
      <c r="H741" s="48" t="e">
        <f>E741*CAOP!F741</f>
        <v>#REF!</v>
      </c>
      <c r="I741" s="48" t="e">
        <f>E741*CAOP!G741</f>
        <v>#REF!</v>
      </c>
      <c r="J741" s="48" t="e">
        <f>E741*CAOP!H741</f>
        <v>#REF!</v>
      </c>
      <c r="K741" s="48" t="e">
        <f>E741*CAOP!I741</f>
        <v>#REF!</v>
      </c>
      <c r="L741" s="48" t="e">
        <f>E741*CAOP!J741</f>
        <v>#REF!</v>
      </c>
      <c r="M741" s="48" t="e">
        <f>E741*CAOP!K741</f>
        <v>#REF!</v>
      </c>
      <c r="N741" s="48" t="e">
        <f>E741*CAOP!L741</f>
        <v>#REF!</v>
      </c>
      <c r="O741" s="48" t="e">
        <f>E741*CAOP!M741</f>
        <v>#REF!</v>
      </c>
      <c r="Q741" s="12" t="e">
        <f t="shared" si="22"/>
        <v>#REF!</v>
      </c>
      <c r="R741" s="13" t="e">
        <f t="shared" si="23"/>
        <v>#REF!</v>
      </c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</row>
    <row r="742" spans="2:48" x14ac:dyDescent="0.3">
      <c r="B742" s="2" t="s">
        <v>1001</v>
      </c>
      <c r="C742" s="2" t="s">
        <v>1002</v>
      </c>
      <c r="D742" s="40" t="s">
        <v>35</v>
      </c>
      <c r="E742" s="48">
        <v>3661.17</v>
      </c>
      <c r="F742" s="48" t="e">
        <f>E742*CAOP!D742</f>
        <v>#REF!</v>
      </c>
      <c r="G742" s="48" t="e">
        <f>E742*CAOP!E742</f>
        <v>#REF!</v>
      </c>
      <c r="H742" s="48" t="e">
        <f>E742*CAOP!F742</f>
        <v>#REF!</v>
      </c>
      <c r="I742" s="48" t="e">
        <f>E742*CAOP!G742</f>
        <v>#REF!</v>
      </c>
      <c r="J742" s="48" t="e">
        <f>E742*CAOP!H742</f>
        <v>#REF!</v>
      </c>
      <c r="K742" s="48" t="e">
        <f>E742*CAOP!I742</f>
        <v>#REF!</v>
      </c>
      <c r="L742" s="48" t="e">
        <f>E742*CAOP!J742</f>
        <v>#REF!</v>
      </c>
      <c r="M742" s="48" t="e">
        <f>E742*CAOP!K742</f>
        <v>#REF!</v>
      </c>
      <c r="N742" s="48" t="e">
        <f>E742*CAOP!L742</f>
        <v>#REF!</v>
      </c>
      <c r="O742" s="48" t="e">
        <f>E742*CAOP!M742</f>
        <v>#REF!</v>
      </c>
      <c r="Q742" s="12" t="e">
        <f t="shared" si="22"/>
        <v>#REF!</v>
      </c>
      <c r="R742" s="13" t="e">
        <f t="shared" si="23"/>
        <v>#REF!</v>
      </c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</row>
    <row r="743" spans="2:48" x14ac:dyDescent="0.3">
      <c r="B743" s="16" t="s">
        <v>1003</v>
      </c>
      <c r="C743" s="16" t="s">
        <v>1004</v>
      </c>
      <c r="D743" s="41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Q743" s="12">
        <f t="shared" si="22"/>
        <v>0</v>
      </c>
      <c r="R743" s="13">
        <f t="shared" si="23"/>
        <v>0</v>
      </c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</row>
    <row r="744" spans="2:48" x14ac:dyDescent="0.3">
      <c r="B744" s="2" t="s">
        <v>1005</v>
      </c>
      <c r="C744" s="2" t="s">
        <v>1006</v>
      </c>
      <c r="D744" s="40" t="s">
        <v>45</v>
      </c>
      <c r="E744" s="48">
        <v>117.7</v>
      </c>
      <c r="F744" s="48" t="e">
        <f>E744*CAOP!D744</f>
        <v>#REF!</v>
      </c>
      <c r="G744" s="48" t="e">
        <f>E744*CAOP!E744</f>
        <v>#REF!</v>
      </c>
      <c r="H744" s="48" t="e">
        <f>E744*CAOP!F744</f>
        <v>#REF!</v>
      </c>
      <c r="I744" s="48" t="e">
        <f>E744*CAOP!G744</f>
        <v>#REF!</v>
      </c>
      <c r="J744" s="48" t="e">
        <f>E744*CAOP!H744</f>
        <v>#REF!</v>
      </c>
      <c r="K744" s="48" t="e">
        <f>E744*CAOP!I744</f>
        <v>#REF!</v>
      </c>
      <c r="L744" s="48" t="e">
        <f>E744*CAOP!J744</f>
        <v>#REF!</v>
      </c>
      <c r="M744" s="48" t="e">
        <f>E744*CAOP!K744</f>
        <v>#REF!</v>
      </c>
      <c r="N744" s="48" t="e">
        <f>E744*CAOP!L744</f>
        <v>#REF!</v>
      </c>
      <c r="O744" s="48" t="e">
        <f>E744*CAOP!M744</f>
        <v>#REF!</v>
      </c>
      <c r="Q744" s="12" t="e">
        <f t="shared" si="22"/>
        <v>#REF!</v>
      </c>
      <c r="R744" s="13" t="e">
        <f t="shared" si="23"/>
        <v>#REF!</v>
      </c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</row>
    <row r="745" spans="2:48" x14ac:dyDescent="0.3">
      <c r="B745" s="2" t="s">
        <v>1007</v>
      </c>
      <c r="C745" s="2" t="s">
        <v>1008</v>
      </c>
      <c r="D745" s="40" t="s">
        <v>45</v>
      </c>
      <c r="E745" s="48">
        <v>353.06</v>
      </c>
      <c r="F745" s="48" t="e">
        <f>E745*CAOP!D745</f>
        <v>#REF!</v>
      </c>
      <c r="G745" s="48" t="e">
        <f>E745*CAOP!E745</f>
        <v>#REF!</v>
      </c>
      <c r="H745" s="48" t="e">
        <f>E745*CAOP!F745</f>
        <v>#REF!</v>
      </c>
      <c r="I745" s="48" t="e">
        <f>E745*CAOP!G745</f>
        <v>#REF!</v>
      </c>
      <c r="J745" s="48" t="e">
        <f>E745*CAOP!H745</f>
        <v>#REF!</v>
      </c>
      <c r="K745" s="48" t="e">
        <f>E745*CAOP!I745</f>
        <v>#REF!</v>
      </c>
      <c r="L745" s="48" t="e">
        <f>E745*CAOP!J745</f>
        <v>#REF!</v>
      </c>
      <c r="M745" s="48" t="e">
        <f>E745*CAOP!K745</f>
        <v>#REF!</v>
      </c>
      <c r="N745" s="48" t="e">
        <f>E745*CAOP!L745</f>
        <v>#REF!</v>
      </c>
      <c r="O745" s="48" t="e">
        <f>E745*CAOP!M745</f>
        <v>#REF!</v>
      </c>
      <c r="Q745" s="12" t="e">
        <f t="shared" si="22"/>
        <v>#REF!</v>
      </c>
      <c r="R745" s="13" t="e">
        <f t="shared" si="23"/>
        <v>#REF!</v>
      </c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</row>
    <row r="746" spans="2:48" x14ac:dyDescent="0.3">
      <c r="B746" s="2" t="s">
        <v>1009</v>
      </c>
      <c r="C746" s="2" t="s">
        <v>1010</v>
      </c>
      <c r="D746" s="40" t="s">
        <v>45</v>
      </c>
      <c r="E746" s="48">
        <v>114.5</v>
      </c>
      <c r="F746" s="48" t="e">
        <f>E746*CAOP!D746</f>
        <v>#REF!</v>
      </c>
      <c r="G746" s="48" t="e">
        <f>E746*CAOP!E746</f>
        <v>#REF!</v>
      </c>
      <c r="H746" s="48" t="e">
        <f>E746*CAOP!F746</f>
        <v>#REF!</v>
      </c>
      <c r="I746" s="48" t="e">
        <f>E746*CAOP!G746</f>
        <v>#REF!</v>
      </c>
      <c r="J746" s="48" t="e">
        <f>E746*CAOP!H746</f>
        <v>#REF!</v>
      </c>
      <c r="K746" s="48" t="e">
        <f>E746*CAOP!I746</f>
        <v>#REF!</v>
      </c>
      <c r="L746" s="48" t="e">
        <f>E746*CAOP!J746</f>
        <v>#REF!</v>
      </c>
      <c r="M746" s="48" t="e">
        <f>E746*CAOP!K746</f>
        <v>#REF!</v>
      </c>
      <c r="N746" s="48" t="e">
        <f>E746*CAOP!L746</f>
        <v>#REF!</v>
      </c>
      <c r="O746" s="48" t="e">
        <f>E746*CAOP!M746</f>
        <v>#REF!</v>
      </c>
      <c r="Q746" s="12" t="e">
        <f t="shared" si="22"/>
        <v>#REF!</v>
      </c>
      <c r="R746" s="13" t="e">
        <f t="shared" si="23"/>
        <v>#REF!</v>
      </c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</row>
    <row r="747" spans="2:48" x14ac:dyDescent="0.3">
      <c r="B747" s="2" t="s">
        <v>1011</v>
      </c>
      <c r="C747" s="2" t="s">
        <v>1012</v>
      </c>
      <c r="D747" s="40" t="s">
        <v>45</v>
      </c>
      <c r="E747" s="48">
        <v>30.7</v>
      </c>
      <c r="F747" s="48" t="e">
        <f>E747*CAOP!D747</f>
        <v>#REF!</v>
      </c>
      <c r="G747" s="48" t="e">
        <f>E747*CAOP!E747</f>
        <v>#REF!</v>
      </c>
      <c r="H747" s="48" t="e">
        <f>E747*CAOP!F747</f>
        <v>#REF!</v>
      </c>
      <c r="I747" s="48" t="e">
        <f>E747*CAOP!G747</f>
        <v>#REF!</v>
      </c>
      <c r="J747" s="48" t="e">
        <f>E747*CAOP!H747</f>
        <v>#REF!</v>
      </c>
      <c r="K747" s="48" t="e">
        <f>E747*CAOP!I747</f>
        <v>#REF!</v>
      </c>
      <c r="L747" s="48" t="e">
        <f>E747*CAOP!J747</f>
        <v>#REF!</v>
      </c>
      <c r="M747" s="48" t="e">
        <f>E747*CAOP!K747</f>
        <v>#REF!</v>
      </c>
      <c r="N747" s="48" t="e">
        <f>E747*CAOP!L747</f>
        <v>#REF!</v>
      </c>
      <c r="O747" s="48" t="e">
        <f>E747*CAOP!M747</f>
        <v>#REF!</v>
      </c>
      <c r="Q747" s="12" t="e">
        <f t="shared" si="22"/>
        <v>#REF!</v>
      </c>
      <c r="R747" s="13" t="e">
        <f t="shared" si="23"/>
        <v>#REF!</v>
      </c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</row>
    <row r="748" spans="2:48" x14ac:dyDescent="0.3">
      <c r="B748" s="2" t="s">
        <v>1013</v>
      </c>
      <c r="C748" s="2" t="s">
        <v>1014</v>
      </c>
      <c r="D748" s="40" t="s">
        <v>45</v>
      </c>
      <c r="E748" s="48">
        <v>117.7</v>
      </c>
      <c r="F748" s="48" t="e">
        <f>E748*CAOP!D748</f>
        <v>#REF!</v>
      </c>
      <c r="G748" s="48" t="e">
        <f>E748*CAOP!E748</f>
        <v>#REF!</v>
      </c>
      <c r="H748" s="48" t="e">
        <f>E748*CAOP!F748</f>
        <v>#REF!</v>
      </c>
      <c r="I748" s="48" t="e">
        <f>E748*CAOP!G748</f>
        <v>#REF!</v>
      </c>
      <c r="J748" s="48" t="e">
        <f>E748*CAOP!H748</f>
        <v>#REF!</v>
      </c>
      <c r="K748" s="48" t="e">
        <f>E748*CAOP!I748</f>
        <v>#REF!</v>
      </c>
      <c r="L748" s="48" t="e">
        <f>E748*CAOP!J748</f>
        <v>#REF!</v>
      </c>
      <c r="M748" s="48" t="e">
        <f>E748*CAOP!K748</f>
        <v>#REF!</v>
      </c>
      <c r="N748" s="48" t="e">
        <f>E748*CAOP!L748</f>
        <v>#REF!</v>
      </c>
      <c r="O748" s="48" t="e">
        <f>E748*CAOP!M748</f>
        <v>#REF!</v>
      </c>
      <c r="Q748" s="12" t="e">
        <f t="shared" si="22"/>
        <v>#REF!</v>
      </c>
      <c r="R748" s="13" t="e">
        <f t="shared" si="23"/>
        <v>#REF!</v>
      </c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</row>
    <row r="749" spans="2:48" x14ac:dyDescent="0.3">
      <c r="B749" s="2" t="s">
        <v>1015</v>
      </c>
      <c r="C749" s="2" t="s">
        <v>1016</v>
      </c>
      <c r="D749" s="40" t="s">
        <v>45</v>
      </c>
      <c r="E749" s="48">
        <v>353.06</v>
      </c>
      <c r="F749" s="48" t="e">
        <f>E749*CAOP!D749</f>
        <v>#REF!</v>
      </c>
      <c r="G749" s="48" t="e">
        <f>E749*CAOP!E749</f>
        <v>#REF!</v>
      </c>
      <c r="H749" s="48" t="e">
        <f>E749*CAOP!F749</f>
        <v>#REF!</v>
      </c>
      <c r="I749" s="48" t="e">
        <f>E749*CAOP!G749</f>
        <v>#REF!</v>
      </c>
      <c r="J749" s="48" t="e">
        <f>E749*CAOP!H749</f>
        <v>#REF!</v>
      </c>
      <c r="K749" s="48" t="e">
        <f>E749*CAOP!I749</f>
        <v>#REF!</v>
      </c>
      <c r="L749" s="48" t="e">
        <f>E749*CAOP!J749</f>
        <v>#REF!</v>
      </c>
      <c r="M749" s="48" t="e">
        <f>E749*CAOP!K749</f>
        <v>#REF!</v>
      </c>
      <c r="N749" s="48" t="e">
        <f>E749*CAOP!L749</f>
        <v>#REF!</v>
      </c>
      <c r="O749" s="48" t="e">
        <f>E749*CAOP!M749</f>
        <v>#REF!</v>
      </c>
      <c r="Q749" s="12" t="e">
        <f t="shared" si="22"/>
        <v>#REF!</v>
      </c>
      <c r="R749" s="13" t="e">
        <f t="shared" si="23"/>
        <v>#REF!</v>
      </c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</row>
    <row r="750" spans="2:48" x14ac:dyDescent="0.3">
      <c r="B750" s="2" t="s">
        <v>1017</v>
      </c>
      <c r="C750" s="2" t="s">
        <v>1018</v>
      </c>
      <c r="D750" s="40" t="s">
        <v>45</v>
      </c>
      <c r="E750" s="48">
        <v>114.5</v>
      </c>
      <c r="F750" s="48" t="e">
        <f>E750*CAOP!D750</f>
        <v>#REF!</v>
      </c>
      <c r="G750" s="48" t="e">
        <f>E750*CAOP!E750</f>
        <v>#REF!</v>
      </c>
      <c r="H750" s="48" t="e">
        <f>E750*CAOP!F750</f>
        <v>#REF!</v>
      </c>
      <c r="I750" s="48" t="e">
        <f>E750*CAOP!G750</f>
        <v>#REF!</v>
      </c>
      <c r="J750" s="48" t="e">
        <f>E750*CAOP!H750</f>
        <v>#REF!</v>
      </c>
      <c r="K750" s="48" t="e">
        <f>E750*CAOP!I750</f>
        <v>#REF!</v>
      </c>
      <c r="L750" s="48" t="e">
        <f>E750*CAOP!J750</f>
        <v>#REF!</v>
      </c>
      <c r="M750" s="48" t="e">
        <f>E750*CAOP!K750</f>
        <v>#REF!</v>
      </c>
      <c r="N750" s="48" t="e">
        <f>E750*CAOP!L750</f>
        <v>#REF!</v>
      </c>
      <c r="O750" s="48" t="e">
        <f>E750*CAOP!M750</f>
        <v>#REF!</v>
      </c>
      <c r="Q750" s="12" t="e">
        <f t="shared" si="22"/>
        <v>#REF!</v>
      </c>
      <c r="R750" s="13" t="e">
        <f t="shared" si="23"/>
        <v>#REF!</v>
      </c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</row>
    <row r="751" spans="2:48" x14ac:dyDescent="0.3">
      <c r="B751" s="2" t="s">
        <v>1019</v>
      </c>
      <c r="C751" s="2" t="s">
        <v>1020</v>
      </c>
      <c r="D751" s="40" t="s">
        <v>45</v>
      </c>
      <c r="E751" s="48">
        <v>30.7</v>
      </c>
      <c r="F751" s="48" t="e">
        <f>E751*CAOP!D751</f>
        <v>#REF!</v>
      </c>
      <c r="G751" s="48" t="e">
        <f>E751*CAOP!E751</f>
        <v>#REF!</v>
      </c>
      <c r="H751" s="48" t="e">
        <f>E751*CAOP!F751</f>
        <v>#REF!</v>
      </c>
      <c r="I751" s="48" t="e">
        <f>E751*CAOP!G751</f>
        <v>#REF!</v>
      </c>
      <c r="J751" s="48" t="e">
        <f>E751*CAOP!H751</f>
        <v>#REF!</v>
      </c>
      <c r="K751" s="48" t="e">
        <f>E751*CAOP!I751</f>
        <v>#REF!</v>
      </c>
      <c r="L751" s="48" t="e">
        <f>E751*CAOP!J751</f>
        <v>#REF!</v>
      </c>
      <c r="M751" s="48" t="e">
        <f>E751*CAOP!K751</f>
        <v>#REF!</v>
      </c>
      <c r="N751" s="48" t="e">
        <f>E751*CAOP!L751</f>
        <v>#REF!</v>
      </c>
      <c r="O751" s="48" t="e">
        <f>E751*CAOP!M751</f>
        <v>#REF!</v>
      </c>
      <c r="Q751" s="12" t="e">
        <f t="shared" si="22"/>
        <v>#REF!</v>
      </c>
      <c r="R751" s="13" t="e">
        <f t="shared" si="23"/>
        <v>#REF!</v>
      </c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</row>
    <row r="752" spans="2:48" x14ac:dyDescent="0.3">
      <c r="B752" s="2" t="s">
        <v>1021</v>
      </c>
      <c r="C752" s="2" t="s">
        <v>1022</v>
      </c>
      <c r="D752" s="40" t="s">
        <v>45</v>
      </c>
      <c r="E752" s="48">
        <v>117.7</v>
      </c>
      <c r="F752" s="48" t="e">
        <f>E752*CAOP!D752</f>
        <v>#REF!</v>
      </c>
      <c r="G752" s="48" t="e">
        <f>E752*CAOP!E752</f>
        <v>#REF!</v>
      </c>
      <c r="H752" s="48" t="e">
        <f>E752*CAOP!F752</f>
        <v>#REF!</v>
      </c>
      <c r="I752" s="48" t="e">
        <f>E752*CAOP!G752</f>
        <v>#REF!</v>
      </c>
      <c r="J752" s="48" t="e">
        <f>E752*CAOP!H752</f>
        <v>#REF!</v>
      </c>
      <c r="K752" s="48" t="e">
        <f>E752*CAOP!I752</f>
        <v>#REF!</v>
      </c>
      <c r="L752" s="48" t="e">
        <f>E752*CAOP!J752</f>
        <v>#REF!</v>
      </c>
      <c r="M752" s="48" t="e">
        <f>E752*CAOP!K752</f>
        <v>#REF!</v>
      </c>
      <c r="N752" s="48" t="e">
        <f>E752*CAOP!L752</f>
        <v>#REF!</v>
      </c>
      <c r="O752" s="48" t="e">
        <f>E752*CAOP!M752</f>
        <v>#REF!</v>
      </c>
      <c r="Q752" s="12" t="e">
        <f t="shared" si="22"/>
        <v>#REF!</v>
      </c>
      <c r="R752" s="13" t="e">
        <f t="shared" si="23"/>
        <v>#REF!</v>
      </c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</row>
    <row r="753" spans="2:48" x14ac:dyDescent="0.3">
      <c r="B753" s="2" t="s">
        <v>1023</v>
      </c>
      <c r="C753" s="2" t="s">
        <v>1024</v>
      </c>
      <c r="D753" s="40" t="s">
        <v>45</v>
      </c>
      <c r="E753" s="48">
        <v>353.06</v>
      </c>
      <c r="F753" s="48" t="e">
        <f>E753*CAOP!D753</f>
        <v>#REF!</v>
      </c>
      <c r="G753" s="48" t="e">
        <f>E753*CAOP!E753</f>
        <v>#REF!</v>
      </c>
      <c r="H753" s="48" t="e">
        <f>E753*CAOP!F753</f>
        <v>#REF!</v>
      </c>
      <c r="I753" s="48" t="e">
        <f>E753*CAOP!G753</f>
        <v>#REF!</v>
      </c>
      <c r="J753" s="48" t="e">
        <f>E753*CAOP!H753</f>
        <v>#REF!</v>
      </c>
      <c r="K753" s="48" t="e">
        <f>E753*CAOP!I753</f>
        <v>#REF!</v>
      </c>
      <c r="L753" s="48" t="e">
        <f>E753*CAOP!J753</f>
        <v>#REF!</v>
      </c>
      <c r="M753" s="48" t="e">
        <f>E753*CAOP!K753</f>
        <v>#REF!</v>
      </c>
      <c r="N753" s="48" t="e">
        <f>E753*CAOP!L753</f>
        <v>#REF!</v>
      </c>
      <c r="O753" s="48" t="e">
        <f>E753*CAOP!M753</f>
        <v>#REF!</v>
      </c>
      <c r="Q753" s="12" t="e">
        <f t="shared" si="22"/>
        <v>#REF!</v>
      </c>
      <c r="R753" s="13" t="e">
        <f t="shared" si="23"/>
        <v>#REF!</v>
      </c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</row>
    <row r="754" spans="2:48" x14ac:dyDescent="0.3">
      <c r="B754" s="2" t="s">
        <v>1025</v>
      </c>
      <c r="C754" s="2" t="s">
        <v>1026</v>
      </c>
      <c r="D754" s="40" t="s">
        <v>45</v>
      </c>
      <c r="E754" s="48">
        <v>114.5</v>
      </c>
      <c r="F754" s="48" t="e">
        <f>E754*CAOP!D754</f>
        <v>#REF!</v>
      </c>
      <c r="G754" s="48" t="e">
        <f>E754*CAOP!E754</f>
        <v>#REF!</v>
      </c>
      <c r="H754" s="48" t="e">
        <f>E754*CAOP!F754</f>
        <v>#REF!</v>
      </c>
      <c r="I754" s="48" t="e">
        <f>E754*CAOP!G754</f>
        <v>#REF!</v>
      </c>
      <c r="J754" s="48" t="e">
        <f>E754*CAOP!H754</f>
        <v>#REF!</v>
      </c>
      <c r="K754" s="48" t="e">
        <f>E754*CAOP!I754</f>
        <v>#REF!</v>
      </c>
      <c r="L754" s="48" t="e">
        <f>E754*CAOP!J754</f>
        <v>#REF!</v>
      </c>
      <c r="M754" s="48" t="e">
        <f>E754*CAOP!K754</f>
        <v>#REF!</v>
      </c>
      <c r="N754" s="48" t="e">
        <f>E754*CAOP!L754</f>
        <v>#REF!</v>
      </c>
      <c r="O754" s="48" t="e">
        <f>E754*CAOP!M754</f>
        <v>#REF!</v>
      </c>
      <c r="Q754" s="12" t="e">
        <f t="shared" si="22"/>
        <v>#REF!</v>
      </c>
      <c r="R754" s="13" t="e">
        <f t="shared" si="23"/>
        <v>#REF!</v>
      </c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</row>
    <row r="755" spans="2:48" x14ac:dyDescent="0.3">
      <c r="B755" s="2" t="s">
        <v>1027</v>
      </c>
      <c r="C755" s="2" t="s">
        <v>1028</v>
      </c>
      <c r="D755" s="40" t="s">
        <v>45</v>
      </c>
      <c r="E755" s="48">
        <v>30.7</v>
      </c>
      <c r="F755" s="48" t="e">
        <f>E755*CAOP!D755</f>
        <v>#REF!</v>
      </c>
      <c r="G755" s="48" t="e">
        <f>E755*CAOP!E755</f>
        <v>#REF!</v>
      </c>
      <c r="H755" s="48" t="e">
        <f>E755*CAOP!F755</f>
        <v>#REF!</v>
      </c>
      <c r="I755" s="48" t="e">
        <f>E755*CAOP!G755</f>
        <v>#REF!</v>
      </c>
      <c r="J755" s="48" t="e">
        <f>E755*CAOP!H755</f>
        <v>#REF!</v>
      </c>
      <c r="K755" s="48" t="e">
        <f>E755*CAOP!I755</f>
        <v>#REF!</v>
      </c>
      <c r="L755" s="48" t="e">
        <f>E755*CAOP!J755</f>
        <v>#REF!</v>
      </c>
      <c r="M755" s="48" t="e">
        <f>E755*CAOP!K755</f>
        <v>#REF!</v>
      </c>
      <c r="N755" s="48" t="e">
        <f>E755*CAOP!L755</f>
        <v>#REF!</v>
      </c>
      <c r="O755" s="48" t="e">
        <f>E755*CAOP!M755</f>
        <v>#REF!</v>
      </c>
      <c r="Q755" s="12" t="e">
        <f t="shared" si="22"/>
        <v>#REF!</v>
      </c>
      <c r="R755" s="13" t="e">
        <f t="shared" si="23"/>
        <v>#REF!</v>
      </c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</row>
    <row r="756" spans="2:48" x14ac:dyDescent="0.3">
      <c r="B756" s="16" t="s">
        <v>1029</v>
      </c>
      <c r="C756" s="16" t="s">
        <v>1030</v>
      </c>
      <c r="D756" s="41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Q756" s="12">
        <f t="shared" si="22"/>
        <v>0</v>
      </c>
      <c r="R756" s="13">
        <f t="shared" si="23"/>
        <v>0</v>
      </c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</row>
    <row r="757" spans="2:48" x14ac:dyDescent="0.3">
      <c r="B757" s="2" t="s">
        <v>1031</v>
      </c>
      <c r="C757" s="2" t="s">
        <v>1032</v>
      </c>
      <c r="D757" s="40" t="s">
        <v>14</v>
      </c>
      <c r="E757" s="48">
        <v>1</v>
      </c>
      <c r="F757" s="48" t="e">
        <f>E757*CAOP!D757</f>
        <v>#REF!</v>
      </c>
      <c r="G757" s="48" t="e">
        <f>E757*CAOP!E757</f>
        <v>#REF!</v>
      </c>
      <c r="H757" s="48" t="e">
        <f>E757*CAOP!F757</f>
        <v>#REF!</v>
      </c>
      <c r="I757" s="48" t="e">
        <f>E757*CAOP!G757</f>
        <v>#REF!</v>
      </c>
      <c r="J757" s="48" t="e">
        <f>E757*CAOP!H757</f>
        <v>#REF!</v>
      </c>
      <c r="K757" s="48" t="e">
        <f>E757*CAOP!I757</f>
        <v>#REF!</v>
      </c>
      <c r="L757" s="48" t="e">
        <f>E757*CAOP!J757</f>
        <v>#REF!</v>
      </c>
      <c r="M757" s="48" t="e">
        <f>E757*CAOP!K757</f>
        <v>#REF!</v>
      </c>
      <c r="N757" s="48" t="e">
        <f>E757*CAOP!L757</f>
        <v>#REF!</v>
      </c>
      <c r="O757" s="48" t="e">
        <f>E757*CAOP!M757</f>
        <v>#REF!</v>
      </c>
      <c r="Q757" s="12" t="e">
        <f t="shared" si="22"/>
        <v>#REF!</v>
      </c>
      <c r="R757" s="13" t="e">
        <f t="shared" si="23"/>
        <v>#REF!</v>
      </c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</row>
    <row r="758" spans="2:48" x14ac:dyDescent="0.3">
      <c r="B758" s="2" t="s">
        <v>1033</v>
      </c>
      <c r="C758" s="2" t="s">
        <v>1034</v>
      </c>
      <c r="D758" s="40" t="s">
        <v>14</v>
      </c>
      <c r="E758" s="48">
        <v>1</v>
      </c>
      <c r="F758" s="48" t="e">
        <f>E758*CAOP!D758</f>
        <v>#REF!</v>
      </c>
      <c r="G758" s="48" t="e">
        <f>E758*CAOP!E758</f>
        <v>#REF!</v>
      </c>
      <c r="H758" s="48" t="e">
        <f>E758*CAOP!F758</f>
        <v>#REF!</v>
      </c>
      <c r="I758" s="48" t="e">
        <f>E758*CAOP!G758</f>
        <v>#REF!</v>
      </c>
      <c r="J758" s="48" t="e">
        <f>E758*CAOP!H758</f>
        <v>#REF!</v>
      </c>
      <c r="K758" s="48" t="e">
        <f>E758*CAOP!I758</f>
        <v>#REF!</v>
      </c>
      <c r="L758" s="48" t="e">
        <f>E758*CAOP!J758</f>
        <v>#REF!</v>
      </c>
      <c r="M758" s="48" t="e">
        <f>E758*CAOP!K758</f>
        <v>#REF!</v>
      </c>
      <c r="N758" s="48" t="e">
        <f>E758*CAOP!L758</f>
        <v>#REF!</v>
      </c>
      <c r="O758" s="48" t="e">
        <f>E758*CAOP!M758</f>
        <v>#REF!</v>
      </c>
      <c r="Q758" s="12" t="e">
        <f t="shared" si="22"/>
        <v>#REF!</v>
      </c>
      <c r="R758" s="13" t="e">
        <f t="shared" si="23"/>
        <v>#REF!</v>
      </c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</row>
    <row r="759" spans="2:48" x14ac:dyDescent="0.3">
      <c r="B759" s="2" t="s">
        <v>1035</v>
      </c>
      <c r="C759" s="2" t="s">
        <v>1036</v>
      </c>
      <c r="D759" s="40" t="s">
        <v>14</v>
      </c>
      <c r="E759" s="48">
        <v>2</v>
      </c>
      <c r="F759" s="48" t="e">
        <f>E759*CAOP!D759</f>
        <v>#REF!</v>
      </c>
      <c r="G759" s="48" t="e">
        <f>E759*CAOP!E759</f>
        <v>#REF!</v>
      </c>
      <c r="H759" s="48" t="e">
        <f>E759*CAOP!F759</f>
        <v>#REF!</v>
      </c>
      <c r="I759" s="48" t="e">
        <f>E759*CAOP!G759</f>
        <v>#REF!</v>
      </c>
      <c r="J759" s="48" t="e">
        <f>E759*CAOP!H759</f>
        <v>#REF!</v>
      </c>
      <c r="K759" s="48" t="e">
        <f>E759*CAOP!I759</f>
        <v>#REF!</v>
      </c>
      <c r="L759" s="48" t="e">
        <f>E759*CAOP!J759</f>
        <v>#REF!</v>
      </c>
      <c r="M759" s="48" t="e">
        <f>E759*CAOP!K759</f>
        <v>#REF!</v>
      </c>
      <c r="N759" s="48" t="e">
        <f>E759*CAOP!L759</f>
        <v>#REF!</v>
      </c>
      <c r="O759" s="48" t="e">
        <f>E759*CAOP!M759</f>
        <v>#REF!</v>
      </c>
      <c r="Q759" s="12" t="e">
        <f t="shared" si="22"/>
        <v>#REF!</v>
      </c>
      <c r="R759" s="13" t="e">
        <f t="shared" si="23"/>
        <v>#REF!</v>
      </c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</row>
    <row r="760" spans="2:48" x14ac:dyDescent="0.3">
      <c r="B760" s="2" t="s">
        <v>1037</v>
      </c>
      <c r="C760" s="2" t="s">
        <v>1038</v>
      </c>
      <c r="D760" s="40" t="s">
        <v>14</v>
      </c>
      <c r="E760" s="48">
        <v>1</v>
      </c>
      <c r="F760" s="48" t="e">
        <f>E760*CAOP!D760</f>
        <v>#REF!</v>
      </c>
      <c r="G760" s="48" t="e">
        <f>E760*CAOP!E760</f>
        <v>#REF!</v>
      </c>
      <c r="H760" s="48" t="e">
        <f>E760*CAOP!F760</f>
        <v>#REF!</v>
      </c>
      <c r="I760" s="48" t="e">
        <f>E760*CAOP!G760</f>
        <v>#REF!</v>
      </c>
      <c r="J760" s="48" t="e">
        <f>E760*CAOP!H760</f>
        <v>#REF!</v>
      </c>
      <c r="K760" s="48" t="e">
        <f>E760*CAOP!I760</f>
        <v>#REF!</v>
      </c>
      <c r="L760" s="48" t="e">
        <f>E760*CAOP!J760</f>
        <v>#REF!</v>
      </c>
      <c r="M760" s="48" t="e">
        <f>E760*CAOP!K760</f>
        <v>#REF!</v>
      </c>
      <c r="N760" s="48" t="e">
        <f>E760*CAOP!L760</f>
        <v>#REF!</v>
      </c>
      <c r="O760" s="48" t="e">
        <f>E760*CAOP!M760</f>
        <v>#REF!</v>
      </c>
      <c r="Q760" s="12" t="e">
        <f t="shared" si="22"/>
        <v>#REF!</v>
      </c>
      <c r="R760" s="13" t="e">
        <f t="shared" si="23"/>
        <v>#REF!</v>
      </c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</row>
    <row r="761" spans="2:48" x14ac:dyDescent="0.3">
      <c r="B761" s="2" t="s">
        <v>1039</v>
      </c>
      <c r="C761" s="2" t="s">
        <v>1040</v>
      </c>
      <c r="D761" s="40" t="s">
        <v>14</v>
      </c>
      <c r="E761" s="48">
        <v>2</v>
      </c>
      <c r="F761" s="48" t="e">
        <f>E761*CAOP!D761</f>
        <v>#REF!</v>
      </c>
      <c r="G761" s="48" t="e">
        <f>E761*CAOP!E761</f>
        <v>#REF!</v>
      </c>
      <c r="H761" s="48" t="e">
        <f>E761*CAOP!F761</f>
        <v>#REF!</v>
      </c>
      <c r="I761" s="48" t="e">
        <f>E761*CAOP!G761</f>
        <v>#REF!</v>
      </c>
      <c r="J761" s="48" t="e">
        <f>E761*CAOP!H761</f>
        <v>#REF!</v>
      </c>
      <c r="K761" s="48" t="e">
        <f>E761*CAOP!I761</f>
        <v>#REF!</v>
      </c>
      <c r="L761" s="48" t="e">
        <f>E761*CAOP!J761</f>
        <v>#REF!</v>
      </c>
      <c r="M761" s="48" t="e">
        <f>E761*CAOP!K761</f>
        <v>#REF!</v>
      </c>
      <c r="N761" s="48" t="e">
        <f>E761*CAOP!L761</f>
        <v>#REF!</v>
      </c>
      <c r="O761" s="48" t="e">
        <f>E761*CAOP!M761</f>
        <v>#REF!</v>
      </c>
      <c r="Q761" s="12" t="e">
        <f t="shared" si="22"/>
        <v>#REF!</v>
      </c>
      <c r="R761" s="13" t="e">
        <f t="shared" si="23"/>
        <v>#REF!</v>
      </c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</row>
    <row r="762" spans="2:48" x14ac:dyDescent="0.3">
      <c r="B762" s="2" t="s">
        <v>1041</v>
      </c>
      <c r="C762" s="2" t="s">
        <v>1042</v>
      </c>
      <c r="D762" s="40" t="s">
        <v>14</v>
      </c>
      <c r="E762" s="48">
        <v>2</v>
      </c>
      <c r="F762" s="48" t="e">
        <f>E762*CAOP!D762</f>
        <v>#REF!</v>
      </c>
      <c r="G762" s="48" t="e">
        <f>E762*CAOP!E762</f>
        <v>#REF!</v>
      </c>
      <c r="H762" s="48" t="e">
        <f>E762*CAOP!F762</f>
        <v>#REF!</v>
      </c>
      <c r="I762" s="48" t="e">
        <f>E762*CAOP!G762</f>
        <v>#REF!</v>
      </c>
      <c r="J762" s="48" t="e">
        <f>E762*CAOP!H762</f>
        <v>#REF!</v>
      </c>
      <c r="K762" s="48" t="e">
        <f>E762*CAOP!I762</f>
        <v>#REF!</v>
      </c>
      <c r="L762" s="48" t="e">
        <f>E762*CAOP!J762</f>
        <v>#REF!</v>
      </c>
      <c r="M762" s="48" t="e">
        <f>E762*CAOP!K762</f>
        <v>#REF!</v>
      </c>
      <c r="N762" s="48" t="e">
        <f>E762*CAOP!L762</f>
        <v>#REF!</v>
      </c>
      <c r="O762" s="48" t="e">
        <f>E762*CAOP!M762</f>
        <v>#REF!</v>
      </c>
      <c r="Q762" s="12" t="e">
        <f t="shared" si="22"/>
        <v>#REF!</v>
      </c>
      <c r="R762" s="13" t="e">
        <f t="shared" si="23"/>
        <v>#REF!</v>
      </c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</row>
    <row r="763" spans="2:48" x14ac:dyDescent="0.3">
      <c r="B763" s="2" t="s">
        <v>1043</v>
      </c>
      <c r="C763" s="2" t="s">
        <v>1044</v>
      </c>
      <c r="D763" s="40" t="s">
        <v>14</v>
      </c>
      <c r="E763" s="48">
        <v>1</v>
      </c>
      <c r="F763" s="48" t="e">
        <f>E763*CAOP!D763</f>
        <v>#REF!</v>
      </c>
      <c r="G763" s="48" t="e">
        <f>E763*CAOP!E763</f>
        <v>#REF!</v>
      </c>
      <c r="H763" s="48" t="e">
        <f>E763*CAOP!F763</f>
        <v>#REF!</v>
      </c>
      <c r="I763" s="48" t="e">
        <f>E763*CAOP!G763</f>
        <v>#REF!</v>
      </c>
      <c r="J763" s="48" t="e">
        <f>E763*CAOP!H763</f>
        <v>#REF!</v>
      </c>
      <c r="K763" s="48" t="e">
        <f>E763*CAOP!I763</f>
        <v>#REF!</v>
      </c>
      <c r="L763" s="48" t="e">
        <f>E763*CAOP!J763</f>
        <v>#REF!</v>
      </c>
      <c r="M763" s="48" t="e">
        <f>E763*CAOP!K763</f>
        <v>#REF!</v>
      </c>
      <c r="N763" s="48" t="e">
        <f>E763*CAOP!L763</f>
        <v>#REF!</v>
      </c>
      <c r="O763" s="48" t="e">
        <f>E763*CAOP!M763</f>
        <v>#REF!</v>
      </c>
      <c r="Q763" s="12" t="e">
        <f t="shared" si="22"/>
        <v>#REF!</v>
      </c>
      <c r="R763" s="13" t="e">
        <f t="shared" si="23"/>
        <v>#REF!</v>
      </c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</row>
    <row r="764" spans="2:48" x14ac:dyDescent="0.3">
      <c r="B764" s="2" t="s">
        <v>1045</v>
      </c>
      <c r="C764" s="2" t="s">
        <v>1046</v>
      </c>
      <c r="D764" s="40" t="s">
        <v>14</v>
      </c>
      <c r="E764" s="48">
        <v>1</v>
      </c>
      <c r="F764" s="48" t="e">
        <f>E764*CAOP!D764</f>
        <v>#REF!</v>
      </c>
      <c r="G764" s="48" t="e">
        <f>E764*CAOP!E764</f>
        <v>#REF!</v>
      </c>
      <c r="H764" s="48" t="e">
        <f>E764*CAOP!F764</f>
        <v>#REF!</v>
      </c>
      <c r="I764" s="48" t="e">
        <f>E764*CAOP!G764</f>
        <v>#REF!</v>
      </c>
      <c r="J764" s="48" t="e">
        <f>E764*CAOP!H764</f>
        <v>#REF!</v>
      </c>
      <c r="K764" s="48" t="e">
        <f>E764*CAOP!I764</f>
        <v>#REF!</v>
      </c>
      <c r="L764" s="48" t="e">
        <f>E764*CAOP!J764</f>
        <v>#REF!</v>
      </c>
      <c r="M764" s="48" t="e">
        <f>E764*CAOP!K764</f>
        <v>#REF!</v>
      </c>
      <c r="N764" s="48" t="e">
        <f>E764*CAOP!L764</f>
        <v>#REF!</v>
      </c>
      <c r="O764" s="48" t="e">
        <f>E764*CAOP!M764</f>
        <v>#REF!</v>
      </c>
      <c r="Q764" s="12" t="e">
        <f t="shared" si="22"/>
        <v>#REF!</v>
      </c>
      <c r="R764" s="13" t="e">
        <f t="shared" si="23"/>
        <v>#REF!</v>
      </c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</row>
    <row r="765" spans="2:48" x14ac:dyDescent="0.3">
      <c r="B765" s="16" t="s">
        <v>1047</v>
      </c>
      <c r="C765" s="16" t="s">
        <v>1048</v>
      </c>
      <c r="D765" s="41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Q765" s="12">
        <f t="shared" si="22"/>
        <v>0</v>
      </c>
      <c r="R765" s="13">
        <f t="shared" si="23"/>
        <v>0</v>
      </c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</row>
    <row r="766" spans="2:48" x14ac:dyDescent="0.3">
      <c r="B766" s="2" t="s">
        <v>1049</v>
      </c>
      <c r="C766" s="2" t="s">
        <v>1050</v>
      </c>
      <c r="D766" s="40" t="s">
        <v>38</v>
      </c>
      <c r="E766" s="48">
        <v>3.24</v>
      </c>
      <c r="F766" s="48" t="e">
        <f>E766*CAOP!D766</f>
        <v>#REF!</v>
      </c>
      <c r="G766" s="48" t="e">
        <f>E766*CAOP!E766</f>
        <v>#REF!</v>
      </c>
      <c r="H766" s="48" t="e">
        <f>E766*CAOP!F766</f>
        <v>#REF!</v>
      </c>
      <c r="I766" s="48" t="e">
        <f>E766*CAOP!G766</f>
        <v>#REF!</v>
      </c>
      <c r="J766" s="48" t="e">
        <f>E766*CAOP!H766</f>
        <v>#REF!</v>
      </c>
      <c r="K766" s="48" t="e">
        <f>E766*CAOP!I766</f>
        <v>#REF!</v>
      </c>
      <c r="L766" s="48" t="e">
        <f>E766*CAOP!J766</f>
        <v>#REF!</v>
      </c>
      <c r="M766" s="48" t="e">
        <f>E766*CAOP!K766</f>
        <v>#REF!</v>
      </c>
      <c r="N766" s="48" t="e">
        <f>E766*CAOP!L766</f>
        <v>#REF!</v>
      </c>
      <c r="O766" s="48" t="e">
        <f>E766*CAOP!M766</f>
        <v>#REF!</v>
      </c>
      <c r="Q766" s="12" t="e">
        <f t="shared" si="22"/>
        <v>#REF!</v>
      </c>
      <c r="R766" s="13" t="e">
        <f t="shared" si="23"/>
        <v>#REF!</v>
      </c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</row>
    <row r="767" spans="2:48" x14ac:dyDescent="0.3">
      <c r="B767" s="2" t="s">
        <v>1051</v>
      </c>
      <c r="C767" s="2" t="s">
        <v>1052</v>
      </c>
      <c r="D767" s="40" t="s">
        <v>38</v>
      </c>
      <c r="E767" s="48">
        <v>3.24</v>
      </c>
      <c r="F767" s="48" t="e">
        <f>E767*CAOP!D767</f>
        <v>#REF!</v>
      </c>
      <c r="G767" s="48" t="e">
        <f>E767*CAOP!E767</f>
        <v>#REF!</v>
      </c>
      <c r="H767" s="48" t="e">
        <f>E767*CAOP!F767</f>
        <v>#REF!</v>
      </c>
      <c r="I767" s="48" t="e">
        <f>E767*CAOP!G767</f>
        <v>#REF!</v>
      </c>
      <c r="J767" s="48" t="e">
        <f>E767*CAOP!H767</f>
        <v>#REF!</v>
      </c>
      <c r="K767" s="48" t="e">
        <f>E767*CAOP!I767</f>
        <v>#REF!</v>
      </c>
      <c r="L767" s="48" t="e">
        <f>E767*CAOP!J767</f>
        <v>#REF!</v>
      </c>
      <c r="M767" s="48" t="e">
        <f>E767*CAOP!K767</f>
        <v>#REF!</v>
      </c>
      <c r="N767" s="48" t="e">
        <f>E767*CAOP!L767</f>
        <v>#REF!</v>
      </c>
      <c r="O767" s="48" t="e">
        <f>E767*CAOP!M767</f>
        <v>#REF!</v>
      </c>
      <c r="Q767" s="12" t="e">
        <f t="shared" si="22"/>
        <v>#REF!</v>
      </c>
      <c r="R767" s="13" t="e">
        <f t="shared" si="23"/>
        <v>#REF!</v>
      </c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</row>
    <row r="768" spans="2:48" x14ac:dyDescent="0.3">
      <c r="B768" s="2" t="s">
        <v>1053</v>
      </c>
      <c r="C768" s="2" t="s">
        <v>1054</v>
      </c>
      <c r="D768" s="40" t="s">
        <v>30</v>
      </c>
      <c r="E768" s="48">
        <v>42.57</v>
      </c>
      <c r="F768" s="48" t="e">
        <f>E768*CAOP!D768</f>
        <v>#REF!</v>
      </c>
      <c r="G768" s="48" t="e">
        <f>E768*CAOP!E768</f>
        <v>#REF!</v>
      </c>
      <c r="H768" s="48" t="e">
        <f>E768*CAOP!F768</f>
        <v>#REF!</v>
      </c>
      <c r="I768" s="48" t="e">
        <f>E768*CAOP!G768</f>
        <v>#REF!</v>
      </c>
      <c r="J768" s="48" t="e">
        <f>E768*CAOP!H768</f>
        <v>#REF!</v>
      </c>
      <c r="K768" s="48" t="e">
        <f>E768*CAOP!I768</f>
        <v>#REF!</v>
      </c>
      <c r="L768" s="48" t="e">
        <f>E768*CAOP!J768</f>
        <v>#REF!</v>
      </c>
      <c r="M768" s="48" t="e">
        <f>E768*CAOP!K768</f>
        <v>#REF!</v>
      </c>
      <c r="N768" s="48" t="e">
        <f>E768*CAOP!L768</f>
        <v>#REF!</v>
      </c>
      <c r="O768" s="48" t="e">
        <f>E768*CAOP!M768</f>
        <v>#REF!</v>
      </c>
      <c r="Q768" s="12" t="e">
        <f t="shared" si="22"/>
        <v>#REF!</v>
      </c>
      <c r="R768" s="13" t="e">
        <f t="shared" si="23"/>
        <v>#REF!</v>
      </c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</row>
    <row r="769" spans="2:48" x14ac:dyDescent="0.3">
      <c r="B769" s="2" t="s">
        <v>1055</v>
      </c>
      <c r="C769" s="2" t="s">
        <v>1056</v>
      </c>
      <c r="D769" s="40" t="s">
        <v>38</v>
      </c>
      <c r="E769" s="48">
        <v>8.51</v>
      </c>
      <c r="F769" s="48" t="e">
        <f>E769*CAOP!D769</f>
        <v>#REF!</v>
      </c>
      <c r="G769" s="48" t="e">
        <f>E769*CAOP!E769</f>
        <v>#REF!</v>
      </c>
      <c r="H769" s="48" t="e">
        <f>E769*CAOP!F769</f>
        <v>#REF!</v>
      </c>
      <c r="I769" s="48" t="e">
        <f>E769*CAOP!G769</f>
        <v>#REF!</v>
      </c>
      <c r="J769" s="48" t="e">
        <f>E769*CAOP!H769</f>
        <v>#REF!</v>
      </c>
      <c r="K769" s="48" t="e">
        <f>E769*CAOP!I769</f>
        <v>#REF!</v>
      </c>
      <c r="L769" s="48" t="e">
        <f>E769*CAOP!J769</f>
        <v>#REF!</v>
      </c>
      <c r="M769" s="48" t="e">
        <f>E769*CAOP!K769</f>
        <v>#REF!</v>
      </c>
      <c r="N769" s="48" t="e">
        <f>E769*CAOP!L769</f>
        <v>#REF!</v>
      </c>
      <c r="O769" s="48" t="e">
        <f>E769*CAOP!M769</f>
        <v>#REF!</v>
      </c>
      <c r="Q769" s="12" t="e">
        <f t="shared" si="22"/>
        <v>#REF!</v>
      </c>
      <c r="R769" s="13" t="e">
        <f t="shared" si="23"/>
        <v>#REF!</v>
      </c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</row>
    <row r="770" spans="2:48" x14ac:dyDescent="0.3">
      <c r="B770" s="2" t="s">
        <v>1057</v>
      </c>
      <c r="C770" s="2" t="s">
        <v>1058</v>
      </c>
      <c r="D770" s="40" t="s">
        <v>38</v>
      </c>
      <c r="E770" s="48">
        <v>8.51</v>
      </c>
      <c r="F770" s="48" t="e">
        <f>E770*CAOP!D770</f>
        <v>#REF!</v>
      </c>
      <c r="G770" s="48" t="e">
        <f>E770*CAOP!E770</f>
        <v>#REF!</v>
      </c>
      <c r="H770" s="48" t="e">
        <f>E770*CAOP!F770</f>
        <v>#REF!</v>
      </c>
      <c r="I770" s="48" t="e">
        <f>E770*CAOP!G770</f>
        <v>#REF!</v>
      </c>
      <c r="J770" s="48" t="e">
        <f>E770*CAOP!H770</f>
        <v>#REF!</v>
      </c>
      <c r="K770" s="48" t="e">
        <f>E770*CAOP!I770</f>
        <v>#REF!</v>
      </c>
      <c r="L770" s="48" t="e">
        <f>E770*CAOP!J770</f>
        <v>#REF!</v>
      </c>
      <c r="M770" s="48" t="e">
        <f>E770*CAOP!K770</f>
        <v>#REF!</v>
      </c>
      <c r="N770" s="48" t="e">
        <f>E770*CAOP!L770</f>
        <v>#REF!</v>
      </c>
      <c r="O770" s="48" t="e">
        <f>E770*CAOP!M770</f>
        <v>#REF!</v>
      </c>
      <c r="Q770" s="12" t="e">
        <f t="shared" si="22"/>
        <v>#REF!</v>
      </c>
      <c r="R770" s="13" t="e">
        <f t="shared" si="23"/>
        <v>#REF!</v>
      </c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</row>
    <row r="771" spans="2:48" x14ac:dyDescent="0.3">
      <c r="B771" s="2" t="s">
        <v>1059</v>
      </c>
      <c r="C771" s="2" t="s">
        <v>1060</v>
      </c>
      <c r="D771" s="40" t="s">
        <v>38</v>
      </c>
      <c r="E771" s="48">
        <v>8.51</v>
      </c>
      <c r="F771" s="48" t="e">
        <f>E771*CAOP!D771</f>
        <v>#REF!</v>
      </c>
      <c r="G771" s="48" t="e">
        <f>E771*CAOP!E771</f>
        <v>#REF!</v>
      </c>
      <c r="H771" s="48" t="e">
        <f>E771*CAOP!F771</f>
        <v>#REF!</v>
      </c>
      <c r="I771" s="48" t="e">
        <f>E771*CAOP!G771</f>
        <v>#REF!</v>
      </c>
      <c r="J771" s="48" t="e">
        <f>E771*CAOP!H771</f>
        <v>#REF!</v>
      </c>
      <c r="K771" s="48" t="e">
        <f>E771*CAOP!I771</f>
        <v>#REF!</v>
      </c>
      <c r="L771" s="48" t="e">
        <f>E771*CAOP!J771</f>
        <v>#REF!</v>
      </c>
      <c r="M771" s="48" t="e">
        <f>E771*CAOP!K771</f>
        <v>#REF!</v>
      </c>
      <c r="N771" s="48" t="e">
        <f>E771*CAOP!L771</f>
        <v>#REF!</v>
      </c>
      <c r="O771" s="48" t="e">
        <f>E771*CAOP!M771</f>
        <v>#REF!</v>
      </c>
      <c r="Q771" s="12" t="e">
        <f t="shared" si="22"/>
        <v>#REF!</v>
      </c>
      <c r="R771" s="13" t="e">
        <f t="shared" si="23"/>
        <v>#REF!</v>
      </c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</row>
    <row r="772" spans="2:48" x14ac:dyDescent="0.3">
      <c r="B772" s="2" t="s">
        <v>1061</v>
      </c>
      <c r="C772" s="2" t="s">
        <v>1062</v>
      </c>
      <c r="D772" s="40" t="s">
        <v>38</v>
      </c>
      <c r="E772" s="48">
        <v>8.51</v>
      </c>
      <c r="F772" s="48" t="e">
        <f>E772*CAOP!D772</f>
        <v>#REF!</v>
      </c>
      <c r="G772" s="48" t="e">
        <f>E772*CAOP!E772</f>
        <v>#REF!</v>
      </c>
      <c r="H772" s="48" t="e">
        <f>E772*CAOP!F772</f>
        <v>#REF!</v>
      </c>
      <c r="I772" s="48" t="e">
        <f>E772*CAOP!G772</f>
        <v>#REF!</v>
      </c>
      <c r="J772" s="48" t="e">
        <f>E772*CAOP!H772</f>
        <v>#REF!</v>
      </c>
      <c r="K772" s="48" t="e">
        <f>E772*CAOP!I772</f>
        <v>#REF!</v>
      </c>
      <c r="L772" s="48" t="e">
        <f>E772*CAOP!J772</f>
        <v>#REF!</v>
      </c>
      <c r="M772" s="48" t="e">
        <f>E772*CAOP!K772</f>
        <v>#REF!</v>
      </c>
      <c r="N772" s="48" t="e">
        <f>E772*CAOP!L772</f>
        <v>#REF!</v>
      </c>
      <c r="O772" s="48" t="e">
        <f>E772*CAOP!M772</f>
        <v>#REF!</v>
      </c>
      <c r="Q772" s="12" t="e">
        <f t="shared" si="22"/>
        <v>#REF!</v>
      </c>
      <c r="R772" s="13" t="e">
        <f t="shared" si="23"/>
        <v>#REF!</v>
      </c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</row>
    <row r="773" spans="2:48" x14ac:dyDescent="0.3">
      <c r="B773" s="2" t="s">
        <v>1063</v>
      </c>
      <c r="C773" s="2" t="s">
        <v>1064</v>
      </c>
      <c r="D773" s="40" t="s">
        <v>30</v>
      </c>
      <c r="E773" s="48">
        <v>42.57</v>
      </c>
      <c r="F773" s="48" t="e">
        <f>E773*CAOP!D773</f>
        <v>#REF!</v>
      </c>
      <c r="G773" s="48" t="e">
        <f>E773*CAOP!E773</f>
        <v>#REF!</v>
      </c>
      <c r="H773" s="48" t="e">
        <f>E773*CAOP!F773</f>
        <v>#REF!</v>
      </c>
      <c r="I773" s="48" t="e">
        <f>E773*CAOP!G773</f>
        <v>#REF!</v>
      </c>
      <c r="J773" s="48" t="e">
        <f>E773*CAOP!H773</f>
        <v>#REF!</v>
      </c>
      <c r="K773" s="48" t="e">
        <f>E773*CAOP!I773</f>
        <v>#REF!</v>
      </c>
      <c r="L773" s="48" t="e">
        <f>E773*CAOP!J773</f>
        <v>#REF!</v>
      </c>
      <c r="M773" s="48" t="e">
        <f>E773*CAOP!K773</f>
        <v>#REF!</v>
      </c>
      <c r="N773" s="48" t="e">
        <f>E773*CAOP!L773</f>
        <v>#REF!</v>
      </c>
      <c r="O773" s="48" t="e">
        <f>E773*CAOP!M773</f>
        <v>#REF!</v>
      </c>
      <c r="Q773" s="12" t="e">
        <f t="shared" si="22"/>
        <v>#REF!</v>
      </c>
      <c r="R773" s="13" t="e">
        <f t="shared" si="23"/>
        <v>#REF!</v>
      </c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</row>
    <row r="774" spans="2:48" x14ac:dyDescent="0.3">
      <c r="B774" s="2" t="s">
        <v>1065</v>
      </c>
      <c r="C774" s="2" t="s">
        <v>1066</v>
      </c>
      <c r="D774" s="40" t="s">
        <v>38</v>
      </c>
      <c r="E774" s="48">
        <v>3.24</v>
      </c>
      <c r="F774" s="48" t="e">
        <f>E774*CAOP!D774</f>
        <v>#REF!</v>
      </c>
      <c r="G774" s="48" t="e">
        <f>E774*CAOP!E774</f>
        <v>#REF!</v>
      </c>
      <c r="H774" s="48" t="e">
        <f>E774*CAOP!F774</f>
        <v>#REF!</v>
      </c>
      <c r="I774" s="48" t="e">
        <f>E774*CAOP!G774</f>
        <v>#REF!</v>
      </c>
      <c r="J774" s="48" t="e">
        <f>E774*CAOP!H774</f>
        <v>#REF!</v>
      </c>
      <c r="K774" s="48" t="e">
        <f>E774*CAOP!I774</f>
        <v>#REF!</v>
      </c>
      <c r="L774" s="48" t="e">
        <f>E774*CAOP!J774</f>
        <v>#REF!</v>
      </c>
      <c r="M774" s="48" t="e">
        <f>E774*CAOP!K774</f>
        <v>#REF!</v>
      </c>
      <c r="N774" s="48" t="e">
        <f>E774*CAOP!L774</f>
        <v>#REF!</v>
      </c>
      <c r="O774" s="48" t="e">
        <f>E774*CAOP!M774</f>
        <v>#REF!</v>
      </c>
      <c r="Q774" s="12" t="e">
        <f t="shared" si="22"/>
        <v>#REF!</v>
      </c>
      <c r="R774" s="13" t="e">
        <f t="shared" si="23"/>
        <v>#REF!</v>
      </c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</row>
    <row r="775" spans="2:48" x14ac:dyDescent="0.3">
      <c r="B775" s="16" t="s">
        <v>1067</v>
      </c>
      <c r="C775" s="16" t="s">
        <v>1068</v>
      </c>
      <c r="D775" s="41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Q775" s="12">
        <f t="shared" si="22"/>
        <v>0</v>
      </c>
      <c r="R775" s="13">
        <f t="shared" si="23"/>
        <v>0</v>
      </c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</row>
    <row r="776" spans="2:48" x14ac:dyDescent="0.3">
      <c r="B776" s="16" t="s">
        <v>1069</v>
      </c>
      <c r="C776" s="16" t="s">
        <v>888</v>
      </c>
      <c r="D776" s="41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Q776" s="12">
        <f t="shared" si="22"/>
        <v>0</v>
      </c>
      <c r="R776" s="13">
        <f t="shared" si="23"/>
        <v>0</v>
      </c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</row>
    <row r="777" spans="2:48" x14ac:dyDescent="0.3">
      <c r="B777" s="2" t="s">
        <v>1070</v>
      </c>
      <c r="C777" s="2" t="s">
        <v>1071</v>
      </c>
      <c r="D777" s="40" t="s">
        <v>30</v>
      </c>
      <c r="E777" s="48">
        <v>523.70000000000005</v>
      </c>
      <c r="F777" s="48" t="e">
        <f>E777*CAOP!D777</f>
        <v>#REF!</v>
      </c>
      <c r="G777" s="48" t="e">
        <f>E777*CAOP!E777</f>
        <v>#REF!</v>
      </c>
      <c r="H777" s="48" t="e">
        <f>E777*CAOP!F777</f>
        <v>#REF!</v>
      </c>
      <c r="I777" s="48" t="e">
        <f>E777*CAOP!G777</f>
        <v>#REF!</v>
      </c>
      <c r="J777" s="48" t="e">
        <f>E777*CAOP!H777</f>
        <v>#REF!</v>
      </c>
      <c r="K777" s="48" t="e">
        <f>E777*CAOP!I777</f>
        <v>#REF!</v>
      </c>
      <c r="L777" s="48" t="e">
        <f>E777*CAOP!J777</f>
        <v>#REF!</v>
      </c>
      <c r="M777" s="48" t="e">
        <f>E777*CAOP!K777</f>
        <v>#REF!</v>
      </c>
      <c r="N777" s="48" t="e">
        <f>E777*CAOP!L777</f>
        <v>#REF!</v>
      </c>
      <c r="O777" s="48" t="e">
        <f>E777*CAOP!M777</f>
        <v>#REF!</v>
      </c>
      <c r="Q777" s="12" t="e">
        <f t="shared" si="22"/>
        <v>#REF!</v>
      </c>
      <c r="R777" s="13" t="e">
        <f t="shared" si="23"/>
        <v>#REF!</v>
      </c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</row>
    <row r="778" spans="2:48" x14ac:dyDescent="0.3">
      <c r="B778" s="2" t="s">
        <v>1072</v>
      </c>
      <c r="C778" s="2" t="s">
        <v>894</v>
      </c>
      <c r="D778" s="40" t="s">
        <v>45</v>
      </c>
      <c r="E778" s="48">
        <v>160.30000000000001</v>
      </c>
      <c r="F778" s="48" t="e">
        <f>E778*CAOP!D778</f>
        <v>#REF!</v>
      </c>
      <c r="G778" s="48" t="e">
        <f>E778*CAOP!E778</f>
        <v>#REF!</v>
      </c>
      <c r="H778" s="48" t="e">
        <f>E778*CAOP!F778</f>
        <v>#REF!</v>
      </c>
      <c r="I778" s="48" t="e">
        <f>E778*CAOP!G778</f>
        <v>#REF!</v>
      </c>
      <c r="J778" s="48" t="e">
        <f>E778*CAOP!H778</f>
        <v>#REF!</v>
      </c>
      <c r="K778" s="48" t="e">
        <f>E778*CAOP!I778</f>
        <v>#REF!</v>
      </c>
      <c r="L778" s="48" t="e">
        <f>E778*CAOP!J778</f>
        <v>#REF!</v>
      </c>
      <c r="M778" s="48" t="e">
        <f>E778*CAOP!K778</f>
        <v>#REF!</v>
      </c>
      <c r="N778" s="48" t="e">
        <f>E778*CAOP!L778</f>
        <v>#REF!</v>
      </c>
      <c r="O778" s="48" t="e">
        <f>E778*CAOP!M778</f>
        <v>#REF!</v>
      </c>
      <c r="Q778" s="12" t="e">
        <f t="shared" ref="Q778:Q841" si="24">SUM(F778:O778)</f>
        <v>#REF!</v>
      </c>
      <c r="R778" s="13" t="e">
        <f t="shared" ref="R778:R841" si="25">E778-Q778</f>
        <v>#REF!</v>
      </c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</row>
    <row r="779" spans="2:48" x14ac:dyDescent="0.3">
      <c r="B779" s="2" t="s">
        <v>1073</v>
      </c>
      <c r="C779" s="2" t="s">
        <v>896</v>
      </c>
      <c r="D779" s="40" t="s">
        <v>45</v>
      </c>
      <c r="E779" s="48">
        <v>160.30000000000001</v>
      </c>
      <c r="F779" s="48" t="e">
        <f>E779*CAOP!D779</f>
        <v>#REF!</v>
      </c>
      <c r="G779" s="48" t="e">
        <f>E779*CAOP!E779</f>
        <v>#REF!</v>
      </c>
      <c r="H779" s="48" t="e">
        <f>E779*CAOP!F779</f>
        <v>#REF!</v>
      </c>
      <c r="I779" s="48" t="e">
        <f>E779*CAOP!G779</f>
        <v>#REF!</v>
      </c>
      <c r="J779" s="48" t="e">
        <f>E779*CAOP!H779</f>
        <v>#REF!</v>
      </c>
      <c r="K779" s="48" t="e">
        <f>E779*CAOP!I779</f>
        <v>#REF!</v>
      </c>
      <c r="L779" s="48" t="e">
        <f>E779*CAOP!J779</f>
        <v>#REF!</v>
      </c>
      <c r="M779" s="48" t="e">
        <f>E779*CAOP!K779</f>
        <v>#REF!</v>
      </c>
      <c r="N779" s="48" t="e">
        <f>E779*CAOP!L779</f>
        <v>#REF!</v>
      </c>
      <c r="O779" s="48" t="e">
        <f>E779*CAOP!M779</f>
        <v>#REF!</v>
      </c>
      <c r="Q779" s="12" t="e">
        <f t="shared" si="24"/>
        <v>#REF!</v>
      </c>
      <c r="R779" s="13" t="e">
        <f t="shared" si="25"/>
        <v>#REF!</v>
      </c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</row>
    <row r="780" spans="2:48" x14ac:dyDescent="0.3">
      <c r="B780" s="16" t="s">
        <v>1074</v>
      </c>
      <c r="C780" s="16" t="s">
        <v>902</v>
      </c>
      <c r="D780" s="41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Q780" s="12">
        <f t="shared" si="24"/>
        <v>0</v>
      </c>
      <c r="R780" s="13">
        <f t="shared" si="25"/>
        <v>0</v>
      </c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</row>
    <row r="781" spans="2:48" x14ac:dyDescent="0.3">
      <c r="B781" s="2" t="s">
        <v>1075</v>
      </c>
      <c r="C781" s="2" t="s">
        <v>1076</v>
      </c>
      <c r="D781" s="40" t="s">
        <v>38</v>
      </c>
      <c r="E781" s="48">
        <v>1121.9100000000001</v>
      </c>
      <c r="F781" s="48" t="e">
        <f>E781*CAOP!D781</f>
        <v>#REF!</v>
      </c>
      <c r="G781" s="48" t="e">
        <f>E781*CAOP!E781</f>
        <v>#REF!</v>
      </c>
      <c r="H781" s="48" t="e">
        <f>E781*CAOP!F781</f>
        <v>#REF!</v>
      </c>
      <c r="I781" s="48" t="e">
        <f>E781*CAOP!G781</f>
        <v>#REF!</v>
      </c>
      <c r="J781" s="48" t="e">
        <f>E781*CAOP!H781</f>
        <v>#REF!</v>
      </c>
      <c r="K781" s="48" t="e">
        <f>E781*CAOP!I781</f>
        <v>#REF!</v>
      </c>
      <c r="L781" s="48" t="e">
        <f>E781*CAOP!J781</f>
        <v>#REF!</v>
      </c>
      <c r="M781" s="48" t="e">
        <f>E781*CAOP!K781</f>
        <v>#REF!</v>
      </c>
      <c r="N781" s="48" t="e">
        <f>E781*CAOP!L781</f>
        <v>#REF!</v>
      </c>
      <c r="O781" s="48" t="e">
        <f>E781*CAOP!M781</f>
        <v>#REF!</v>
      </c>
      <c r="Q781" s="12" t="e">
        <f t="shared" si="24"/>
        <v>#REF!</v>
      </c>
      <c r="R781" s="13" t="e">
        <f t="shared" si="25"/>
        <v>#REF!</v>
      </c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</row>
    <row r="782" spans="2:48" x14ac:dyDescent="0.3">
      <c r="B782" s="2" t="s">
        <v>1077</v>
      </c>
      <c r="C782" s="2" t="s">
        <v>1054</v>
      </c>
      <c r="D782" s="40" t="s">
        <v>30</v>
      </c>
      <c r="E782" s="48">
        <v>160.30000000000001</v>
      </c>
      <c r="F782" s="48" t="e">
        <f>E782*CAOP!D782</f>
        <v>#REF!</v>
      </c>
      <c r="G782" s="48" t="e">
        <f>E782*CAOP!E782</f>
        <v>#REF!</v>
      </c>
      <c r="H782" s="48" t="e">
        <f>E782*CAOP!F782</f>
        <v>#REF!</v>
      </c>
      <c r="I782" s="48" t="e">
        <f>E782*CAOP!G782</f>
        <v>#REF!</v>
      </c>
      <c r="J782" s="48" t="e">
        <f>E782*CAOP!H782</f>
        <v>#REF!</v>
      </c>
      <c r="K782" s="48" t="e">
        <f>E782*CAOP!I782</f>
        <v>#REF!</v>
      </c>
      <c r="L782" s="48" t="e">
        <f>E782*CAOP!J782</f>
        <v>#REF!</v>
      </c>
      <c r="M782" s="48" t="e">
        <f>E782*CAOP!K782</f>
        <v>#REF!</v>
      </c>
      <c r="N782" s="48" t="e">
        <f>E782*CAOP!L782</f>
        <v>#REF!</v>
      </c>
      <c r="O782" s="48" t="e">
        <f>E782*CAOP!M782</f>
        <v>#REF!</v>
      </c>
      <c r="Q782" s="12" t="e">
        <f t="shared" si="24"/>
        <v>#REF!</v>
      </c>
      <c r="R782" s="13" t="e">
        <f t="shared" si="25"/>
        <v>#REF!</v>
      </c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</row>
    <row r="783" spans="2:48" x14ac:dyDescent="0.3">
      <c r="B783" s="2" t="s">
        <v>1078</v>
      </c>
      <c r="C783" s="2" t="s">
        <v>992</v>
      </c>
      <c r="D783" s="40" t="s">
        <v>38</v>
      </c>
      <c r="E783" s="48">
        <v>587.45000000000005</v>
      </c>
      <c r="F783" s="48" t="e">
        <f>E783*CAOP!D783</f>
        <v>#REF!</v>
      </c>
      <c r="G783" s="48" t="e">
        <f>E783*CAOP!E783</f>
        <v>#REF!</v>
      </c>
      <c r="H783" s="48" t="e">
        <f>E783*CAOP!F783</f>
        <v>#REF!</v>
      </c>
      <c r="I783" s="48" t="e">
        <f>E783*CAOP!G783</f>
        <v>#REF!</v>
      </c>
      <c r="J783" s="48" t="e">
        <f>E783*CAOP!H783</f>
        <v>#REF!</v>
      </c>
      <c r="K783" s="48" t="e">
        <f>E783*CAOP!I783</f>
        <v>#REF!</v>
      </c>
      <c r="L783" s="48" t="e">
        <f>E783*CAOP!J783</f>
        <v>#REF!</v>
      </c>
      <c r="M783" s="48" t="e">
        <f>E783*CAOP!K783</f>
        <v>#REF!</v>
      </c>
      <c r="N783" s="48" t="e">
        <f>E783*CAOP!L783</f>
        <v>#REF!</v>
      </c>
      <c r="O783" s="48" t="e">
        <f>E783*CAOP!M783</f>
        <v>#REF!</v>
      </c>
      <c r="Q783" s="12" t="e">
        <f t="shared" si="24"/>
        <v>#REF!</v>
      </c>
      <c r="R783" s="13" t="e">
        <f t="shared" si="25"/>
        <v>#REF!</v>
      </c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</row>
    <row r="784" spans="2:48" x14ac:dyDescent="0.3">
      <c r="B784" s="2" t="s">
        <v>1079</v>
      </c>
      <c r="C784" s="2" t="s">
        <v>1080</v>
      </c>
      <c r="D784" s="40" t="s">
        <v>38</v>
      </c>
      <c r="E784" s="48">
        <v>587.45000000000005</v>
      </c>
      <c r="F784" s="48" t="e">
        <f>E784*CAOP!D784</f>
        <v>#REF!</v>
      </c>
      <c r="G784" s="48" t="e">
        <f>E784*CAOP!E784</f>
        <v>#REF!</v>
      </c>
      <c r="H784" s="48" t="e">
        <f>E784*CAOP!F784</f>
        <v>#REF!</v>
      </c>
      <c r="I784" s="48" t="e">
        <f>E784*CAOP!G784</f>
        <v>#REF!</v>
      </c>
      <c r="J784" s="48" t="e">
        <f>E784*CAOP!H784</f>
        <v>#REF!</v>
      </c>
      <c r="K784" s="48" t="e">
        <f>E784*CAOP!I784</f>
        <v>#REF!</v>
      </c>
      <c r="L784" s="48" t="e">
        <f>E784*CAOP!J784</f>
        <v>#REF!</v>
      </c>
      <c r="M784" s="48" t="e">
        <f>E784*CAOP!K784</f>
        <v>#REF!</v>
      </c>
      <c r="N784" s="48" t="e">
        <f>E784*CAOP!L784</f>
        <v>#REF!</v>
      </c>
      <c r="O784" s="48" t="e">
        <f>E784*CAOP!M784</f>
        <v>#REF!</v>
      </c>
      <c r="Q784" s="12" t="e">
        <f t="shared" si="24"/>
        <v>#REF!</v>
      </c>
      <c r="R784" s="13" t="e">
        <f t="shared" si="25"/>
        <v>#REF!</v>
      </c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</row>
    <row r="785" spans="2:48" x14ac:dyDescent="0.3">
      <c r="B785" s="2" t="s">
        <v>1081</v>
      </c>
      <c r="C785" s="2" t="s">
        <v>996</v>
      </c>
      <c r="D785" s="40" t="s">
        <v>35</v>
      </c>
      <c r="E785" s="48">
        <v>516.96</v>
      </c>
      <c r="F785" s="48" t="e">
        <f>E785*CAOP!D785</f>
        <v>#REF!</v>
      </c>
      <c r="G785" s="48" t="e">
        <f>E785*CAOP!E785</f>
        <v>#REF!</v>
      </c>
      <c r="H785" s="48" t="e">
        <f>E785*CAOP!F785</f>
        <v>#REF!</v>
      </c>
      <c r="I785" s="48" t="e">
        <f>E785*CAOP!G785</f>
        <v>#REF!</v>
      </c>
      <c r="J785" s="48" t="e">
        <f>E785*CAOP!H785</f>
        <v>#REF!</v>
      </c>
      <c r="K785" s="48" t="e">
        <f>E785*CAOP!I785</f>
        <v>#REF!</v>
      </c>
      <c r="L785" s="48" t="e">
        <f>E785*CAOP!J785</f>
        <v>#REF!</v>
      </c>
      <c r="M785" s="48" t="e">
        <f>E785*CAOP!K785</f>
        <v>#REF!</v>
      </c>
      <c r="N785" s="48" t="e">
        <f>E785*CAOP!L785</f>
        <v>#REF!</v>
      </c>
      <c r="O785" s="48" t="e">
        <f>E785*CAOP!M785</f>
        <v>#REF!</v>
      </c>
      <c r="Q785" s="12" t="e">
        <f t="shared" si="24"/>
        <v>#REF!</v>
      </c>
      <c r="R785" s="13" t="e">
        <f t="shared" si="25"/>
        <v>#REF!</v>
      </c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</row>
    <row r="786" spans="2:48" x14ac:dyDescent="0.3">
      <c r="B786" s="2" t="s">
        <v>1082</v>
      </c>
      <c r="C786" s="2" t="s">
        <v>998</v>
      </c>
      <c r="D786" s="40" t="s">
        <v>35</v>
      </c>
      <c r="E786" s="48">
        <v>2625.9</v>
      </c>
      <c r="F786" s="48" t="e">
        <f>E786*CAOP!D786</f>
        <v>#REF!</v>
      </c>
      <c r="G786" s="48" t="e">
        <f>E786*CAOP!E786</f>
        <v>#REF!</v>
      </c>
      <c r="H786" s="48" t="e">
        <f>E786*CAOP!F786</f>
        <v>#REF!</v>
      </c>
      <c r="I786" s="48" t="e">
        <f>E786*CAOP!G786</f>
        <v>#REF!</v>
      </c>
      <c r="J786" s="48" t="e">
        <f>E786*CAOP!H786</f>
        <v>#REF!</v>
      </c>
      <c r="K786" s="48" t="e">
        <f>E786*CAOP!I786</f>
        <v>#REF!</v>
      </c>
      <c r="L786" s="48" t="e">
        <f>E786*CAOP!J786</f>
        <v>#REF!</v>
      </c>
      <c r="M786" s="48" t="e">
        <f>E786*CAOP!K786</f>
        <v>#REF!</v>
      </c>
      <c r="N786" s="48" t="e">
        <f>E786*CAOP!L786</f>
        <v>#REF!</v>
      </c>
      <c r="O786" s="48" t="e">
        <f>E786*CAOP!M786</f>
        <v>#REF!</v>
      </c>
      <c r="Q786" s="12" t="e">
        <f t="shared" si="24"/>
        <v>#REF!</v>
      </c>
      <c r="R786" s="13" t="e">
        <f t="shared" si="25"/>
        <v>#REF!</v>
      </c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</row>
    <row r="787" spans="2:48" x14ac:dyDescent="0.3">
      <c r="B787" s="2" t="s">
        <v>1083</v>
      </c>
      <c r="C787" s="2" t="s">
        <v>1000</v>
      </c>
      <c r="D787" s="40" t="s">
        <v>35</v>
      </c>
      <c r="E787" s="48">
        <v>987.28</v>
      </c>
      <c r="F787" s="48" t="e">
        <f>E787*CAOP!D787</f>
        <v>#REF!</v>
      </c>
      <c r="G787" s="48" t="e">
        <f>E787*CAOP!E787</f>
        <v>#REF!</v>
      </c>
      <c r="H787" s="48" t="e">
        <f>E787*CAOP!F787</f>
        <v>#REF!</v>
      </c>
      <c r="I787" s="48" t="e">
        <f>E787*CAOP!G787</f>
        <v>#REF!</v>
      </c>
      <c r="J787" s="48" t="e">
        <f>E787*CAOP!H787</f>
        <v>#REF!</v>
      </c>
      <c r="K787" s="48" t="e">
        <f>E787*CAOP!I787</f>
        <v>#REF!</v>
      </c>
      <c r="L787" s="48" t="e">
        <f>E787*CAOP!J787</f>
        <v>#REF!</v>
      </c>
      <c r="M787" s="48" t="e">
        <f>E787*CAOP!K787</f>
        <v>#REF!</v>
      </c>
      <c r="N787" s="48" t="e">
        <f>E787*CAOP!L787</f>
        <v>#REF!</v>
      </c>
      <c r="O787" s="48" t="e">
        <f>E787*CAOP!M787</f>
        <v>#REF!</v>
      </c>
      <c r="Q787" s="12" t="e">
        <f t="shared" si="24"/>
        <v>#REF!</v>
      </c>
      <c r="R787" s="13" t="e">
        <f t="shared" si="25"/>
        <v>#REF!</v>
      </c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</row>
    <row r="788" spans="2:48" x14ac:dyDescent="0.3">
      <c r="B788" s="2" t="s">
        <v>1084</v>
      </c>
      <c r="C788" s="2" t="s">
        <v>1002</v>
      </c>
      <c r="D788" s="40" t="s">
        <v>35</v>
      </c>
      <c r="E788" s="48">
        <v>5014.9399999999996</v>
      </c>
      <c r="F788" s="48" t="e">
        <f>E788*CAOP!D788</f>
        <v>#REF!</v>
      </c>
      <c r="G788" s="48" t="e">
        <f>E788*CAOP!E788</f>
        <v>#REF!</v>
      </c>
      <c r="H788" s="48" t="e">
        <f>E788*CAOP!F788</f>
        <v>#REF!</v>
      </c>
      <c r="I788" s="48" t="e">
        <f>E788*CAOP!G788</f>
        <v>#REF!</v>
      </c>
      <c r="J788" s="48" t="e">
        <f>E788*CAOP!H788</f>
        <v>#REF!</v>
      </c>
      <c r="K788" s="48" t="e">
        <f>E788*CAOP!I788</f>
        <v>#REF!</v>
      </c>
      <c r="L788" s="48" t="e">
        <f>E788*CAOP!J788</f>
        <v>#REF!</v>
      </c>
      <c r="M788" s="48" t="e">
        <f>E788*CAOP!K788</f>
        <v>#REF!</v>
      </c>
      <c r="N788" s="48" t="e">
        <f>E788*CAOP!L788</f>
        <v>#REF!</v>
      </c>
      <c r="O788" s="48" t="e">
        <f>E788*CAOP!M788</f>
        <v>#REF!</v>
      </c>
      <c r="Q788" s="12" t="e">
        <f t="shared" si="24"/>
        <v>#REF!</v>
      </c>
      <c r="R788" s="13" t="e">
        <f t="shared" si="25"/>
        <v>#REF!</v>
      </c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</row>
    <row r="789" spans="2:48" x14ac:dyDescent="0.3">
      <c r="B789" s="16" t="s">
        <v>1085</v>
      </c>
      <c r="C789" s="16" t="s">
        <v>1004</v>
      </c>
      <c r="D789" s="41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Q789" s="12">
        <f t="shared" si="24"/>
        <v>0</v>
      </c>
      <c r="R789" s="13">
        <f t="shared" si="25"/>
        <v>0</v>
      </c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</row>
    <row r="790" spans="2:48" x14ac:dyDescent="0.3">
      <c r="B790" s="2" t="s">
        <v>1086</v>
      </c>
      <c r="C790" s="2" t="s">
        <v>1087</v>
      </c>
      <c r="D790" s="40" t="s">
        <v>30</v>
      </c>
      <c r="E790" s="48">
        <v>167.81</v>
      </c>
      <c r="F790" s="48" t="e">
        <f>E790*CAOP!D790</f>
        <v>#REF!</v>
      </c>
      <c r="G790" s="48" t="e">
        <f>E790*CAOP!E790</f>
        <v>#REF!</v>
      </c>
      <c r="H790" s="48" t="e">
        <f>E790*CAOP!F790</f>
        <v>#REF!</v>
      </c>
      <c r="I790" s="48" t="e">
        <f>E790*CAOP!G790</f>
        <v>#REF!</v>
      </c>
      <c r="J790" s="48" t="e">
        <f>E790*CAOP!H790</f>
        <v>#REF!</v>
      </c>
      <c r="K790" s="48" t="e">
        <f>E790*CAOP!I790</f>
        <v>#REF!</v>
      </c>
      <c r="L790" s="48" t="e">
        <f>E790*CAOP!J790</f>
        <v>#REF!</v>
      </c>
      <c r="M790" s="48" t="e">
        <f>E790*CAOP!K790</f>
        <v>#REF!</v>
      </c>
      <c r="N790" s="48" t="e">
        <f>E790*CAOP!L790</f>
        <v>#REF!</v>
      </c>
      <c r="O790" s="48" t="e">
        <f>E790*CAOP!M790</f>
        <v>#REF!</v>
      </c>
      <c r="Q790" s="12" t="e">
        <f t="shared" si="24"/>
        <v>#REF!</v>
      </c>
      <c r="R790" s="13" t="e">
        <f t="shared" si="25"/>
        <v>#REF!</v>
      </c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</row>
    <row r="791" spans="2:48" x14ac:dyDescent="0.3">
      <c r="B791" s="2" t="s">
        <v>1088</v>
      </c>
      <c r="C791" s="2" t="s">
        <v>1089</v>
      </c>
      <c r="D791" s="40" t="s">
        <v>30</v>
      </c>
      <c r="E791" s="48">
        <v>51.97</v>
      </c>
      <c r="F791" s="48" t="e">
        <f>E791*CAOP!D791</f>
        <v>#REF!</v>
      </c>
      <c r="G791" s="48" t="e">
        <f>E791*CAOP!E791</f>
        <v>#REF!</v>
      </c>
      <c r="H791" s="48" t="e">
        <f>E791*CAOP!F791</f>
        <v>#REF!</v>
      </c>
      <c r="I791" s="48" t="e">
        <f>E791*CAOP!G791</f>
        <v>#REF!</v>
      </c>
      <c r="J791" s="48" t="e">
        <f>E791*CAOP!H791</f>
        <v>#REF!</v>
      </c>
      <c r="K791" s="48" t="e">
        <f>E791*CAOP!I791</f>
        <v>#REF!</v>
      </c>
      <c r="L791" s="48" t="e">
        <f>E791*CAOP!J791</f>
        <v>#REF!</v>
      </c>
      <c r="M791" s="48" t="e">
        <f>E791*CAOP!K791</f>
        <v>#REF!</v>
      </c>
      <c r="N791" s="48" t="e">
        <f>E791*CAOP!L791</f>
        <v>#REF!</v>
      </c>
      <c r="O791" s="48" t="e">
        <f>E791*CAOP!M791</f>
        <v>#REF!</v>
      </c>
      <c r="Q791" s="12" t="e">
        <f t="shared" si="24"/>
        <v>#REF!</v>
      </c>
      <c r="R791" s="13" t="e">
        <f t="shared" si="25"/>
        <v>#REF!</v>
      </c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</row>
    <row r="792" spans="2:48" x14ac:dyDescent="0.3">
      <c r="B792" s="2" t="s">
        <v>1090</v>
      </c>
      <c r="C792" s="2" t="s">
        <v>1091</v>
      </c>
      <c r="D792" s="40" t="s">
        <v>30</v>
      </c>
      <c r="E792" s="48">
        <v>51.91</v>
      </c>
      <c r="F792" s="48" t="e">
        <f>E792*CAOP!D792</f>
        <v>#REF!</v>
      </c>
      <c r="G792" s="48" t="e">
        <f>E792*CAOP!E792</f>
        <v>#REF!</v>
      </c>
      <c r="H792" s="48" t="e">
        <f>E792*CAOP!F792</f>
        <v>#REF!</v>
      </c>
      <c r="I792" s="48" t="e">
        <f>E792*CAOP!G792</f>
        <v>#REF!</v>
      </c>
      <c r="J792" s="48" t="e">
        <f>E792*CAOP!H792</f>
        <v>#REF!</v>
      </c>
      <c r="K792" s="48" t="e">
        <f>E792*CAOP!I792</f>
        <v>#REF!</v>
      </c>
      <c r="L792" s="48" t="e">
        <f>E792*CAOP!J792</f>
        <v>#REF!</v>
      </c>
      <c r="M792" s="48" t="e">
        <f>E792*CAOP!K792</f>
        <v>#REF!</v>
      </c>
      <c r="N792" s="48" t="e">
        <f>E792*CAOP!L792</f>
        <v>#REF!</v>
      </c>
      <c r="O792" s="48" t="e">
        <f>E792*CAOP!M792</f>
        <v>#REF!</v>
      </c>
      <c r="Q792" s="12" t="e">
        <f t="shared" si="24"/>
        <v>#REF!</v>
      </c>
      <c r="R792" s="13" t="e">
        <f t="shared" si="25"/>
        <v>#REF!</v>
      </c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</row>
    <row r="793" spans="2:48" x14ac:dyDescent="0.3">
      <c r="B793" s="2" t="s">
        <v>1092</v>
      </c>
      <c r="C793" s="2" t="s">
        <v>1093</v>
      </c>
      <c r="D793" s="40" t="s">
        <v>30</v>
      </c>
      <c r="E793" s="48">
        <v>244.44</v>
      </c>
      <c r="F793" s="48" t="e">
        <f>E793*CAOP!D793</f>
        <v>#REF!</v>
      </c>
      <c r="G793" s="48" t="e">
        <f>E793*CAOP!E793</f>
        <v>#REF!</v>
      </c>
      <c r="H793" s="48" t="e">
        <f>E793*CAOP!F793</f>
        <v>#REF!</v>
      </c>
      <c r="I793" s="48" t="e">
        <f>E793*CAOP!G793</f>
        <v>#REF!</v>
      </c>
      <c r="J793" s="48" t="e">
        <f>E793*CAOP!H793</f>
        <v>#REF!</v>
      </c>
      <c r="K793" s="48" t="e">
        <f>E793*CAOP!I793</f>
        <v>#REF!</v>
      </c>
      <c r="L793" s="48" t="e">
        <f>E793*CAOP!J793</f>
        <v>#REF!</v>
      </c>
      <c r="M793" s="48" t="e">
        <f>E793*CAOP!K793</f>
        <v>#REF!</v>
      </c>
      <c r="N793" s="48" t="e">
        <f>E793*CAOP!L793</f>
        <v>#REF!</v>
      </c>
      <c r="O793" s="48" t="e">
        <f>E793*CAOP!M793</f>
        <v>#REF!</v>
      </c>
      <c r="Q793" s="12" t="e">
        <f t="shared" si="24"/>
        <v>#REF!</v>
      </c>
      <c r="R793" s="13" t="e">
        <f t="shared" si="25"/>
        <v>#REF!</v>
      </c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</row>
    <row r="794" spans="2:48" x14ac:dyDescent="0.3">
      <c r="B794" s="2" t="s">
        <v>1094</v>
      </c>
      <c r="C794" s="2" t="s">
        <v>1095</v>
      </c>
      <c r="D794" s="40" t="s">
        <v>212</v>
      </c>
      <c r="E794" s="48">
        <v>16690.95</v>
      </c>
      <c r="F794" s="48" t="e">
        <f>E794*CAOP!D794</f>
        <v>#REF!</v>
      </c>
      <c r="G794" s="48" t="e">
        <f>E794*CAOP!E794</f>
        <v>#REF!</v>
      </c>
      <c r="H794" s="48" t="e">
        <f>E794*CAOP!F794</f>
        <v>#REF!</v>
      </c>
      <c r="I794" s="48" t="e">
        <f>E794*CAOP!G794</f>
        <v>#REF!</v>
      </c>
      <c r="J794" s="48" t="e">
        <f>E794*CAOP!H794</f>
        <v>#REF!</v>
      </c>
      <c r="K794" s="48" t="e">
        <f>E794*CAOP!I794</f>
        <v>#REF!</v>
      </c>
      <c r="L794" s="48" t="e">
        <f>E794*CAOP!J794</f>
        <v>#REF!</v>
      </c>
      <c r="M794" s="48" t="e">
        <f>E794*CAOP!K794</f>
        <v>#REF!</v>
      </c>
      <c r="N794" s="48" t="e">
        <f>E794*CAOP!L794</f>
        <v>#REF!</v>
      </c>
      <c r="O794" s="48" t="e">
        <f>E794*CAOP!M794</f>
        <v>#REF!</v>
      </c>
      <c r="Q794" s="12" t="e">
        <f t="shared" si="24"/>
        <v>#REF!</v>
      </c>
      <c r="R794" s="13" t="e">
        <f t="shared" si="25"/>
        <v>#REF!</v>
      </c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</row>
    <row r="795" spans="2:48" x14ac:dyDescent="0.3">
      <c r="B795" s="2" t="s">
        <v>1096</v>
      </c>
      <c r="C795" s="2" t="s">
        <v>1097</v>
      </c>
      <c r="D795" s="40" t="s">
        <v>212</v>
      </c>
      <c r="E795" s="48">
        <v>16690.95</v>
      </c>
      <c r="F795" s="48" t="e">
        <f>E795*CAOP!D795</f>
        <v>#REF!</v>
      </c>
      <c r="G795" s="48" t="e">
        <f>E795*CAOP!E795</f>
        <v>#REF!</v>
      </c>
      <c r="H795" s="48" t="e">
        <f>E795*CAOP!F795</f>
        <v>#REF!</v>
      </c>
      <c r="I795" s="48" t="e">
        <f>E795*CAOP!G795</f>
        <v>#REF!</v>
      </c>
      <c r="J795" s="48" t="e">
        <f>E795*CAOP!H795</f>
        <v>#REF!</v>
      </c>
      <c r="K795" s="48" t="e">
        <f>E795*CAOP!I795</f>
        <v>#REF!</v>
      </c>
      <c r="L795" s="48" t="e">
        <f>E795*CAOP!J795</f>
        <v>#REF!</v>
      </c>
      <c r="M795" s="48" t="e">
        <f>E795*CAOP!K795</f>
        <v>#REF!</v>
      </c>
      <c r="N795" s="48" t="e">
        <f>E795*CAOP!L795</f>
        <v>#REF!</v>
      </c>
      <c r="O795" s="48" t="e">
        <f>E795*CAOP!M795</f>
        <v>#REF!</v>
      </c>
      <c r="Q795" s="12" t="e">
        <f t="shared" si="24"/>
        <v>#REF!</v>
      </c>
      <c r="R795" s="13" t="e">
        <f t="shared" si="25"/>
        <v>#REF!</v>
      </c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</row>
    <row r="796" spans="2:48" x14ac:dyDescent="0.3">
      <c r="B796" s="2" t="s">
        <v>1098</v>
      </c>
      <c r="C796" s="2" t="s">
        <v>1099</v>
      </c>
      <c r="D796" s="40" t="s">
        <v>38</v>
      </c>
      <c r="E796" s="48">
        <v>55.02</v>
      </c>
      <c r="F796" s="48" t="e">
        <f>E796*CAOP!D796</f>
        <v>#REF!</v>
      </c>
      <c r="G796" s="48" t="e">
        <f>E796*CAOP!E796</f>
        <v>#REF!</v>
      </c>
      <c r="H796" s="48" t="e">
        <f>E796*CAOP!F796</f>
        <v>#REF!</v>
      </c>
      <c r="I796" s="48" t="e">
        <f>E796*CAOP!G796</f>
        <v>#REF!</v>
      </c>
      <c r="J796" s="48" t="e">
        <f>E796*CAOP!H796</f>
        <v>#REF!</v>
      </c>
      <c r="K796" s="48" t="e">
        <f>E796*CAOP!I796</f>
        <v>#REF!</v>
      </c>
      <c r="L796" s="48" t="e">
        <f>E796*CAOP!J796</f>
        <v>#REF!</v>
      </c>
      <c r="M796" s="48" t="e">
        <f>E796*CAOP!K796</f>
        <v>#REF!</v>
      </c>
      <c r="N796" s="48" t="e">
        <f>E796*CAOP!L796</f>
        <v>#REF!</v>
      </c>
      <c r="O796" s="48" t="e">
        <f>E796*CAOP!M796</f>
        <v>#REF!</v>
      </c>
      <c r="Q796" s="12" t="e">
        <f t="shared" si="24"/>
        <v>#REF!</v>
      </c>
      <c r="R796" s="13" t="e">
        <f t="shared" si="25"/>
        <v>#REF!</v>
      </c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</row>
    <row r="797" spans="2:48" x14ac:dyDescent="0.3">
      <c r="B797" s="2" t="s">
        <v>1100</v>
      </c>
      <c r="C797" s="2" t="s">
        <v>1101</v>
      </c>
      <c r="D797" s="40" t="s">
        <v>38</v>
      </c>
      <c r="E797" s="48">
        <v>42.78</v>
      </c>
      <c r="F797" s="48" t="e">
        <f>E797*CAOP!D797</f>
        <v>#REF!</v>
      </c>
      <c r="G797" s="48" t="e">
        <f>E797*CAOP!E797</f>
        <v>#REF!</v>
      </c>
      <c r="H797" s="48" t="e">
        <f>E797*CAOP!F797</f>
        <v>#REF!</v>
      </c>
      <c r="I797" s="48" t="e">
        <f>E797*CAOP!G797</f>
        <v>#REF!</v>
      </c>
      <c r="J797" s="48" t="e">
        <f>E797*CAOP!H797</f>
        <v>#REF!</v>
      </c>
      <c r="K797" s="48" t="e">
        <f>E797*CAOP!I797</f>
        <v>#REF!</v>
      </c>
      <c r="L797" s="48" t="e">
        <f>E797*CAOP!J797</f>
        <v>#REF!</v>
      </c>
      <c r="M797" s="48" t="e">
        <f>E797*CAOP!K797</f>
        <v>#REF!</v>
      </c>
      <c r="N797" s="48" t="e">
        <f>E797*CAOP!L797</f>
        <v>#REF!</v>
      </c>
      <c r="O797" s="48" t="e">
        <f>E797*CAOP!M797</f>
        <v>#REF!</v>
      </c>
      <c r="Q797" s="12" t="e">
        <f t="shared" si="24"/>
        <v>#REF!</v>
      </c>
      <c r="R797" s="13" t="e">
        <f t="shared" si="25"/>
        <v>#REF!</v>
      </c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</row>
    <row r="798" spans="2:48" x14ac:dyDescent="0.3">
      <c r="B798" s="2" t="s">
        <v>1102</v>
      </c>
      <c r="C798" s="2" t="s">
        <v>1103</v>
      </c>
      <c r="D798" s="40" t="s">
        <v>38</v>
      </c>
      <c r="E798" s="48">
        <v>55.02</v>
      </c>
      <c r="F798" s="48" t="e">
        <f>E798*CAOP!D798</f>
        <v>#REF!</v>
      </c>
      <c r="G798" s="48" t="e">
        <f>E798*CAOP!E798</f>
        <v>#REF!</v>
      </c>
      <c r="H798" s="48" t="e">
        <f>E798*CAOP!F798</f>
        <v>#REF!</v>
      </c>
      <c r="I798" s="48" t="e">
        <f>E798*CAOP!G798</f>
        <v>#REF!</v>
      </c>
      <c r="J798" s="48" t="e">
        <f>E798*CAOP!H798</f>
        <v>#REF!</v>
      </c>
      <c r="K798" s="48" t="e">
        <f>E798*CAOP!I798</f>
        <v>#REF!</v>
      </c>
      <c r="L798" s="48" t="e">
        <f>E798*CAOP!J798</f>
        <v>#REF!</v>
      </c>
      <c r="M798" s="48" t="e">
        <f>E798*CAOP!K798</f>
        <v>#REF!</v>
      </c>
      <c r="N798" s="48" t="e">
        <f>E798*CAOP!L798</f>
        <v>#REF!</v>
      </c>
      <c r="O798" s="48" t="e">
        <f>E798*CAOP!M798</f>
        <v>#REF!</v>
      </c>
      <c r="Q798" s="12" t="e">
        <f t="shared" si="24"/>
        <v>#REF!</v>
      </c>
      <c r="R798" s="13" t="e">
        <f t="shared" si="25"/>
        <v>#REF!</v>
      </c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</row>
    <row r="799" spans="2:48" x14ac:dyDescent="0.3">
      <c r="B799" s="2" t="s">
        <v>1104</v>
      </c>
      <c r="C799" s="2" t="s">
        <v>1105</v>
      </c>
      <c r="D799" s="40" t="s">
        <v>30</v>
      </c>
      <c r="E799" s="48">
        <v>1251.24</v>
      </c>
      <c r="F799" s="48" t="e">
        <f>E799*CAOP!D799</f>
        <v>#REF!</v>
      </c>
      <c r="G799" s="48" t="e">
        <f>E799*CAOP!E799</f>
        <v>#REF!</v>
      </c>
      <c r="H799" s="48" t="e">
        <f>E799*CAOP!F799</f>
        <v>#REF!</v>
      </c>
      <c r="I799" s="48" t="e">
        <f>E799*CAOP!G799</f>
        <v>#REF!</v>
      </c>
      <c r="J799" s="48" t="e">
        <f>E799*CAOP!H799</f>
        <v>#REF!</v>
      </c>
      <c r="K799" s="48" t="e">
        <f>E799*CAOP!I799</f>
        <v>#REF!</v>
      </c>
      <c r="L799" s="48" t="e">
        <f>E799*CAOP!J799</f>
        <v>#REF!</v>
      </c>
      <c r="M799" s="48" t="e">
        <f>E799*CAOP!K799</f>
        <v>#REF!</v>
      </c>
      <c r="N799" s="48" t="e">
        <f>E799*CAOP!L799</f>
        <v>#REF!</v>
      </c>
      <c r="O799" s="48" t="e">
        <f>E799*CAOP!M799</f>
        <v>#REF!</v>
      </c>
      <c r="Q799" s="12" t="e">
        <f t="shared" si="24"/>
        <v>#REF!</v>
      </c>
      <c r="R799" s="13" t="e">
        <f t="shared" si="25"/>
        <v>#REF!</v>
      </c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</row>
    <row r="800" spans="2:48" x14ac:dyDescent="0.3">
      <c r="B800" s="2" t="s">
        <v>1106</v>
      </c>
      <c r="C800" s="2" t="s">
        <v>1107</v>
      </c>
      <c r="D800" s="40" t="s">
        <v>45</v>
      </c>
      <c r="E800" s="48">
        <v>57</v>
      </c>
      <c r="F800" s="48" t="e">
        <f>E800*CAOP!D800</f>
        <v>#REF!</v>
      </c>
      <c r="G800" s="48" t="e">
        <f>E800*CAOP!E800</f>
        <v>#REF!</v>
      </c>
      <c r="H800" s="48" t="e">
        <f>E800*CAOP!F800</f>
        <v>#REF!</v>
      </c>
      <c r="I800" s="48" t="e">
        <f>E800*CAOP!G800</f>
        <v>#REF!</v>
      </c>
      <c r="J800" s="48" t="e">
        <f>E800*CAOP!H800</f>
        <v>#REF!</v>
      </c>
      <c r="K800" s="48" t="e">
        <f>E800*CAOP!I800</f>
        <v>#REF!</v>
      </c>
      <c r="L800" s="48" t="e">
        <f>E800*CAOP!J800</f>
        <v>#REF!</v>
      </c>
      <c r="M800" s="48" t="e">
        <f>E800*CAOP!K800</f>
        <v>#REF!</v>
      </c>
      <c r="N800" s="48" t="e">
        <f>E800*CAOP!L800</f>
        <v>#REF!</v>
      </c>
      <c r="O800" s="48" t="e">
        <f>E800*CAOP!M800</f>
        <v>#REF!</v>
      </c>
      <c r="Q800" s="12" t="e">
        <f t="shared" si="24"/>
        <v>#REF!</v>
      </c>
      <c r="R800" s="13" t="e">
        <f t="shared" si="25"/>
        <v>#REF!</v>
      </c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</row>
    <row r="801" spans="2:48" x14ac:dyDescent="0.3">
      <c r="B801" s="2" t="s">
        <v>1108</v>
      </c>
      <c r="C801" s="2" t="s">
        <v>1109</v>
      </c>
      <c r="D801" s="40" t="s">
        <v>45</v>
      </c>
      <c r="E801" s="48">
        <v>92</v>
      </c>
      <c r="F801" s="48" t="e">
        <f>E801*CAOP!D801</f>
        <v>#REF!</v>
      </c>
      <c r="G801" s="48" t="e">
        <f>E801*CAOP!E801</f>
        <v>#REF!</v>
      </c>
      <c r="H801" s="48" t="e">
        <f>E801*CAOP!F801</f>
        <v>#REF!</v>
      </c>
      <c r="I801" s="48" t="e">
        <f>E801*CAOP!G801</f>
        <v>#REF!</v>
      </c>
      <c r="J801" s="48" t="e">
        <f>E801*CAOP!H801</f>
        <v>#REF!</v>
      </c>
      <c r="K801" s="48" t="e">
        <f>E801*CAOP!I801</f>
        <v>#REF!</v>
      </c>
      <c r="L801" s="48" t="e">
        <f>E801*CAOP!J801</f>
        <v>#REF!</v>
      </c>
      <c r="M801" s="48" t="e">
        <f>E801*CAOP!K801</f>
        <v>#REF!</v>
      </c>
      <c r="N801" s="48" t="e">
        <f>E801*CAOP!L801</f>
        <v>#REF!</v>
      </c>
      <c r="O801" s="48" t="e">
        <f>E801*CAOP!M801</f>
        <v>#REF!</v>
      </c>
      <c r="Q801" s="12" t="e">
        <f t="shared" si="24"/>
        <v>#REF!</v>
      </c>
      <c r="R801" s="13" t="e">
        <f t="shared" si="25"/>
        <v>#REF!</v>
      </c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</row>
    <row r="802" spans="2:48" x14ac:dyDescent="0.3">
      <c r="B802" s="2" t="s">
        <v>1110</v>
      </c>
      <c r="C802" s="2" t="s">
        <v>1111</v>
      </c>
      <c r="D802" s="40" t="s">
        <v>30</v>
      </c>
      <c r="E802" s="48">
        <v>1251.24</v>
      </c>
      <c r="F802" s="48" t="e">
        <f>E802*CAOP!D802</f>
        <v>#REF!</v>
      </c>
      <c r="G802" s="48" t="e">
        <f>E802*CAOP!E802</f>
        <v>#REF!</v>
      </c>
      <c r="H802" s="48" t="e">
        <f>E802*CAOP!F802</f>
        <v>#REF!</v>
      </c>
      <c r="I802" s="48" t="e">
        <f>E802*CAOP!G802</f>
        <v>#REF!</v>
      </c>
      <c r="J802" s="48" t="e">
        <f>E802*CAOP!H802</f>
        <v>#REF!</v>
      </c>
      <c r="K802" s="48" t="e">
        <f>E802*CAOP!I802</f>
        <v>#REF!</v>
      </c>
      <c r="L802" s="48" t="e">
        <f>E802*CAOP!J802</f>
        <v>#REF!</v>
      </c>
      <c r="M802" s="48" t="e">
        <f>E802*CAOP!K802</f>
        <v>#REF!</v>
      </c>
      <c r="N802" s="48" t="e">
        <f>E802*CAOP!L802</f>
        <v>#REF!</v>
      </c>
      <c r="O802" s="48" t="e">
        <f>E802*CAOP!M802</f>
        <v>#REF!</v>
      </c>
      <c r="Q802" s="12" t="e">
        <f t="shared" si="24"/>
        <v>#REF!</v>
      </c>
      <c r="R802" s="13" t="e">
        <f t="shared" si="25"/>
        <v>#REF!</v>
      </c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</row>
    <row r="803" spans="2:48" x14ac:dyDescent="0.3">
      <c r="B803" s="16" t="s">
        <v>1112</v>
      </c>
      <c r="C803" s="16" t="s">
        <v>1113</v>
      </c>
      <c r="D803" s="41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Q803" s="12">
        <f t="shared" si="24"/>
        <v>0</v>
      </c>
      <c r="R803" s="13">
        <f t="shared" si="25"/>
        <v>0</v>
      </c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</row>
    <row r="804" spans="2:48" x14ac:dyDescent="0.3">
      <c r="B804" s="16" t="s">
        <v>1114</v>
      </c>
      <c r="C804" s="16" t="s">
        <v>1115</v>
      </c>
      <c r="D804" s="41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Q804" s="12">
        <f t="shared" si="24"/>
        <v>0</v>
      </c>
      <c r="R804" s="13">
        <f t="shared" si="25"/>
        <v>0</v>
      </c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</row>
    <row r="805" spans="2:48" x14ac:dyDescent="0.3">
      <c r="B805" s="16" t="s">
        <v>1116</v>
      </c>
      <c r="C805" s="16" t="s">
        <v>888</v>
      </c>
      <c r="D805" s="41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Q805" s="12">
        <f t="shared" si="24"/>
        <v>0</v>
      </c>
      <c r="R805" s="13">
        <f t="shared" si="25"/>
        <v>0</v>
      </c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</row>
    <row r="806" spans="2:48" x14ac:dyDescent="0.3">
      <c r="B806" s="2" t="s">
        <v>1117</v>
      </c>
      <c r="C806" s="2" t="s">
        <v>1071</v>
      </c>
      <c r="D806" s="40" t="s">
        <v>30</v>
      </c>
      <c r="E806" s="48">
        <v>78.94</v>
      </c>
      <c r="F806" s="48" t="e">
        <f>E806*CAOP!D806</f>
        <v>#REF!</v>
      </c>
      <c r="G806" s="48" t="e">
        <f>E806*CAOP!E806</f>
        <v>#REF!</v>
      </c>
      <c r="H806" s="48" t="e">
        <f>E806*CAOP!F806</f>
        <v>#REF!</v>
      </c>
      <c r="I806" s="48" t="e">
        <f>E806*CAOP!G806</f>
        <v>#REF!</v>
      </c>
      <c r="J806" s="48" t="e">
        <f>E806*CAOP!H806</f>
        <v>#REF!</v>
      </c>
      <c r="K806" s="48" t="e">
        <f>E806*CAOP!I806</f>
        <v>#REF!</v>
      </c>
      <c r="L806" s="48" t="e">
        <f>E806*CAOP!J806</f>
        <v>#REF!</v>
      </c>
      <c r="M806" s="48" t="e">
        <f>E806*CAOP!K806</f>
        <v>#REF!</v>
      </c>
      <c r="N806" s="48" t="e">
        <f>E806*CAOP!L806</f>
        <v>#REF!</v>
      </c>
      <c r="O806" s="48" t="e">
        <f>E806*CAOP!M806</f>
        <v>#REF!</v>
      </c>
      <c r="Q806" s="12" t="e">
        <f t="shared" si="24"/>
        <v>#REF!</v>
      </c>
      <c r="R806" s="13" t="e">
        <f t="shared" si="25"/>
        <v>#REF!</v>
      </c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</row>
    <row r="807" spans="2:48" x14ac:dyDescent="0.3">
      <c r="B807" s="2" t="s">
        <v>1118</v>
      </c>
      <c r="C807" s="2" t="s">
        <v>894</v>
      </c>
      <c r="D807" s="40" t="s">
        <v>45</v>
      </c>
      <c r="E807" s="48">
        <v>66.22</v>
      </c>
      <c r="F807" s="48" t="e">
        <f>E807*CAOP!D807</f>
        <v>#REF!</v>
      </c>
      <c r="G807" s="48" t="e">
        <f>E807*CAOP!E807</f>
        <v>#REF!</v>
      </c>
      <c r="H807" s="48" t="e">
        <f>E807*CAOP!F807</f>
        <v>#REF!</v>
      </c>
      <c r="I807" s="48" t="e">
        <f>E807*CAOP!G807</f>
        <v>#REF!</v>
      </c>
      <c r="J807" s="48" t="e">
        <f>E807*CAOP!H807</f>
        <v>#REF!</v>
      </c>
      <c r="K807" s="48" t="e">
        <f>E807*CAOP!I807</f>
        <v>#REF!</v>
      </c>
      <c r="L807" s="48" t="e">
        <f>E807*CAOP!J807</f>
        <v>#REF!</v>
      </c>
      <c r="M807" s="48" t="e">
        <f>E807*CAOP!K807</f>
        <v>#REF!</v>
      </c>
      <c r="N807" s="48" t="e">
        <f>E807*CAOP!L807</f>
        <v>#REF!</v>
      </c>
      <c r="O807" s="48" t="e">
        <f>E807*CAOP!M807</f>
        <v>#REF!</v>
      </c>
      <c r="Q807" s="12" t="e">
        <f t="shared" si="24"/>
        <v>#REF!</v>
      </c>
      <c r="R807" s="13" t="e">
        <f t="shared" si="25"/>
        <v>#REF!</v>
      </c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</row>
    <row r="808" spans="2:48" x14ac:dyDescent="0.3">
      <c r="B808" s="2" t="s">
        <v>1119</v>
      </c>
      <c r="C808" s="2" t="s">
        <v>896</v>
      </c>
      <c r="D808" s="40" t="s">
        <v>45</v>
      </c>
      <c r="E808" s="48">
        <v>66.22</v>
      </c>
      <c r="F808" s="48" t="e">
        <f>E808*CAOP!D808</f>
        <v>#REF!</v>
      </c>
      <c r="G808" s="48" t="e">
        <f>E808*CAOP!E808</f>
        <v>#REF!</v>
      </c>
      <c r="H808" s="48" t="e">
        <f>E808*CAOP!F808</f>
        <v>#REF!</v>
      </c>
      <c r="I808" s="48" t="e">
        <f>E808*CAOP!G808</f>
        <v>#REF!</v>
      </c>
      <c r="J808" s="48" t="e">
        <f>E808*CAOP!H808</f>
        <v>#REF!</v>
      </c>
      <c r="K808" s="48" t="e">
        <f>E808*CAOP!I808</f>
        <v>#REF!</v>
      </c>
      <c r="L808" s="48" t="e">
        <f>E808*CAOP!J808</f>
        <v>#REF!</v>
      </c>
      <c r="M808" s="48" t="e">
        <f>E808*CAOP!K808</f>
        <v>#REF!</v>
      </c>
      <c r="N808" s="48" t="e">
        <f>E808*CAOP!L808</f>
        <v>#REF!</v>
      </c>
      <c r="O808" s="48" t="e">
        <f>E808*CAOP!M808</f>
        <v>#REF!</v>
      </c>
      <c r="Q808" s="12" t="e">
        <f t="shared" si="24"/>
        <v>#REF!</v>
      </c>
      <c r="R808" s="13" t="e">
        <f t="shared" si="25"/>
        <v>#REF!</v>
      </c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</row>
    <row r="809" spans="2:48" x14ac:dyDescent="0.3">
      <c r="B809" s="16" t="s">
        <v>1120</v>
      </c>
      <c r="C809" s="16" t="s">
        <v>902</v>
      </c>
      <c r="D809" s="41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Q809" s="12">
        <f t="shared" si="24"/>
        <v>0</v>
      </c>
      <c r="R809" s="13">
        <f t="shared" si="25"/>
        <v>0</v>
      </c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</row>
    <row r="810" spans="2:48" x14ac:dyDescent="0.3">
      <c r="B810" s="2" t="s">
        <v>1121</v>
      </c>
      <c r="C810" s="2" t="s">
        <v>1122</v>
      </c>
      <c r="D810" s="40" t="s">
        <v>38</v>
      </c>
      <c r="E810" s="48">
        <v>67.27</v>
      </c>
      <c r="F810" s="48" t="e">
        <f>E810*CAOP!D810</f>
        <v>#REF!</v>
      </c>
      <c r="G810" s="48" t="e">
        <f>E810*CAOP!E810</f>
        <v>#REF!</v>
      </c>
      <c r="H810" s="48" t="e">
        <f>E810*CAOP!F810</f>
        <v>#REF!</v>
      </c>
      <c r="I810" s="48" t="e">
        <f>E810*CAOP!G810</f>
        <v>#REF!</v>
      </c>
      <c r="J810" s="48" t="e">
        <f>E810*CAOP!H810</f>
        <v>#REF!</v>
      </c>
      <c r="K810" s="48" t="e">
        <f>E810*CAOP!I810</f>
        <v>#REF!</v>
      </c>
      <c r="L810" s="48" t="e">
        <f>E810*CAOP!J810</f>
        <v>#REF!</v>
      </c>
      <c r="M810" s="48" t="e">
        <f>E810*CAOP!K810</f>
        <v>#REF!</v>
      </c>
      <c r="N810" s="48" t="e">
        <f>E810*CAOP!L810</f>
        <v>#REF!</v>
      </c>
      <c r="O810" s="48" t="e">
        <f>E810*CAOP!M810</f>
        <v>#REF!</v>
      </c>
      <c r="Q810" s="12" t="e">
        <f t="shared" si="24"/>
        <v>#REF!</v>
      </c>
      <c r="R810" s="13" t="e">
        <f t="shared" si="25"/>
        <v>#REF!</v>
      </c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</row>
    <row r="811" spans="2:48" x14ac:dyDescent="0.3">
      <c r="B811" s="2" t="s">
        <v>1123</v>
      </c>
      <c r="C811" s="2" t="s">
        <v>1054</v>
      </c>
      <c r="D811" s="40" t="s">
        <v>30</v>
      </c>
      <c r="E811" s="48">
        <v>78.94</v>
      </c>
      <c r="F811" s="48" t="e">
        <f>E811*CAOP!D811</f>
        <v>#REF!</v>
      </c>
      <c r="G811" s="48" t="e">
        <f>E811*CAOP!E811</f>
        <v>#REF!</v>
      </c>
      <c r="H811" s="48" t="e">
        <f>E811*CAOP!F811</f>
        <v>#REF!</v>
      </c>
      <c r="I811" s="48" t="e">
        <f>E811*CAOP!G811</f>
        <v>#REF!</v>
      </c>
      <c r="J811" s="48" t="e">
        <f>E811*CAOP!H811</f>
        <v>#REF!</v>
      </c>
      <c r="K811" s="48" t="e">
        <f>E811*CAOP!I811</f>
        <v>#REF!</v>
      </c>
      <c r="L811" s="48" t="e">
        <f>E811*CAOP!J811</f>
        <v>#REF!</v>
      </c>
      <c r="M811" s="48" t="e">
        <f>E811*CAOP!K811</f>
        <v>#REF!</v>
      </c>
      <c r="N811" s="48" t="e">
        <f>E811*CAOP!L811</f>
        <v>#REF!</v>
      </c>
      <c r="O811" s="48" t="e">
        <f>E811*CAOP!M811</f>
        <v>#REF!</v>
      </c>
      <c r="Q811" s="12" t="e">
        <f t="shared" si="24"/>
        <v>#REF!</v>
      </c>
      <c r="R811" s="13" t="e">
        <f t="shared" si="25"/>
        <v>#REF!</v>
      </c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</row>
    <row r="812" spans="2:48" x14ac:dyDescent="0.3">
      <c r="B812" s="2" t="s">
        <v>1124</v>
      </c>
      <c r="C812" s="2" t="s">
        <v>992</v>
      </c>
      <c r="D812" s="40" t="s">
        <v>38</v>
      </c>
      <c r="E812" s="48">
        <v>37.33</v>
      </c>
      <c r="F812" s="48" t="e">
        <f>E812*CAOP!D812</f>
        <v>#REF!</v>
      </c>
      <c r="G812" s="48" t="e">
        <f>E812*CAOP!E812</f>
        <v>#REF!</v>
      </c>
      <c r="H812" s="48" t="e">
        <f>E812*CAOP!F812</f>
        <v>#REF!</v>
      </c>
      <c r="I812" s="48" t="e">
        <f>E812*CAOP!G812</f>
        <v>#REF!</v>
      </c>
      <c r="J812" s="48" t="e">
        <f>E812*CAOP!H812</f>
        <v>#REF!</v>
      </c>
      <c r="K812" s="48" t="e">
        <f>E812*CAOP!I812</f>
        <v>#REF!</v>
      </c>
      <c r="L812" s="48" t="e">
        <f>E812*CAOP!J812</f>
        <v>#REF!</v>
      </c>
      <c r="M812" s="48" t="e">
        <f>E812*CAOP!K812</f>
        <v>#REF!</v>
      </c>
      <c r="N812" s="48" t="e">
        <f>E812*CAOP!L812</f>
        <v>#REF!</v>
      </c>
      <c r="O812" s="48" t="e">
        <f>E812*CAOP!M812</f>
        <v>#REF!</v>
      </c>
      <c r="Q812" s="12" t="e">
        <f t="shared" si="24"/>
        <v>#REF!</v>
      </c>
      <c r="R812" s="13" t="e">
        <f t="shared" si="25"/>
        <v>#REF!</v>
      </c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</row>
    <row r="813" spans="2:48" x14ac:dyDescent="0.3">
      <c r="B813" s="2" t="s">
        <v>1125</v>
      </c>
      <c r="C813" s="2" t="s">
        <v>1080</v>
      </c>
      <c r="D813" s="40" t="s">
        <v>38</v>
      </c>
      <c r="E813" s="48">
        <v>37.33</v>
      </c>
      <c r="F813" s="48" t="e">
        <f>E813*CAOP!D813</f>
        <v>#REF!</v>
      </c>
      <c r="G813" s="48" t="e">
        <f>E813*CAOP!E813</f>
        <v>#REF!</v>
      </c>
      <c r="H813" s="48" t="e">
        <f>E813*CAOP!F813</f>
        <v>#REF!</v>
      </c>
      <c r="I813" s="48" t="e">
        <f>E813*CAOP!G813</f>
        <v>#REF!</v>
      </c>
      <c r="J813" s="48" t="e">
        <f>E813*CAOP!H813</f>
        <v>#REF!</v>
      </c>
      <c r="K813" s="48" t="e">
        <f>E813*CAOP!I813</f>
        <v>#REF!</v>
      </c>
      <c r="L813" s="48" t="e">
        <f>E813*CAOP!J813</f>
        <v>#REF!</v>
      </c>
      <c r="M813" s="48" t="e">
        <f>E813*CAOP!K813</f>
        <v>#REF!</v>
      </c>
      <c r="N813" s="48" t="e">
        <f>E813*CAOP!L813</f>
        <v>#REF!</v>
      </c>
      <c r="O813" s="48" t="e">
        <f>E813*CAOP!M813</f>
        <v>#REF!</v>
      </c>
      <c r="Q813" s="12" t="e">
        <f t="shared" si="24"/>
        <v>#REF!</v>
      </c>
      <c r="R813" s="13" t="e">
        <f t="shared" si="25"/>
        <v>#REF!</v>
      </c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</row>
    <row r="814" spans="2:48" x14ac:dyDescent="0.3">
      <c r="B814" s="2" t="s">
        <v>1126</v>
      </c>
      <c r="C814" s="2" t="s">
        <v>996</v>
      </c>
      <c r="D814" s="40" t="s">
        <v>35</v>
      </c>
      <c r="E814" s="48">
        <v>32.85</v>
      </c>
      <c r="F814" s="48" t="e">
        <f>E814*CAOP!D814</f>
        <v>#REF!</v>
      </c>
      <c r="G814" s="48" t="e">
        <f>E814*CAOP!E814</f>
        <v>#REF!</v>
      </c>
      <c r="H814" s="48" t="e">
        <f>E814*CAOP!F814</f>
        <v>#REF!</v>
      </c>
      <c r="I814" s="48" t="e">
        <f>E814*CAOP!G814</f>
        <v>#REF!</v>
      </c>
      <c r="J814" s="48" t="e">
        <f>E814*CAOP!H814</f>
        <v>#REF!</v>
      </c>
      <c r="K814" s="48" t="e">
        <f>E814*CAOP!I814</f>
        <v>#REF!</v>
      </c>
      <c r="L814" s="48" t="e">
        <f>E814*CAOP!J814</f>
        <v>#REF!</v>
      </c>
      <c r="M814" s="48" t="e">
        <f>E814*CAOP!K814</f>
        <v>#REF!</v>
      </c>
      <c r="N814" s="48" t="e">
        <f>E814*CAOP!L814</f>
        <v>#REF!</v>
      </c>
      <c r="O814" s="48" t="e">
        <f>E814*CAOP!M814</f>
        <v>#REF!</v>
      </c>
      <c r="Q814" s="12" t="e">
        <f t="shared" si="24"/>
        <v>#REF!</v>
      </c>
      <c r="R814" s="13" t="e">
        <f t="shared" si="25"/>
        <v>#REF!</v>
      </c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</row>
    <row r="815" spans="2:48" x14ac:dyDescent="0.3">
      <c r="B815" s="2" t="s">
        <v>1127</v>
      </c>
      <c r="C815" s="2" t="s">
        <v>998</v>
      </c>
      <c r="D815" s="40" t="s">
        <v>35</v>
      </c>
      <c r="E815" s="48">
        <v>160.51</v>
      </c>
      <c r="F815" s="48" t="e">
        <f>E815*CAOP!D815</f>
        <v>#REF!</v>
      </c>
      <c r="G815" s="48" t="e">
        <f>E815*CAOP!E815</f>
        <v>#REF!</v>
      </c>
      <c r="H815" s="48" t="e">
        <f>E815*CAOP!F815</f>
        <v>#REF!</v>
      </c>
      <c r="I815" s="48" t="e">
        <f>E815*CAOP!G815</f>
        <v>#REF!</v>
      </c>
      <c r="J815" s="48" t="e">
        <f>E815*CAOP!H815</f>
        <v>#REF!</v>
      </c>
      <c r="K815" s="48" t="e">
        <f>E815*CAOP!I815</f>
        <v>#REF!</v>
      </c>
      <c r="L815" s="48" t="e">
        <f>E815*CAOP!J815</f>
        <v>#REF!</v>
      </c>
      <c r="M815" s="48" t="e">
        <f>E815*CAOP!K815</f>
        <v>#REF!</v>
      </c>
      <c r="N815" s="48" t="e">
        <f>E815*CAOP!L815</f>
        <v>#REF!</v>
      </c>
      <c r="O815" s="48" t="e">
        <f>E815*CAOP!M815</f>
        <v>#REF!</v>
      </c>
      <c r="Q815" s="12" t="e">
        <f t="shared" si="24"/>
        <v>#REF!</v>
      </c>
      <c r="R815" s="13" t="e">
        <f t="shared" si="25"/>
        <v>#REF!</v>
      </c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</row>
    <row r="816" spans="2:48" x14ac:dyDescent="0.3">
      <c r="B816" s="2" t="s">
        <v>1128</v>
      </c>
      <c r="C816" s="2" t="s">
        <v>1000</v>
      </c>
      <c r="D816" s="40" t="s">
        <v>35</v>
      </c>
      <c r="E816" s="48">
        <v>67.27</v>
      </c>
      <c r="F816" s="48" t="e">
        <f>E816*CAOP!D816</f>
        <v>#REF!</v>
      </c>
      <c r="G816" s="48" t="e">
        <f>E816*CAOP!E816</f>
        <v>#REF!</v>
      </c>
      <c r="H816" s="48" t="e">
        <f>E816*CAOP!F816</f>
        <v>#REF!</v>
      </c>
      <c r="I816" s="48" t="e">
        <f>E816*CAOP!G816</f>
        <v>#REF!</v>
      </c>
      <c r="J816" s="48" t="e">
        <f>E816*CAOP!H816</f>
        <v>#REF!</v>
      </c>
      <c r="K816" s="48" t="e">
        <f>E816*CAOP!I816</f>
        <v>#REF!</v>
      </c>
      <c r="L816" s="48" t="e">
        <f>E816*CAOP!J816</f>
        <v>#REF!</v>
      </c>
      <c r="M816" s="48" t="e">
        <f>E816*CAOP!K816</f>
        <v>#REF!</v>
      </c>
      <c r="N816" s="48" t="e">
        <f>E816*CAOP!L816</f>
        <v>#REF!</v>
      </c>
      <c r="O816" s="48" t="e">
        <f>E816*CAOP!M816</f>
        <v>#REF!</v>
      </c>
      <c r="Q816" s="12" t="e">
        <f t="shared" si="24"/>
        <v>#REF!</v>
      </c>
      <c r="R816" s="13" t="e">
        <f t="shared" si="25"/>
        <v>#REF!</v>
      </c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</row>
    <row r="817" spans="2:48" x14ac:dyDescent="0.3">
      <c r="B817" s="2" t="s">
        <v>1129</v>
      </c>
      <c r="C817" s="2" t="s">
        <v>1002</v>
      </c>
      <c r="D817" s="40" t="s">
        <v>35</v>
      </c>
      <c r="E817" s="48">
        <v>69.290000000000006</v>
      </c>
      <c r="F817" s="48" t="e">
        <f>E817*CAOP!D817</f>
        <v>#REF!</v>
      </c>
      <c r="G817" s="48" t="e">
        <f>E817*CAOP!E817</f>
        <v>#REF!</v>
      </c>
      <c r="H817" s="48" t="e">
        <f>E817*CAOP!F817</f>
        <v>#REF!</v>
      </c>
      <c r="I817" s="48" t="e">
        <f>E817*CAOP!G817</f>
        <v>#REF!</v>
      </c>
      <c r="J817" s="48" t="e">
        <f>E817*CAOP!H817</f>
        <v>#REF!</v>
      </c>
      <c r="K817" s="48" t="e">
        <f>E817*CAOP!I817</f>
        <v>#REF!</v>
      </c>
      <c r="L817" s="48" t="e">
        <f>E817*CAOP!J817</f>
        <v>#REF!</v>
      </c>
      <c r="M817" s="48" t="e">
        <f>E817*CAOP!K817</f>
        <v>#REF!</v>
      </c>
      <c r="N817" s="48" t="e">
        <f>E817*CAOP!L817</f>
        <v>#REF!</v>
      </c>
      <c r="O817" s="48" t="e">
        <f>E817*CAOP!M817</f>
        <v>#REF!</v>
      </c>
      <c r="Q817" s="12" t="e">
        <f t="shared" si="24"/>
        <v>#REF!</v>
      </c>
      <c r="R817" s="13" t="e">
        <f t="shared" si="25"/>
        <v>#REF!</v>
      </c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</row>
    <row r="818" spans="2:48" x14ac:dyDescent="0.3">
      <c r="B818" s="16" t="s">
        <v>1130</v>
      </c>
      <c r="C818" s="16" t="s">
        <v>1004</v>
      </c>
      <c r="D818" s="41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Q818" s="12">
        <f t="shared" si="24"/>
        <v>0</v>
      </c>
      <c r="R818" s="13">
        <f t="shared" si="25"/>
        <v>0</v>
      </c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</row>
    <row r="819" spans="2:48" x14ac:dyDescent="0.3">
      <c r="B819" s="2" t="s">
        <v>1131</v>
      </c>
      <c r="C819" s="2" t="s">
        <v>1087</v>
      </c>
      <c r="D819" s="40" t="s">
        <v>30</v>
      </c>
      <c r="E819" s="48">
        <v>40.700000000000003</v>
      </c>
      <c r="F819" s="48" t="e">
        <f>E819*CAOP!D819</f>
        <v>#REF!</v>
      </c>
      <c r="G819" s="48" t="e">
        <f>E819*CAOP!E819</f>
        <v>#REF!</v>
      </c>
      <c r="H819" s="48" t="e">
        <f>E819*CAOP!F819</f>
        <v>#REF!</v>
      </c>
      <c r="I819" s="48" t="e">
        <f>E819*CAOP!G819</f>
        <v>#REF!</v>
      </c>
      <c r="J819" s="48" t="e">
        <f>E819*CAOP!H819</f>
        <v>#REF!</v>
      </c>
      <c r="K819" s="48" t="e">
        <f>E819*CAOP!I819</f>
        <v>#REF!</v>
      </c>
      <c r="L819" s="48" t="e">
        <f>E819*CAOP!J819</f>
        <v>#REF!</v>
      </c>
      <c r="M819" s="48" t="e">
        <f>E819*CAOP!K819</f>
        <v>#REF!</v>
      </c>
      <c r="N819" s="48" t="e">
        <f>E819*CAOP!L819</f>
        <v>#REF!</v>
      </c>
      <c r="O819" s="48" t="e">
        <f>E819*CAOP!M819</f>
        <v>#REF!</v>
      </c>
      <c r="Q819" s="12" t="e">
        <f t="shared" si="24"/>
        <v>#REF!</v>
      </c>
      <c r="R819" s="13" t="e">
        <f t="shared" si="25"/>
        <v>#REF!</v>
      </c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</row>
    <row r="820" spans="2:48" x14ac:dyDescent="0.3">
      <c r="B820" s="2" t="s">
        <v>1132</v>
      </c>
      <c r="C820" s="2" t="s">
        <v>1133</v>
      </c>
      <c r="D820" s="40" t="s">
        <v>30</v>
      </c>
      <c r="E820" s="48">
        <v>107.94</v>
      </c>
      <c r="F820" s="48" t="e">
        <f>E820*CAOP!D820</f>
        <v>#REF!</v>
      </c>
      <c r="G820" s="48" t="e">
        <f>E820*CAOP!E820</f>
        <v>#REF!</v>
      </c>
      <c r="H820" s="48" t="e">
        <f>E820*CAOP!F820</f>
        <v>#REF!</v>
      </c>
      <c r="I820" s="48" t="e">
        <f>E820*CAOP!G820</f>
        <v>#REF!</v>
      </c>
      <c r="J820" s="48" t="e">
        <f>E820*CAOP!H820</f>
        <v>#REF!</v>
      </c>
      <c r="K820" s="48" t="e">
        <f>E820*CAOP!I820</f>
        <v>#REF!</v>
      </c>
      <c r="L820" s="48" t="e">
        <f>E820*CAOP!J820</f>
        <v>#REF!</v>
      </c>
      <c r="M820" s="48" t="e">
        <f>E820*CAOP!K820</f>
        <v>#REF!</v>
      </c>
      <c r="N820" s="48" t="e">
        <f>E820*CAOP!L820</f>
        <v>#REF!</v>
      </c>
      <c r="O820" s="48" t="e">
        <f>E820*CAOP!M820</f>
        <v>#REF!</v>
      </c>
      <c r="Q820" s="12" t="e">
        <f t="shared" si="24"/>
        <v>#REF!</v>
      </c>
      <c r="R820" s="13" t="e">
        <f t="shared" si="25"/>
        <v>#REF!</v>
      </c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</row>
    <row r="821" spans="2:48" x14ac:dyDescent="0.3">
      <c r="B821" s="2" t="s">
        <v>1134</v>
      </c>
      <c r="C821" s="2" t="s">
        <v>1095</v>
      </c>
      <c r="D821" s="40" t="s">
        <v>212</v>
      </c>
      <c r="E821" s="48">
        <v>2079.52</v>
      </c>
      <c r="F821" s="48" t="e">
        <f>E821*CAOP!D821</f>
        <v>#REF!</v>
      </c>
      <c r="G821" s="48" t="e">
        <f>E821*CAOP!E821</f>
        <v>#REF!</v>
      </c>
      <c r="H821" s="48" t="e">
        <f>E821*CAOP!F821</f>
        <v>#REF!</v>
      </c>
      <c r="I821" s="48" t="e">
        <f>E821*CAOP!G821</f>
        <v>#REF!</v>
      </c>
      <c r="J821" s="48" t="e">
        <f>E821*CAOP!H821</f>
        <v>#REF!</v>
      </c>
      <c r="K821" s="48" t="e">
        <f>E821*CAOP!I821</f>
        <v>#REF!</v>
      </c>
      <c r="L821" s="48" t="e">
        <f>E821*CAOP!J821</f>
        <v>#REF!</v>
      </c>
      <c r="M821" s="48" t="e">
        <f>E821*CAOP!K821</f>
        <v>#REF!</v>
      </c>
      <c r="N821" s="48" t="e">
        <f>E821*CAOP!L821</f>
        <v>#REF!</v>
      </c>
      <c r="O821" s="48" t="e">
        <f>E821*CAOP!M821</f>
        <v>#REF!</v>
      </c>
      <c r="Q821" s="12" t="e">
        <f t="shared" si="24"/>
        <v>#REF!</v>
      </c>
      <c r="R821" s="13" t="e">
        <f t="shared" si="25"/>
        <v>#REF!</v>
      </c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</row>
    <row r="822" spans="2:48" x14ac:dyDescent="0.3">
      <c r="B822" s="2" t="s">
        <v>1135</v>
      </c>
      <c r="C822" s="2" t="s">
        <v>1097</v>
      </c>
      <c r="D822" s="40" t="s">
        <v>212</v>
      </c>
      <c r="E822" s="48">
        <v>2079.52</v>
      </c>
      <c r="F822" s="48" t="e">
        <f>E822*CAOP!D822</f>
        <v>#REF!</v>
      </c>
      <c r="G822" s="48" t="e">
        <f>E822*CAOP!E822</f>
        <v>#REF!</v>
      </c>
      <c r="H822" s="48" t="e">
        <f>E822*CAOP!F822</f>
        <v>#REF!</v>
      </c>
      <c r="I822" s="48" t="e">
        <f>E822*CAOP!G822</f>
        <v>#REF!</v>
      </c>
      <c r="J822" s="48" t="e">
        <f>E822*CAOP!H822</f>
        <v>#REF!</v>
      </c>
      <c r="K822" s="48" t="e">
        <f>E822*CAOP!I822</f>
        <v>#REF!</v>
      </c>
      <c r="L822" s="48" t="e">
        <f>E822*CAOP!J822</f>
        <v>#REF!</v>
      </c>
      <c r="M822" s="48" t="e">
        <f>E822*CAOP!K822</f>
        <v>#REF!</v>
      </c>
      <c r="N822" s="48" t="e">
        <f>E822*CAOP!L822</f>
        <v>#REF!</v>
      </c>
      <c r="O822" s="48" t="e">
        <f>E822*CAOP!M822</f>
        <v>#REF!</v>
      </c>
      <c r="Q822" s="12" t="e">
        <f t="shared" si="24"/>
        <v>#REF!</v>
      </c>
      <c r="R822" s="13" t="e">
        <f t="shared" si="25"/>
        <v>#REF!</v>
      </c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</row>
    <row r="823" spans="2:48" x14ac:dyDescent="0.3">
      <c r="B823" s="2" t="s">
        <v>1136</v>
      </c>
      <c r="C823" s="2" t="s">
        <v>1137</v>
      </c>
      <c r="D823" s="40" t="s">
        <v>38</v>
      </c>
      <c r="E823" s="48">
        <v>16.690000000000001</v>
      </c>
      <c r="F823" s="48" t="e">
        <f>E823*CAOP!D823</f>
        <v>#REF!</v>
      </c>
      <c r="G823" s="48" t="e">
        <f>E823*CAOP!E823</f>
        <v>#REF!</v>
      </c>
      <c r="H823" s="48" t="e">
        <f>E823*CAOP!F823</f>
        <v>#REF!</v>
      </c>
      <c r="I823" s="48" t="e">
        <f>E823*CAOP!G823</f>
        <v>#REF!</v>
      </c>
      <c r="J823" s="48" t="e">
        <f>E823*CAOP!H823</f>
        <v>#REF!</v>
      </c>
      <c r="K823" s="48" t="e">
        <f>E823*CAOP!I823</f>
        <v>#REF!</v>
      </c>
      <c r="L823" s="48" t="e">
        <f>E823*CAOP!J823</f>
        <v>#REF!</v>
      </c>
      <c r="M823" s="48" t="e">
        <f>E823*CAOP!K823</f>
        <v>#REF!</v>
      </c>
      <c r="N823" s="48" t="e">
        <f>E823*CAOP!L823</f>
        <v>#REF!</v>
      </c>
      <c r="O823" s="48" t="e">
        <f>E823*CAOP!M823</f>
        <v>#REF!</v>
      </c>
      <c r="Q823" s="12" t="e">
        <f t="shared" si="24"/>
        <v>#REF!</v>
      </c>
      <c r="R823" s="13" t="e">
        <f t="shared" si="25"/>
        <v>#REF!</v>
      </c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</row>
    <row r="824" spans="2:48" x14ac:dyDescent="0.3">
      <c r="B824" s="2" t="s">
        <v>1138</v>
      </c>
      <c r="C824" s="2" t="s">
        <v>1105</v>
      </c>
      <c r="D824" s="40" t="s">
        <v>30</v>
      </c>
      <c r="E824" s="48">
        <v>176.36</v>
      </c>
      <c r="F824" s="48" t="e">
        <f>E824*CAOP!D824</f>
        <v>#REF!</v>
      </c>
      <c r="G824" s="48" t="e">
        <f>E824*CAOP!E824</f>
        <v>#REF!</v>
      </c>
      <c r="H824" s="48" t="e">
        <f>E824*CAOP!F824</f>
        <v>#REF!</v>
      </c>
      <c r="I824" s="48" t="e">
        <f>E824*CAOP!G824</f>
        <v>#REF!</v>
      </c>
      <c r="J824" s="48" t="e">
        <f>E824*CAOP!H824</f>
        <v>#REF!</v>
      </c>
      <c r="K824" s="48" t="e">
        <f>E824*CAOP!I824</f>
        <v>#REF!</v>
      </c>
      <c r="L824" s="48" t="e">
        <f>E824*CAOP!J824</f>
        <v>#REF!</v>
      </c>
      <c r="M824" s="48" t="e">
        <f>E824*CAOP!K824</f>
        <v>#REF!</v>
      </c>
      <c r="N824" s="48" t="e">
        <f>E824*CAOP!L824</f>
        <v>#REF!</v>
      </c>
      <c r="O824" s="48" t="e">
        <f>E824*CAOP!M824</f>
        <v>#REF!</v>
      </c>
      <c r="Q824" s="12" t="e">
        <f t="shared" si="24"/>
        <v>#REF!</v>
      </c>
      <c r="R824" s="13" t="e">
        <f t="shared" si="25"/>
        <v>#REF!</v>
      </c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</row>
    <row r="825" spans="2:48" x14ac:dyDescent="0.3">
      <c r="B825" s="2" t="s">
        <v>1139</v>
      </c>
      <c r="C825" s="2" t="s">
        <v>1140</v>
      </c>
      <c r="D825" s="40" t="s">
        <v>30</v>
      </c>
      <c r="E825" s="48">
        <v>21.24</v>
      </c>
      <c r="F825" s="48" t="e">
        <f>E825*CAOP!D825</f>
        <v>#REF!</v>
      </c>
      <c r="G825" s="48" t="e">
        <f>E825*CAOP!E825</f>
        <v>#REF!</v>
      </c>
      <c r="H825" s="48" t="e">
        <f>E825*CAOP!F825</f>
        <v>#REF!</v>
      </c>
      <c r="I825" s="48" t="e">
        <f>E825*CAOP!G825</f>
        <v>#REF!</v>
      </c>
      <c r="J825" s="48" t="e">
        <f>E825*CAOP!H825</f>
        <v>#REF!</v>
      </c>
      <c r="K825" s="48" t="e">
        <f>E825*CAOP!I825</f>
        <v>#REF!</v>
      </c>
      <c r="L825" s="48" t="e">
        <f>E825*CAOP!J825</f>
        <v>#REF!</v>
      </c>
      <c r="M825" s="48" t="e">
        <f>E825*CAOP!K825</f>
        <v>#REF!</v>
      </c>
      <c r="N825" s="48" t="e">
        <f>E825*CAOP!L825</f>
        <v>#REF!</v>
      </c>
      <c r="O825" s="48" t="e">
        <f>E825*CAOP!M825</f>
        <v>#REF!</v>
      </c>
      <c r="Q825" s="12" t="e">
        <f t="shared" si="24"/>
        <v>#REF!</v>
      </c>
      <c r="R825" s="13" t="e">
        <f t="shared" si="25"/>
        <v>#REF!</v>
      </c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</row>
    <row r="826" spans="2:48" x14ac:dyDescent="0.3">
      <c r="B826" s="16" t="s">
        <v>1141</v>
      </c>
      <c r="C826" s="16" t="s">
        <v>1142</v>
      </c>
      <c r="D826" s="41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Q826" s="12">
        <f t="shared" si="24"/>
        <v>0</v>
      </c>
      <c r="R826" s="13">
        <f t="shared" si="25"/>
        <v>0</v>
      </c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</row>
    <row r="827" spans="2:48" x14ac:dyDescent="0.3">
      <c r="B827" s="2" t="s">
        <v>1143</v>
      </c>
      <c r="C827" s="2" t="s">
        <v>1144</v>
      </c>
      <c r="D827" s="40" t="s">
        <v>45</v>
      </c>
      <c r="E827" s="48">
        <v>26.16</v>
      </c>
      <c r="F827" s="48" t="e">
        <f>E827*CAOP!D827</f>
        <v>#REF!</v>
      </c>
      <c r="G827" s="48" t="e">
        <f>E827*CAOP!E827</f>
        <v>#REF!</v>
      </c>
      <c r="H827" s="48" t="e">
        <f>E827*CAOP!F827</f>
        <v>#REF!</v>
      </c>
      <c r="I827" s="48" t="e">
        <f>E827*CAOP!G827</f>
        <v>#REF!</v>
      </c>
      <c r="J827" s="48" t="e">
        <f>E827*CAOP!H827</f>
        <v>#REF!</v>
      </c>
      <c r="K827" s="48" t="e">
        <f>E827*CAOP!I827</f>
        <v>#REF!</v>
      </c>
      <c r="L827" s="48" t="e">
        <f>E827*CAOP!J827</f>
        <v>#REF!</v>
      </c>
      <c r="M827" s="48" t="e">
        <f>E827*CAOP!K827</f>
        <v>#REF!</v>
      </c>
      <c r="N827" s="48" t="e">
        <f>E827*CAOP!L827</f>
        <v>#REF!</v>
      </c>
      <c r="O827" s="48" t="e">
        <f>E827*CAOP!M827</f>
        <v>#REF!</v>
      </c>
      <c r="Q827" s="12" t="e">
        <f t="shared" si="24"/>
        <v>#REF!</v>
      </c>
      <c r="R827" s="13" t="e">
        <f t="shared" si="25"/>
        <v>#REF!</v>
      </c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</row>
    <row r="828" spans="2:48" x14ac:dyDescent="0.3">
      <c r="B828" s="16" t="s">
        <v>1145</v>
      </c>
      <c r="C828" s="16" t="s">
        <v>1146</v>
      </c>
      <c r="D828" s="41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Q828" s="12">
        <f t="shared" si="24"/>
        <v>0</v>
      </c>
      <c r="R828" s="13">
        <f t="shared" si="25"/>
        <v>0</v>
      </c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</row>
    <row r="829" spans="2:48" x14ac:dyDescent="0.3">
      <c r="B829" s="2" t="s">
        <v>1147</v>
      </c>
      <c r="C829" s="2" t="s">
        <v>1148</v>
      </c>
      <c r="D829" s="40" t="s">
        <v>38</v>
      </c>
      <c r="E829" s="48">
        <v>6.75</v>
      </c>
      <c r="F829" s="48" t="e">
        <f>E829*CAOP!D829</f>
        <v>#REF!</v>
      </c>
      <c r="G829" s="48" t="e">
        <f>E829*CAOP!E829</f>
        <v>#REF!</v>
      </c>
      <c r="H829" s="48" t="e">
        <f>E829*CAOP!F829</f>
        <v>#REF!</v>
      </c>
      <c r="I829" s="48" t="e">
        <f>E829*CAOP!G829</f>
        <v>#REF!</v>
      </c>
      <c r="J829" s="48" t="e">
        <f>E829*CAOP!H829</f>
        <v>#REF!</v>
      </c>
      <c r="K829" s="48" t="e">
        <f>E829*CAOP!I829</f>
        <v>#REF!</v>
      </c>
      <c r="L829" s="48" t="e">
        <f>E829*CAOP!J829</f>
        <v>#REF!</v>
      </c>
      <c r="M829" s="48" t="e">
        <f>E829*CAOP!K829</f>
        <v>#REF!</v>
      </c>
      <c r="N829" s="48" t="e">
        <f>E829*CAOP!L829</f>
        <v>#REF!</v>
      </c>
      <c r="O829" s="48" t="e">
        <f>E829*CAOP!M829</f>
        <v>#REF!</v>
      </c>
      <c r="Q829" s="12" t="e">
        <f t="shared" si="24"/>
        <v>#REF!</v>
      </c>
      <c r="R829" s="13" t="e">
        <f t="shared" si="25"/>
        <v>#REF!</v>
      </c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</row>
    <row r="830" spans="2:48" x14ac:dyDescent="0.3">
      <c r="B830" s="2" t="s">
        <v>1149</v>
      </c>
      <c r="C830" s="2" t="s">
        <v>1052</v>
      </c>
      <c r="D830" s="40" t="s">
        <v>38</v>
      </c>
      <c r="E830" s="48">
        <v>6.75</v>
      </c>
      <c r="F830" s="48" t="e">
        <f>E830*CAOP!D830</f>
        <v>#REF!</v>
      </c>
      <c r="G830" s="48" t="e">
        <f>E830*CAOP!E830</f>
        <v>#REF!</v>
      </c>
      <c r="H830" s="48" t="e">
        <f>E830*CAOP!F830</f>
        <v>#REF!</v>
      </c>
      <c r="I830" s="48" t="e">
        <f>E830*CAOP!G830</f>
        <v>#REF!</v>
      </c>
      <c r="J830" s="48" t="e">
        <f>E830*CAOP!H830</f>
        <v>#REF!</v>
      </c>
      <c r="K830" s="48" t="e">
        <f>E830*CAOP!I830</f>
        <v>#REF!</v>
      </c>
      <c r="L830" s="48" t="e">
        <f>E830*CAOP!J830</f>
        <v>#REF!</v>
      </c>
      <c r="M830" s="48" t="e">
        <f>E830*CAOP!K830</f>
        <v>#REF!</v>
      </c>
      <c r="N830" s="48" t="e">
        <f>E830*CAOP!L830</f>
        <v>#REF!</v>
      </c>
      <c r="O830" s="48" t="e">
        <f>E830*CAOP!M830</f>
        <v>#REF!</v>
      </c>
      <c r="Q830" s="12" t="e">
        <f t="shared" si="24"/>
        <v>#REF!</v>
      </c>
      <c r="R830" s="13" t="e">
        <f t="shared" si="25"/>
        <v>#REF!</v>
      </c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</row>
    <row r="831" spans="2:48" x14ac:dyDescent="0.3">
      <c r="B831" s="2" t="s">
        <v>1150</v>
      </c>
      <c r="C831" s="2" t="s">
        <v>1054</v>
      </c>
      <c r="D831" s="40" t="s">
        <v>30</v>
      </c>
      <c r="E831" s="48">
        <v>33.75</v>
      </c>
      <c r="F831" s="48" t="e">
        <f>E831*CAOP!D831</f>
        <v>#REF!</v>
      </c>
      <c r="G831" s="48" t="e">
        <f>E831*CAOP!E831</f>
        <v>#REF!</v>
      </c>
      <c r="H831" s="48" t="e">
        <f>E831*CAOP!F831</f>
        <v>#REF!</v>
      </c>
      <c r="I831" s="48" t="e">
        <f>E831*CAOP!G831</f>
        <v>#REF!</v>
      </c>
      <c r="J831" s="48" t="e">
        <f>E831*CAOP!H831</f>
        <v>#REF!</v>
      </c>
      <c r="K831" s="48" t="e">
        <f>E831*CAOP!I831</f>
        <v>#REF!</v>
      </c>
      <c r="L831" s="48" t="e">
        <f>E831*CAOP!J831</f>
        <v>#REF!</v>
      </c>
      <c r="M831" s="48" t="e">
        <f>E831*CAOP!K831</f>
        <v>#REF!</v>
      </c>
      <c r="N831" s="48" t="e">
        <f>E831*CAOP!L831</f>
        <v>#REF!</v>
      </c>
      <c r="O831" s="48" t="e">
        <f>E831*CAOP!M831</f>
        <v>#REF!</v>
      </c>
      <c r="Q831" s="12" t="e">
        <f t="shared" si="24"/>
        <v>#REF!</v>
      </c>
      <c r="R831" s="13" t="e">
        <f t="shared" si="25"/>
        <v>#REF!</v>
      </c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</row>
    <row r="832" spans="2:48" x14ac:dyDescent="0.3">
      <c r="B832" s="2" t="s">
        <v>1151</v>
      </c>
      <c r="C832" s="2" t="s">
        <v>1058</v>
      </c>
      <c r="D832" s="40" t="s">
        <v>38</v>
      </c>
      <c r="E832" s="48">
        <v>6.75</v>
      </c>
      <c r="F832" s="48" t="e">
        <f>E832*CAOP!D832</f>
        <v>#REF!</v>
      </c>
      <c r="G832" s="48" t="e">
        <f>E832*CAOP!E832</f>
        <v>#REF!</v>
      </c>
      <c r="H832" s="48" t="e">
        <f>E832*CAOP!F832</f>
        <v>#REF!</v>
      </c>
      <c r="I832" s="48" t="e">
        <f>E832*CAOP!G832</f>
        <v>#REF!</v>
      </c>
      <c r="J832" s="48" t="e">
        <f>E832*CAOP!H832</f>
        <v>#REF!</v>
      </c>
      <c r="K832" s="48" t="e">
        <f>E832*CAOP!I832</f>
        <v>#REF!</v>
      </c>
      <c r="L832" s="48" t="e">
        <f>E832*CAOP!J832</f>
        <v>#REF!</v>
      </c>
      <c r="M832" s="48" t="e">
        <f>E832*CAOP!K832</f>
        <v>#REF!</v>
      </c>
      <c r="N832" s="48" t="e">
        <f>E832*CAOP!L832</f>
        <v>#REF!</v>
      </c>
      <c r="O832" s="48" t="e">
        <f>E832*CAOP!M832</f>
        <v>#REF!</v>
      </c>
      <c r="Q832" s="12" t="e">
        <f t="shared" si="24"/>
        <v>#REF!</v>
      </c>
      <c r="R832" s="13" t="e">
        <f t="shared" si="25"/>
        <v>#REF!</v>
      </c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</row>
    <row r="833" spans="2:48" x14ac:dyDescent="0.3">
      <c r="B833" s="2" t="s">
        <v>1152</v>
      </c>
      <c r="C833" s="2" t="s">
        <v>1062</v>
      </c>
      <c r="D833" s="40" t="s">
        <v>38</v>
      </c>
      <c r="E833" s="48">
        <v>6.75</v>
      </c>
      <c r="F833" s="48" t="e">
        <f>E833*CAOP!D833</f>
        <v>#REF!</v>
      </c>
      <c r="G833" s="48" t="e">
        <f>E833*CAOP!E833</f>
        <v>#REF!</v>
      </c>
      <c r="H833" s="48" t="e">
        <f>E833*CAOP!F833</f>
        <v>#REF!</v>
      </c>
      <c r="I833" s="48" t="e">
        <f>E833*CAOP!G833</f>
        <v>#REF!</v>
      </c>
      <c r="J833" s="48" t="e">
        <f>E833*CAOP!H833</f>
        <v>#REF!</v>
      </c>
      <c r="K833" s="48" t="e">
        <f>E833*CAOP!I833</f>
        <v>#REF!</v>
      </c>
      <c r="L833" s="48" t="e">
        <f>E833*CAOP!J833</f>
        <v>#REF!</v>
      </c>
      <c r="M833" s="48" t="e">
        <f>E833*CAOP!K833</f>
        <v>#REF!</v>
      </c>
      <c r="N833" s="48" t="e">
        <f>E833*CAOP!L833</f>
        <v>#REF!</v>
      </c>
      <c r="O833" s="48" t="e">
        <f>E833*CAOP!M833</f>
        <v>#REF!</v>
      </c>
      <c r="Q833" s="12" t="e">
        <f t="shared" si="24"/>
        <v>#REF!</v>
      </c>
      <c r="R833" s="13" t="e">
        <f t="shared" si="25"/>
        <v>#REF!</v>
      </c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</row>
    <row r="834" spans="2:48" x14ac:dyDescent="0.3">
      <c r="B834" s="2" t="s">
        <v>1153</v>
      </c>
      <c r="C834" s="2" t="s">
        <v>1154</v>
      </c>
      <c r="D834" s="40" t="s">
        <v>30</v>
      </c>
      <c r="E834" s="48">
        <v>0.8</v>
      </c>
      <c r="F834" s="48" t="e">
        <f>E834*CAOP!D834</f>
        <v>#REF!</v>
      </c>
      <c r="G834" s="48" t="e">
        <f>E834*CAOP!E834</f>
        <v>#REF!</v>
      </c>
      <c r="H834" s="48" t="e">
        <f>E834*CAOP!F834</f>
        <v>#REF!</v>
      </c>
      <c r="I834" s="48" t="e">
        <f>E834*CAOP!G834</f>
        <v>#REF!</v>
      </c>
      <c r="J834" s="48" t="e">
        <f>E834*CAOP!H834</f>
        <v>#REF!</v>
      </c>
      <c r="K834" s="48" t="e">
        <f>E834*CAOP!I834</f>
        <v>#REF!</v>
      </c>
      <c r="L834" s="48" t="e">
        <f>E834*CAOP!J834</f>
        <v>#REF!</v>
      </c>
      <c r="M834" s="48" t="e">
        <f>E834*CAOP!K834</f>
        <v>#REF!</v>
      </c>
      <c r="N834" s="48" t="e">
        <f>E834*CAOP!L834</f>
        <v>#REF!</v>
      </c>
      <c r="O834" s="48" t="e">
        <f>E834*CAOP!M834</f>
        <v>#REF!</v>
      </c>
      <c r="Q834" s="12" t="e">
        <f t="shared" si="24"/>
        <v>#REF!</v>
      </c>
      <c r="R834" s="13" t="e">
        <f t="shared" si="25"/>
        <v>#REF!</v>
      </c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</row>
    <row r="835" spans="2:48" x14ac:dyDescent="0.3">
      <c r="B835" s="2" t="s">
        <v>1155</v>
      </c>
      <c r="C835" s="2" t="s">
        <v>1156</v>
      </c>
      <c r="D835" s="40" t="s">
        <v>38</v>
      </c>
      <c r="E835" s="48">
        <v>6.75</v>
      </c>
      <c r="F835" s="48" t="e">
        <f>E835*CAOP!D835</f>
        <v>#REF!</v>
      </c>
      <c r="G835" s="48" t="e">
        <f>E835*CAOP!E835</f>
        <v>#REF!</v>
      </c>
      <c r="H835" s="48" t="e">
        <f>E835*CAOP!F835</f>
        <v>#REF!</v>
      </c>
      <c r="I835" s="48" t="e">
        <f>E835*CAOP!G835</f>
        <v>#REF!</v>
      </c>
      <c r="J835" s="48" t="e">
        <f>E835*CAOP!H835</f>
        <v>#REF!</v>
      </c>
      <c r="K835" s="48" t="e">
        <f>E835*CAOP!I835</f>
        <v>#REF!</v>
      </c>
      <c r="L835" s="48" t="e">
        <f>E835*CAOP!J835</f>
        <v>#REF!</v>
      </c>
      <c r="M835" s="48" t="e">
        <f>E835*CAOP!K835</f>
        <v>#REF!</v>
      </c>
      <c r="N835" s="48" t="e">
        <f>E835*CAOP!L835</f>
        <v>#REF!</v>
      </c>
      <c r="O835" s="48" t="e">
        <f>E835*CAOP!M835</f>
        <v>#REF!</v>
      </c>
      <c r="Q835" s="12" t="e">
        <f t="shared" si="24"/>
        <v>#REF!</v>
      </c>
      <c r="R835" s="13" t="e">
        <f t="shared" si="25"/>
        <v>#REF!</v>
      </c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</row>
    <row r="836" spans="2:48" x14ac:dyDescent="0.3">
      <c r="B836" s="2" t="s">
        <v>1157</v>
      </c>
      <c r="C836" s="2" t="s">
        <v>1105</v>
      </c>
      <c r="D836" s="40" t="s">
        <v>30</v>
      </c>
      <c r="E836" s="48">
        <v>33.75</v>
      </c>
      <c r="F836" s="48" t="e">
        <f>E836*CAOP!D836</f>
        <v>#REF!</v>
      </c>
      <c r="G836" s="48" t="e">
        <f>E836*CAOP!E836</f>
        <v>#REF!</v>
      </c>
      <c r="H836" s="48" t="e">
        <f>E836*CAOP!F836</f>
        <v>#REF!</v>
      </c>
      <c r="I836" s="48" t="e">
        <f>E836*CAOP!G836</f>
        <v>#REF!</v>
      </c>
      <c r="J836" s="48" t="e">
        <f>E836*CAOP!H836</f>
        <v>#REF!</v>
      </c>
      <c r="K836" s="48" t="e">
        <f>E836*CAOP!I836</f>
        <v>#REF!</v>
      </c>
      <c r="L836" s="48" t="e">
        <f>E836*CAOP!J836</f>
        <v>#REF!</v>
      </c>
      <c r="M836" s="48" t="e">
        <f>E836*CAOP!K836</f>
        <v>#REF!</v>
      </c>
      <c r="N836" s="48" t="e">
        <f>E836*CAOP!L836</f>
        <v>#REF!</v>
      </c>
      <c r="O836" s="48" t="e">
        <f>E836*CAOP!M836</f>
        <v>#REF!</v>
      </c>
      <c r="Q836" s="12" t="e">
        <f t="shared" si="24"/>
        <v>#REF!</v>
      </c>
      <c r="R836" s="13" t="e">
        <f t="shared" si="25"/>
        <v>#REF!</v>
      </c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</row>
    <row r="837" spans="2:48" x14ac:dyDescent="0.3">
      <c r="B837" s="2" t="s">
        <v>1158</v>
      </c>
      <c r="C837" s="2" t="s">
        <v>1159</v>
      </c>
      <c r="D837" s="40" t="s">
        <v>45</v>
      </c>
      <c r="E837" s="48">
        <v>63.74</v>
      </c>
      <c r="F837" s="48" t="e">
        <f>E837*CAOP!D837</f>
        <v>#REF!</v>
      </c>
      <c r="G837" s="48" t="e">
        <f>E837*CAOP!E837</f>
        <v>#REF!</v>
      </c>
      <c r="H837" s="48" t="e">
        <f>E837*CAOP!F837</f>
        <v>#REF!</v>
      </c>
      <c r="I837" s="48" t="e">
        <f>E837*CAOP!G837</f>
        <v>#REF!</v>
      </c>
      <c r="J837" s="48" t="e">
        <f>E837*CAOP!H837</f>
        <v>#REF!</v>
      </c>
      <c r="K837" s="48" t="e">
        <f>E837*CAOP!I837</f>
        <v>#REF!</v>
      </c>
      <c r="L837" s="48" t="e">
        <f>E837*CAOP!J837</f>
        <v>#REF!</v>
      </c>
      <c r="M837" s="48" t="e">
        <f>E837*CAOP!K837</f>
        <v>#REF!</v>
      </c>
      <c r="N837" s="48" t="e">
        <f>E837*CAOP!L837</f>
        <v>#REF!</v>
      </c>
      <c r="O837" s="48" t="e">
        <f>E837*CAOP!M837</f>
        <v>#REF!</v>
      </c>
      <c r="Q837" s="12" t="e">
        <f t="shared" si="24"/>
        <v>#REF!</v>
      </c>
      <c r="R837" s="13" t="e">
        <f t="shared" si="25"/>
        <v>#REF!</v>
      </c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</row>
    <row r="838" spans="2:48" x14ac:dyDescent="0.3">
      <c r="B838" s="16" t="s">
        <v>1160</v>
      </c>
      <c r="C838" s="16" t="s">
        <v>886</v>
      </c>
      <c r="D838" s="41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Q838" s="12">
        <f t="shared" si="24"/>
        <v>0</v>
      </c>
      <c r="R838" s="13">
        <f t="shared" si="25"/>
        <v>0</v>
      </c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</row>
    <row r="839" spans="2:48" x14ac:dyDescent="0.3">
      <c r="B839" s="16" t="s">
        <v>1161</v>
      </c>
      <c r="C839" s="16" t="s">
        <v>888</v>
      </c>
      <c r="D839" s="41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Q839" s="12">
        <f t="shared" si="24"/>
        <v>0</v>
      </c>
      <c r="R839" s="13">
        <f t="shared" si="25"/>
        <v>0</v>
      </c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</row>
    <row r="840" spans="2:48" x14ac:dyDescent="0.3">
      <c r="B840" s="2" t="s">
        <v>1162</v>
      </c>
      <c r="C840" s="2" t="s">
        <v>890</v>
      </c>
      <c r="D840" s="40" t="s">
        <v>45</v>
      </c>
      <c r="E840" s="48">
        <v>74.69</v>
      </c>
      <c r="F840" s="48" t="e">
        <f>E840*CAOP!D840</f>
        <v>#REF!</v>
      </c>
      <c r="G840" s="48" t="e">
        <f>E840*CAOP!E840</f>
        <v>#REF!</v>
      </c>
      <c r="H840" s="48" t="e">
        <f>E840*CAOP!F840</f>
        <v>#REF!</v>
      </c>
      <c r="I840" s="48" t="e">
        <f>E840*CAOP!G840</f>
        <v>#REF!</v>
      </c>
      <c r="J840" s="48" t="e">
        <f>E840*CAOP!H840</f>
        <v>#REF!</v>
      </c>
      <c r="K840" s="48" t="e">
        <f>E840*CAOP!I840</f>
        <v>#REF!</v>
      </c>
      <c r="L840" s="48" t="e">
        <f>E840*CAOP!J840</f>
        <v>#REF!</v>
      </c>
      <c r="M840" s="48" t="e">
        <f>E840*CAOP!K840</f>
        <v>#REF!</v>
      </c>
      <c r="N840" s="48" t="e">
        <f>E840*CAOP!L840</f>
        <v>#REF!</v>
      </c>
      <c r="O840" s="48" t="e">
        <f>E840*CAOP!M840</f>
        <v>#REF!</v>
      </c>
      <c r="Q840" s="12" t="e">
        <f t="shared" si="24"/>
        <v>#REF!</v>
      </c>
      <c r="R840" s="13" t="e">
        <f t="shared" si="25"/>
        <v>#REF!</v>
      </c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</row>
    <row r="841" spans="2:48" x14ac:dyDescent="0.3">
      <c r="B841" s="2" t="s">
        <v>1163</v>
      </c>
      <c r="C841" s="2" t="s">
        <v>892</v>
      </c>
      <c r="D841" s="40" t="s">
        <v>45</v>
      </c>
      <c r="E841" s="48">
        <v>74.69</v>
      </c>
      <c r="F841" s="48" t="e">
        <f>E841*CAOP!D841</f>
        <v>#REF!</v>
      </c>
      <c r="G841" s="48" t="e">
        <f>E841*CAOP!E841</f>
        <v>#REF!</v>
      </c>
      <c r="H841" s="48" t="e">
        <f>E841*CAOP!F841</f>
        <v>#REF!</v>
      </c>
      <c r="I841" s="48" t="e">
        <f>E841*CAOP!G841</f>
        <v>#REF!</v>
      </c>
      <c r="J841" s="48" t="e">
        <f>E841*CAOP!H841</f>
        <v>#REF!</v>
      </c>
      <c r="K841" s="48" t="e">
        <f>E841*CAOP!I841</f>
        <v>#REF!</v>
      </c>
      <c r="L841" s="48" t="e">
        <f>E841*CAOP!J841</f>
        <v>#REF!</v>
      </c>
      <c r="M841" s="48" t="e">
        <f>E841*CAOP!K841</f>
        <v>#REF!</v>
      </c>
      <c r="N841" s="48" t="e">
        <f>E841*CAOP!L841</f>
        <v>#REF!</v>
      </c>
      <c r="O841" s="48" t="e">
        <f>E841*CAOP!M841</f>
        <v>#REF!</v>
      </c>
      <c r="Q841" s="12" t="e">
        <f t="shared" si="24"/>
        <v>#REF!</v>
      </c>
      <c r="R841" s="13" t="e">
        <f t="shared" si="25"/>
        <v>#REF!</v>
      </c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</row>
    <row r="842" spans="2:48" x14ac:dyDescent="0.3">
      <c r="B842" s="2" t="s">
        <v>1164</v>
      </c>
      <c r="C842" s="2" t="s">
        <v>894</v>
      </c>
      <c r="D842" s="40" t="s">
        <v>45</v>
      </c>
      <c r="E842" s="48">
        <v>149.38999999999999</v>
      </c>
      <c r="F842" s="48" t="e">
        <f>E842*CAOP!D842</f>
        <v>#REF!</v>
      </c>
      <c r="G842" s="48" t="e">
        <f>E842*CAOP!E842</f>
        <v>#REF!</v>
      </c>
      <c r="H842" s="48" t="e">
        <f>E842*CAOP!F842</f>
        <v>#REF!</v>
      </c>
      <c r="I842" s="48" t="e">
        <f>E842*CAOP!G842</f>
        <v>#REF!</v>
      </c>
      <c r="J842" s="48" t="e">
        <f>E842*CAOP!H842</f>
        <v>#REF!</v>
      </c>
      <c r="K842" s="48" t="e">
        <f>E842*CAOP!I842</f>
        <v>#REF!</v>
      </c>
      <c r="L842" s="48" t="e">
        <f>E842*CAOP!J842</f>
        <v>#REF!</v>
      </c>
      <c r="M842" s="48" t="e">
        <f>E842*CAOP!K842</f>
        <v>#REF!</v>
      </c>
      <c r="N842" s="48" t="e">
        <f>E842*CAOP!L842</f>
        <v>#REF!</v>
      </c>
      <c r="O842" s="48" t="e">
        <f>E842*CAOP!M842</f>
        <v>#REF!</v>
      </c>
      <c r="Q842" s="12" t="e">
        <f t="shared" ref="Q842:Q905" si="26">SUM(F842:O842)</f>
        <v>#REF!</v>
      </c>
      <c r="R842" s="13" t="e">
        <f t="shared" ref="R842:R905" si="27">E842-Q842</f>
        <v>#REF!</v>
      </c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</row>
    <row r="843" spans="2:48" x14ac:dyDescent="0.3">
      <c r="B843" s="2" t="s">
        <v>1165</v>
      </c>
      <c r="C843" s="2" t="s">
        <v>896</v>
      </c>
      <c r="D843" s="40" t="s">
        <v>45</v>
      </c>
      <c r="E843" s="48">
        <v>149.38999999999999</v>
      </c>
      <c r="F843" s="48" t="e">
        <f>E843*CAOP!D843</f>
        <v>#REF!</v>
      </c>
      <c r="G843" s="48" t="e">
        <f>E843*CAOP!E843</f>
        <v>#REF!</v>
      </c>
      <c r="H843" s="48" t="e">
        <f>E843*CAOP!F843</f>
        <v>#REF!</v>
      </c>
      <c r="I843" s="48" t="e">
        <f>E843*CAOP!G843</f>
        <v>#REF!</v>
      </c>
      <c r="J843" s="48" t="e">
        <f>E843*CAOP!H843</f>
        <v>#REF!</v>
      </c>
      <c r="K843" s="48" t="e">
        <f>E843*CAOP!I843</f>
        <v>#REF!</v>
      </c>
      <c r="L843" s="48" t="e">
        <f>E843*CAOP!J843</f>
        <v>#REF!</v>
      </c>
      <c r="M843" s="48" t="e">
        <f>E843*CAOP!K843</f>
        <v>#REF!</v>
      </c>
      <c r="N843" s="48" t="e">
        <f>E843*CAOP!L843</f>
        <v>#REF!</v>
      </c>
      <c r="O843" s="48" t="e">
        <f>E843*CAOP!M843</f>
        <v>#REF!</v>
      </c>
      <c r="Q843" s="12" t="e">
        <f t="shared" si="26"/>
        <v>#REF!</v>
      </c>
      <c r="R843" s="13" t="e">
        <f t="shared" si="27"/>
        <v>#REF!</v>
      </c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</row>
    <row r="844" spans="2:48" x14ac:dyDescent="0.3">
      <c r="B844" s="16" t="s">
        <v>1166</v>
      </c>
      <c r="C844" s="16" t="s">
        <v>902</v>
      </c>
      <c r="D844" s="41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Q844" s="12">
        <f t="shared" si="26"/>
        <v>0</v>
      </c>
      <c r="R844" s="13">
        <f t="shared" si="27"/>
        <v>0</v>
      </c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</row>
    <row r="845" spans="2:48" x14ac:dyDescent="0.3">
      <c r="B845" s="2" t="s">
        <v>1167</v>
      </c>
      <c r="C845" s="2" t="s">
        <v>1168</v>
      </c>
      <c r="D845" s="40" t="s">
        <v>45</v>
      </c>
      <c r="E845" s="48">
        <v>12.56</v>
      </c>
      <c r="F845" s="48" t="e">
        <f>E845*CAOP!D845</f>
        <v>#REF!</v>
      </c>
      <c r="G845" s="48" t="e">
        <f>E845*CAOP!E845</f>
        <v>#REF!</v>
      </c>
      <c r="H845" s="48" t="e">
        <f>E845*CAOP!F845</f>
        <v>#REF!</v>
      </c>
      <c r="I845" s="48" t="e">
        <f>E845*CAOP!G845</f>
        <v>#REF!</v>
      </c>
      <c r="J845" s="48" t="e">
        <f>E845*CAOP!H845</f>
        <v>#REF!</v>
      </c>
      <c r="K845" s="48" t="e">
        <f>E845*CAOP!I845</f>
        <v>#REF!</v>
      </c>
      <c r="L845" s="48" t="e">
        <f>E845*CAOP!J845</f>
        <v>#REF!</v>
      </c>
      <c r="M845" s="48" t="e">
        <f>E845*CAOP!K845</f>
        <v>#REF!</v>
      </c>
      <c r="N845" s="48" t="e">
        <f>E845*CAOP!L845</f>
        <v>#REF!</v>
      </c>
      <c r="O845" s="48" t="e">
        <f>E845*CAOP!M845</f>
        <v>#REF!</v>
      </c>
      <c r="Q845" s="12" t="e">
        <f t="shared" si="26"/>
        <v>#REF!</v>
      </c>
      <c r="R845" s="13" t="e">
        <f t="shared" si="27"/>
        <v>#REF!</v>
      </c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</row>
    <row r="846" spans="2:48" x14ac:dyDescent="0.3">
      <c r="B846" s="2" t="s">
        <v>1169</v>
      </c>
      <c r="C846" s="2" t="s">
        <v>1170</v>
      </c>
      <c r="D846" s="40" t="s">
        <v>45</v>
      </c>
      <c r="E846" s="48">
        <v>13.63</v>
      </c>
      <c r="F846" s="48" t="e">
        <f>E846*CAOP!D846</f>
        <v>#REF!</v>
      </c>
      <c r="G846" s="48" t="e">
        <f>E846*CAOP!E846</f>
        <v>#REF!</v>
      </c>
      <c r="H846" s="48" t="e">
        <f>E846*CAOP!F846</f>
        <v>#REF!</v>
      </c>
      <c r="I846" s="48" t="e">
        <f>E846*CAOP!G846</f>
        <v>#REF!</v>
      </c>
      <c r="J846" s="48" t="e">
        <f>E846*CAOP!H846</f>
        <v>#REF!</v>
      </c>
      <c r="K846" s="48" t="e">
        <f>E846*CAOP!I846</f>
        <v>#REF!</v>
      </c>
      <c r="L846" s="48" t="e">
        <f>E846*CAOP!J846</f>
        <v>#REF!</v>
      </c>
      <c r="M846" s="48" t="e">
        <f>E846*CAOP!K846</f>
        <v>#REF!</v>
      </c>
      <c r="N846" s="48" t="e">
        <f>E846*CAOP!L846</f>
        <v>#REF!</v>
      </c>
      <c r="O846" s="48" t="e">
        <f>E846*CAOP!M846</f>
        <v>#REF!</v>
      </c>
      <c r="Q846" s="12" t="e">
        <f t="shared" si="26"/>
        <v>#REF!</v>
      </c>
      <c r="R846" s="13" t="e">
        <f t="shared" si="27"/>
        <v>#REF!</v>
      </c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</row>
    <row r="847" spans="2:48" x14ac:dyDescent="0.3">
      <c r="B847" s="2" t="s">
        <v>1171</v>
      </c>
      <c r="C847" s="2" t="s">
        <v>1172</v>
      </c>
      <c r="D847" s="40" t="s">
        <v>45</v>
      </c>
      <c r="E847" s="48">
        <v>21.2</v>
      </c>
      <c r="F847" s="48" t="e">
        <f>E847*CAOP!D847</f>
        <v>#REF!</v>
      </c>
      <c r="G847" s="48" t="e">
        <f>E847*CAOP!E847</f>
        <v>#REF!</v>
      </c>
      <c r="H847" s="48" t="e">
        <f>E847*CAOP!F847</f>
        <v>#REF!</v>
      </c>
      <c r="I847" s="48" t="e">
        <f>E847*CAOP!G847</f>
        <v>#REF!</v>
      </c>
      <c r="J847" s="48" t="e">
        <f>E847*CAOP!H847</f>
        <v>#REF!</v>
      </c>
      <c r="K847" s="48" t="e">
        <f>E847*CAOP!I847</f>
        <v>#REF!</v>
      </c>
      <c r="L847" s="48" t="e">
        <f>E847*CAOP!J847</f>
        <v>#REF!</v>
      </c>
      <c r="M847" s="48" t="e">
        <f>E847*CAOP!K847</f>
        <v>#REF!</v>
      </c>
      <c r="N847" s="48" t="e">
        <f>E847*CAOP!L847</f>
        <v>#REF!</v>
      </c>
      <c r="O847" s="48" t="e">
        <f>E847*CAOP!M847</f>
        <v>#REF!</v>
      </c>
      <c r="Q847" s="12" t="e">
        <f t="shared" si="26"/>
        <v>#REF!</v>
      </c>
      <c r="R847" s="13" t="e">
        <f t="shared" si="27"/>
        <v>#REF!</v>
      </c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</row>
    <row r="848" spans="2:48" x14ac:dyDescent="0.3">
      <c r="B848" s="2" t="s">
        <v>1173</v>
      </c>
      <c r="C848" s="2" t="s">
        <v>1174</v>
      </c>
      <c r="D848" s="40" t="s">
        <v>45</v>
      </c>
      <c r="E848" s="48">
        <v>12.3</v>
      </c>
      <c r="F848" s="48" t="e">
        <f>E848*CAOP!D848</f>
        <v>#REF!</v>
      </c>
      <c r="G848" s="48" t="e">
        <f>E848*CAOP!E848</f>
        <v>#REF!</v>
      </c>
      <c r="H848" s="48" t="e">
        <f>E848*CAOP!F848</f>
        <v>#REF!</v>
      </c>
      <c r="I848" s="48" t="e">
        <f>E848*CAOP!G848</f>
        <v>#REF!</v>
      </c>
      <c r="J848" s="48" t="e">
        <f>E848*CAOP!H848</f>
        <v>#REF!</v>
      </c>
      <c r="K848" s="48" t="e">
        <f>E848*CAOP!I848</f>
        <v>#REF!</v>
      </c>
      <c r="L848" s="48" t="e">
        <f>E848*CAOP!J848</f>
        <v>#REF!</v>
      </c>
      <c r="M848" s="48" t="e">
        <f>E848*CAOP!K848</f>
        <v>#REF!</v>
      </c>
      <c r="N848" s="48" t="e">
        <f>E848*CAOP!L848</f>
        <v>#REF!</v>
      </c>
      <c r="O848" s="48" t="e">
        <f>E848*CAOP!M848</f>
        <v>#REF!</v>
      </c>
      <c r="Q848" s="12" t="e">
        <f t="shared" si="26"/>
        <v>#REF!</v>
      </c>
      <c r="R848" s="13" t="e">
        <f t="shared" si="27"/>
        <v>#REF!</v>
      </c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</row>
    <row r="849" spans="2:48" x14ac:dyDescent="0.3">
      <c r="B849" s="2" t="s">
        <v>1175</v>
      </c>
      <c r="C849" s="2" t="s">
        <v>1176</v>
      </c>
      <c r="D849" s="40" t="s">
        <v>45</v>
      </c>
      <c r="E849" s="48">
        <v>7</v>
      </c>
      <c r="F849" s="48" t="e">
        <f>E849*CAOP!D849</f>
        <v>#REF!</v>
      </c>
      <c r="G849" s="48" t="e">
        <f>E849*CAOP!E849</f>
        <v>#REF!</v>
      </c>
      <c r="H849" s="48" t="e">
        <f>E849*CAOP!F849</f>
        <v>#REF!</v>
      </c>
      <c r="I849" s="48" t="e">
        <f>E849*CAOP!G849</f>
        <v>#REF!</v>
      </c>
      <c r="J849" s="48" t="e">
        <f>E849*CAOP!H849</f>
        <v>#REF!</v>
      </c>
      <c r="K849" s="48" t="e">
        <f>E849*CAOP!I849</f>
        <v>#REF!</v>
      </c>
      <c r="L849" s="48" t="e">
        <f>E849*CAOP!J849</f>
        <v>#REF!</v>
      </c>
      <c r="M849" s="48" t="e">
        <f>E849*CAOP!K849</f>
        <v>#REF!</v>
      </c>
      <c r="N849" s="48" t="e">
        <f>E849*CAOP!L849</f>
        <v>#REF!</v>
      </c>
      <c r="O849" s="48" t="e">
        <f>E849*CAOP!M849</f>
        <v>#REF!</v>
      </c>
      <c r="Q849" s="12" t="e">
        <f t="shared" si="26"/>
        <v>#REF!</v>
      </c>
      <c r="R849" s="13" t="e">
        <f t="shared" si="27"/>
        <v>#REF!</v>
      </c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</row>
    <row r="850" spans="2:48" x14ac:dyDescent="0.3">
      <c r="B850" s="2" t="s">
        <v>1177</v>
      </c>
      <c r="C850" s="2" t="s">
        <v>1178</v>
      </c>
      <c r="D850" s="40" t="s">
        <v>45</v>
      </c>
      <c r="E850" s="48">
        <v>8</v>
      </c>
      <c r="F850" s="48" t="e">
        <f>E850*CAOP!D850</f>
        <v>#REF!</v>
      </c>
      <c r="G850" s="48" t="e">
        <f>E850*CAOP!E850</f>
        <v>#REF!</v>
      </c>
      <c r="H850" s="48" t="e">
        <f>E850*CAOP!F850</f>
        <v>#REF!</v>
      </c>
      <c r="I850" s="48" t="e">
        <f>E850*CAOP!G850</f>
        <v>#REF!</v>
      </c>
      <c r="J850" s="48" t="e">
        <f>E850*CAOP!H850</f>
        <v>#REF!</v>
      </c>
      <c r="K850" s="48" t="e">
        <f>E850*CAOP!I850</f>
        <v>#REF!</v>
      </c>
      <c r="L850" s="48" t="e">
        <f>E850*CAOP!J850</f>
        <v>#REF!</v>
      </c>
      <c r="M850" s="48" t="e">
        <f>E850*CAOP!K850</f>
        <v>#REF!</v>
      </c>
      <c r="N850" s="48" t="e">
        <f>E850*CAOP!L850</f>
        <v>#REF!</v>
      </c>
      <c r="O850" s="48" t="e">
        <f>E850*CAOP!M850</f>
        <v>#REF!</v>
      </c>
      <c r="Q850" s="12" t="e">
        <f t="shared" si="26"/>
        <v>#REF!</v>
      </c>
      <c r="R850" s="13" t="e">
        <f t="shared" si="27"/>
        <v>#REF!</v>
      </c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</row>
    <row r="851" spans="2:48" x14ac:dyDescent="0.3">
      <c r="B851" s="2" t="s">
        <v>1179</v>
      </c>
      <c r="C851" s="2" t="s">
        <v>930</v>
      </c>
      <c r="D851" s="40" t="s">
        <v>45</v>
      </c>
      <c r="E851" s="48">
        <v>19.3</v>
      </c>
      <c r="F851" s="48" t="e">
        <f>E851*CAOP!D851</f>
        <v>#REF!</v>
      </c>
      <c r="G851" s="48" t="e">
        <f>E851*CAOP!E851</f>
        <v>#REF!</v>
      </c>
      <c r="H851" s="48" t="e">
        <f>E851*CAOP!F851</f>
        <v>#REF!</v>
      </c>
      <c r="I851" s="48" t="e">
        <f>E851*CAOP!G851</f>
        <v>#REF!</v>
      </c>
      <c r="J851" s="48" t="e">
        <f>E851*CAOP!H851</f>
        <v>#REF!</v>
      </c>
      <c r="K851" s="48" t="e">
        <f>E851*CAOP!I851</f>
        <v>#REF!</v>
      </c>
      <c r="L851" s="48" t="e">
        <f>E851*CAOP!J851</f>
        <v>#REF!</v>
      </c>
      <c r="M851" s="48" t="e">
        <f>E851*CAOP!K851</f>
        <v>#REF!</v>
      </c>
      <c r="N851" s="48" t="e">
        <f>E851*CAOP!L851</f>
        <v>#REF!</v>
      </c>
      <c r="O851" s="48" t="e">
        <f>E851*CAOP!M851</f>
        <v>#REF!</v>
      </c>
      <c r="Q851" s="12" t="e">
        <f t="shared" si="26"/>
        <v>#REF!</v>
      </c>
      <c r="R851" s="13" t="e">
        <f t="shared" si="27"/>
        <v>#REF!</v>
      </c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</row>
    <row r="852" spans="2:48" x14ac:dyDescent="0.3">
      <c r="B852" s="2" t="s">
        <v>1180</v>
      </c>
      <c r="C852" s="2" t="s">
        <v>932</v>
      </c>
      <c r="D852" s="40" t="s">
        <v>45</v>
      </c>
      <c r="E852" s="48">
        <v>8</v>
      </c>
      <c r="F852" s="48" t="e">
        <f>E852*CAOP!D852</f>
        <v>#REF!</v>
      </c>
      <c r="G852" s="48" t="e">
        <f>E852*CAOP!E852</f>
        <v>#REF!</v>
      </c>
      <c r="H852" s="48" t="e">
        <f>E852*CAOP!F852</f>
        <v>#REF!</v>
      </c>
      <c r="I852" s="48" t="e">
        <f>E852*CAOP!G852</f>
        <v>#REF!</v>
      </c>
      <c r="J852" s="48" t="e">
        <f>E852*CAOP!H852</f>
        <v>#REF!</v>
      </c>
      <c r="K852" s="48" t="e">
        <f>E852*CAOP!I852</f>
        <v>#REF!</v>
      </c>
      <c r="L852" s="48" t="e">
        <f>E852*CAOP!J852</f>
        <v>#REF!</v>
      </c>
      <c r="M852" s="48" t="e">
        <f>E852*CAOP!K852</f>
        <v>#REF!</v>
      </c>
      <c r="N852" s="48" t="e">
        <f>E852*CAOP!L852</f>
        <v>#REF!</v>
      </c>
      <c r="O852" s="48" t="e">
        <f>E852*CAOP!M852</f>
        <v>#REF!</v>
      </c>
      <c r="Q852" s="12" t="e">
        <f t="shared" si="26"/>
        <v>#REF!</v>
      </c>
      <c r="R852" s="13" t="e">
        <f t="shared" si="27"/>
        <v>#REF!</v>
      </c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</row>
    <row r="853" spans="2:48" x14ac:dyDescent="0.3">
      <c r="B853" s="2" t="s">
        <v>1181</v>
      </c>
      <c r="C853" s="2" t="s">
        <v>1182</v>
      </c>
      <c r="D853" s="40" t="s">
        <v>45</v>
      </c>
      <c r="E853" s="48">
        <v>12.56</v>
      </c>
      <c r="F853" s="48" t="e">
        <f>E853*CAOP!D853</f>
        <v>#REF!</v>
      </c>
      <c r="G853" s="48" t="e">
        <f>E853*CAOP!E853</f>
        <v>#REF!</v>
      </c>
      <c r="H853" s="48" t="e">
        <f>E853*CAOP!F853</f>
        <v>#REF!</v>
      </c>
      <c r="I853" s="48" t="e">
        <f>E853*CAOP!G853</f>
        <v>#REF!</v>
      </c>
      <c r="J853" s="48" t="e">
        <f>E853*CAOP!H853</f>
        <v>#REF!</v>
      </c>
      <c r="K853" s="48" t="e">
        <f>E853*CAOP!I853</f>
        <v>#REF!</v>
      </c>
      <c r="L853" s="48" t="e">
        <f>E853*CAOP!J853</f>
        <v>#REF!</v>
      </c>
      <c r="M853" s="48" t="e">
        <f>E853*CAOP!K853</f>
        <v>#REF!</v>
      </c>
      <c r="N853" s="48" t="e">
        <f>E853*CAOP!L853</f>
        <v>#REF!</v>
      </c>
      <c r="O853" s="48" t="e">
        <f>E853*CAOP!M853</f>
        <v>#REF!</v>
      </c>
      <c r="Q853" s="12" t="e">
        <f t="shared" si="26"/>
        <v>#REF!</v>
      </c>
      <c r="R853" s="13" t="e">
        <f t="shared" si="27"/>
        <v>#REF!</v>
      </c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</row>
    <row r="854" spans="2:48" x14ac:dyDescent="0.3">
      <c r="B854" s="2" t="s">
        <v>1183</v>
      </c>
      <c r="C854" s="2" t="s">
        <v>1184</v>
      </c>
      <c r="D854" s="40" t="s">
        <v>45</v>
      </c>
      <c r="E854" s="48">
        <v>13.63</v>
      </c>
      <c r="F854" s="48" t="e">
        <f>E854*CAOP!D854</f>
        <v>#REF!</v>
      </c>
      <c r="G854" s="48" t="e">
        <f>E854*CAOP!E854</f>
        <v>#REF!</v>
      </c>
      <c r="H854" s="48" t="e">
        <f>E854*CAOP!F854</f>
        <v>#REF!</v>
      </c>
      <c r="I854" s="48" t="e">
        <f>E854*CAOP!G854</f>
        <v>#REF!</v>
      </c>
      <c r="J854" s="48" t="e">
        <f>E854*CAOP!H854</f>
        <v>#REF!</v>
      </c>
      <c r="K854" s="48" t="e">
        <f>E854*CAOP!I854</f>
        <v>#REF!</v>
      </c>
      <c r="L854" s="48" t="e">
        <f>E854*CAOP!J854</f>
        <v>#REF!</v>
      </c>
      <c r="M854" s="48" t="e">
        <f>E854*CAOP!K854</f>
        <v>#REF!</v>
      </c>
      <c r="N854" s="48" t="e">
        <f>E854*CAOP!L854</f>
        <v>#REF!</v>
      </c>
      <c r="O854" s="48" t="e">
        <f>E854*CAOP!M854</f>
        <v>#REF!</v>
      </c>
      <c r="Q854" s="12" t="e">
        <f t="shared" si="26"/>
        <v>#REF!</v>
      </c>
      <c r="R854" s="13" t="e">
        <f t="shared" si="27"/>
        <v>#REF!</v>
      </c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</row>
    <row r="855" spans="2:48" x14ac:dyDescent="0.3">
      <c r="B855" s="2" t="s">
        <v>1185</v>
      </c>
      <c r="C855" s="2" t="s">
        <v>1186</v>
      </c>
      <c r="D855" s="40" t="s">
        <v>45</v>
      </c>
      <c r="E855" s="48">
        <v>33.5</v>
      </c>
      <c r="F855" s="48" t="e">
        <f>E855*CAOP!D855</f>
        <v>#REF!</v>
      </c>
      <c r="G855" s="48" t="e">
        <f>E855*CAOP!E855</f>
        <v>#REF!</v>
      </c>
      <c r="H855" s="48" t="e">
        <f>E855*CAOP!F855</f>
        <v>#REF!</v>
      </c>
      <c r="I855" s="48" t="e">
        <f>E855*CAOP!G855</f>
        <v>#REF!</v>
      </c>
      <c r="J855" s="48" t="e">
        <f>E855*CAOP!H855</f>
        <v>#REF!</v>
      </c>
      <c r="K855" s="48" t="e">
        <f>E855*CAOP!I855</f>
        <v>#REF!</v>
      </c>
      <c r="L855" s="48" t="e">
        <f>E855*CAOP!J855</f>
        <v>#REF!</v>
      </c>
      <c r="M855" s="48" t="e">
        <f>E855*CAOP!K855</f>
        <v>#REF!</v>
      </c>
      <c r="N855" s="48" t="e">
        <f>E855*CAOP!L855</f>
        <v>#REF!</v>
      </c>
      <c r="O855" s="48" t="e">
        <f>E855*CAOP!M855</f>
        <v>#REF!</v>
      </c>
      <c r="Q855" s="12" t="e">
        <f t="shared" si="26"/>
        <v>#REF!</v>
      </c>
      <c r="R855" s="13" t="e">
        <f t="shared" si="27"/>
        <v>#REF!</v>
      </c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</row>
    <row r="856" spans="2:48" x14ac:dyDescent="0.3">
      <c r="B856" s="2" t="s">
        <v>1187</v>
      </c>
      <c r="C856" s="2" t="s">
        <v>1188</v>
      </c>
      <c r="D856" s="40" t="s">
        <v>45</v>
      </c>
      <c r="E856" s="48">
        <v>15</v>
      </c>
      <c r="F856" s="48" t="e">
        <f>E856*CAOP!D856</f>
        <v>#REF!</v>
      </c>
      <c r="G856" s="48" t="e">
        <f>E856*CAOP!E856</f>
        <v>#REF!</v>
      </c>
      <c r="H856" s="48" t="e">
        <f>E856*CAOP!F856</f>
        <v>#REF!</v>
      </c>
      <c r="I856" s="48" t="e">
        <f>E856*CAOP!G856</f>
        <v>#REF!</v>
      </c>
      <c r="J856" s="48" t="e">
        <f>E856*CAOP!H856</f>
        <v>#REF!</v>
      </c>
      <c r="K856" s="48" t="e">
        <f>E856*CAOP!I856</f>
        <v>#REF!</v>
      </c>
      <c r="L856" s="48" t="e">
        <f>E856*CAOP!J856</f>
        <v>#REF!</v>
      </c>
      <c r="M856" s="48" t="e">
        <f>E856*CAOP!K856</f>
        <v>#REF!</v>
      </c>
      <c r="N856" s="48" t="e">
        <f>E856*CAOP!L856</f>
        <v>#REF!</v>
      </c>
      <c r="O856" s="48" t="e">
        <f>E856*CAOP!M856</f>
        <v>#REF!</v>
      </c>
      <c r="Q856" s="12" t="e">
        <f t="shared" si="26"/>
        <v>#REF!</v>
      </c>
      <c r="R856" s="13" t="e">
        <f t="shared" si="27"/>
        <v>#REF!</v>
      </c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</row>
    <row r="857" spans="2:48" x14ac:dyDescent="0.3">
      <c r="B857" s="2" t="s">
        <v>1189</v>
      </c>
      <c r="C857" s="2" t="s">
        <v>1190</v>
      </c>
      <c r="D857" s="40" t="s">
        <v>45</v>
      </c>
      <c r="E857" s="48">
        <v>12.56</v>
      </c>
      <c r="F857" s="48" t="e">
        <f>E857*CAOP!D857</f>
        <v>#REF!</v>
      </c>
      <c r="G857" s="48" t="e">
        <f>E857*CAOP!E857</f>
        <v>#REF!</v>
      </c>
      <c r="H857" s="48" t="e">
        <f>E857*CAOP!F857</f>
        <v>#REF!</v>
      </c>
      <c r="I857" s="48" t="e">
        <f>E857*CAOP!G857</f>
        <v>#REF!</v>
      </c>
      <c r="J857" s="48" t="e">
        <f>E857*CAOP!H857</f>
        <v>#REF!</v>
      </c>
      <c r="K857" s="48" t="e">
        <f>E857*CAOP!I857</f>
        <v>#REF!</v>
      </c>
      <c r="L857" s="48" t="e">
        <f>E857*CAOP!J857</f>
        <v>#REF!</v>
      </c>
      <c r="M857" s="48" t="e">
        <f>E857*CAOP!K857</f>
        <v>#REF!</v>
      </c>
      <c r="N857" s="48" t="e">
        <f>E857*CAOP!L857</f>
        <v>#REF!</v>
      </c>
      <c r="O857" s="48" t="e">
        <f>E857*CAOP!M857</f>
        <v>#REF!</v>
      </c>
      <c r="Q857" s="12" t="e">
        <f t="shared" si="26"/>
        <v>#REF!</v>
      </c>
      <c r="R857" s="13" t="e">
        <f t="shared" si="27"/>
        <v>#REF!</v>
      </c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</row>
    <row r="858" spans="2:48" x14ac:dyDescent="0.3">
      <c r="B858" s="2" t="s">
        <v>1191</v>
      </c>
      <c r="C858" s="2" t="s">
        <v>1192</v>
      </c>
      <c r="D858" s="40" t="s">
        <v>45</v>
      </c>
      <c r="E858" s="48">
        <v>13.63</v>
      </c>
      <c r="F858" s="48" t="e">
        <f>E858*CAOP!D858</f>
        <v>#REF!</v>
      </c>
      <c r="G858" s="48" t="e">
        <f>E858*CAOP!E858</f>
        <v>#REF!</v>
      </c>
      <c r="H858" s="48" t="e">
        <f>E858*CAOP!F858</f>
        <v>#REF!</v>
      </c>
      <c r="I858" s="48" t="e">
        <f>E858*CAOP!G858</f>
        <v>#REF!</v>
      </c>
      <c r="J858" s="48" t="e">
        <f>E858*CAOP!H858</f>
        <v>#REF!</v>
      </c>
      <c r="K858" s="48" t="e">
        <f>E858*CAOP!I858</f>
        <v>#REF!</v>
      </c>
      <c r="L858" s="48" t="e">
        <f>E858*CAOP!J858</f>
        <v>#REF!</v>
      </c>
      <c r="M858" s="48" t="e">
        <f>E858*CAOP!K858</f>
        <v>#REF!</v>
      </c>
      <c r="N858" s="48" t="e">
        <f>E858*CAOP!L858</f>
        <v>#REF!</v>
      </c>
      <c r="O858" s="48" t="e">
        <f>E858*CAOP!M858</f>
        <v>#REF!</v>
      </c>
      <c r="Q858" s="12" t="e">
        <f t="shared" si="26"/>
        <v>#REF!</v>
      </c>
      <c r="R858" s="13" t="e">
        <f t="shared" si="27"/>
        <v>#REF!</v>
      </c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</row>
    <row r="859" spans="2:48" x14ac:dyDescent="0.3">
      <c r="B859" s="2" t="s">
        <v>1193</v>
      </c>
      <c r="C859" s="2" t="s">
        <v>1194</v>
      </c>
      <c r="D859" s="40" t="s">
        <v>45</v>
      </c>
      <c r="E859" s="48">
        <v>33.5</v>
      </c>
      <c r="F859" s="48" t="e">
        <f>E859*CAOP!D859</f>
        <v>#REF!</v>
      </c>
      <c r="G859" s="48" t="e">
        <f>E859*CAOP!E859</f>
        <v>#REF!</v>
      </c>
      <c r="H859" s="48" t="e">
        <f>E859*CAOP!F859</f>
        <v>#REF!</v>
      </c>
      <c r="I859" s="48" t="e">
        <f>E859*CAOP!G859</f>
        <v>#REF!</v>
      </c>
      <c r="J859" s="48" t="e">
        <f>E859*CAOP!H859</f>
        <v>#REF!</v>
      </c>
      <c r="K859" s="48" t="e">
        <f>E859*CAOP!I859</f>
        <v>#REF!</v>
      </c>
      <c r="L859" s="48" t="e">
        <f>E859*CAOP!J859</f>
        <v>#REF!</v>
      </c>
      <c r="M859" s="48" t="e">
        <f>E859*CAOP!K859</f>
        <v>#REF!</v>
      </c>
      <c r="N859" s="48" t="e">
        <f>E859*CAOP!L859</f>
        <v>#REF!</v>
      </c>
      <c r="O859" s="48" t="e">
        <f>E859*CAOP!M859</f>
        <v>#REF!</v>
      </c>
      <c r="Q859" s="12" t="e">
        <f t="shared" si="26"/>
        <v>#REF!</v>
      </c>
      <c r="R859" s="13" t="e">
        <f t="shared" si="27"/>
        <v>#REF!</v>
      </c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</row>
    <row r="860" spans="2:48" x14ac:dyDescent="0.3">
      <c r="B860" s="2" t="s">
        <v>1195</v>
      </c>
      <c r="C860" s="2" t="s">
        <v>1196</v>
      </c>
      <c r="D860" s="40" t="s">
        <v>45</v>
      </c>
      <c r="E860" s="48">
        <v>15</v>
      </c>
      <c r="F860" s="48" t="e">
        <f>E860*CAOP!D860</f>
        <v>#REF!</v>
      </c>
      <c r="G860" s="48" t="e">
        <f>E860*CAOP!E860</f>
        <v>#REF!</v>
      </c>
      <c r="H860" s="48" t="e">
        <f>E860*CAOP!F860</f>
        <v>#REF!</v>
      </c>
      <c r="I860" s="48" t="e">
        <f>E860*CAOP!G860</f>
        <v>#REF!</v>
      </c>
      <c r="J860" s="48" t="e">
        <f>E860*CAOP!H860</f>
        <v>#REF!</v>
      </c>
      <c r="K860" s="48" t="e">
        <f>E860*CAOP!I860</f>
        <v>#REF!</v>
      </c>
      <c r="L860" s="48" t="e">
        <f>E860*CAOP!J860</f>
        <v>#REF!</v>
      </c>
      <c r="M860" s="48" t="e">
        <f>E860*CAOP!K860</f>
        <v>#REF!</v>
      </c>
      <c r="N860" s="48" t="e">
        <f>E860*CAOP!L860</f>
        <v>#REF!</v>
      </c>
      <c r="O860" s="48" t="e">
        <f>E860*CAOP!M860</f>
        <v>#REF!</v>
      </c>
      <c r="Q860" s="12" t="e">
        <f t="shared" si="26"/>
        <v>#REF!</v>
      </c>
      <c r="R860" s="13" t="e">
        <f t="shared" si="27"/>
        <v>#REF!</v>
      </c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</row>
    <row r="861" spans="2:48" x14ac:dyDescent="0.3">
      <c r="B861" s="2" t="s">
        <v>1197</v>
      </c>
      <c r="C861" s="2" t="s">
        <v>1198</v>
      </c>
      <c r="D861" s="40" t="s">
        <v>45</v>
      </c>
      <c r="E861" s="48">
        <v>12.56</v>
      </c>
      <c r="F861" s="48" t="e">
        <f>E861*CAOP!D861</f>
        <v>#REF!</v>
      </c>
      <c r="G861" s="48" t="e">
        <f>E861*CAOP!E861</f>
        <v>#REF!</v>
      </c>
      <c r="H861" s="48" t="e">
        <f>E861*CAOP!F861</f>
        <v>#REF!</v>
      </c>
      <c r="I861" s="48" t="e">
        <f>E861*CAOP!G861</f>
        <v>#REF!</v>
      </c>
      <c r="J861" s="48" t="e">
        <f>E861*CAOP!H861</f>
        <v>#REF!</v>
      </c>
      <c r="K861" s="48" t="e">
        <f>E861*CAOP!I861</f>
        <v>#REF!</v>
      </c>
      <c r="L861" s="48" t="e">
        <f>E861*CAOP!J861</f>
        <v>#REF!</v>
      </c>
      <c r="M861" s="48" t="e">
        <f>E861*CAOP!K861</f>
        <v>#REF!</v>
      </c>
      <c r="N861" s="48" t="e">
        <f>E861*CAOP!L861</f>
        <v>#REF!</v>
      </c>
      <c r="O861" s="48" t="e">
        <f>E861*CAOP!M861</f>
        <v>#REF!</v>
      </c>
      <c r="Q861" s="12" t="e">
        <f t="shared" si="26"/>
        <v>#REF!</v>
      </c>
      <c r="R861" s="13" t="e">
        <f t="shared" si="27"/>
        <v>#REF!</v>
      </c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</row>
    <row r="862" spans="2:48" x14ac:dyDescent="0.3">
      <c r="B862" s="2" t="s">
        <v>1199</v>
      </c>
      <c r="C862" s="2" t="s">
        <v>1200</v>
      </c>
      <c r="D862" s="40" t="s">
        <v>45</v>
      </c>
      <c r="E862" s="48">
        <v>13.63</v>
      </c>
      <c r="F862" s="48" t="e">
        <f>E862*CAOP!D862</f>
        <v>#REF!</v>
      </c>
      <c r="G862" s="48" t="e">
        <f>E862*CAOP!E862</f>
        <v>#REF!</v>
      </c>
      <c r="H862" s="48" t="e">
        <f>E862*CAOP!F862</f>
        <v>#REF!</v>
      </c>
      <c r="I862" s="48" t="e">
        <f>E862*CAOP!G862</f>
        <v>#REF!</v>
      </c>
      <c r="J862" s="48" t="e">
        <f>E862*CAOP!H862</f>
        <v>#REF!</v>
      </c>
      <c r="K862" s="48" t="e">
        <f>E862*CAOP!I862</f>
        <v>#REF!</v>
      </c>
      <c r="L862" s="48" t="e">
        <f>E862*CAOP!J862</f>
        <v>#REF!</v>
      </c>
      <c r="M862" s="48" t="e">
        <f>E862*CAOP!K862</f>
        <v>#REF!</v>
      </c>
      <c r="N862" s="48" t="e">
        <f>E862*CAOP!L862</f>
        <v>#REF!</v>
      </c>
      <c r="O862" s="48" t="e">
        <f>E862*CAOP!M862</f>
        <v>#REF!</v>
      </c>
      <c r="Q862" s="12" t="e">
        <f t="shared" si="26"/>
        <v>#REF!</v>
      </c>
      <c r="R862" s="13" t="e">
        <f t="shared" si="27"/>
        <v>#REF!</v>
      </c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</row>
    <row r="863" spans="2:48" x14ac:dyDescent="0.3">
      <c r="B863" s="2" t="s">
        <v>1201</v>
      </c>
      <c r="C863" s="2" t="s">
        <v>1202</v>
      </c>
      <c r="D863" s="40" t="s">
        <v>45</v>
      </c>
      <c r="E863" s="48">
        <v>33.5</v>
      </c>
      <c r="F863" s="48" t="e">
        <f>E863*CAOP!D863</f>
        <v>#REF!</v>
      </c>
      <c r="G863" s="48" t="e">
        <f>E863*CAOP!E863</f>
        <v>#REF!</v>
      </c>
      <c r="H863" s="48" t="e">
        <f>E863*CAOP!F863</f>
        <v>#REF!</v>
      </c>
      <c r="I863" s="48" t="e">
        <f>E863*CAOP!G863</f>
        <v>#REF!</v>
      </c>
      <c r="J863" s="48" t="e">
        <f>E863*CAOP!H863</f>
        <v>#REF!</v>
      </c>
      <c r="K863" s="48" t="e">
        <f>E863*CAOP!I863</f>
        <v>#REF!</v>
      </c>
      <c r="L863" s="48" t="e">
        <f>E863*CAOP!J863</f>
        <v>#REF!</v>
      </c>
      <c r="M863" s="48" t="e">
        <f>E863*CAOP!K863</f>
        <v>#REF!</v>
      </c>
      <c r="N863" s="48" t="e">
        <f>E863*CAOP!L863</f>
        <v>#REF!</v>
      </c>
      <c r="O863" s="48" t="e">
        <f>E863*CAOP!M863</f>
        <v>#REF!</v>
      </c>
      <c r="Q863" s="12" t="e">
        <f t="shared" si="26"/>
        <v>#REF!</v>
      </c>
      <c r="R863" s="13" t="e">
        <f t="shared" si="27"/>
        <v>#REF!</v>
      </c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</row>
    <row r="864" spans="2:48" x14ac:dyDescent="0.3">
      <c r="B864" s="2" t="s">
        <v>1203</v>
      </c>
      <c r="C864" s="2" t="s">
        <v>1204</v>
      </c>
      <c r="D864" s="40" t="s">
        <v>45</v>
      </c>
      <c r="E864" s="48">
        <v>15</v>
      </c>
      <c r="F864" s="48" t="e">
        <f>E864*CAOP!D864</f>
        <v>#REF!</v>
      </c>
      <c r="G864" s="48" t="e">
        <f>E864*CAOP!E864</f>
        <v>#REF!</v>
      </c>
      <c r="H864" s="48" t="e">
        <f>E864*CAOP!F864</f>
        <v>#REF!</v>
      </c>
      <c r="I864" s="48" t="e">
        <f>E864*CAOP!G864</f>
        <v>#REF!</v>
      </c>
      <c r="J864" s="48" t="e">
        <f>E864*CAOP!H864</f>
        <v>#REF!</v>
      </c>
      <c r="K864" s="48" t="e">
        <f>E864*CAOP!I864</f>
        <v>#REF!</v>
      </c>
      <c r="L864" s="48" t="e">
        <f>E864*CAOP!J864</f>
        <v>#REF!</v>
      </c>
      <c r="M864" s="48" t="e">
        <f>E864*CAOP!K864</f>
        <v>#REF!</v>
      </c>
      <c r="N864" s="48" t="e">
        <f>E864*CAOP!L864</f>
        <v>#REF!</v>
      </c>
      <c r="O864" s="48" t="e">
        <f>E864*CAOP!M864</f>
        <v>#REF!</v>
      </c>
      <c r="Q864" s="12" t="e">
        <f t="shared" si="26"/>
        <v>#REF!</v>
      </c>
      <c r="R864" s="13" t="e">
        <f t="shared" si="27"/>
        <v>#REF!</v>
      </c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</row>
    <row r="865" spans="2:48" x14ac:dyDescent="0.3">
      <c r="B865" s="2" t="s">
        <v>1205</v>
      </c>
      <c r="C865" s="2" t="s">
        <v>1206</v>
      </c>
      <c r="D865" s="40" t="s">
        <v>45</v>
      </c>
      <c r="E865" s="48">
        <v>12.56</v>
      </c>
      <c r="F865" s="48" t="e">
        <f>E865*CAOP!D865</f>
        <v>#REF!</v>
      </c>
      <c r="G865" s="48" t="e">
        <f>E865*CAOP!E865</f>
        <v>#REF!</v>
      </c>
      <c r="H865" s="48" t="e">
        <f>E865*CAOP!F865</f>
        <v>#REF!</v>
      </c>
      <c r="I865" s="48" t="e">
        <f>E865*CAOP!G865</f>
        <v>#REF!</v>
      </c>
      <c r="J865" s="48" t="e">
        <f>E865*CAOP!H865</f>
        <v>#REF!</v>
      </c>
      <c r="K865" s="48" t="e">
        <f>E865*CAOP!I865</f>
        <v>#REF!</v>
      </c>
      <c r="L865" s="48" t="e">
        <f>E865*CAOP!J865</f>
        <v>#REF!</v>
      </c>
      <c r="M865" s="48" t="e">
        <f>E865*CAOP!K865</f>
        <v>#REF!</v>
      </c>
      <c r="N865" s="48" t="e">
        <f>E865*CAOP!L865</f>
        <v>#REF!</v>
      </c>
      <c r="O865" s="48" t="e">
        <f>E865*CAOP!M865</f>
        <v>#REF!</v>
      </c>
      <c r="Q865" s="12" t="e">
        <f t="shared" si="26"/>
        <v>#REF!</v>
      </c>
      <c r="R865" s="13" t="e">
        <f t="shared" si="27"/>
        <v>#REF!</v>
      </c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</row>
    <row r="866" spans="2:48" x14ac:dyDescent="0.3">
      <c r="B866" s="2" t="s">
        <v>1207</v>
      </c>
      <c r="C866" s="2" t="s">
        <v>1208</v>
      </c>
      <c r="D866" s="40" t="s">
        <v>45</v>
      </c>
      <c r="E866" s="48">
        <v>13.63</v>
      </c>
      <c r="F866" s="48" t="e">
        <f>E866*CAOP!D866</f>
        <v>#REF!</v>
      </c>
      <c r="G866" s="48" t="e">
        <f>E866*CAOP!E866</f>
        <v>#REF!</v>
      </c>
      <c r="H866" s="48" t="e">
        <f>E866*CAOP!F866</f>
        <v>#REF!</v>
      </c>
      <c r="I866" s="48" t="e">
        <f>E866*CAOP!G866</f>
        <v>#REF!</v>
      </c>
      <c r="J866" s="48" t="e">
        <f>E866*CAOP!H866</f>
        <v>#REF!</v>
      </c>
      <c r="K866" s="48" t="e">
        <f>E866*CAOP!I866</f>
        <v>#REF!</v>
      </c>
      <c r="L866" s="48" t="e">
        <f>E866*CAOP!J866</f>
        <v>#REF!</v>
      </c>
      <c r="M866" s="48" t="e">
        <f>E866*CAOP!K866</f>
        <v>#REF!</v>
      </c>
      <c r="N866" s="48" t="e">
        <f>E866*CAOP!L866</f>
        <v>#REF!</v>
      </c>
      <c r="O866" s="48" t="e">
        <f>E866*CAOP!M866</f>
        <v>#REF!</v>
      </c>
      <c r="Q866" s="12" t="e">
        <f t="shared" si="26"/>
        <v>#REF!</v>
      </c>
      <c r="R866" s="13" t="e">
        <f t="shared" si="27"/>
        <v>#REF!</v>
      </c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</row>
    <row r="867" spans="2:48" x14ac:dyDescent="0.3">
      <c r="B867" s="2" t="s">
        <v>1209</v>
      </c>
      <c r="C867" s="2" t="s">
        <v>1210</v>
      </c>
      <c r="D867" s="40" t="s">
        <v>45</v>
      </c>
      <c r="E867" s="48">
        <v>17.2</v>
      </c>
      <c r="F867" s="48" t="e">
        <f>E867*CAOP!D867</f>
        <v>#REF!</v>
      </c>
      <c r="G867" s="48" t="e">
        <f>E867*CAOP!E867</f>
        <v>#REF!</v>
      </c>
      <c r="H867" s="48" t="e">
        <f>E867*CAOP!F867</f>
        <v>#REF!</v>
      </c>
      <c r="I867" s="48" t="e">
        <f>E867*CAOP!G867</f>
        <v>#REF!</v>
      </c>
      <c r="J867" s="48" t="e">
        <f>E867*CAOP!H867</f>
        <v>#REF!</v>
      </c>
      <c r="K867" s="48" t="e">
        <f>E867*CAOP!I867</f>
        <v>#REF!</v>
      </c>
      <c r="L867" s="48" t="e">
        <f>E867*CAOP!J867</f>
        <v>#REF!</v>
      </c>
      <c r="M867" s="48" t="e">
        <f>E867*CAOP!K867</f>
        <v>#REF!</v>
      </c>
      <c r="N867" s="48" t="e">
        <f>E867*CAOP!L867</f>
        <v>#REF!</v>
      </c>
      <c r="O867" s="48" t="e">
        <f>E867*CAOP!M867</f>
        <v>#REF!</v>
      </c>
      <c r="Q867" s="12" t="e">
        <f t="shared" si="26"/>
        <v>#REF!</v>
      </c>
      <c r="R867" s="13" t="e">
        <f t="shared" si="27"/>
        <v>#REF!</v>
      </c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</row>
    <row r="868" spans="2:48" x14ac:dyDescent="0.3">
      <c r="B868" s="2" t="s">
        <v>1211</v>
      </c>
      <c r="C868" s="2" t="s">
        <v>1212</v>
      </c>
      <c r="D868" s="40" t="s">
        <v>45</v>
      </c>
      <c r="E868" s="48">
        <v>12.3</v>
      </c>
      <c r="F868" s="48" t="e">
        <f>E868*CAOP!D868</f>
        <v>#REF!</v>
      </c>
      <c r="G868" s="48" t="e">
        <f>E868*CAOP!E868</f>
        <v>#REF!</v>
      </c>
      <c r="H868" s="48" t="e">
        <f>E868*CAOP!F868</f>
        <v>#REF!</v>
      </c>
      <c r="I868" s="48" t="e">
        <f>E868*CAOP!G868</f>
        <v>#REF!</v>
      </c>
      <c r="J868" s="48" t="e">
        <f>E868*CAOP!H868</f>
        <v>#REF!</v>
      </c>
      <c r="K868" s="48" t="e">
        <f>E868*CAOP!I868</f>
        <v>#REF!</v>
      </c>
      <c r="L868" s="48" t="e">
        <f>E868*CAOP!J868</f>
        <v>#REF!</v>
      </c>
      <c r="M868" s="48" t="e">
        <f>E868*CAOP!K868</f>
        <v>#REF!</v>
      </c>
      <c r="N868" s="48" t="e">
        <f>E868*CAOP!L868</f>
        <v>#REF!</v>
      </c>
      <c r="O868" s="48" t="e">
        <f>E868*CAOP!M868</f>
        <v>#REF!</v>
      </c>
      <c r="Q868" s="12" t="e">
        <f t="shared" si="26"/>
        <v>#REF!</v>
      </c>
      <c r="R868" s="13" t="e">
        <f t="shared" si="27"/>
        <v>#REF!</v>
      </c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</row>
    <row r="869" spans="2:48" x14ac:dyDescent="0.3">
      <c r="B869" s="2" t="s">
        <v>1213</v>
      </c>
      <c r="C869" s="2" t="s">
        <v>1214</v>
      </c>
      <c r="D869" s="40" t="s">
        <v>45</v>
      </c>
      <c r="E869" s="48">
        <v>7</v>
      </c>
      <c r="F869" s="48" t="e">
        <f>E869*CAOP!D869</f>
        <v>#REF!</v>
      </c>
      <c r="G869" s="48" t="e">
        <f>E869*CAOP!E869</f>
        <v>#REF!</v>
      </c>
      <c r="H869" s="48" t="e">
        <f>E869*CAOP!F869</f>
        <v>#REF!</v>
      </c>
      <c r="I869" s="48" t="e">
        <f>E869*CAOP!G869</f>
        <v>#REF!</v>
      </c>
      <c r="J869" s="48" t="e">
        <f>E869*CAOP!H869</f>
        <v>#REF!</v>
      </c>
      <c r="K869" s="48" t="e">
        <f>E869*CAOP!I869</f>
        <v>#REF!</v>
      </c>
      <c r="L869" s="48" t="e">
        <f>E869*CAOP!J869</f>
        <v>#REF!</v>
      </c>
      <c r="M869" s="48" t="e">
        <f>E869*CAOP!K869</f>
        <v>#REF!</v>
      </c>
      <c r="N869" s="48" t="e">
        <f>E869*CAOP!L869</f>
        <v>#REF!</v>
      </c>
      <c r="O869" s="48" t="e">
        <f>E869*CAOP!M869</f>
        <v>#REF!</v>
      </c>
      <c r="Q869" s="12" t="e">
        <f t="shared" si="26"/>
        <v>#REF!</v>
      </c>
      <c r="R869" s="13" t="e">
        <f t="shared" si="27"/>
        <v>#REF!</v>
      </c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</row>
    <row r="870" spans="2:48" x14ac:dyDescent="0.3">
      <c r="B870" s="2" t="s">
        <v>1215</v>
      </c>
      <c r="C870" s="2" t="s">
        <v>1216</v>
      </c>
      <c r="D870" s="40" t="s">
        <v>45</v>
      </c>
      <c r="E870" s="48">
        <v>8</v>
      </c>
      <c r="F870" s="48" t="e">
        <f>E870*CAOP!D870</f>
        <v>#REF!</v>
      </c>
      <c r="G870" s="48" t="e">
        <f>E870*CAOP!E870</f>
        <v>#REF!</v>
      </c>
      <c r="H870" s="48" t="e">
        <f>E870*CAOP!F870</f>
        <v>#REF!</v>
      </c>
      <c r="I870" s="48" t="e">
        <f>E870*CAOP!G870</f>
        <v>#REF!</v>
      </c>
      <c r="J870" s="48" t="e">
        <f>E870*CAOP!H870</f>
        <v>#REF!</v>
      </c>
      <c r="K870" s="48" t="e">
        <f>E870*CAOP!I870</f>
        <v>#REF!</v>
      </c>
      <c r="L870" s="48" t="e">
        <f>E870*CAOP!J870</f>
        <v>#REF!</v>
      </c>
      <c r="M870" s="48" t="e">
        <f>E870*CAOP!K870</f>
        <v>#REF!</v>
      </c>
      <c r="N870" s="48" t="e">
        <f>E870*CAOP!L870</f>
        <v>#REF!</v>
      </c>
      <c r="O870" s="48" t="e">
        <f>E870*CAOP!M870</f>
        <v>#REF!</v>
      </c>
      <c r="Q870" s="12" t="e">
        <f t="shared" si="26"/>
        <v>#REF!</v>
      </c>
      <c r="R870" s="13" t="e">
        <f t="shared" si="27"/>
        <v>#REF!</v>
      </c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</row>
    <row r="871" spans="2:48" x14ac:dyDescent="0.3">
      <c r="B871" s="2" t="s">
        <v>1217</v>
      </c>
      <c r="C871" s="2" t="s">
        <v>992</v>
      </c>
      <c r="D871" s="40" t="s">
        <v>38</v>
      </c>
      <c r="E871" s="48">
        <v>52.46</v>
      </c>
      <c r="F871" s="48" t="e">
        <f>E871*CAOP!D871</f>
        <v>#REF!</v>
      </c>
      <c r="G871" s="48" t="e">
        <f>E871*CAOP!E871</f>
        <v>#REF!</v>
      </c>
      <c r="H871" s="48" t="e">
        <f>E871*CAOP!F871</f>
        <v>#REF!</v>
      </c>
      <c r="I871" s="48" t="e">
        <f>E871*CAOP!G871</f>
        <v>#REF!</v>
      </c>
      <c r="J871" s="48" t="e">
        <f>E871*CAOP!H871</f>
        <v>#REF!</v>
      </c>
      <c r="K871" s="48" t="e">
        <f>E871*CAOP!I871</f>
        <v>#REF!</v>
      </c>
      <c r="L871" s="48" t="e">
        <f>E871*CAOP!J871</f>
        <v>#REF!</v>
      </c>
      <c r="M871" s="48" t="e">
        <f>E871*CAOP!K871</f>
        <v>#REF!</v>
      </c>
      <c r="N871" s="48" t="e">
        <f>E871*CAOP!L871</f>
        <v>#REF!</v>
      </c>
      <c r="O871" s="48" t="e">
        <f>E871*CAOP!M871</f>
        <v>#REF!</v>
      </c>
      <c r="Q871" s="12" t="e">
        <f t="shared" si="26"/>
        <v>#REF!</v>
      </c>
      <c r="R871" s="13" t="e">
        <f t="shared" si="27"/>
        <v>#REF!</v>
      </c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</row>
    <row r="872" spans="2:48" x14ac:dyDescent="0.3">
      <c r="B872" s="2" t="s">
        <v>1218</v>
      </c>
      <c r="C872" s="2" t="s">
        <v>994</v>
      </c>
      <c r="D872" s="40" t="s">
        <v>38</v>
      </c>
      <c r="E872" s="48">
        <v>68.349999999999994</v>
      </c>
      <c r="F872" s="48" t="e">
        <f>E872*CAOP!D872</f>
        <v>#REF!</v>
      </c>
      <c r="G872" s="48" t="e">
        <f>E872*CAOP!E872</f>
        <v>#REF!</v>
      </c>
      <c r="H872" s="48" t="e">
        <f>E872*CAOP!F872</f>
        <v>#REF!</v>
      </c>
      <c r="I872" s="48" t="e">
        <f>E872*CAOP!G872</f>
        <v>#REF!</v>
      </c>
      <c r="J872" s="48" t="e">
        <f>E872*CAOP!H872</f>
        <v>#REF!</v>
      </c>
      <c r="K872" s="48" t="e">
        <f>E872*CAOP!I872</f>
        <v>#REF!</v>
      </c>
      <c r="L872" s="48" t="e">
        <f>E872*CAOP!J872</f>
        <v>#REF!</v>
      </c>
      <c r="M872" s="48" t="e">
        <f>E872*CAOP!K872</f>
        <v>#REF!</v>
      </c>
      <c r="N872" s="48" t="e">
        <f>E872*CAOP!L872</f>
        <v>#REF!</v>
      </c>
      <c r="O872" s="48" t="e">
        <f>E872*CAOP!M872</f>
        <v>#REF!</v>
      </c>
      <c r="Q872" s="12" t="e">
        <f t="shared" si="26"/>
        <v>#REF!</v>
      </c>
      <c r="R872" s="13" t="e">
        <f t="shared" si="27"/>
        <v>#REF!</v>
      </c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</row>
    <row r="873" spans="2:48" x14ac:dyDescent="0.3">
      <c r="B873" s="2" t="s">
        <v>1219</v>
      </c>
      <c r="C873" s="2" t="s">
        <v>996</v>
      </c>
      <c r="D873" s="40" t="s">
        <v>35</v>
      </c>
      <c r="E873" s="48">
        <v>106.31</v>
      </c>
      <c r="F873" s="48" t="e">
        <f>E873*CAOP!D873</f>
        <v>#REF!</v>
      </c>
      <c r="G873" s="48" t="e">
        <f>E873*CAOP!E873</f>
        <v>#REF!</v>
      </c>
      <c r="H873" s="48" t="e">
        <f>E873*CAOP!F873</f>
        <v>#REF!</v>
      </c>
      <c r="I873" s="48" t="e">
        <f>E873*CAOP!G873</f>
        <v>#REF!</v>
      </c>
      <c r="J873" s="48" t="e">
        <f>E873*CAOP!H873</f>
        <v>#REF!</v>
      </c>
      <c r="K873" s="48" t="e">
        <f>E873*CAOP!I873</f>
        <v>#REF!</v>
      </c>
      <c r="L873" s="48" t="e">
        <f>E873*CAOP!J873</f>
        <v>#REF!</v>
      </c>
      <c r="M873" s="48" t="e">
        <f>E873*CAOP!K873</f>
        <v>#REF!</v>
      </c>
      <c r="N873" s="48" t="e">
        <f>E873*CAOP!L873</f>
        <v>#REF!</v>
      </c>
      <c r="O873" s="48" t="e">
        <f>E873*CAOP!M873</f>
        <v>#REF!</v>
      </c>
      <c r="Q873" s="12" t="e">
        <f t="shared" si="26"/>
        <v>#REF!</v>
      </c>
      <c r="R873" s="13" t="e">
        <f t="shared" si="27"/>
        <v>#REF!</v>
      </c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</row>
    <row r="874" spans="2:48" x14ac:dyDescent="0.3">
      <c r="B874" s="2" t="s">
        <v>1220</v>
      </c>
      <c r="C874" s="2" t="s">
        <v>998</v>
      </c>
      <c r="D874" s="40" t="s">
        <v>35</v>
      </c>
      <c r="E874" s="48">
        <v>533.87</v>
      </c>
      <c r="F874" s="48" t="e">
        <f>E874*CAOP!D874</f>
        <v>#REF!</v>
      </c>
      <c r="G874" s="48" t="e">
        <f>E874*CAOP!E874</f>
        <v>#REF!</v>
      </c>
      <c r="H874" s="48" t="e">
        <f>E874*CAOP!F874</f>
        <v>#REF!</v>
      </c>
      <c r="I874" s="48" t="e">
        <f>E874*CAOP!G874</f>
        <v>#REF!</v>
      </c>
      <c r="J874" s="48" t="e">
        <f>E874*CAOP!H874</f>
        <v>#REF!</v>
      </c>
      <c r="K874" s="48" t="e">
        <f>E874*CAOP!I874</f>
        <v>#REF!</v>
      </c>
      <c r="L874" s="48" t="e">
        <f>E874*CAOP!J874</f>
        <v>#REF!</v>
      </c>
      <c r="M874" s="48" t="e">
        <f>E874*CAOP!K874</f>
        <v>#REF!</v>
      </c>
      <c r="N874" s="48" t="e">
        <f>E874*CAOP!L874</f>
        <v>#REF!</v>
      </c>
      <c r="O874" s="48" t="e">
        <f>E874*CAOP!M874</f>
        <v>#REF!</v>
      </c>
      <c r="Q874" s="12" t="e">
        <f t="shared" si="26"/>
        <v>#REF!</v>
      </c>
      <c r="R874" s="13" t="e">
        <f t="shared" si="27"/>
        <v>#REF!</v>
      </c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</row>
    <row r="875" spans="2:48" x14ac:dyDescent="0.3">
      <c r="B875" s="2" t="s">
        <v>1221</v>
      </c>
      <c r="C875" s="2" t="s">
        <v>1000</v>
      </c>
      <c r="D875" s="40" t="s">
        <v>35</v>
      </c>
      <c r="E875" s="48">
        <v>150.13</v>
      </c>
      <c r="F875" s="48" t="e">
        <f>E875*CAOP!D875</f>
        <v>#REF!</v>
      </c>
      <c r="G875" s="48" t="e">
        <f>E875*CAOP!E875</f>
        <v>#REF!</v>
      </c>
      <c r="H875" s="48" t="e">
        <f>E875*CAOP!F875</f>
        <v>#REF!</v>
      </c>
      <c r="I875" s="48" t="e">
        <f>E875*CAOP!G875</f>
        <v>#REF!</v>
      </c>
      <c r="J875" s="48" t="e">
        <f>E875*CAOP!H875</f>
        <v>#REF!</v>
      </c>
      <c r="K875" s="48" t="e">
        <f>E875*CAOP!I875</f>
        <v>#REF!</v>
      </c>
      <c r="L875" s="48" t="e">
        <f>E875*CAOP!J875</f>
        <v>#REF!</v>
      </c>
      <c r="M875" s="48" t="e">
        <f>E875*CAOP!K875</f>
        <v>#REF!</v>
      </c>
      <c r="N875" s="48" t="e">
        <f>E875*CAOP!L875</f>
        <v>#REF!</v>
      </c>
      <c r="O875" s="48" t="e">
        <f>E875*CAOP!M875</f>
        <v>#REF!</v>
      </c>
      <c r="Q875" s="12" t="e">
        <f t="shared" si="26"/>
        <v>#REF!</v>
      </c>
      <c r="R875" s="13" t="e">
        <f t="shared" si="27"/>
        <v>#REF!</v>
      </c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</row>
    <row r="876" spans="2:48" x14ac:dyDescent="0.3">
      <c r="B876" s="2" t="s">
        <v>1222</v>
      </c>
      <c r="C876" s="2" t="s">
        <v>1002</v>
      </c>
      <c r="D876" s="40" t="s">
        <v>35</v>
      </c>
      <c r="E876" s="48">
        <v>178.15</v>
      </c>
      <c r="F876" s="48" t="e">
        <f>E876*CAOP!D876</f>
        <v>#REF!</v>
      </c>
      <c r="G876" s="48" t="e">
        <f>E876*CAOP!E876</f>
        <v>#REF!</v>
      </c>
      <c r="H876" s="48" t="e">
        <f>E876*CAOP!F876</f>
        <v>#REF!</v>
      </c>
      <c r="I876" s="48" t="e">
        <f>E876*CAOP!G876</f>
        <v>#REF!</v>
      </c>
      <c r="J876" s="48" t="e">
        <f>E876*CAOP!H876</f>
        <v>#REF!</v>
      </c>
      <c r="K876" s="48" t="e">
        <f>E876*CAOP!I876</f>
        <v>#REF!</v>
      </c>
      <c r="L876" s="48" t="e">
        <f>E876*CAOP!J876</f>
        <v>#REF!</v>
      </c>
      <c r="M876" s="48" t="e">
        <f>E876*CAOP!K876</f>
        <v>#REF!</v>
      </c>
      <c r="N876" s="48" t="e">
        <f>E876*CAOP!L876</f>
        <v>#REF!</v>
      </c>
      <c r="O876" s="48" t="e">
        <f>E876*CAOP!M876</f>
        <v>#REF!</v>
      </c>
      <c r="Q876" s="12" t="e">
        <f t="shared" si="26"/>
        <v>#REF!</v>
      </c>
      <c r="R876" s="13" t="e">
        <f t="shared" si="27"/>
        <v>#REF!</v>
      </c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</row>
    <row r="877" spans="2:48" x14ac:dyDescent="0.3">
      <c r="B877" s="16" t="s">
        <v>1223</v>
      </c>
      <c r="C877" s="16" t="s">
        <v>1004</v>
      </c>
      <c r="D877" s="41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Q877" s="12">
        <f t="shared" si="26"/>
        <v>0</v>
      </c>
      <c r="R877" s="13">
        <f t="shared" si="27"/>
        <v>0</v>
      </c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</row>
    <row r="878" spans="2:48" x14ac:dyDescent="0.3">
      <c r="B878" s="2" t="s">
        <v>1224</v>
      </c>
      <c r="C878" s="2" t="s">
        <v>1225</v>
      </c>
      <c r="D878" s="40" t="s">
        <v>45</v>
      </c>
      <c r="E878" s="48">
        <v>14.61</v>
      </c>
      <c r="F878" s="48" t="e">
        <f>E878*CAOP!D878</f>
        <v>#REF!</v>
      </c>
      <c r="G878" s="48" t="e">
        <f>E878*CAOP!E878</f>
        <v>#REF!</v>
      </c>
      <c r="H878" s="48" t="e">
        <f>E878*CAOP!F878</f>
        <v>#REF!</v>
      </c>
      <c r="I878" s="48" t="e">
        <f>E878*CAOP!G878</f>
        <v>#REF!</v>
      </c>
      <c r="J878" s="48" t="e">
        <f>E878*CAOP!H878</f>
        <v>#REF!</v>
      </c>
      <c r="K878" s="48" t="e">
        <f>E878*CAOP!I878</f>
        <v>#REF!</v>
      </c>
      <c r="L878" s="48" t="e">
        <f>E878*CAOP!J878</f>
        <v>#REF!</v>
      </c>
      <c r="M878" s="48" t="e">
        <f>E878*CAOP!K878</f>
        <v>#REF!</v>
      </c>
      <c r="N878" s="48" t="e">
        <f>E878*CAOP!L878</f>
        <v>#REF!</v>
      </c>
      <c r="O878" s="48" t="e">
        <f>E878*CAOP!M878</f>
        <v>#REF!</v>
      </c>
      <c r="Q878" s="12" t="e">
        <f t="shared" si="26"/>
        <v>#REF!</v>
      </c>
      <c r="R878" s="13" t="e">
        <f t="shared" si="27"/>
        <v>#REF!</v>
      </c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</row>
    <row r="879" spans="2:48" x14ac:dyDescent="0.3">
      <c r="B879" s="2" t="s">
        <v>1226</v>
      </c>
      <c r="C879" s="2" t="s">
        <v>1227</v>
      </c>
      <c r="D879" s="40" t="s">
        <v>45</v>
      </c>
      <c r="E879" s="48">
        <v>15.74</v>
      </c>
      <c r="F879" s="48" t="e">
        <f>E879*CAOP!D879</f>
        <v>#REF!</v>
      </c>
      <c r="G879" s="48" t="e">
        <f>E879*CAOP!E879</f>
        <v>#REF!</v>
      </c>
      <c r="H879" s="48" t="e">
        <f>E879*CAOP!F879</f>
        <v>#REF!</v>
      </c>
      <c r="I879" s="48" t="e">
        <f>E879*CAOP!G879</f>
        <v>#REF!</v>
      </c>
      <c r="J879" s="48" t="e">
        <f>E879*CAOP!H879</f>
        <v>#REF!</v>
      </c>
      <c r="K879" s="48" t="e">
        <f>E879*CAOP!I879</f>
        <v>#REF!</v>
      </c>
      <c r="L879" s="48" t="e">
        <f>E879*CAOP!J879</f>
        <v>#REF!</v>
      </c>
      <c r="M879" s="48" t="e">
        <f>E879*CAOP!K879</f>
        <v>#REF!</v>
      </c>
      <c r="N879" s="48" t="e">
        <f>E879*CAOP!L879</f>
        <v>#REF!</v>
      </c>
      <c r="O879" s="48" t="e">
        <f>E879*CAOP!M879</f>
        <v>#REF!</v>
      </c>
      <c r="Q879" s="12" t="e">
        <f t="shared" si="26"/>
        <v>#REF!</v>
      </c>
      <c r="R879" s="13" t="e">
        <f t="shared" si="27"/>
        <v>#REF!</v>
      </c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</row>
    <row r="880" spans="2:48" x14ac:dyDescent="0.3">
      <c r="B880" s="2" t="s">
        <v>1228</v>
      </c>
      <c r="C880" s="2" t="s">
        <v>1229</v>
      </c>
      <c r="D880" s="40" t="s">
        <v>45</v>
      </c>
      <c r="E880" s="48">
        <v>37.9</v>
      </c>
      <c r="F880" s="48" t="e">
        <f>E880*CAOP!D880</f>
        <v>#REF!</v>
      </c>
      <c r="G880" s="48" t="e">
        <f>E880*CAOP!E880</f>
        <v>#REF!</v>
      </c>
      <c r="H880" s="48" t="e">
        <f>E880*CAOP!F880</f>
        <v>#REF!</v>
      </c>
      <c r="I880" s="48" t="e">
        <f>E880*CAOP!G880</f>
        <v>#REF!</v>
      </c>
      <c r="J880" s="48" t="e">
        <f>E880*CAOP!H880</f>
        <v>#REF!</v>
      </c>
      <c r="K880" s="48" t="e">
        <f>E880*CAOP!I880</f>
        <v>#REF!</v>
      </c>
      <c r="L880" s="48" t="e">
        <f>E880*CAOP!J880</f>
        <v>#REF!</v>
      </c>
      <c r="M880" s="48" t="e">
        <f>E880*CAOP!K880</f>
        <v>#REF!</v>
      </c>
      <c r="N880" s="48" t="e">
        <f>E880*CAOP!L880</f>
        <v>#REF!</v>
      </c>
      <c r="O880" s="48" t="e">
        <f>E880*CAOP!M880</f>
        <v>#REF!</v>
      </c>
      <c r="Q880" s="12" t="e">
        <f t="shared" si="26"/>
        <v>#REF!</v>
      </c>
      <c r="R880" s="13" t="e">
        <f t="shared" si="27"/>
        <v>#REF!</v>
      </c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</row>
    <row r="881" spans="2:48" x14ac:dyDescent="0.3">
      <c r="B881" s="2" t="s">
        <v>1230</v>
      </c>
      <c r="C881" s="2" t="s">
        <v>1231</v>
      </c>
      <c r="D881" s="40" t="s">
        <v>45</v>
      </c>
      <c r="E881" s="48">
        <v>20</v>
      </c>
      <c r="F881" s="48" t="e">
        <f>E881*CAOP!D881</f>
        <v>#REF!</v>
      </c>
      <c r="G881" s="48" t="e">
        <f>E881*CAOP!E881</f>
        <v>#REF!</v>
      </c>
      <c r="H881" s="48" t="e">
        <f>E881*CAOP!F881</f>
        <v>#REF!</v>
      </c>
      <c r="I881" s="48" t="e">
        <f>E881*CAOP!G881</f>
        <v>#REF!</v>
      </c>
      <c r="J881" s="48" t="e">
        <f>E881*CAOP!H881</f>
        <v>#REF!</v>
      </c>
      <c r="K881" s="48" t="e">
        <f>E881*CAOP!I881</f>
        <v>#REF!</v>
      </c>
      <c r="L881" s="48" t="e">
        <f>E881*CAOP!J881</f>
        <v>#REF!</v>
      </c>
      <c r="M881" s="48" t="e">
        <f>E881*CAOP!K881</f>
        <v>#REF!</v>
      </c>
      <c r="N881" s="48" t="e">
        <f>E881*CAOP!L881</f>
        <v>#REF!</v>
      </c>
      <c r="O881" s="48" t="e">
        <f>E881*CAOP!M881</f>
        <v>#REF!</v>
      </c>
      <c r="Q881" s="12" t="e">
        <f t="shared" si="26"/>
        <v>#REF!</v>
      </c>
      <c r="R881" s="13" t="e">
        <f t="shared" si="27"/>
        <v>#REF!</v>
      </c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</row>
    <row r="882" spans="2:48" x14ac:dyDescent="0.3">
      <c r="B882" s="2" t="s">
        <v>1232</v>
      </c>
      <c r="C882" s="2" t="s">
        <v>1233</v>
      </c>
      <c r="D882" s="40" t="s">
        <v>45</v>
      </c>
      <c r="E882" s="48">
        <v>14.61</v>
      </c>
      <c r="F882" s="48" t="e">
        <f>E882*CAOP!D882</f>
        <v>#REF!</v>
      </c>
      <c r="G882" s="48" t="e">
        <f>E882*CAOP!E882</f>
        <v>#REF!</v>
      </c>
      <c r="H882" s="48" t="e">
        <f>E882*CAOP!F882</f>
        <v>#REF!</v>
      </c>
      <c r="I882" s="48" t="e">
        <f>E882*CAOP!G882</f>
        <v>#REF!</v>
      </c>
      <c r="J882" s="48" t="e">
        <f>E882*CAOP!H882</f>
        <v>#REF!</v>
      </c>
      <c r="K882" s="48" t="e">
        <f>E882*CAOP!I882</f>
        <v>#REF!</v>
      </c>
      <c r="L882" s="48" t="e">
        <f>E882*CAOP!J882</f>
        <v>#REF!</v>
      </c>
      <c r="M882" s="48" t="e">
        <f>E882*CAOP!K882</f>
        <v>#REF!</v>
      </c>
      <c r="N882" s="48" t="e">
        <f>E882*CAOP!L882</f>
        <v>#REF!</v>
      </c>
      <c r="O882" s="48" t="e">
        <f>E882*CAOP!M882</f>
        <v>#REF!</v>
      </c>
      <c r="Q882" s="12" t="e">
        <f t="shared" si="26"/>
        <v>#REF!</v>
      </c>
      <c r="R882" s="13" t="e">
        <f t="shared" si="27"/>
        <v>#REF!</v>
      </c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</row>
    <row r="883" spans="2:48" x14ac:dyDescent="0.3">
      <c r="B883" s="2" t="s">
        <v>1234</v>
      </c>
      <c r="C883" s="2" t="s">
        <v>1235</v>
      </c>
      <c r="D883" s="40" t="s">
        <v>45</v>
      </c>
      <c r="E883" s="48">
        <v>15.74</v>
      </c>
      <c r="F883" s="48" t="e">
        <f>E883*CAOP!D883</f>
        <v>#REF!</v>
      </c>
      <c r="G883" s="48" t="e">
        <f>E883*CAOP!E883</f>
        <v>#REF!</v>
      </c>
      <c r="H883" s="48" t="e">
        <f>E883*CAOP!F883</f>
        <v>#REF!</v>
      </c>
      <c r="I883" s="48" t="e">
        <f>E883*CAOP!G883</f>
        <v>#REF!</v>
      </c>
      <c r="J883" s="48" t="e">
        <f>E883*CAOP!H883</f>
        <v>#REF!</v>
      </c>
      <c r="K883" s="48" t="e">
        <f>E883*CAOP!I883</f>
        <v>#REF!</v>
      </c>
      <c r="L883" s="48" t="e">
        <f>E883*CAOP!J883</f>
        <v>#REF!</v>
      </c>
      <c r="M883" s="48" t="e">
        <f>E883*CAOP!K883</f>
        <v>#REF!</v>
      </c>
      <c r="N883" s="48" t="e">
        <f>E883*CAOP!L883</f>
        <v>#REF!</v>
      </c>
      <c r="O883" s="48" t="e">
        <f>E883*CAOP!M883</f>
        <v>#REF!</v>
      </c>
      <c r="Q883" s="12" t="e">
        <f t="shared" si="26"/>
        <v>#REF!</v>
      </c>
      <c r="R883" s="13" t="e">
        <f t="shared" si="27"/>
        <v>#REF!</v>
      </c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</row>
    <row r="884" spans="2:48" x14ac:dyDescent="0.3">
      <c r="B884" s="2" t="s">
        <v>1236</v>
      </c>
      <c r="C884" s="2" t="s">
        <v>1237</v>
      </c>
      <c r="D884" s="40" t="s">
        <v>45</v>
      </c>
      <c r="E884" s="48">
        <v>37.9</v>
      </c>
      <c r="F884" s="48" t="e">
        <f>E884*CAOP!D884</f>
        <v>#REF!</v>
      </c>
      <c r="G884" s="48" t="e">
        <f>E884*CAOP!E884</f>
        <v>#REF!</v>
      </c>
      <c r="H884" s="48" t="e">
        <f>E884*CAOP!F884</f>
        <v>#REF!</v>
      </c>
      <c r="I884" s="48" t="e">
        <f>E884*CAOP!G884</f>
        <v>#REF!</v>
      </c>
      <c r="J884" s="48" t="e">
        <f>E884*CAOP!H884</f>
        <v>#REF!</v>
      </c>
      <c r="K884" s="48" t="e">
        <f>E884*CAOP!I884</f>
        <v>#REF!</v>
      </c>
      <c r="L884" s="48" t="e">
        <f>E884*CAOP!J884</f>
        <v>#REF!</v>
      </c>
      <c r="M884" s="48" t="e">
        <f>E884*CAOP!K884</f>
        <v>#REF!</v>
      </c>
      <c r="N884" s="48" t="e">
        <f>E884*CAOP!L884</f>
        <v>#REF!</v>
      </c>
      <c r="O884" s="48" t="e">
        <f>E884*CAOP!M884</f>
        <v>#REF!</v>
      </c>
      <c r="Q884" s="12" t="e">
        <f t="shared" si="26"/>
        <v>#REF!</v>
      </c>
      <c r="R884" s="13" t="e">
        <f t="shared" si="27"/>
        <v>#REF!</v>
      </c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</row>
    <row r="885" spans="2:48" x14ac:dyDescent="0.3">
      <c r="B885" s="2" t="s">
        <v>1238</v>
      </c>
      <c r="C885" s="2" t="s">
        <v>1239</v>
      </c>
      <c r="D885" s="40" t="s">
        <v>45</v>
      </c>
      <c r="E885" s="48">
        <v>20</v>
      </c>
      <c r="F885" s="48" t="e">
        <f>E885*CAOP!D885</f>
        <v>#REF!</v>
      </c>
      <c r="G885" s="48" t="e">
        <f>E885*CAOP!E885</f>
        <v>#REF!</v>
      </c>
      <c r="H885" s="48" t="e">
        <f>E885*CAOP!F885</f>
        <v>#REF!</v>
      </c>
      <c r="I885" s="48" t="e">
        <f>E885*CAOP!G885</f>
        <v>#REF!</v>
      </c>
      <c r="J885" s="48" t="e">
        <f>E885*CAOP!H885</f>
        <v>#REF!</v>
      </c>
      <c r="K885" s="48" t="e">
        <f>E885*CAOP!I885</f>
        <v>#REF!</v>
      </c>
      <c r="L885" s="48" t="e">
        <f>E885*CAOP!J885</f>
        <v>#REF!</v>
      </c>
      <c r="M885" s="48" t="e">
        <f>E885*CAOP!K885</f>
        <v>#REF!</v>
      </c>
      <c r="N885" s="48" t="e">
        <f>E885*CAOP!L885</f>
        <v>#REF!</v>
      </c>
      <c r="O885" s="48" t="e">
        <f>E885*CAOP!M885</f>
        <v>#REF!</v>
      </c>
      <c r="Q885" s="12" t="e">
        <f t="shared" si="26"/>
        <v>#REF!</v>
      </c>
      <c r="R885" s="13" t="e">
        <f t="shared" si="27"/>
        <v>#REF!</v>
      </c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</row>
    <row r="886" spans="2:48" x14ac:dyDescent="0.3">
      <c r="B886" s="2" t="s">
        <v>1240</v>
      </c>
      <c r="C886" s="2" t="s">
        <v>1241</v>
      </c>
      <c r="D886" s="40" t="s">
        <v>45</v>
      </c>
      <c r="E886" s="48">
        <v>14.61</v>
      </c>
      <c r="F886" s="48" t="e">
        <f>E886*CAOP!D886</f>
        <v>#REF!</v>
      </c>
      <c r="G886" s="48" t="e">
        <f>E886*CAOP!E886</f>
        <v>#REF!</v>
      </c>
      <c r="H886" s="48" t="e">
        <f>E886*CAOP!F886</f>
        <v>#REF!</v>
      </c>
      <c r="I886" s="48" t="e">
        <f>E886*CAOP!G886</f>
        <v>#REF!</v>
      </c>
      <c r="J886" s="48" t="e">
        <f>E886*CAOP!H886</f>
        <v>#REF!</v>
      </c>
      <c r="K886" s="48" t="e">
        <f>E886*CAOP!I886</f>
        <v>#REF!</v>
      </c>
      <c r="L886" s="48" t="e">
        <f>E886*CAOP!J886</f>
        <v>#REF!</v>
      </c>
      <c r="M886" s="48" t="e">
        <f>E886*CAOP!K886</f>
        <v>#REF!</v>
      </c>
      <c r="N886" s="48" t="e">
        <f>E886*CAOP!L886</f>
        <v>#REF!</v>
      </c>
      <c r="O886" s="48" t="e">
        <f>E886*CAOP!M886</f>
        <v>#REF!</v>
      </c>
      <c r="Q886" s="12" t="e">
        <f t="shared" si="26"/>
        <v>#REF!</v>
      </c>
      <c r="R886" s="13" t="e">
        <f t="shared" si="27"/>
        <v>#REF!</v>
      </c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</row>
    <row r="887" spans="2:48" x14ac:dyDescent="0.3">
      <c r="B887" s="2" t="s">
        <v>1242</v>
      </c>
      <c r="C887" s="2" t="s">
        <v>1243</v>
      </c>
      <c r="D887" s="40" t="s">
        <v>45</v>
      </c>
      <c r="E887" s="48">
        <v>15.74</v>
      </c>
      <c r="F887" s="48" t="e">
        <f>E887*CAOP!D887</f>
        <v>#REF!</v>
      </c>
      <c r="G887" s="48" t="e">
        <f>E887*CAOP!E887</f>
        <v>#REF!</v>
      </c>
      <c r="H887" s="48" t="e">
        <f>E887*CAOP!F887</f>
        <v>#REF!</v>
      </c>
      <c r="I887" s="48" t="e">
        <f>E887*CAOP!G887</f>
        <v>#REF!</v>
      </c>
      <c r="J887" s="48" t="e">
        <f>E887*CAOP!H887</f>
        <v>#REF!</v>
      </c>
      <c r="K887" s="48" t="e">
        <f>E887*CAOP!I887</f>
        <v>#REF!</v>
      </c>
      <c r="L887" s="48" t="e">
        <f>E887*CAOP!J887</f>
        <v>#REF!</v>
      </c>
      <c r="M887" s="48" t="e">
        <f>E887*CAOP!K887</f>
        <v>#REF!</v>
      </c>
      <c r="N887" s="48" t="e">
        <f>E887*CAOP!L887</f>
        <v>#REF!</v>
      </c>
      <c r="O887" s="48" t="e">
        <f>E887*CAOP!M887</f>
        <v>#REF!</v>
      </c>
      <c r="Q887" s="12" t="e">
        <f t="shared" si="26"/>
        <v>#REF!</v>
      </c>
      <c r="R887" s="13" t="e">
        <f t="shared" si="27"/>
        <v>#REF!</v>
      </c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</row>
    <row r="888" spans="2:48" x14ac:dyDescent="0.3">
      <c r="B888" s="2" t="s">
        <v>1244</v>
      </c>
      <c r="C888" s="2" t="s">
        <v>1245</v>
      </c>
      <c r="D888" s="40" t="s">
        <v>45</v>
      </c>
      <c r="E888" s="48">
        <v>37.9</v>
      </c>
      <c r="F888" s="48" t="e">
        <f>E888*CAOP!D888</f>
        <v>#REF!</v>
      </c>
      <c r="G888" s="48" t="e">
        <f>E888*CAOP!E888</f>
        <v>#REF!</v>
      </c>
      <c r="H888" s="48" t="e">
        <f>E888*CAOP!F888</f>
        <v>#REF!</v>
      </c>
      <c r="I888" s="48" t="e">
        <f>E888*CAOP!G888</f>
        <v>#REF!</v>
      </c>
      <c r="J888" s="48" t="e">
        <f>E888*CAOP!H888</f>
        <v>#REF!</v>
      </c>
      <c r="K888" s="48" t="e">
        <f>E888*CAOP!I888</f>
        <v>#REF!</v>
      </c>
      <c r="L888" s="48" t="e">
        <f>E888*CAOP!J888</f>
        <v>#REF!</v>
      </c>
      <c r="M888" s="48" t="e">
        <f>E888*CAOP!K888</f>
        <v>#REF!</v>
      </c>
      <c r="N888" s="48" t="e">
        <f>E888*CAOP!L888</f>
        <v>#REF!</v>
      </c>
      <c r="O888" s="48" t="e">
        <f>E888*CAOP!M888</f>
        <v>#REF!</v>
      </c>
      <c r="Q888" s="12" t="e">
        <f t="shared" si="26"/>
        <v>#REF!</v>
      </c>
      <c r="R888" s="13" t="e">
        <f t="shared" si="27"/>
        <v>#REF!</v>
      </c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</row>
    <row r="889" spans="2:48" x14ac:dyDescent="0.3">
      <c r="B889" s="2" t="s">
        <v>1246</v>
      </c>
      <c r="C889" s="2" t="s">
        <v>1247</v>
      </c>
      <c r="D889" s="40" t="s">
        <v>45</v>
      </c>
      <c r="E889" s="48">
        <v>20</v>
      </c>
      <c r="F889" s="48" t="e">
        <f>E889*CAOP!D889</f>
        <v>#REF!</v>
      </c>
      <c r="G889" s="48" t="e">
        <f>E889*CAOP!E889</f>
        <v>#REF!</v>
      </c>
      <c r="H889" s="48" t="e">
        <f>E889*CAOP!F889</f>
        <v>#REF!</v>
      </c>
      <c r="I889" s="48" t="e">
        <f>E889*CAOP!G889</f>
        <v>#REF!</v>
      </c>
      <c r="J889" s="48" t="e">
        <f>E889*CAOP!H889</f>
        <v>#REF!</v>
      </c>
      <c r="K889" s="48" t="e">
        <f>E889*CAOP!I889</f>
        <v>#REF!</v>
      </c>
      <c r="L889" s="48" t="e">
        <f>E889*CAOP!J889</f>
        <v>#REF!</v>
      </c>
      <c r="M889" s="48" t="e">
        <f>E889*CAOP!K889</f>
        <v>#REF!</v>
      </c>
      <c r="N889" s="48" t="e">
        <f>E889*CAOP!L889</f>
        <v>#REF!</v>
      </c>
      <c r="O889" s="48" t="e">
        <f>E889*CAOP!M889</f>
        <v>#REF!</v>
      </c>
      <c r="Q889" s="12" t="e">
        <f t="shared" si="26"/>
        <v>#REF!</v>
      </c>
      <c r="R889" s="13" t="e">
        <f t="shared" si="27"/>
        <v>#REF!</v>
      </c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</row>
    <row r="890" spans="2:48" x14ac:dyDescent="0.3">
      <c r="B890" s="16" t="s">
        <v>1248</v>
      </c>
      <c r="C890" s="16" t="s">
        <v>1030</v>
      </c>
      <c r="D890" s="41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Q890" s="12">
        <f t="shared" si="26"/>
        <v>0</v>
      </c>
      <c r="R890" s="13">
        <f t="shared" si="27"/>
        <v>0</v>
      </c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</row>
    <row r="891" spans="2:48" x14ac:dyDescent="0.3">
      <c r="B891" s="2" t="s">
        <v>1249</v>
      </c>
      <c r="C891" s="2" t="s">
        <v>1250</v>
      </c>
      <c r="D891" s="40" t="s">
        <v>14</v>
      </c>
      <c r="E891" s="48">
        <v>1</v>
      </c>
      <c r="F891" s="48" t="e">
        <f>E891*CAOP!D891</f>
        <v>#REF!</v>
      </c>
      <c r="G891" s="48" t="e">
        <f>E891*CAOP!E891</f>
        <v>#REF!</v>
      </c>
      <c r="H891" s="48" t="e">
        <f>E891*CAOP!F891</f>
        <v>#REF!</v>
      </c>
      <c r="I891" s="48" t="e">
        <f>E891*CAOP!G891</f>
        <v>#REF!</v>
      </c>
      <c r="J891" s="48" t="e">
        <f>E891*CAOP!H891</f>
        <v>#REF!</v>
      </c>
      <c r="K891" s="48" t="e">
        <f>E891*CAOP!I891</f>
        <v>#REF!</v>
      </c>
      <c r="L891" s="48" t="e">
        <f>E891*CAOP!J891</f>
        <v>#REF!</v>
      </c>
      <c r="M891" s="48" t="e">
        <f>E891*CAOP!K891</f>
        <v>#REF!</v>
      </c>
      <c r="N891" s="48" t="e">
        <f>E891*CAOP!L891</f>
        <v>#REF!</v>
      </c>
      <c r="O891" s="48" t="e">
        <f>E891*CAOP!M891</f>
        <v>#REF!</v>
      </c>
      <c r="Q891" s="12" t="e">
        <f t="shared" si="26"/>
        <v>#REF!</v>
      </c>
      <c r="R891" s="13" t="e">
        <f t="shared" si="27"/>
        <v>#REF!</v>
      </c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</row>
    <row r="892" spans="2:48" x14ac:dyDescent="0.3">
      <c r="B892" s="2" t="s">
        <v>1251</v>
      </c>
      <c r="C892" s="2" t="s">
        <v>1252</v>
      </c>
      <c r="D892" s="40" t="s">
        <v>14</v>
      </c>
      <c r="E892" s="48">
        <v>1</v>
      </c>
      <c r="F892" s="48" t="e">
        <f>E892*CAOP!D892</f>
        <v>#REF!</v>
      </c>
      <c r="G892" s="48" t="e">
        <f>E892*CAOP!E892</f>
        <v>#REF!</v>
      </c>
      <c r="H892" s="48" t="e">
        <f>E892*CAOP!F892</f>
        <v>#REF!</v>
      </c>
      <c r="I892" s="48" t="e">
        <f>E892*CAOP!G892</f>
        <v>#REF!</v>
      </c>
      <c r="J892" s="48" t="e">
        <f>E892*CAOP!H892</f>
        <v>#REF!</v>
      </c>
      <c r="K892" s="48" t="e">
        <f>E892*CAOP!I892</f>
        <v>#REF!</v>
      </c>
      <c r="L892" s="48" t="e">
        <f>E892*CAOP!J892</f>
        <v>#REF!</v>
      </c>
      <c r="M892" s="48" t="e">
        <f>E892*CAOP!K892</f>
        <v>#REF!</v>
      </c>
      <c r="N892" s="48" t="e">
        <f>E892*CAOP!L892</f>
        <v>#REF!</v>
      </c>
      <c r="O892" s="48" t="e">
        <f>E892*CAOP!M892</f>
        <v>#REF!</v>
      </c>
      <c r="Q892" s="12" t="e">
        <f t="shared" si="26"/>
        <v>#REF!</v>
      </c>
      <c r="R892" s="13" t="e">
        <f t="shared" si="27"/>
        <v>#REF!</v>
      </c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</row>
    <row r="893" spans="2:48" x14ac:dyDescent="0.3">
      <c r="B893" s="16" t="s">
        <v>1253</v>
      </c>
      <c r="C893" s="16" t="s">
        <v>1146</v>
      </c>
      <c r="D893" s="41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Q893" s="12">
        <f t="shared" si="26"/>
        <v>0</v>
      </c>
      <c r="R893" s="13">
        <f t="shared" si="27"/>
        <v>0</v>
      </c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</row>
    <row r="894" spans="2:48" x14ac:dyDescent="0.3">
      <c r="B894" s="2" t="s">
        <v>1254</v>
      </c>
      <c r="C894" s="2" t="s">
        <v>1148</v>
      </c>
      <c r="D894" s="40" t="s">
        <v>38</v>
      </c>
      <c r="E894" s="48">
        <v>22.26</v>
      </c>
      <c r="F894" s="48" t="e">
        <f>E894*CAOP!D894</f>
        <v>#REF!</v>
      </c>
      <c r="G894" s="48" t="e">
        <f>E894*CAOP!E894</f>
        <v>#REF!</v>
      </c>
      <c r="H894" s="48" t="e">
        <f>E894*CAOP!F894</f>
        <v>#REF!</v>
      </c>
      <c r="I894" s="48" t="e">
        <f>E894*CAOP!G894</f>
        <v>#REF!</v>
      </c>
      <c r="J894" s="48" t="e">
        <f>E894*CAOP!H894</f>
        <v>#REF!</v>
      </c>
      <c r="K894" s="48" t="e">
        <f>E894*CAOP!I894</f>
        <v>#REF!</v>
      </c>
      <c r="L894" s="48" t="e">
        <f>E894*CAOP!J894</f>
        <v>#REF!</v>
      </c>
      <c r="M894" s="48" t="e">
        <f>E894*CAOP!K894</f>
        <v>#REF!</v>
      </c>
      <c r="N894" s="48" t="e">
        <f>E894*CAOP!L894</f>
        <v>#REF!</v>
      </c>
      <c r="O894" s="48" t="e">
        <f>E894*CAOP!M894</f>
        <v>#REF!</v>
      </c>
      <c r="Q894" s="12" t="e">
        <f t="shared" si="26"/>
        <v>#REF!</v>
      </c>
      <c r="R894" s="13" t="e">
        <f t="shared" si="27"/>
        <v>#REF!</v>
      </c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</row>
    <row r="895" spans="2:48" x14ac:dyDescent="0.3">
      <c r="B895" s="2" t="s">
        <v>1255</v>
      </c>
      <c r="C895" s="2" t="s">
        <v>1052</v>
      </c>
      <c r="D895" s="40" t="s">
        <v>38</v>
      </c>
      <c r="E895" s="48">
        <v>22.26</v>
      </c>
      <c r="F895" s="48" t="e">
        <f>E895*CAOP!D895</f>
        <v>#REF!</v>
      </c>
      <c r="G895" s="48" t="e">
        <f>E895*CAOP!E895</f>
        <v>#REF!</v>
      </c>
      <c r="H895" s="48" t="e">
        <f>E895*CAOP!F895</f>
        <v>#REF!</v>
      </c>
      <c r="I895" s="48" t="e">
        <f>E895*CAOP!G895</f>
        <v>#REF!</v>
      </c>
      <c r="J895" s="48" t="e">
        <f>E895*CAOP!H895</f>
        <v>#REF!</v>
      </c>
      <c r="K895" s="48" t="e">
        <f>E895*CAOP!I895</f>
        <v>#REF!</v>
      </c>
      <c r="L895" s="48" t="e">
        <f>E895*CAOP!J895</f>
        <v>#REF!</v>
      </c>
      <c r="M895" s="48" t="e">
        <f>E895*CAOP!K895</f>
        <v>#REF!</v>
      </c>
      <c r="N895" s="48" t="e">
        <f>E895*CAOP!L895</f>
        <v>#REF!</v>
      </c>
      <c r="O895" s="48" t="e">
        <f>E895*CAOP!M895</f>
        <v>#REF!</v>
      </c>
      <c r="Q895" s="12" t="e">
        <f t="shared" si="26"/>
        <v>#REF!</v>
      </c>
      <c r="R895" s="13" t="e">
        <f t="shared" si="27"/>
        <v>#REF!</v>
      </c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</row>
    <row r="896" spans="2:48" x14ac:dyDescent="0.3">
      <c r="B896" s="2" t="s">
        <v>1256</v>
      </c>
      <c r="C896" s="2" t="s">
        <v>1054</v>
      </c>
      <c r="D896" s="40" t="s">
        <v>30</v>
      </c>
      <c r="E896" s="48">
        <v>111.29</v>
      </c>
      <c r="F896" s="48" t="e">
        <f>E896*CAOP!D896</f>
        <v>#REF!</v>
      </c>
      <c r="G896" s="48" t="e">
        <f>E896*CAOP!E896</f>
        <v>#REF!</v>
      </c>
      <c r="H896" s="48" t="e">
        <f>E896*CAOP!F896</f>
        <v>#REF!</v>
      </c>
      <c r="I896" s="48" t="e">
        <f>E896*CAOP!G896</f>
        <v>#REF!</v>
      </c>
      <c r="J896" s="48" t="e">
        <f>E896*CAOP!H896</f>
        <v>#REF!</v>
      </c>
      <c r="K896" s="48" t="e">
        <f>E896*CAOP!I896</f>
        <v>#REF!</v>
      </c>
      <c r="L896" s="48" t="e">
        <f>E896*CAOP!J896</f>
        <v>#REF!</v>
      </c>
      <c r="M896" s="48" t="e">
        <f>E896*CAOP!K896</f>
        <v>#REF!</v>
      </c>
      <c r="N896" s="48" t="e">
        <f>E896*CAOP!L896</f>
        <v>#REF!</v>
      </c>
      <c r="O896" s="48" t="e">
        <f>E896*CAOP!M896</f>
        <v>#REF!</v>
      </c>
      <c r="Q896" s="12" t="e">
        <f t="shared" si="26"/>
        <v>#REF!</v>
      </c>
      <c r="R896" s="13" t="e">
        <f t="shared" si="27"/>
        <v>#REF!</v>
      </c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</row>
    <row r="897" spans="2:48" x14ac:dyDescent="0.3">
      <c r="B897" s="2" t="s">
        <v>1257</v>
      </c>
      <c r="C897" s="2" t="s">
        <v>1058</v>
      </c>
      <c r="D897" s="40" t="s">
        <v>38</v>
      </c>
      <c r="E897" s="48">
        <v>22.26</v>
      </c>
      <c r="F897" s="48" t="e">
        <f>E897*CAOP!D897</f>
        <v>#REF!</v>
      </c>
      <c r="G897" s="48" t="e">
        <f>E897*CAOP!E897</f>
        <v>#REF!</v>
      </c>
      <c r="H897" s="48" t="e">
        <f>E897*CAOP!F897</f>
        <v>#REF!</v>
      </c>
      <c r="I897" s="48" t="e">
        <f>E897*CAOP!G897</f>
        <v>#REF!</v>
      </c>
      <c r="J897" s="48" t="e">
        <f>E897*CAOP!H897</f>
        <v>#REF!</v>
      </c>
      <c r="K897" s="48" t="e">
        <f>E897*CAOP!I897</f>
        <v>#REF!</v>
      </c>
      <c r="L897" s="48" t="e">
        <f>E897*CAOP!J897</f>
        <v>#REF!</v>
      </c>
      <c r="M897" s="48" t="e">
        <f>E897*CAOP!K897</f>
        <v>#REF!</v>
      </c>
      <c r="N897" s="48" t="e">
        <f>E897*CAOP!L897</f>
        <v>#REF!</v>
      </c>
      <c r="O897" s="48" t="e">
        <f>E897*CAOP!M897</f>
        <v>#REF!</v>
      </c>
      <c r="Q897" s="12" t="e">
        <f t="shared" si="26"/>
        <v>#REF!</v>
      </c>
      <c r="R897" s="13" t="e">
        <f t="shared" si="27"/>
        <v>#REF!</v>
      </c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</row>
    <row r="898" spans="2:48" x14ac:dyDescent="0.3">
      <c r="B898" s="2" t="s">
        <v>1258</v>
      </c>
      <c r="C898" s="2" t="s">
        <v>1062</v>
      </c>
      <c r="D898" s="40" t="s">
        <v>38</v>
      </c>
      <c r="E898" s="48">
        <v>22.26</v>
      </c>
      <c r="F898" s="48" t="e">
        <f>E898*CAOP!D898</f>
        <v>#REF!</v>
      </c>
      <c r="G898" s="48" t="e">
        <f>E898*CAOP!E898</f>
        <v>#REF!</v>
      </c>
      <c r="H898" s="48" t="e">
        <f>E898*CAOP!F898</f>
        <v>#REF!</v>
      </c>
      <c r="I898" s="48" t="e">
        <f>E898*CAOP!G898</f>
        <v>#REF!</v>
      </c>
      <c r="J898" s="48" t="e">
        <f>E898*CAOP!H898</f>
        <v>#REF!</v>
      </c>
      <c r="K898" s="48" t="e">
        <f>E898*CAOP!I898</f>
        <v>#REF!</v>
      </c>
      <c r="L898" s="48" t="e">
        <f>E898*CAOP!J898</f>
        <v>#REF!</v>
      </c>
      <c r="M898" s="48" t="e">
        <f>E898*CAOP!K898</f>
        <v>#REF!</v>
      </c>
      <c r="N898" s="48" t="e">
        <f>E898*CAOP!L898</f>
        <v>#REF!</v>
      </c>
      <c r="O898" s="48" t="e">
        <f>E898*CAOP!M898</f>
        <v>#REF!</v>
      </c>
      <c r="Q898" s="12" t="e">
        <f t="shared" si="26"/>
        <v>#REF!</v>
      </c>
      <c r="R898" s="13" t="e">
        <f t="shared" si="27"/>
        <v>#REF!</v>
      </c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</row>
    <row r="899" spans="2:48" x14ac:dyDescent="0.3">
      <c r="B899" s="2" t="s">
        <v>1259</v>
      </c>
      <c r="C899" s="2" t="s">
        <v>1154</v>
      </c>
      <c r="D899" s="40" t="s">
        <v>30</v>
      </c>
      <c r="E899" s="48">
        <v>43</v>
      </c>
      <c r="F899" s="48" t="e">
        <f>E899*CAOP!D899</f>
        <v>#REF!</v>
      </c>
      <c r="G899" s="48" t="e">
        <f>E899*CAOP!E899</f>
        <v>#REF!</v>
      </c>
      <c r="H899" s="48" t="e">
        <f>E899*CAOP!F899</f>
        <v>#REF!</v>
      </c>
      <c r="I899" s="48" t="e">
        <f>E899*CAOP!G899</f>
        <v>#REF!</v>
      </c>
      <c r="J899" s="48" t="e">
        <f>E899*CAOP!H899</f>
        <v>#REF!</v>
      </c>
      <c r="K899" s="48" t="e">
        <f>E899*CAOP!I899</f>
        <v>#REF!</v>
      </c>
      <c r="L899" s="48" t="e">
        <f>E899*CAOP!J899</f>
        <v>#REF!</v>
      </c>
      <c r="M899" s="48" t="e">
        <f>E899*CAOP!K899</f>
        <v>#REF!</v>
      </c>
      <c r="N899" s="48" t="e">
        <f>E899*CAOP!L899</f>
        <v>#REF!</v>
      </c>
      <c r="O899" s="48" t="e">
        <f>E899*CAOP!M899</f>
        <v>#REF!</v>
      </c>
      <c r="Q899" s="12" t="e">
        <f t="shared" si="26"/>
        <v>#REF!</v>
      </c>
      <c r="R899" s="13" t="e">
        <f t="shared" si="27"/>
        <v>#REF!</v>
      </c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</row>
    <row r="900" spans="2:48" x14ac:dyDescent="0.3">
      <c r="B900" s="2" t="s">
        <v>1260</v>
      </c>
      <c r="C900" s="2" t="s">
        <v>1156</v>
      </c>
      <c r="D900" s="40" t="s">
        <v>38</v>
      </c>
      <c r="E900" s="48">
        <v>22.26</v>
      </c>
      <c r="F900" s="48" t="e">
        <f>E900*CAOP!D900</f>
        <v>#REF!</v>
      </c>
      <c r="G900" s="48" t="e">
        <f>E900*CAOP!E900</f>
        <v>#REF!</v>
      </c>
      <c r="H900" s="48" t="e">
        <f>E900*CAOP!F900</f>
        <v>#REF!</v>
      </c>
      <c r="I900" s="48" t="e">
        <f>E900*CAOP!G900</f>
        <v>#REF!</v>
      </c>
      <c r="J900" s="48" t="e">
        <f>E900*CAOP!H900</f>
        <v>#REF!</v>
      </c>
      <c r="K900" s="48" t="e">
        <f>E900*CAOP!I900</f>
        <v>#REF!</v>
      </c>
      <c r="L900" s="48" t="e">
        <f>E900*CAOP!J900</f>
        <v>#REF!</v>
      </c>
      <c r="M900" s="48" t="e">
        <f>E900*CAOP!K900</f>
        <v>#REF!</v>
      </c>
      <c r="N900" s="48" t="e">
        <f>E900*CAOP!L900</f>
        <v>#REF!</v>
      </c>
      <c r="O900" s="48" t="e">
        <f>E900*CAOP!M900</f>
        <v>#REF!</v>
      </c>
      <c r="Q900" s="12" t="e">
        <f t="shared" si="26"/>
        <v>#REF!</v>
      </c>
      <c r="R900" s="13" t="e">
        <f t="shared" si="27"/>
        <v>#REF!</v>
      </c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</row>
    <row r="901" spans="2:48" x14ac:dyDescent="0.3">
      <c r="B901" s="2" t="s">
        <v>1261</v>
      </c>
      <c r="C901" s="2" t="s">
        <v>1105</v>
      </c>
      <c r="D901" s="40" t="s">
        <v>30</v>
      </c>
      <c r="E901" s="48">
        <v>111.29</v>
      </c>
      <c r="F901" s="48" t="e">
        <f>E901*CAOP!D901</f>
        <v>#REF!</v>
      </c>
      <c r="G901" s="48" t="e">
        <f>E901*CAOP!E901</f>
        <v>#REF!</v>
      </c>
      <c r="H901" s="48" t="e">
        <f>E901*CAOP!F901</f>
        <v>#REF!</v>
      </c>
      <c r="I901" s="48" t="e">
        <f>E901*CAOP!G901</f>
        <v>#REF!</v>
      </c>
      <c r="J901" s="48" t="e">
        <f>E901*CAOP!H901</f>
        <v>#REF!</v>
      </c>
      <c r="K901" s="48" t="e">
        <f>E901*CAOP!I901</f>
        <v>#REF!</v>
      </c>
      <c r="L901" s="48" t="e">
        <f>E901*CAOP!J901</f>
        <v>#REF!</v>
      </c>
      <c r="M901" s="48" t="e">
        <f>E901*CAOP!K901</f>
        <v>#REF!</v>
      </c>
      <c r="N901" s="48" t="e">
        <f>E901*CAOP!L901</f>
        <v>#REF!</v>
      </c>
      <c r="O901" s="48" t="e">
        <f>E901*CAOP!M901</f>
        <v>#REF!</v>
      </c>
      <c r="Q901" s="12" t="e">
        <f t="shared" si="26"/>
        <v>#REF!</v>
      </c>
      <c r="R901" s="13" t="e">
        <f t="shared" si="27"/>
        <v>#REF!</v>
      </c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</row>
    <row r="902" spans="2:48" x14ac:dyDescent="0.3">
      <c r="B902" s="2" t="s">
        <v>1262</v>
      </c>
      <c r="C902" s="2" t="s">
        <v>1159</v>
      </c>
      <c r="D902" s="40" t="s">
        <v>45</v>
      </c>
      <c r="E902" s="48">
        <v>214.99</v>
      </c>
      <c r="F902" s="48" t="e">
        <f>E902*CAOP!D902</f>
        <v>#REF!</v>
      </c>
      <c r="G902" s="48" t="e">
        <f>E902*CAOP!E902</f>
        <v>#REF!</v>
      </c>
      <c r="H902" s="48" t="e">
        <f>E902*CAOP!F902</f>
        <v>#REF!</v>
      </c>
      <c r="I902" s="48" t="e">
        <f>E902*CAOP!G902</f>
        <v>#REF!</v>
      </c>
      <c r="J902" s="48" t="e">
        <f>E902*CAOP!H902</f>
        <v>#REF!</v>
      </c>
      <c r="K902" s="48" t="e">
        <f>E902*CAOP!I902</f>
        <v>#REF!</v>
      </c>
      <c r="L902" s="48" t="e">
        <f>E902*CAOP!J902</f>
        <v>#REF!</v>
      </c>
      <c r="M902" s="48" t="e">
        <f>E902*CAOP!K902</f>
        <v>#REF!</v>
      </c>
      <c r="N902" s="48" t="e">
        <f>E902*CAOP!L902</f>
        <v>#REF!</v>
      </c>
      <c r="O902" s="48" t="e">
        <f>E902*CAOP!M902</f>
        <v>#REF!</v>
      </c>
      <c r="Q902" s="12" t="e">
        <f t="shared" si="26"/>
        <v>#REF!</v>
      </c>
      <c r="R902" s="13" t="e">
        <f t="shared" si="27"/>
        <v>#REF!</v>
      </c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</row>
    <row r="903" spans="2:48" x14ac:dyDescent="0.3">
      <c r="B903" s="16" t="s">
        <v>1263</v>
      </c>
      <c r="C903" s="16" t="s">
        <v>1264</v>
      </c>
      <c r="D903" s="41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Q903" s="12">
        <f t="shared" si="26"/>
        <v>0</v>
      </c>
      <c r="R903" s="13">
        <f t="shared" si="27"/>
        <v>0</v>
      </c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</row>
    <row r="904" spans="2:48" x14ac:dyDescent="0.3">
      <c r="B904" s="16" t="s">
        <v>1265</v>
      </c>
      <c r="C904" s="16" t="s">
        <v>1115</v>
      </c>
      <c r="D904" s="41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Q904" s="12">
        <f t="shared" si="26"/>
        <v>0</v>
      </c>
      <c r="R904" s="13">
        <f t="shared" si="27"/>
        <v>0</v>
      </c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</row>
    <row r="905" spans="2:48" x14ac:dyDescent="0.3">
      <c r="B905" s="16" t="s">
        <v>1266</v>
      </c>
      <c r="C905" s="16" t="s">
        <v>888</v>
      </c>
      <c r="D905" s="41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Q905" s="12">
        <f t="shared" si="26"/>
        <v>0</v>
      </c>
      <c r="R905" s="13">
        <f t="shared" si="27"/>
        <v>0</v>
      </c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</row>
    <row r="906" spans="2:48" x14ac:dyDescent="0.3">
      <c r="B906" s="2" t="s">
        <v>1267</v>
      </c>
      <c r="C906" s="2" t="s">
        <v>1071</v>
      </c>
      <c r="D906" s="40" t="s">
        <v>30</v>
      </c>
      <c r="E906" s="48">
        <v>40.81</v>
      </c>
      <c r="F906" s="48" t="e">
        <f>E906*CAOP!D906</f>
        <v>#REF!</v>
      </c>
      <c r="G906" s="48" t="e">
        <f>E906*CAOP!E906</f>
        <v>#REF!</v>
      </c>
      <c r="H906" s="48" t="e">
        <f>E906*CAOP!F906</f>
        <v>#REF!</v>
      </c>
      <c r="I906" s="48" t="e">
        <f>E906*CAOP!G906</f>
        <v>#REF!</v>
      </c>
      <c r="J906" s="48" t="e">
        <f>E906*CAOP!H906</f>
        <v>#REF!</v>
      </c>
      <c r="K906" s="48" t="e">
        <f>E906*CAOP!I906</f>
        <v>#REF!</v>
      </c>
      <c r="L906" s="48" t="e">
        <f>E906*CAOP!J906</f>
        <v>#REF!</v>
      </c>
      <c r="M906" s="48" t="e">
        <f>E906*CAOP!K906</f>
        <v>#REF!</v>
      </c>
      <c r="N906" s="48" t="e">
        <f>E906*CAOP!L906</f>
        <v>#REF!</v>
      </c>
      <c r="O906" s="48" t="e">
        <f>E906*CAOP!M906</f>
        <v>#REF!</v>
      </c>
      <c r="Q906" s="12" t="e">
        <f t="shared" ref="Q906:Q969" si="28">SUM(F906:O906)</f>
        <v>#REF!</v>
      </c>
      <c r="R906" s="13" t="e">
        <f t="shared" ref="R906:R969" si="29">E906-Q906</f>
        <v>#REF!</v>
      </c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</row>
    <row r="907" spans="2:48" x14ac:dyDescent="0.3">
      <c r="B907" s="2" t="s">
        <v>1268</v>
      </c>
      <c r="C907" s="2" t="s">
        <v>894</v>
      </c>
      <c r="D907" s="40" t="s">
        <v>45</v>
      </c>
      <c r="E907" s="48">
        <v>35.22</v>
      </c>
      <c r="F907" s="48" t="e">
        <f>E907*CAOP!D907</f>
        <v>#REF!</v>
      </c>
      <c r="G907" s="48" t="e">
        <f>E907*CAOP!E907</f>
        <v>#REF!</v>
      </c>
      <c r="H907" s="48" t="e">
        <f>E907*CAOP!F907</f>
        <v>#REF!</v>
      </c>
      <c r="I907" s="48" t="e">
        <f>E907*CAOP!G907</f>
        <v>#REF!</v>
      </c>
      <c r="J907" s="48" t="e">
        <f>E907*CAOP!H907</f>
        <v>#REF!</v>
      </c>
      <c r="K907" s="48" t="e">
        <f>E907*CAOP!I907</f>
        <v>#REF!</v>
      </c>
      <c r="L907" s="48" t="e">
        <f>E907*CAOP!J907</f>
        <v>#REF!</v>
      </c>
      <c r="M907" s="48" t="e">
        <f>E907*CAOP!K907</f>
        <v>#REF!</v>
      </c>
      <c r="N907" s="48" t="e">
        <f>E907*CAOP!L907</f>
        <v>#REF!</v>
      </c>
      <c r="O907" s="48" t="e">
        <f>E907*CAOP!M907</f>
        <v>#REF!</v>
      </c>
      <c r="Q907" s="12" t="e">
        <f t="shared" si="28"/>
        <v>#REF!</v>
      </c>
      <c r="R907" s="13" t="e">
        <f t="shared" si="29"/>
        <v>#REF!</v>
      </c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</row>
    <row r="908" spans="2:48" x14ac:dyDescent="0.3">
      <c r="B908" s="2" t="s">
        <v>1269</v>
      </c>
      <c r="C908" s="2" t="s">
        <v>896</v>
      </c>
      <c r="D908" s="40" t="s">
        <v>45</v>
      </c>
      <c r="E908" s="48">
        <v>35.22</v>
      </c>
      <c r="F908" s="48" t="e">
        <f>E908*CAOP!D908</f>
        <v>#REF!</v>
      </c>
      <c r="G908" s="48" t="e">
        <f>E908*CAOP!E908</f>
        <v>#REF!</v>
      </c>
      <c r="H908" s="48" t="e">
        <f>E908*CAOP!F908</f>
        <v>#REF!</v>
      </c>
      <c r="I908" s="48" t="e">
        <f>E908*CAOP!G908</f>
        <v>#REF!</v>
      </c>
      <c r="J908" s="48" t="e">
        <f>E908*CAOP!H908</f>
        <v>#REF!</v>
      </c>
      <c r="K908" s="48" t="e">
        <f>E908*CAOP!I908</f>
        <v>#REF!</v>
      </c>
      <c r="L908" s="48" t="e">
        <f>E908*CAOP!J908</f>
        <v>#REF!</v>
      </c>
      <c r="M908" s="48" t="e">
        <f>E908*CAOP!K908</f>
        <v>#REF!</v>
      </c>
      <c r="N908" s="48" t="e">
        <f>E908*CAOP!L908</f>
        <v>#REF!</v>
      </c>
      <c r="O908" s="48" t="e">
        <f>E908*CAOP!M908</f>
        <v>#REF!</v>
      </c>
      <c r="Q908" s="12" t="e">
        <f t="shared" si="28"/>
        <v>#REF!</v>
      </c>
      <c r="R908" s="13" t="e">
        <f t="shared" si="29"/>
        <v>#REF!</v>
      </c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</row>
    <row r="909" spans="2:48" x14ac:dyDescent="0.3">
      <c r="B909" s="16" t="s">
        <v>1270</v>
      </c>
      <c r="C909" s="16" t="s">
        <v>902</v>
      </c>
      <c r="D909" s="41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Q909" s="12">
        <f t="shared" si="28"/>
        <v>0</v>
      </c>
      <c r="R909" s="13">
        <f t="shared" si="29"/>
        <v>0</v>
      </c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</row>
    <row r="910" spans="2:48" x14ac:dyDescent="0.3">
      <c r="B910" s="2" t="s">
        <v>1271</v>
      </c>
      <c r="C910" s="2" t="s">
        <v>1122</v>
      </c>
      <c r="D910" s="40" t="s">
        <v>38</v>
      </c>
      <c r="E910" s="48">
        <v>35.869999999999997</v>
      </c>
      <c r="F910" s="48" t="e">
        <f>E910*CAOP!D910</f>
        <v>#REF!</v>
      </c>
      <c r="G910" s="48" t="e">
        <f>E910*CAOP!E910</f>
        <v>#REF!</v>
      </c>
      <c r="H910" s="48" t="e">
        <f>E910*CAOP!F910</f>
        <v>#REF!</v>
      </c>
      <c r="I910" s="48" t="e">
        <f>E910*CAOP!G910</f>
        <v>#REF!</v>
      </c>
      <c r="J910" s="48" t="e">
        <f>E910*CAOP!H910</f>
        <v>#REF!</v>
      </c>
      <c r="K910" s="48" t="e">
        <f>E910*CAOP!I910</f>
        <v>#REF!</v>
      </c>
      <c r="L910" s="48" t="e">
        <f>E910*CAOP!J910</f>
        <v>#REF!</v>
      </c>
      <c r="M910" s="48" t="e">
        <f>E910*CAOP!K910</f>
        <v>#REF!</v>
      </c>
      <c r="N910" s="48" t="e">
        <f>E910*CAOP!L910</f>
        <v>#REF!</v>
      </c>
      <c r="O910" s="48" t="e">
        <f>E910*CAOP!M910</f>
        <v>#REF!</v>
      </c>
      <c r="Q910" s="12" t="e">
        <f t="shared" si="28"/>
        <v>#REF!</v>
      </c>
      <c r="R910" s="13" t="e">
        <f t="shared" si="29"/>
        <v>#REF!</v>
      </c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</row>
    <row r="911" spans="2:48" x14ac:dyDescent="0.3">
      <c r="B911" s="2" t="s">
        <v>1272</v>
      </c>
      <c r="C911" s="2" t="s">
        <v>1054</v>
      </c>
      <c r="D911" s="40" t="s">
        <v>30</v>
      </c>
      <c r="E911" s="48">
        <v>18.41</v>
      </c>
      <c r="F911" s="48" t="e">
        <f>E911*CAOP!D911</f>
        <v>#REF!</v>
      </c>
      <c r="G911" s="48" t="e">
        <f>E911*CAOP!E911</f>
        <v>#REF!</v>
      </c>
      <c r="H911" s="48" t="e">
        <f>E911*CAOP!F911</f>
        <v>#REF!</v>
      </c>
      <c r="I911" s="48" t="e">
        <f>E911*CAOP!G911</f>
        <v>#REF!</v>
      </c>
      <c r="J911" s="48" t="e">
        <f>E911*CAOP!H911</f>
        <v>#REF!</v>
      </c>
      <c r="K911" s="48" t="e">
        <f>E911*CAOP!I911</f>
        <v>#REF!</v>
      </c>
      <c r="L911" s="48" t="e">
        <f>E911*CAOP!J911</f>
        <v>#REF!</v>
      </c>
      <c r="M911" s="48" t="e">
        <f>E911*CAOP!K911</f>
        <v>#REF!</v>
      </c>
      <c r="N911" s="48" t="e">
        <f>E911*CAOP!L911</f>
        <v>#REF!</v>
      </c>
      <c r="O911" s="48" t="e">
        <f>E911*CAOP!M911</f>
        <v>#REF!</v>
      </c>
      <c r="Q911" s="12" t="e">
        <f t="shared" si="28"/>
        <v>#REF!</v>
      </c>
      <c r="R911" s="13" t="e">
        <f t="shared" si="29"/>
        <v>#REF!</v>
      </c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</row>
    <row r="912" spans="2:48" x14ac:dyDescent="0.3">
      <c r="B912" s="2" t="s">
        <v>1273</v>
      </c>
      <c r="C912" s="2" t="s">
        <v>992</v>
      </c>
      <c r="D912" s="40" t="s">
        <v>38</v>
      </c>
      <c r="E912" s="48">
        <v>18.309999999999999</v>
      </c>
      <c r="F912" s="48" t="e">
        <f>E912*CAOP!D912</f>
        <v>#REF!</v>
      </c>
      <c r="G912" s="48" t="e">
        <f>E912*CAOP!E912</f>
        <v>#REF!</v>
      </c>
      <c r="H912" s="48" t="e">
        <f>E912*CAOP!F912</f>
        <v>#REF!</v>
      </c>
      <c r="I912" s="48" t="e">
        <f>E912*CAOP!G912</f>
        <v>#REF!</v>
      </c>
      <c r="J912" s="48" t="e">
        <f>E912*CAOP!H912</f>
        <v>#REF!</v>
      </c>
      <c r="K912" s="48" t="e">
        <f>E912*CAOP!I912</f>
        <v>#REF!</v>
      </c>
      <c r="L912" s="48" t="e">
        <f>E912*CAOP!J912</f>
        <v>#REF!</v>
      </c>
      <c r="M912" s="48" t="e">
        <f>E912*CAOP!K912</f>
        <v>#REF!</v>
      </c>
      <c r="N912" s="48" t="e">
        <f>E912*CAOP!L912</f>
        <v>#REF!</v>
      </c>
      <c r="O912" s="48" t="e">
        <f>E912*CAOP!M912</f>
        <v>#REF!</v>
      </c>
      <c r="Q912" s="12" t="e">
        <f t="shared" si="28"/>
        <v>#REF!</v>
      </c>
      <c r="R912" s="13" t="e">
        <f t="shared" si="29"/>
        <v>#REF!</v>
      </c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</row>
    <row r="913" spans="2:48" x14ac:dyDescent="0.3">
      <c r="B913" s="2" t="s">
        <v>1274</v>
      </c>
      <c r="C913" s="2" t="s">
        <v>1080</v>
      </c>
      <c r="D913" s="40" t="s">
        <v>38</v>
      </c>
      <c r="E913" s="48">
        <v>18.309999999999999</v>
      </c>
      <c r="F913" s="48" t="e">
        <f>E913*CAOP!D913</f>
        <v>#REF!</v>
      </c>
      <c r="G913" s="48" t="e">
        <f>E913*CAOP!E913</f>
        <v>#REF!</v>
      </c>
      <c r="H913" s="48" t="e">
        <f>E913*CAOP!F913</f>
        <v>#REF!</v>
      </c>
      <c r="I913" s="48" t="e">
        <f>E913*CAOP!G913</f>
        <v>#REF!</v>
      </c>
      <c r="J913" s="48" t="e">
        <f>E913*CAOP!H913</f>
        <v>#REF!</v>
      </c>
      <c r="K913" s="48" t="e">
        <f>E913*CAOP!I913</f>
        <v>#REF!</v>
      </c>
      <c r="L913" s="48" t="e">
        <f>E913*CAOP!J913</f>
        <v>#REF!</v>
      </c>
      <c r="M913" s="48" t="e">
        <f>E913*CAOP!K913</f>
        <v>#REF!</v>
      </c>
      <c r="N913" s="48" t="e">
        <f>E913*CAOP!L913</f>
        <v>#REF!</v>
      </c>
      <c r="O913" s="48" t="e">
        <f>E913*CAOP!M913</f>
        <v>#REF!</v>
      </c>
      <c r="Q913" s="12" t="e">
        <f t="shared" si="28"/>
        <v>#REF!</v>
      </c>
      <c r="R913" s="13" t="e">
        <f t="shared" si="29"/>
        <v>#REF!</v>
      </c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</row>
    <row r="914" spans="2:48" x14ac:dyDescent="0.3">
      <c r="B914" s="2" t="s">
        <v>1275</v>
      </c>
      <c r="C914" s="2" t="s">
        <v>996</v>
      </c>
      <c r="D914" s="40" t="s">
        <v>35</v>
      </c>
      <c r="E914" s="48">
        <v>18.309999999999999</v>
      </c>
      <c r="F914" s="48" t="e">
        <f>E914*CAOP!D914</f>
        <v>#REF!</v>
      </c>
      <c r="G914" s="48" t="e">
        <f>E914*CAOP!E914</f>
        <v>#REF!</v>
      </c>
      <c r="H914" s="48" t="e">
        <f>E914*CAOP!F914</f>
        <v>#REF!</v>
      </c>
      <c r="I914" s="48" t="e">
        <f>E914*CAOP!G914</f>
        <v>#REF!</v>
      </c>
      <c r="J914" s="48" t="e">
        <f>E914*CAOP!H914</f>
        <v>#REF!</v>
      </c>
      <c r="K914" s="48" t="e">
        <f>E914*CAOP!I914</f>
        <v>#REF!</v>
      </c>
      <c r="L914" s="48" t="e">
        <f>E914*CAOP!J914</f>
        <v>#REF!</v>
      </c>
      <c r="M914" s="48" t="e">
        <f>E914*CAOP!K914</f>
        <v>#REF!</v>
      </c>
      <c r="N914" s="48" t="e">
        <f>E914*CAOP!L914</f>
        <v>#REF!</v>
      </c>
      <c r="O914" s="48" t="e">
        <f>E914*CAOP!M914</f>
        <v>#REF!</v>
      </c>
      <c r="Q914" s="12" t="e">
        <f t="shared" si="28"/>
        <v>#REF!</v>
      </c>
      <c r="R914" s="13" t="e">
        <f t="shared" si="29"/>
        <v>#REF!</v>
      </c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</row>
    <row r="915" spans="2:48" x14ac:dyDescent="0.3">
      <c r="B915" s="2" t="s">
        <v>1276</v>
      </c>
      <c r="C915" s="2" t="s">
        <v>998</v>
      </c>
      <c r="D915" s="40" t="s">
        <v>35</v>
      </c>
      <c r="E915" s="48">
        <v>83.51</v>
      </c>
      <c r="F915" s="48" t="e">
        <f>E915*CAOP!D915</f>
        <v>#REF!</v>
      </c>
      <c r="G915" s="48" t="e">
        <f>E915*CAOP!E915</f>
        <v>#REF!</v>
      </c>
      <c r="H915" s="48" t="e">
        <f>E915*CAOP!F915</f>
        <v>#REF!</v>
      </c>
      <c r="I915" s="48" t="e">
        <f>E915*CAOP!G915</f>
        <v>#REF!</v>
      </c>
      <c r="J915" s="48" t="e">
        <f>E915*CAOP!H915</f>
        <v>#REF!</v>
      </c>
      <c r="K915" s="48" t="e">
        <f>E915*CAOP!I915</f>
        <v>#REF!</v>
      </c>
      <c r="L915" s="48" t="e">
        <f>E915*CAOP!J915</f>
        <v>#REF!</v>
      </c>
      <c r="M915" s="48" t="e">
        <f>E915*CAOP!K915</f>
        <v>#REF!</v>
      </c>
      <c r="N915" s="48" t="e">
        <f>E915*CAOP!L915</f>
        <v>#REF!</v>
      </c>
      <c r="O915" s="48" t="e">
        <f>E915*CAOP!M915</f>
        <v>#REF!</v>
      </c>
      <c r="Q915" s="12" t="e">
        <f t="shared" si="28"/>
        <v>#REF!</v>
      </c>
      <c r="R915" s="13" t="e">
        <f t="shared" si="29"/>
        <v>#REF!</v>
      </c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</row>
    <row r="916" spans="2:48" x14ac:dyDescent="0.3">
      <c r="B916" s="2" t="s">
        <v>1277</v>
      </c>
      <c r="C916" s="2" t="s">
        <v>1000</v>
      </c>
      <c r="D916" s="40" t="s">
        <v>35</v>
      </c>
      <c r="E916" s="48">
        <v>35.869999999999997</v>
      </c>
      <c r="F916" s="48" t="e">
        <f>E916*CAOP!D916</f>
        <v>#REF!</v>
      </c>
      <c r="G916" s="48" t="e">
        <f>E916*CAOP!E916</f>
        <v>#REF!</v>
      </c>
      <c r="H916" s="48" t="e">
        <f>E916*CAOP!F916</f>
        <v>#REF!</v>
      </c>
      <c r="I916" s="48" t="e">
        <f>E916*CAOP!G916</f>
        <v>#REF!</v>
      </c>
      <c r="J916" s="48" t="e">
        <f>E916*CAOP!H916</f>
        <v>#REF!</v>
      </c>
      <c r="K916" s="48" t="e">
        <f>E916*CAOP!I916</f>
        <v>#REF!</v>
      </c>
      <c r="L916" s="48" t="e">
        <f>E916*CAOP!J916</f>
        <v>#REF!</v>
      </c>
      <c r="M916" s="48" t="e">
        <f>E916*CAOP!K916</f>
        <v>#REF!</v>
      </c>
      <c r="N916" s="48" t="e">
        <f>E916*CAOP!L916</f>
        <v>#REF!</v>
      </c>
      <c r="O916" s="48" t="e">
        <f>E916*CAOP!M916</f>
        <v>#REF!</v>
      </c>
      <c r="Q916" s="12" t="e">
        <f t="shared" si="28"/>
        <v>#REF!</v>
      </c>
      <c r="R916" s="13" t="e">
        <f t="shared" si="29"/>
        <v>#REF!</v>
      </c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</row>
    <row r="917" spans="2:48" x14ac:dyDescent="0.3">
      <c r="B917" s="2" t="s">
        <v>1278</v>
      </c>
      <c r="C917" s="2" t="s">
        <v>1002</v>
      </c>
      <c r="D917" s="40" t="s">
        <v>35</v>
      </c>
      <c r="E917" s="48">
        <v>33.36</v>
      </c>
      <c r="F917" s="48" t="e">
        <f>E917*CAOP!D917</f>
        <v>#REF!</v>
      </c>
      <c r="G917" s="48" t="e">
        <f>E917*CAOP!E917</f>
        <v>#REF!</v>
      </c>
      <c r="H917" s="48" t="e">
        <f>E917*CAOP!F917</f>
        <v>#REF!</v>
      </c>
      <c r="I917" s="48" t="e">
        <f>E917*CAOP!G917</f>
        <v>#REF!</v>
      </c>
      <c r="J917" s="48" t="e">
        <f>E917*CAOP!H917</f>
        <v>#REF!</v>
      </c>
      <c r="K917" s="48" t="e">
        <f>E917*CAOP!I917</f>
        <v>#REF!</v>
      </c>
      <c r="L917" s="48" t="e">
        <f>E917*CAOP!J917</f>
        <v>#REF!</v>
      </c>
      <c r="M917" s="48" t="e">
        <f>E917*CAOP!K917</f>
        <v>#REF!</v>
      </c>
      <c r="N917" s="48" t="e">
        <f>E917*CAOP!L917</f>
        <v>#REF!</v>
      </c>
      <c r="O917" s="48" t="e">
        <f>E917*CAOP!M917</f>
        <v>#REF!</v>
      </c>
      <c r="Q917" s="12" t="e">
        <f t="shared" si="28"/>
        <v>#REF!</v>
      </c>
      <c r="R917" s="13" t="e">
        <f t="shared" si="29"/>
        <v>#REF!</v>
      </c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</row>
    <row r="918" spans="2:48" x14ac:dyDescent="0.3">
      <c r="B918" s="16" t="s">
        <v>1279</v>
      </c>
      <c r="C918" s="16" t="s">
        <v>1004</v>
      </c>
      <c r="D918" s="41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Q918" s="12">
        <f t="shared" si="28"/>
        <v>0</v>
      </c>
      <c r="R918" s="13">
        <f t="shared" si="29"/>
        <v>0</v>
      </c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</row>
    <row r="919" spans="2:48" x14ac:dyDescent="0.3">
      <c r="B919" s="2" t="s">
        <v>1280</v>
      </c>
      <c r="C919" s="2" t="s">
        <v>1087</v>
      </c>
      <c r="D919" s="40" t="s">
        <v>30</v>
      </c>
      <c r="E919" s="48">
        <v>22.41</v>
      </c>
      <c r="F919" s="48" t="e">
        <f>E919*CAOP!D919</f>
        <v>#REF!</v>
      </c>
      <c r="G919" s="48" t="e">
        <f>E919*CAOP!E919</f>
        <v>#REF!</v>
      </c>
      <c r="H919" s="48" t="e">
        <f>E919*CAOP!F919</f>
        <v>#REF!</v>
      </c>
      <c r="I919" s="48" t="e">
        <f>E919*CAOP!G919</f>
        <v>#REF!</v>
      </c>
      <c r="J919" s="48" t="e">
        <f>E919*CAOP!H919</f>
        <v>#REF!</v>
      </c>
      <c r="K919" s="48" t="e">
        <f>E919*CAOP!I919</f>
        <v>#REF!</v>
      </c>
      <c r="L919" s="48" t="e">
        <f>E919*CAOP!J919</f>
        <v>#REF!</v>
      </c>
      <c r="M919" s="48" t="e">
        <f>E919*CAOP!K919</f>
        <v>#REF!</v>
      </c>
      <c r="N919" s="48" t="e">
        <f>E919*CAOP!L919</f>
        <v>#REF!</v>
      </c>
      <c r="O919" s="48" t="e">
        <f>E919*CAOP!M919</f>
        <v>#REF!</v>
      </c>
      <c r="Q919" s="12" t="e">
        <f t="shared" si="28"/>
        <v>#REF!</v>
      </c>
      <c r="R919" s="13" t="e">
        <f t="shared" si="29"/>
        <v>#REF!</v>
      </c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</row>
    <row r="920" spans="2:48" x14ac:dyDescent="0.3">
      <c r="B920" s="2" t="s">
        <v>1281</v>
      </c>
      <c r="C920" s="2" t="s">
        <v>1133</v>
      </c>
      <c r="D920" s="40" t="s">
        <v>30</v>
      </c>
      <c r="E920" s="48">
        <v>19.66</v>
      </c>
      <c r="F920" s="48" t="e">
        <f>E920*CAOP!D920</f>
        <v>#REF!</v>
      </c>
      <c r="G920" s="48" t="e">
        <f>E920*CAOP!E920</f>
        <v>#REF!</v>
      </c>
      <c r="H920" s="48" t="e">
        <f>E920*CAOP!F920</f>
        <v>#REF!</v>
      </c>
      <c r="I920" s="48" t="e">
        <f>E920*CAOP!G920</f>
        <v>#REF!</v>
      </c>
      <c r="J920" s="48" t="e">
        <f>E920*CAOP!H920</f>
        <v>#REF!</v>
      </c>
      <c r="K920" s="48" t="e">
        <f>E920*CAOP!I920</f>
        <v>#REF!</v>
      </c>
      <c r="L920" s="48" t="e">
        <f>E920*CAOP!J920</f>
        <v>#REF!</v>
      </c>
      <c r="M920" s="48" t="e">
        <f>E920*CAOP!K920</f>
        <v>#REF!</v>
      </c>
      <c r="N920" s="48" t="e">
        <f>E920*CAOP!L920</f>
        <v>#REF!</v>
      </c>
      <c r="O920" s="48" t="e">
        <f>E920*CAOP!M920</f>
        <v>#REF!</v>
      </c>
      <c r="Q920" s="12" t="e">
        <f t="shared" si="28"/>
        <v>#REF!</v>
      </c>
      <c r="R920" s="13" t="e">
        <f t="shared" si="29"/>
        <v>#REF!</v>
      </c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</row>
    <row r="921" spans="2:48" x14ac:dyDescent="0.3">
      <c r="B921" s="2" t="s">
        <v>1282</v>
      </c>
      <c r="C921" s="2" t="s">
        <v>1095</v>
      </c>
      <c r="D921" s="40" t="s">
        <v>212</v>
      </c>
      <c r="E921" s="48">
        <v>2912.75</v>
      </c>
      <c r="F921" s="48" t="e">
        <f>E921*CAOP!D921</f>
        <v>#REF!</v>
      </c>
      <c r="G921" s="48" t="e">
        <f>E921*CAOP!E921</f>
        <v>#REF!</v>
      </c>
      <c r="H921" s="48" t="e">
        <f>E921*CAOP!F921</f>
        <v>#REF!</v>
      </c>
      <c r="I921" s="48" t="e">
        <f>E921*CAOP!G921</f>
        <v>#REF!</v>
      </c>
      <c r="J921" s="48" t="e">
        <f>E921*CAOP!H921</f>
        <v>#REF!</v>
      </c>
      <c r="K921" s="48" t="e">
        <f>E921*CAOP!I921</f>
        <v>#REF!</v>
      </c>
      <c r="L921" s="48" t="e">
        <f>E921*CAOP!J921</f>
        <v>#REF!</v>
      </c>
      <c r="M921" s="48" t="e">
        <f>E921*CAOP!K921</f>
        <v>#REF!</v>
      </c>
      <c r="N921" s="48" t="e">
        <f>E921*CAOP!L921</f>
        <v>#REF!</v>
      </c>
      <c r="O921" s="48" t="e">
        <f>E921*CAOP!M921</f>
        <v>#REF!</v>
      </c>
      <c r="Q921" s="12" t="e">
        <f t="shared" si="28"/>
        <v>#REF!</v>
      </c>
      <c r="R921" s="13" t="e">
        <f t="shared" si="29"/>
        <v>#REF!</v>
      </c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</row>
    <row r="922" spans="2:48" x14ac:dyDescent="0.3">
      <c r="B922" s="2" t="s">
        <v>1283</v>
      </c>
      <c r="C922" s="2" t="s">
        <v>1097</v>
      </c>
      <c r="D922" s="40" t="s">
        <v>212</v>
      </c>
      <c r="E922" s="48">
        <v>2912.75</v>
      </c>
      <c r="F922" s="48" t="e">
        <f>E922*CAOP!D922</f>
        <v>#REF!</v>
      </c>
      <c r="G922" s="48" t="e">
        <f>E922*CAOP!E922</f>
        <v>#REF!</v>
      </c>
      <c r="H922" s="48" t="e">
        <f>E922*CAOP!F922</f>
        <v>#REF!</v>
      </c>
      <c r="I922" s="48" t="e">
        <f>E922*CAOP!G922</f>
        <v>#REF!</v>
      </c>
      <c r="J922" s="48" t="e">
        <f>E922*CAOP!H922</f>
        <v>#REF!</v>
      </c>
      <c r="K922" s="48" t="e">
        <f>E922*CAOP!I922</f>
        <v>#REF!</v>
      </c>
      <c r="L922" s="48" t="e">
        <f>E922*CAOP!J922</f>
        <v>#REF!</v>
      </c>
      <c r="M922" s="48" t="e">
        <f>E922*CAOP!K922</f>
        <v>#REF!</v>
      </c>
      <c r="N922" s="48" t="e">
        <f>E922*CAOP!L922</f>
        <v>#REF!</v>
      </c>
      <c r="O922" s="48" t="e">
        <f>E922*CAOP!M922</f>
        <v>#REF!</v>
      </c>
      <c r="Q922" s="12" t="e">
        <f t="shared" si="28"/>
        <v>#REF!</v>
      </c>
      <c r="R922" s="13" t="e">
        <f t="shared" si="29"/>
        <v>#REF!</v>
      </c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</row>
    <row r="923" spans="2:48" x14ac:dyDescent="0.3">
      <c r="B923" s="2" t="s">
        <v>1284</v>
      </c>
      <c r="C923" s="2" t="s">
        <v>1137</v>
      </c>
      <c r="D923" s="40" t="s">
        <v>38</v>
      </c>
      <c r="E923" s="48">
        <v>8.8699999999999992</v>
      </c>
      <c r="F923" s="48" t="e">
        <f>E923*CAOP!D923</f>
        <v>#REF!</v>
      </c>
      <c r="G923" s="48" t="e">
        <f>E923*CAOP!E923</f>
        <v>#REF!</v>
      </c>
      <c r="H923" s="48" t="e">
        <f>E923*CAOP!F923</f>
        <v>#REF!</v>
      </c>
      <c r="I923" s="48" t="e">
        <f>E923*CAOP!G923</f>
        <v>#REF!</v>
      </c>
      <c r="J923" s="48" t="e">
        <f>E923*CAOP!H923</f>
        <v>#REF!</v>
      </c>
      <c r="K923" s="48" t="e">
        <f>E923*CAOP!I923</f>
        <v>#REF!</v>
      </c>
      <c r="L923" s="48" t="e">
        <f>E923*CAOP!J923</f>
        <v>#REF!</v>
      </c>
      <c r="M923" s="48" t="e">
        <f>E923*CAOP!K923</f>
        <v>#REF!</v>
      </c>
      <c r="N923" s="48" t="e">
        <f>E923*CAOP!L923</f>
        <v>#REF!</v>
      </c>
      <c r="O923" s="48" t="e">
        <f>E923*CAOP!M923</f>
        <v>#REF!</v>
      </c>
      <c r="Q923" s="12" t="e">
        <f t="shared" si="28"/>
        <v>#REF!</v>
      </c>
      <c r="R923" s="13" t="e">
        <f t="shared" si="29"/>
        <v>#REF!</v>
      </c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</row>
    <row r="924" spans="2:48" x14ac:dyDescent="0.3">
      <c r="B924" s="2" t="s">
        <v>1285</v>
      </c>
      <c r="C924" s="2" t="s">
        <v>1105</v>
      </c>
      <c r="D924" s="40" t="s">
        <v>30</v>
      </c>
      <c r="E924" s="48">
        <v>54.86</v>
      </c>
      <c r="F924" s="48" t="e">
        <f>E924*CAOP!D924</f>
        <v>#REF!</v>
      </c>
      <c r="G924" s="48" t="e">
        <f>E924*CAOP!E924</f>
        <v>#REF!</v>
      </c>
      <c r="H924" s="48" t="e">
        <f>E924*CAOP!F924</f>
        <v>#REF!</v>
      </c>
      <c r="I924" s="48" t="e">
        <f>E924*CAOP!G924</f>
        <v>#REF!</v>
      </c>
      <c r="J924" s="48" t="e">
        <f>E924*CAOP!H924</f>
        <v>#REF!</v>
      </c>
      <c r="K924" s="48" t="e">
        <f>E924*CAOP!I924</f>
        <v>#REF!</v>
      </c>
      <c r="L924" s="48" t="e">
        <f>E924*CAOP!J924</f>
        <v>#REF!</v>
      </c>
      <c r="M924" s="48" t="e">
        <f>E924*CAOP!K924</f>
        <v>#REF!</v>
      </c>
      <c r="N924" s="48" t="e">
        <f>E924*CAOP!L924</f>
        <v>#REF!</v>
      </c>
      <c r="O924" s="48" t="e">
        <f>E924*CAOP!M924</f>
        <v>#REF!</v>
      </c>
      <c r="Q924" s="12" t="e">
        <f t="shared" si="28"/>
        <v>#REF!</v>
      </c>
      <c r="R924" s="13" t="e">
        <f t="shared" si="29"/>
        <v>#REF!</v>
      </c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</row>
    <row r="925" spans="2:48" x14ac:dyDescent="0.3">
      <c r="B925" s="2" t="s">
        <v>1286</v>
      </c>
      <c r="C925" s="2" t="s">
        <v>1140</v>
      </c>
      <c r="D925" s="40" t="s">
        <v>30</v>
      </c>
      <c r="E925" s="48">
        <v>11.03</v>
      </c>
      <c r="F925" s="48" t="e">
        <f>E925*CAOP!D925</f>
        <v>#REF!</v>
      </c>
      <c r="G925" s="48" t="e">
        <f>E925*CAOP!E925</f>
        <v>#REF!</v>
      </c>
      <c r="H925" s="48" t="e">
        <f>E925*CAOP!F925</f>
        <v>#REF!</v>
      </c>
      <c r="I925" s="48" t="e">
        <f>E925*CAOP!G925</f>
        <v>#REF!</v>
      </c>
      <c r="J925" s="48" t="e">
        <f>E925*CAOP!H925</f>
        <v>#REF!</v>
      </c>
      <c r="K925" s="48" t="e">
        <f>E925*CAOP!I925</f>
        <v>#REF!</v>
      </c>
      <c r="L925" s="48" t="e">
        <f>E925*CAOP!J925</f>
        <v>#REF!</v>
      </c>
      <c r="M925" s="48" t="e">
        <f>E925*CAOP!K925</f>
        <v>#REF!</v>
      </c>
      <c r="N925" s="48" t="e">
        <f>E925*CAOP!L925</f>
        <v>#REF!</v>
      </c>
      <c r="O925" s="48" t="e">
        <f>E925*CAOP!M925</f>
        <v>#REF!</v>
      </c>
      <c r="Q925" s="12" t="e">
        <f t="shared" si="28"/>
        <v>#REF!</v>
      </c>
      <c r="R925" s="13" t="e">
        <f t="shared" si="29"/>
        <v>#REF!</v>
      </c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</row>
    <row r="926" spans="2:48" x14ac:dyDescent="0.3">
      <c r="B926" s="16" t="s">
        <v>1287</v>
      </c>
      <c r="C926" s="16" t="s">
        <v>1142</v>
      </c>
      <c r="D926" s="41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Q926" s="12">
        <f t="shared" si="28"/>
        <v>0</v>
      </c>
      <c r="R926" s="13">
        <f t="shared" si="29"/>
        <v>0</v>
      </c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</row>
    <row r="927" spans="2:48" x14ac:dyDescent="0.3">
      <c r="B927" s="2" t="s">
        <v>1288</v>
      </c>
      <c r="C927" s="2" t="s">
        <v>1144</v>
      </c>
      <c r="D927" s="40" t="s">
        <v>45</v>
      </c>
      <c r="E927" s="48">
        <v>13.54</v>
      </c>
      <c r="F927" s="48" t="e">
        <f>E927*CAOP!D927</f>
        <v>#REF!</v>
      </c>
      <c r="G927" s="48" t="e">
        <f>E927*CAOP!E927</f>
        <v>#REF!</v>
      </c>
      <c r="H927" s="48" t="e">
        <f>E927*CAOP!F927</f>
        <v>#REF!</v>
      </c>
      <c r="I927" s="48" t="e">
        <f>E927*CAOP!G927</f>
        <v>#REF!</v>
      </c>
      <c r="J927" s="48" t="e">
        <f>E927*CAOP!H927</f>
        <v>#REF!</v>
      </c>
      <c r="K927" s="48" t="e">
        <f>E927*CAOP!I927</f>
        <v>#REF!</v>
      </c>
      <c r="L927" s="48" t="e">
        <f>E927*CAOP!J927</f>
        <v>#REF!</v>
      </c>
      <c r="M927" s="48" t="e">
        <f>E927*CAOP!K927</f>
        <v>#REF!</v>
      </c>
      <c r="N927" s="48" t="e">
        <f>E927*CAOP!L927</f>
        <v>#REF!</v>
      </c>
      <c r="O927" s="48" t="e">
        <f>E927*CAOP!M927</f>
        <v>#REF!</v>
      </c>
      <c r="Q927" s="12" t="e">
        <f t="shared" si="28"/>
        <v>#REF!</v>
      </c>
      <c r="R927" s="13" t="e">
        <f t="shared" si="29"/>
        <v>#REF!</v>
      </c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</row>
    <row r="928" spans="2:48" x14ac:dyDescent="0.3">
      <c r="B928" s="16" t="s">
        <v>1289</v>
      </c>
      <c r="C928" s="16" t="s">
        <v>1146</v>
      </c>
      <c r="D928" s="41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Q928" s="12">
        <f t="shared" si="28"/>
        <v>0</v>
      </c>
      <c r="R928" s="13">
        <f t="shared" si="29"/>
        <v>0</v>
      </c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</row>
    <row r="929" spans="2:48" x14ac:dyDescent="0.3">
      <c r="B929" s="2" t="s">
        <v>1290</v>
      </c>
      <c r="C929" s="2" t="s">
        <v>1148</v>
      </c>
      <c r="D929" s="40" t="s">
        <v>38</v>
      </c>
      <c r="E929" s="48">
        <v>11.34</v>
      </c>
      <c r="F929" s="48" t="e">
        <f>E929*CAOP!D929</f>
        <v>#REF!</v>
      </c>
      <c r="G929" s="48" t="e">
        <f>E929*CAOP!E929</f>
        <v>#REF!</v>
      </c>
      <c r="H929" s="48" t="e">
        <f>E929*CAOP!F929</f>
        <v>#REF!</v>
      </c>
      <c r="I929" s="48" t="e">
        <f>E929*CAOP!G929</f>
        <v>#REF!</v>
      </c>
      <c r="J929" s="48" t="e">
        <f>E929*CAOP!H929</f>
        <v>#REF!</v>
      </c>
      <c r="K929" s="48" t="e">
        <f>E929*CAOP!I929</f>
        <v>#REF!</v>
      </c>
      <c r="L929" s="48" t="e">
        <f>E929*CAOP!J929</f>
        <v>#REF!</v>
      </c>
      <c r="M929" s="48" t="e">
        <f>E929*CAOP!K929</f>
        <v>#REF!</v>
      </c>
      <c r="N929" s="48" t="e">
        <f>E929*CAOP!L929</f>
        <v>#REF!</v>
      </c>
      <c r="O929" s="48" t="e">
        <f>E929*CAOP!M929</f>
        <v>#REF!</v>
      </c>
      <c r="Q929" s="12" t="e">
        <f t="shared" si="28"/>
        <v>#REF!</v>
      </c>
      <c r="R929" s="13" t="e">
        <f t="shared" si="29"/>
        <v>#REF!</v>
      </c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</row>
    <row r="930" spans="2:48" x14ac:dyDescent="0.3">
      <c r="B930" s="2" t="s">
        <v>1291</v>
      </c>
      <c r="C930" s="2" t="s">
        <v>1052</v>
      </c>
      <c r="D930" s="40" t="s">
        <v>38</v>
      </c>
      <c r="E930" s="48">
        <v>11.34</v>
      </c>
      <c r="F930" s="48" t="e">
        <f>E930*CAOP!D930</f>
        <v>#REF!</v>
      </c>
      <c r="G930" s="48" t="e">
        <f>E930*CAOP!E930</f>
        <v>#REF!</v>
      </c>
      <c r="H930" s="48" t="e">
        <f>E930*CAOP!F930</f>
        <v>#REF!</v>
      </c>
      <c r="I930" s="48" t="e">
        <f>E930*CAOP!G930</f>
        <v>#REF!</v>
      </c>
      <c r="J930" s="48" t="e">
        <f>E930*CAOP!H930</f>
        <v>#REF!</v>
      </c>
      <c r="K930" s="48" t="e">
        <f>E930*CAOP!I930</f>
        <v>#REF!</v>
      </c>
      <c r="L930" s="48" t="e">
        <f>E930*CAOP!J930</f>
        <v>#REF!</v>
      </c>
      <c r="M930" s="48" t="e">
        <f>E930*CAOP!K930</f>
        <v>#REF!</v>
      </c>
      <c r="N930" s="48" t="e">
        <f>E930*CAOP!L930</f>
        <v>#REF!</v>
      </c>
      <c r="O930" s="48" t="e">
        <f>E930*CAOP!M930</f>
        <v>#REF!</v>
      </c>
      <c r="Q930" s="12" t="e">
        <f t="shared" si="28"/>
        <v>#REF!</v>
      </c>
      <c r="R930" s="13" t="e">
        <f t="shared" si="29"/>
        <v>#REF!</v>
      </c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</row>
    <row r="931" spans="2:48" x14ac:dyDescent="0.3">
      <c r="B931" s="2" t="s">
        <v>1292</v>
      </c>
      <c r="C931" s="2" t="s">
        <v>1054</v>
      </c>
      <c r="D931" s="40" t="s">
        <v>30</v>
      </c>
      <c r="E931" s="48">
        <v>253.01</v>
      </c>
      <c r="F931" s="48" t="e">
        <f>E931*CAOP!D931</f>
        <v>#REF!</v>
      </c>
      <c r="G931" s="48" t="e">
        <f>E931*CAOP!E931</f>
        <v>#REF!</v>
      </c>
      <c r="H931" s="48" t="e">
        <f>E931*CAOP!F931</f>
        <v>#REF!</v>
      </c>
      <c r="I931" s="48" t="e">
        <f>E931*CAOP!G931</f>
        <v>#REF!</v>
      </c>
      <c r="J931" s="48" t="e">
        <f>E931*CAOP!H931</f>
        <v>#REF!</v>
      </c>
      <c r="K931" s="48" t="e">
        <f>E931*CAOP!I931</f>
        <v>#REF!</v>
      </c>
      <c r="L931" s="48" t="e">
        <f>E931*CAOP!J931</f>
        <v>#REF!</v>
      </c>
      <c r="M931" s="48" t="e">
        <f>E931*CAOP!K931</f>
        <v>#REF!</v>
      </c>
      <c r="N931" s="48" t="e">
        <f>E931*CAOP!L931</f>
        <v>#REF!</v>
      </c>
      <c r="O931" s="48" t="e">
        <f>E931*CAOP!M931</f>
        <v>#REF!</v>
      </c>
      <c r="Q931" s="12" t="e">
        <f t="shared" si="28"/>
        <v>#REF!</v>
      </c>
      <c r="R931" s="13" t="e">
        <f t="shared" si="29"/>
        <v>#REF!</v>
      </c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</row>
    <row r="932" spans="2:48" x14ac:dyDescent="0.3">
      <c r="B932" s="2" t="s">
        <v>1293</v>
      </c>
      <c r="C932" s="2" t="s">
        <v>1058</v>
      </c>
      <c r="D932" s="40" t="s">
        <v>38</v>
      </c>
      <c r="E932" s="48">
        <v>50.6</v>
      </c>
      <c r="F932" s="48" t="e">
        <f>E932*CAOP!D932</f>
        <v>#REF!</v>
      </c>
      <c r="G932" s="48" t="e">
        <f>E932*CAOP!E932</f>
        <v>#REF!</v>
      </c>
      <c r="H932" s="48" t="e">
        <f>E932*CAOP!F932</f>
        <v>#REF!</v>
      </c>
      <c r="I932" s="48" t="e">
        <f>E932*CAOP!G932</f>
        <v>#REF!</v>
      </c>
      <c r="J932" s="48" t="e">
        <f>E932*CAOP!H932</f>
        <v>#REF!</v>
      </c>
      <c r="K932" s="48" t="e">
        <f>E932*CAOP!I932</f>
        <v>#REF!</v>
      </c>
      <c r="L932" s="48" t="e">
        <f>E932*CAOP!J932</f>
        <v>#REF!</v>
      </c>
      <c r="M932" s="48" t="e">
        <f>E932*CAOP!K932</f>
        <v>#REF!</v>
      </c>
      <c r="N932" s="48" t="e">
        <f>E932*CAOP!L932</f>
        <v>#REF!</v>
      </c>
      <c r="O932" s="48" t="e">
        <f>E932*CAOP!M932</f>
        <v>#REF!</v>
      </c>
      <c r="Q932" s="12" t="e">
        <f t="shared" si="28"/>
        <v>#REF!</v>
      </c>
      <c r="R932" s="13" t="e">
        <f t="shared" si="29"/>
        <v>#REF!</v>
      </c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</row>
    <row r="933" spans="2:48" x14ac:dyDescent="0.3">
      <c r="B933" s="2" t="s">
        <v>1294</v>
      </c>
      <c r="C933" s="2" t="s">
        <v>1062</v>
      </c>
      <c r="D933" s="40" t="s">
        <v>38</v>
      </c>
      <c r="E933" s="48">
        <v>50.6</v>
      </c>
      <c r="F933" s="48" t="e">
        <f>E933*CAOP!D933</f>
        <v>#REF!</v>
      </c>
      <c r="G933" s="48" t="e">
        <f>E933*CAOP!E933</f>
        <v>#REF!</v>
      </c>
      <c r="H933" s="48" t="e">
        <f>E933*CAOP!F933</f>
        <v>#REF!</v>
      </c>
      <c r="I933" s="48" t="e">
        <f>E933*CAOP!G933</f>
        <v>#REF!</v>
      </c>
      <c r="J933" s="48" t="e">
        <f>E933*CAOP!H933</f>
        <v>#REF!</v>
      </c>
      <c r="K933" s="48" t="e">
        <f>E933*CAOP!I933</f>
        <v>#REF!</v>
      </c>
      <c r="L933" s="48" t="e">
        <f>E933*CAOP!J933</f>
        <v>#REF!</v>
      </c>
      <c r="M933" s="48" t="e">
        <f>E933*CAOP!K933</f>
        <v>#REF!</v>
      </c>
      <c r="N933" s="48" t="e">
        <f>E933*CAOP!L933</f>
        <v>#REF!</v>
      </c>
      <c r="O933" s="48" t="e">
        <f>E933*CAOP!M933</f>
        <v>#REF!</v>
      </c>
      <c r="Q933" s="12" t="e">
        <f t="shared" si="28"/>
        <v>#REF!</v>
      </c>
      <c r="R933" s="13" t="e">
        <f t="shared" si="29"/>
        <v>#REF!</v>
      </c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</row>
    <row r="934" spans="2:48" x14ac:dyDescent="0.3">
      <c r="B934" s="2" t="s">
        <v>1295</v>
      </c>
      <c r="C934" s="2" t="s">
        <v>1154</v>
      </c>
      <c r="D934" s="40" t="s">
        <v>30</v>
      </c>
      <c r="E934" s="48">
        <v>0.4</v>
      </c>
      <c r="F934" s="48" t="e">
        <f>E934*CAOP!D934</f>
        <v>#REF!</v>
      </c>
      <c r="G934" s="48" t="e">
        <f>E934*CAOP!E934</f>
        <v>#REF!</v>
      </c>
      <c r="H934" s="48" t="e">
        <f>E934*CAOP!F934</f>
        <v>#REF!</v>
      </c>
      <c r="I934" s="48" t="e">
        <f>E934*CAOP!G934</f>
        <v>#REF!</v>
      </c>
      <c r="J934" s="48" t="e">
        <f>E934*CAOP!H934</f>
        <v>#REF!</v>
      </c>
      <c r="K934" s="48" t="e">
        <f>E934*CAOP!I934</f>
        <v>#REF!</v>
      </c>
      <c r="L934" s="48" t="e">
        <f>E934*CAOP!J934</f>
        <v>#REF!</v>
      </c>
      <c r="M934" s="48" t="e">
        <f>E934*CAOP!K934</f>
        <v>#REF!</v>
      </c>
      <c r="N934" s="48" t="e">
        <f>E934*CAOP!L934</f>
        <v>#REF!</v>
      </c>
      <c r="O934" s="48" t="e">
        <f>E934*CAOP!M934</f>
        <v>#REF!</v>
      </c>
      <c r="Q934" s="12" t="e">
        <f t="shared" si="28"/>
        <v>#REF!</v>
      </c>
      <c r="R934" s="13" t="e">
        <f t="shared" si="29"/>
        <v>#REF!</v>
      </c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</row>
    <row r="935" spans="2:48" x14ac:dyDescent="0.3">
      <c r="B935" s="2" t="s">
        <v>1296</v>
      </c>
      <c r="C935" s="2" t="s">
        <v>1156</v>
      </c>
      <c r="D935" s="40" t="s">
        <v>38</v>
      </c>
      <c r="E935" s="48">
        <v>50.6</v>
      </c>
      <c r="F935" s="48" t="e">
        <f>E935*CAOP!D935</f>
        <v>#REF!</v>
      </c>
      <c r="G935" s="48" t="e">
        <f>E935*CAOP!E935</f>
        <v>#REF!</v>
      </c>
      <c r="H935" s="48" t="e">
        <f>E935*CAOP!F935</f>
        <v>#REF!</v>
      </c>
      <c r="I935" s="48" t="e">
        <f>E935*CAOP!G935</f>
        <v>#REF!</v>
      </c>
      <c r="J935" s="48" t="e">
        <f>E935*CAOP!H935</f>
        <v>#REF!</v>
      </c>
      <c r="K935" s="48" t="e">
        <f>E935*CAOP!I935</f>
        <v>#REF!</v>
      </c>
      <c r="L935" s="48" t="e">
        <f>E935*CAOP!J935</f>
        <v>#REF!</v>
      </c>
      <c r="M935" s="48" t="e">
        <f>E935*CAOP!K935</f>
        <v>#REF!</v>
      </c>
      <c r="N935" s="48" t="e">
        <f>E935*CAOP!L935</f>
        <v>#REF!</v>
      </c>
      <c r="O935" s="48" t="e">
        <f>E935*CAOP!M935</f>
        <v>#REF!</v>
      </c>
      <c r="Q935" s="12" t="e">
        <f t="shared" si="28"/>
        <v>#REF!</v>
      </c>
      <c r="R935" s="13" t="e">
        <f t="shared" si="29"/>
        <v>#REF!</v>
      </c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</row>
    <row r="936" spans="2:48" x14ac:dyDescent="0.3">
      <c r="B936" s="2" t="s">
        <v>1297</v>
      </c>
      <c r="C936" s="2" t="s">
        <v>1105</v>
      </c>
      <c r="D936" s="40" t="s">
        <v>30</v>
      </c>
      <c r="E936" s="48">
        <v>253.01</v>
      </c>
      <c r="F936" s="48" t="e">
        <f>E936*CAOP!D936</f>
        <v>#REF!</v>
      </c>
      <c r="G936" s="48" t="e">
        <f>E936*CAOP!E936</f>
        <v>#REF!</v>
      </c>
      <c r="H936" s="48" t="e">
        <f>E936*CAOP!F936</f>
        <v>#REF!</v>
      </c>
      <c r="I936" s="48" t="e">
        <f>E936*CAOP!G936</f>
        <v>#REF!</v>
      </c>
      <c r="J936" s="48" t="e">
        <f>E936*CAOP!H936</f>
        <v>#REF!</v>
      </c>
      <c r="K936" s="48" t="e">
        <f>E936*CAOP!I936</f>
        <v>#REF!</v>
      </c>
      <c r="L936" s="48" t="e">
        <f>E936*CAOP!J936</f>
        <v>#REF!</v>
      </c>
      <c r="M936" s="48" t="e">
        <f>E936*CAOP!K936</f>
        <v>#REF!</v>
      </c>
      <c r="N936" s="48" t="e">
        <f>E936*CAOP!L936</f>
        <v>#REF!</v>
      </c>
      <c r="O936" s="48" t="e">
        <f>E936*CAOP!M936</f>
        <v>#REF!</v>
      </c>
      <c r="Q936" s="12" t="e">
        <f t="shared" si="28"/>
        <v>#REF!</v>
      </c>
      <c r="R936" s="13" t="e">
        <f t="shared" si="29"/>
        <v>#REF!</v>
      </c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</row>
    <row r="937" spans="2:48" x14ac:dyDescent="0.3">
      <c r="B937" s="2" t="s">
        <v>1298</v>
      </c>
      <c r="C937" s="2" t="s">
        <v>1159</v>
      </c>
      <c r="D937" s="40" t="s">
        <v>45</v>
      </c>
      <c r="E937" s="48">
        <v>32.81</v>
      </c>
      <c r="F937" s="48" t="e">
        <f>E937*CAOP!D937</f>
        <v>#REF!</v>
      </c>
      <c r="G937" s="48" t="e">
        <f>E937*CAOP!E937</f>
        <v>#REF!</v>
      </c>
      <c r="H937" s="48" t="e">
        <f>E937*CAOP!F937</f>
        <v>#REF!</v>
      </c>
      <c r="I937" s="48" t="e">
        <f>E937*CAOP!G937</f>
        <v>#REF!</v>
      </c>
      <c r="J937" s="48" t="e">
        <f>E937*CAOP!H937</f>
        <v>#REF!</v>
      </c>
      <c r="K937" s="48" t="e">
        <f>E937*CAOP!I937</f>
        <v>#REF!</v>
      </c>
      <c r="L937" s="48" t="e">
        <f>E937*CAOP!J937</f>
        <v>#REF!</v>
      </c>
      <c r="M937" s="48" t="e">
        <f>E937*CAOP!K937</f>
        <v>#REF!</v>
      </c>
      <c r="N937" s="48" t="e">
        <f>E937*CAOP!L937</f>
        <v>#REF!</v>
      </c>
      <c r="O937" s="48" t="e">
        <f>E937*CAOP!M937</f>
        <v>#REF!</v>
      </c>
      <c r="Q937" s="12" t="e">
        <f t="shared" si="28"/>
        <v>#REF!</v>
      </c>
      <c r="R937" s="13" t="e">
        <f t="shared" si="29"/>
        <v>#REF!</v>
      </c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</row>
    <row r="938" spans="2:48" x14ac:dyDescent="0.3">
      <c r="B938" s="16" t="s">
        <v>1299</v>
      </c>
      <c r="C938" s="16" t="s">
        <v>886</v>
      </c>
      <c r="D938" s="41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Q938" s="12">
        <f t="shared" si="28"/>
        <v>0</v>
      </c>
      <c r="R938" s="13">
        <f t="shared" si="29"/>
        <v>0</v>
      </c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</row>
    <row r="939" spans="2:48" x14ac:dyDescent="0.3">
      <c r="B939" s="16" t="s">
        <v>1300</v>
      </c>
      <c r="C939" s="16" t="s">
        <v>888</v>
      </c>
      <c r="D939" s="41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Q939" s="12">
        <f t="shared" si="28"/>
        <v>0</v>
      </c>
      <c r="R939" s="13">
        <f t="shared" si="29"/>
        <v>0</v>
      </c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</row>
    <row r="940" spans="2:48" x14ac:dyDescent="0.3">
      <c r="B940" s="2" t="s">
        <v>1301</v>
      </c>
      <c r="C940" s="2" t="s">
        <v>890</v>
      </c>
      <c r="D940" s="40" t="s">
        <v>45</v>
      </c>
      <c r="E940" s="48">
        <v>105.18</v>
      </c>
      <c r="F940" s="48" t="e">
        <f>E940*CAOP!D940</f>
        <v>#REF!</v>
      </c>
      <c r="G940" s="48" t="e">
        <f>E940*CAOP!E940</f>
        <v>#REF!</v>
      </c>
      <c r="H940" s="48" t="e">
        <f>E940*CAOP!F940</f>
        <v>#REF!</v>
      </c>
      <c r="I940" s="48" t="e">
        <f>E940*CAOP!G940</f>
        <v>#REF!</v>
      </c>
      <c r="J940" s="48" t="e">
        <f>E940*CAOP!H940</f>
        <v>#REF!</v>
      </c>
      <c r="K940" s="48" t="e">
        <f>E940*CAOP!I940</f>
        <v>#REF!</v>
      </c>
      <c r="L940" s="48" t="e">
        <f>E940*CAOP!J940</f>
        <v>#REF!</v>
      </c>
      <c r="M940" s="48" t="e">
        <f>E940*CAOP!K940</f>
        <v>#REF!</v>
      </c>
      <c r="N940" s="48" t="e">
        <f>E940*CAOP!L940</f>
        <v>#REF!</v>
      </c>
      <c r="O940" s="48" t="e">
        <f>E940*CAOP!M940</f>
        <v>#REF!</v>
      </c>
      <c r="Q940" s="12" t="e">
        <f t="shared" si="28"/>
        <v>#REF!</v>
      </c>
      <c r="R940" s="13" t="e">
        <f t="shared" si="29"/>
        <v>#REF!</v>
      </c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</row>
    <row r="941" spans="2:48" x14ac:dyDescent="0.3">
      <c r="B941" s="2" t="s">
        <v>1302</v>
      </c>
      <c r="C941" s="2" t="s">
        <v>892</v>
      </c>
      <c r="D941" s="40" t="s">
        <v>45</v>
      </c>
      <c r="E941" s="48">
        <v>105.18</v>
      </c>
      <c r="F941" s="48" t="e">
        <f>E941*CAOP!D941</f>
        <v>#REF!</v>
      </c>
      <c r="G941" s="48" t="e">
        <f>E941*CAOP!E941</f>
        <v>#REF!</v>
      </c>
      <c r="H941" s="48" t="e">
        <f>E941*CAOP!F941</f>
        <v>#REF!</v>
      </c>
      <c r="I941" s="48" t="e">
        <f>E941*CAOP!G941</f>
        <v>#REF!</v>
      </c>
      <c r="J941" s="48" t="e">
        <f>E941*CAOP!H941</f>
        <v>#REF!</v>
      </c>
      <c r="K941" s="48" t="e">
        <f>E941*CAOP!I941</f>
        <v>#REF!</v>
      </c>
      <c r="L941" s="48" t="e">
        <f>E941*CAOP!J941</f>
        <v>#REF!</v>
      </c>
      <c r="M941" s="48" t="e">
        <f>E941*CAOP!K941</f>
        <v>#REF!</v>
      </c>
      <c r="N941" s="48" t="e">
        <f>E941*CAOP!L941</f>
        <v>#REF!</v>
      </c>
      <c r="O941" s="48" t="e">
        <f>E941*CAOP!M941</f>
        <v>#REF!</v>
      </c>
      <c r="Q941" s="12" t="e">
        <f t="shared" si="28"/>
        <v>#REF!</v>
      </c>
      <c r="R941" s="13" t="e">
        <f t="shared" si="29"/>
        <v>#REF!</v>
      </c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</row>
    <row r="942" spans="2:48" x14ac:dyDescent="0.3">
      <c r="B942" s="2" t="s">
        <v>1303</v>
      </c>
      <c r="C942" s="2" t="s">
        <v>894</v>
      </c>
      <c r="D942" s="40" t="s">
        <v>45</v>
      </c>
      <c r="E942" s="48">
        <v>210.35</v>
      </c>
      <c r="F942" s="48" t="e">
        <f>E942*CAOP!D942</f>
        <v>#REF!</v>
      </c>
      <c r="G942" s="48" t="e">
        <f>E942*CAOP!E942</f>
        <v>#REF!</v>
      </c>
      <c r="H942" s="48" t="e">
        <f>E942*CAOP!F942</f>
        <v>#REF!</v>
      </c>
      <c r="I942" s="48" t="e">
        <f>E942*CAOP!G942</f>
        <v>#REF!</v>
      </c>
      <c r="J942" s="48" t="e">
        <f>E942*CAOP!H942</f>
        <v>#REF!</v>
      </c>
      <c r="K942" s="48" t="e">
        <f>E942*CAOP!I942</f>
        <v>#REF!</v>
      </c>
      <c r="L942" s="48" t="e">
        <f>E942*CAOP!J942</f>
        <v>#REF!</v>
      </c>
      <c r="M942" s="48" t="e">
        <f>E942*CAOP!K942</f>
        <v>#REF!</v>
      </c>
      <c r="N942" s="48" t="e">
        <f>E942*CAOP!L942</f>
        <v>#REF!</v>
      </c>
      <c r="O942" s="48" t="e">
        <f>E942*CAOP!M942</f>
        <v>#REF!</v>
      </c>
      <c r="Q942" s="12" t="e">
        <f t="shared" si="28"/>
        <v>#REF!</v>
      </c>
      <c r="R942" s="13" t="e">
        <f t="shared" si="29"/>
        <v>#REF!</v>
      </c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</row>
    <row r="943" spans="2:48" x14ac:dyDescent="0.3">
      <c r="B943" s="2" t="s">
        <v>1304</v>
      </c>
      <c r="C943" s="2" t="s">
        <v>896</v>
      </c>
      <c r="D943" s="40" t="s">
        <v>45</v>
      </c>
      <c r="E943" s="48">
        <v>210.35</v>
      </c>
      <c r="F943" s="48" t="e">
        <f>E943*CAOP!D943</f>
        <v>#REF!</v>
      </c>
      <c r="G943" s="48" t="e">
        <f>E943*CAOP!E943</f>
        <v>#REF!</v>
      </c>
      <c r="H943" s="48" t="e">
        <f>E943*CAOP!F943</f>
        <v>#REF!</v>
      </c>
      <c r="I943" s="48" t="e">
        <f>E943*CAOP!G943</f>
        <v>#REF!</v>
      </c>
      <c r="J943" s="48" t="e">
        <f>E943*CAOP!H943</f>
        <v>#REF!</v>
      </c>
      <c r="K943" s="48" t="e">
        <f>E943*CAOP!I943</f>
        <v>#REF!</v>
      </c>
      <c r="L943" s="48" t="e">
        <f>E943*CAOP!J943</f>
        <v>#REF!</v>
      </c>
      <c r="M943" s="48" t="e">
        <f>E943*CAOP!K943</f>
        <v>#REF!</v>
      </c>
      <c r="N943" s="48" t="e">
        <f>E943*CAOP!L943</f>
        <v>#REF!</v>
      </c>
      <c r="O943" s="48" t="e">
        <f>E943*CAOP!M943</f>
        <v>#REF!</v>
      </c>
      <c r="Q943" s="12" t="e">
        <f t="shared" si="28"/>
        <v>#REF!</v>
      </c>
      <c r="R943" s="13" t="e">
        <f t="shared" si="29"/>
        <v>#REF!</v>
      </c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</row>
    <row r="944" spans="2:48" x14ac:dyDescent="0.3">
      <c r="B944" s="16" t="s">
        <v>1305</v>
      </c>
      <c r="C944" s="16" t="s">
        <v>902</v>
      </c>
      <c r="D944" s="41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Q944" s="12">
        <f t="shared" si="28"/>
        <v>0</v>
      </c>
      <c r="R944" s="13">
        <f t="shared" si="29"/>
        <v>0</v>
      </c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</row>
    <row r="945" spans="2:48" x14ac:dyDescent="0.3">
      <c r="B945" s="2" t="s">
        <v>1306</v>
      </c>
      <c r="C945" s="2" t="s">
        <v>1170</v>
      </c>
      <c r="D945" s="40" t="s">
        <v>45</v>
      </c>
      <c r="E945" s="48">
        <v>11.32</v>
      </c>
      <c r="F945" s="48" t="e">
        <f>E945*CAOP!D945</f>
        <v>#REF!</v>
      </c>
      <c r="G945" s="48" t="e">
        <f>E945*CAOP!E945</f>
        <v>#REF!</v>
      </c>
      <c r="H945" s="48" t="e">
        <f>E945*CAOP!F945</f>
        <v>#REF!</v>
      </c>
      <c r="I945" s="48" t="e">
        <f>E945*CAOP!G945</f>
        <v>#REF!</v>
      </c>
      <c r="J945" s="48" t="e">
        <f>E945*CAOP!H945</f>
        <v>#REF!</v>
      </c>
      <c r="K945" s="48" t="e">
        <f>E945*CAOP!I945</f>
        <v>#REF!</v>
      </c>
      <c r="L945" s="48" t="e">
        <f>E945*CAOP!J945</f>
        <v>#REF!</v>
      </c>
      <c r="M945" s="48" t="e">
        <f>E945*CAOP!K945</f>
        <v>#REF!</v>
      </c>
      <c r="N945" s="48" t="e">
        <f>E945*CAOP!L945</f>
        <v>#REF!</v>
      </c>
      <c r="O945" s="48" t="e">
        <f>E945*CAOP!M945</f>
        <v>#REF!</v>
      </c>
      <c r="Q945" s="12" t="e">
        <f t="shared" si="28"/>
        <v>#REF!</v>
      </c>
      <c r="R945" s="13" t="e">
        <f t="shared" si="29"/>
        <v>#REF!</v>
      </c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</row>
    <row r="946" spans="2:48" x14ac:dyDescent="0.3">
      <c r="B946" s="2" t="s">
        <v>1307</v>
      </c>
      <c r="C946" s="2" t="s">
        <v>1174</v>
      </c>
      <c r="D946" s="40" t="s">
        <v>45</v>
      </c>
      <c r="E946" s="48">
        <v>1.1000000000000001</v>
      </c>
      <c r="F946" s="48" t="e">
        <f>E946*CAOP!D946</f>
        <v>#REF!</v>
      </c>
      <c r="G946" s="48" t="e">
        <f>E946*CAOP!E946</f>
        <v>#REF!</v>
      </c>
      <c r="H946" s="48" t="e">
        <f>E946*CAOP!F946</f>
        <v>#REF!</v>
      </c>
      <c r="I946" s="48" t="e">
        <f>E946*CAOP!G946</f>
        <v>#REF!</v>
      </c>
      <c r="J946" s="48" t="e">
        <f>E946*CAOP!H946</f>
        <v>#REF!</v>
      </c>
      <c r="K946" s="48" t="e">
        <f>E946*CAOP!I946</f>
        <v>#REF!</v>
      </c>
      <c r="L946" s="48" t="e">
        <f>E946*CAOP!J946</f>
        <v>#REF!</v>
      </c>
      <c r="M946" s="48" t="e">
        <f>E946*CAOP!K946</f>
        <v>#REF!</v>
      </c>
      <c r="N946" s="48" t="e">
        <f>E946*CAOP!L946</f>
        <v>#REF!</v>
      </c>
      <c r="O946" s="48" t="e">
        <f>E946*CAOP!M946</f>
        <v>#REF!</v>
      </c>
      <c r="Q946" s="12" t="e">
        <f t="shared" si="28"/>
        <v>#REF!</v>
      </c>
      <c r="R946" s="13" t="e">
        <f t="shared" si="29"/>
        <v>#REF!</v>
      </c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</row>
    <row r="947" spans="2:48" x14ac:dyDescent="0.3">
      <c r="B947" s="2" t="s">
        <v>1308</v>
      </c>
      <c r="C947" s="2" t="s">
        <v>1309</v>
      </c>
      <c r="D947" s="40" t="s">
        <v>45</v>
      </c>
      <c r="E947" s="48">
        <v>6.7</v>
      </c>
      <c r="F947" s="48" t="e">
        <f>E947*CAOP!D947</f>
        <v>#REF!</v>
      </c>
      <c r="G947" s="48" t="e">
        <f>E947*CAOP!E947</f>
        <v>#REF!</v>
      </c>
      <c r="H947" s="48" t="e">
        <f>E947*CAOP!F947</f>
        <v>#REF!</v>
      </c>
      <c r="I947" s="48" t="e">
        <f>E947*CAOP!G947</f>
        <v>#REF!</v>
      </c>
      <c r="J947" s="48" t="e">
        <f>E947*CAOP!H947</f>
        <v>#REF!</v>
      </c>
      <c r="K947" s="48" t="e">
        <f>E947*CAOP!I947</f>
        <v>#REF!</v>
      </c>
      <c r="L947" s="48" t="e">
        <f>E947*CAOP!J947</f>
        <v>#REF!</v>
      </c>
      <c r="M947" s="48" t="e">
        <f>E947*CAOP!K947</f>
        <v>#REF!</v>
      </c>
      <c r="N947" s="48" t="e">
        <f>E947*CAOP!L947</f>
        <v>#REF!</v>
      </c>
      <c r="O947" s="48" t="e">
        <f>E947*CAOP!M947</f>
        <v>#REF!</v>
      </c>
      <c r="Q947" s="12" t="e">
        <f t="shared" si="28"/>
        <v>#REF!</v>
      </c>
      <c r="R947" s="13" t="e">
        <f t="shared" si="29"/>
        <v>#REF!</v>
      </c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</row>
    <row r="948" spans="2:48" x14ac:dyDescent="0.3">
      <c r="B948" s="2" t="s">
        <v>1310</v>
      </c>
      <c r="C948" s="2" t="s">
        <v>1311</v>
      </c>
      <c r="D948" s="40" t="s">
        <v>45</v>
      </c>
      <c r="E948" s="48">
        <v>0.3</v>
      </c>
      <c r="F948" s="48" t="e">
        <f>E948*CAOP!D948</f>
        <v>#REF!</v>
      </c>
      <c r="G948" s="48" t="e">
        <f>E948*CAOP!E948</f>
        <v>#REF!</v>
      </c>
      <c r="H948" s="48" t="e">
        <f>E948*CAOP!F948</f>
        <v>#REF!</v>
      </c>
      <c r="I948" s="48" t="e">
        <f>E948*CAOP!G948</f>
        <v>#REF!</v>
      </c>
      <c r="J948" s="48" t="e">
        <f>E948*CAOP!H948</f>
        <v>#REF!</v>
      </c>
      <c r="K948" s="48" t="e">
        <f>E948*CAOP!I948</f>
        <v>#REF!</v>
      </c>
      <c r="L948" s="48" t="e">
        <f>E948*CAOP!J948</f>
        <v>#REF!</v>
      </c>
      <c r="M948" s="48" t="e">
        <f>E948*CAOP!K948</f>
        <v>#REF!</v>
      </c>
      <c r="N948" s="48" t="e">
        <f>E948*CAOP!L948</f>
        <v>#REF!</v>
      </c>
      <c r="O948" s="48" t="e">
        <f>E948*CAOP!M948</f>
        <v>#REF!</v>
      </c>
      <c r="Q948" s="12" t="e">
        <f t="shared" si="28"/>
        <v>#REF!</v>
      </c>
      <c r="R948" s="13" t="e">
        <f t="shared" si="29"/>
        <v>#REF!</v>
      </c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</row>
    <row r="949" spans="2:48" x14ac:dyDescent="0.3">
      <c r="B949" s="2" t="s">
        <v>1312</v>
      </c>
      <c r="C949" s="2" t="s">
        <v>930</v>
      </c>
      <c r="D949" s="40" t="s">
        <v>45</v>
      </c>
      <c r="E949" s="48">
        <v>1.1000000000000001</v>
      </c>
      <c r="F949" s="48" t="e">
        <f>E949*CAOP!D949</f>
        <v>#REF!</v>
      </c>
      <c r="G949" s="48" t="e">
        <f>E949*CAOP!E949</f>
        <v>#REF!</v>
      </c>
      <c r="H949" s="48" t="e">
        <f>E949*CAOP!F949</f>
        <v>#REF!</v>
      </c>
      <c r="I949" s="48" t="e">
        <f>E949*CAOP!G949</f>
        <v>#REF!</v>
      </c>
      <c r="J949" s="48" t="e">
        <f>E949*CAOP!H949</f>
        <v>#REF!</v>
      </c>
      <c r="K949" s="48" t="e">
        <f>E949*CAOP!I949</f>
        <v>#REF!</v>
      </c>
      <c r="L949" s="48" t="e">
        <f>E949*CAOP!J949</f>
        <v>#REF!</v>
      </c>
      <c r="M949" s="48" t="e">
        <f>E949*CAOP!K949</f>
        <v>#REF!</v>
      </c>
      <c r="N949" s="48" t="e">
        <f>E949*CAOP!L949</f>
        <v>#REF!</v>
      </c>
      <c r="O949" s="48" t="e">
        <f>E949*CAOP!M949</f>
        <v>#REF!</v>
      </c>
      <c r="Q949" s="12" t="e">
        <f t="shared" si="28"/>
        <v>#REF!</v>
      </c>
      <c r="R949" s="13" t="e">
        <f t="shared" si="29"/>
        <v>#REF!</v>
      </c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</row>
    <row r="950" spans="2:48" x14ac:dyDescent="0.3">
      <c r="B950" s="2" t="s">
        <v>1313</v>
      </c>
      <c r="C950" s="2" t="s">
        <v>932</v>
      </c>
      <c r="D950" s="40" t="s">
        <v>45</v>
      </c>
      <c r="E950" s="48">
        <v>6.7</v>
      </c>
      <c r="F950" s="48" t="e">
        <f>E950*CAOP!D950</f>
        <v>#REF!</v>
      </c>
      <c r="G950" s="48" t="e">
        <f>E950*CAOP!E950</f>
        <v>#REF!</v>
      </c>
      <c r="H950" s="48" t="e">
        <f>E950*CAOP!F950</f>
        <v>#REF!</v>
      </c>
      <c r="I950" s="48" t="e">
        <f>E950*CAOP!G950</f>
        <v>#REF!</v>
      </c>
      <c r="J950" s="48" t="e">
        <f>E950*CAOP!H950</f>
        <v>#REF!</v>
      </c>
      <c r="K950" s="48" t="e">
        <f>E950*CAOP!I950</f>
        <v>#REF!</v>
      </c>
      <c r="L950" s="48" t="e">
        <f>E950*CAOP!J950</f>
        <v>#REF!</v>
      </c>
      <c r="M950" s="48" t="e">
        <f>E950*CAOP!K950</f>
        <v>#REF!</v>
      </c>
      <c r="N950" s="48" t="e">
        <f>E950*CAOP!L950</f>
        <v>#REF!</v>
      </c>
      <c r="O950" s="48" t="e">
        <f>E950*CAOP!M950</f>
        <v>#REF!</v>
      </c>
      <c r="Q950" s="12" t="e">
        <f t="shared" si="28"/>
        <v>#REF!</v>
      </c>
      <c r="R950" s="13" t="e">
        <f t="shared" si="29"/>
        <v>#REF!</v>
      </c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</row>
    <row r="951" spans="2:48" x14ac:dyDescent="0.3">
      <c r="B951" s="2" t="s">
        <v>1314</v>
      </c>
      <c r="C951" s="2" t="s">
        <v>934</v>
      </c>
      <c r="D951" s="40" t="s">
        <v>45</v>
      </c>
      <c r="E951" s="48">
        <v>0.3</v>
      </c>
      <c r="F951" s="48" t="e">
        <f>E951*CAOP!D951</f>
        <v>#REF!</v>
      </c>
      <c r="G951" s="48" t="e">
        <f>E951*CAOP!E951</f>
        <v>#REF!</v>
      </c>
      <c r="H951" s="48" t="e">
        <f>E951*CAOP!F951</f>
        <v>#REF!</v>
      </c>
      <c r="I951" s="48" t="e">
        <f>E951*CAOP!G951</f>
        <v>#REF!</v>
      </c>
      <c r="J951" s="48" t="e">
        <f>E951*CAOP!H951</f>
        <v>#REF!</v>
      </c>
      <c r="K951" s="48" t="e">
        <f>E951*CAOP!I951</f>
        <v>#REF!</v>
      </c>
      <c r="L951" s="48" t="e">
        <f>E951*CAOP!J951</f>
        <v>#REF!</v>
      </c>
      <c r="M951" s="48" t="e">
        <f>E951*CAOP!K951</f>
        <v>#REF!</v>
      </c>
      <c r="N951" s="48" t="e">
        <f>E951*CAOP!L951</f>
        <v>#REF!</v>
      </c>
      <c r="O951" s="48" t="e">
        <f>E951*CAOP!M951</f>
        <v>#REF!</v>
      </c>
      <c r="Q951" s="12" t="e">
        <f t="shared" si="28"/>
        <v>#REF!</v>
      </c>
      <c r="R951" s="13" t="e">
        <f t="shared" si="29"/>
        <v>#REF!</v>
      </c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</row>
    <row r="952" spans="2:48" x14ac:dyDescent="0.3">
      <c r="B952" s="2" t="s">
        <v>1315</v>
      </c>
      <c r="C952" s="2" t="s">
        <v>1184</v>
      </c>
      <c r="D952" s="40" t="s">
        <v>45</v>
      </c>
      <c r="E952" s="48">
        <v>11.32</v>
      </c>
      <c r="F952" s="48" t="e">
        <f>E952*CAOP!D952</f>
        <v>#REF!</v>
      </c>
      <c r="G952" s="48" t="e">
        <f>E952*CAOP!E952</f>
        <v>#REF!</v>
      </c>
      <c r="H952" s="48" t="e">
        <f>E952*CAOP!F952</f>
        <v>#REF!</v>
      </c>
      <c r="I952" s="48" t="e">
        <f>E952*CAOP!G952</f>
        <v>#REF!</v>
      </c>
      <c r="J952" s="48" t="e">
        <f>E952*CAOP!H952</f>
        <v>#REF!</v>
      </c>
      <c r="K952" s="48" t="e">
        <f>E952*CAOP!I952</f>
        <v>#REF!</v>
      </c>
      <c r="L952" s="48" t="e">
        <f>E952*CAOP!J952</f>
        <v>#REF!</v>
      </c>
      <c r="M952" s="48" t="e">
        <f>E952*CAOP!K952</f>
        <v>#REF!</v>
      </c>
      <c r="N952" s="48" t="e">
        <f>E952*CAOP!L952</f>
        <v>#REF!</v>
      </c>
      <c r="O952" s="48" t="e">
        <f>E952*CAOP!M952</f>
        <v>#REF!</v>
      </c>
      <c r="Q952" s="12" t="e">
        <f t="shared" si="28"/>
        <v>#REF!</v>
      </c>
      <c r="R952" s="13" t="e">
        <f t="shared" si="29"/>
        <v>#REF!</v>
      </c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</row>
    <row r="953" spans="2:48" x14ac:dyDescent="0.3">
      <c r="B953" s="2" t="s">
        <v>1316</v>
      </c>
      <c r="C953" s="2" t="s">
        <v>1186</v>
      </c>
      <c r="D953" s="40" t="s">
        <v>45</v>
      </c>
      <c r="E953" s="48">
        <v>8.1</v>
      </c>
      <c r="F953" s="48" t="e">
        <f>E953*CAOP!D953</f>
        <v>#REF!</v>
      </c>
      <c r="G953" s="48" t="e">
        <f>E953*CAOP!E953</f>
        <v>#REF!</v>
      </c>
      <c r="H953" s="48" t="e">
        <f>E953*CAOP!F953</f>
        <v>#REF!</v>
      </c>
      <c r="I953" s="48" t="e">
        <f>E953*CAOP!G953</f>
        <v>#REF!</v>
      </c>
      <c r="J953" s="48" t="e">
        <f>E953*CAOP!H953</f>
        <v>#REF!</v>
      </c>
      <c r="K953" s="48" t="e">
        <f>E953*CAOP!I953</f>
        <v>#REF!</v>
      </c>
      <c r="L953" s="48" t="e">
        <f>E953*CAOP!J953</f>
        <v>#REF!</v>
      </c>
      <c r="M953" s="48" t="e">
        <f>E953*CAOP!K953</f>
        <v>#REF!</v>
      </c>
      <c r="N953" s="48" t="e">
        <f>E953*CAOP!L953</f>
        <v>#REF!</v>
      </c>
      <c r="O953" s="48" t="e">
        <f>E953*CAOP!M953</f>
        <v>#REF!</v>
      </c>
      <c r="Q953" s="12" t="e">
        <f t="shared" si="28"/>
        <v>#REF!</v>
      </c>
      <c r="R953" s="13" t="e">
        <f t="shared" si="29"/>
        <v>#REF!</v>
      </c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</row>
    <row r="954" spans="2:48" x14ac:dyDescent="0.3">
      <c r="B954" s="2" t="s">
        <v>1317</v>
      </c>
      <c r="C954" s="2" t="s">
        <v>1192</v>
      </c>
      <c r="D954" s="40" t="s">
        <v>45</v>
      </c>
      <c r="E954" s="48">
        <v>11.32</v>
      </c>
      <c r="F954" s="48" t="e">
        <f>E954*CAOP!D954</f>
        <v>#REF!</v>
      </c>
      <c r="G954" s="48" t="e">
        <f>E954*CAOP!E954</f>
        <v>#REF!</v>
      </c>
      <c r="H954" s="48" t="e">
        <f>E954*CAOP!F954</f>
        <v>#REF!</v>
      </c>
      <c r="I954" s="48" t="e">
        <f>E954*CAOP!G954</f>
        <v>#REF!</v>
      </c>
      <c r="J954" s="48" t="e">
        <f>E954*CAOP!H954</f>
        <v>#REF!</v>
      </c>
      <c r="K954" s="48" t="e">
        <f>E954*CAOP!I954</f>
        <v>#REF!</v>
      </c>
      <c r="L954" s="48" t="e">
        <f>E954*CAOP!J954</f>
        <v>#REF!</v>
      </c>
      <c r="M954" s="48" t="e">
        <f>E954*CAOP!K954</f>
        <v>#REF!</v>
      </c>
      <c r="N954" s="48" t="e">
        <f>E954*CAOP!L954</f>
        <v>#REF!</v>
      </c>
      <c r="O954" s="48" t="e">
        <f>E954*CAOP!M954</f>
        <v>#REF!</v>
      </c>
      <c r="Q954" s="12" t="e">
        <f t="shared" si="28"/>
        <v>#REF!</v>
      </c>
      <c r="R954" s="13" t="e">
        <f t="shared" si="29"/>
        <v>#REF!</v>
      </c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</row>
    <row r="955" spans="2:48" x14ac:dyDescent="0.3">
      <c r="B955" s="2" t="s">
        <v>1318</v>
      </c>
      <c r="C955" s="2" t="s">
        <v>1194</v>
      </c>
      <c r="D955" s="40" t="s">
        <v>45</v>
      </c>
      <c r="E955" s="48">
        <v>8.1</v>
      </c>
      <c r="F955" s="48" t="e">
        <f>E955*CAOP!D955</f>
        <v>#REF!</v>
      </c>
      <c r="G955" s="48" t="e">
        <f>E955*CAOP!E955</f>
        <v>#REF!</v>
      </c>
      <c r="H955" s="48" t="e">
        <f>E955*CAOP!F955</f>
        <v>#REF!</v>
      </c>
      <c r="I955" s="48" t="e">
        <f>E955*CAOP!G955</f>
        <v>#REF!</v>
      </c>
      <c r="J955" s="48" t="e">
        <f>E955*CAOP!H955</f>
        <v>#REF!</v>
      </c>
      <c r="K955" s="48" t="e">
        <f>E955*CAOP!I955</f>
        <v>#REF!</v>
      </c>
      <c r="L955" s="48" t="e">
        <f>E955*CAOP!J955</f>
        <v>#REF!</v>
      </c>
      <c r="M955" s="48" t="e">
        <f>E955*CAOP!K955</f>
        <v>#REF!</v>
      </c>
      <c r="N955" s="48" t="e">
        <f>E955*CAOP!L955</f>
        <v>#REF!</v>
      </c>
      <c r="O955" s="48" t="e">
        <f>E955*CAOP!M955</f>
        <v>#REF!</v>
      </c>
      <c r="Q955" s="12" t="e">
        <f t="shared" si="28"/>
        <v>#REF!</v>
      </c>
      <c r="R955" s="13" t="e">
        <f t="shared" si="29"/>
        <v>#REF!</v>
      </c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</row>
    <row r="956" spans="2:48" x14ac:dyDescent="0.3">
      <c r="B956" s="2" t="s">
        <v>1319</v>
      </c>
      <c r="C956" s="2" t="s">
        <v>1200</v>
      </c>
      <c r="D956" s="40" t="s">
        <v>45</v>
      </c>
      <c r="E956" s="48">
        <v>11.32</v>
      </c>
      <c r="F956" s="48" t="e">
        <f>E956*CAOP!D956</f>
        <v>#REF!</v>
      </c>
      <c r="G956" s="48" t="e">
        <f>E956*CAOP!E956</f>
        <v>#REF!</v>
      </c>
      <c r="H956" s="48" t="e">
        <f>E956*CAOP!F956</f>
        <v>#REF!</v>
      </c>
      <c r="I956" s="48" t="e">
        <f>E956*CAOP!G956</f>
        <v>#REF!</v>
      </c>
      <c r="J956" s="48" t="e">
        <f>E956*CAOP!H956</f>
        <v>#REF!</v>
      </c>
      <c r="K956" s="48" t="e">
        <f>E956*CAOP!I956</f>
        <v>#REF!</v>
      </c>
      <c r="L956" s="48" t="e">
        <f>E956*CAOP!J956</f>
        <v>#REF!</v>
      </c>
      <c r="M956" s="48" t="e">
        <f>E956*CAOP!K956</f>
        <v>#REF!</v>
      </c>
      <c r="N956" s="48" t="e">
        <f>E956*CAOP!L956</f>
        <v>#REF!</v>
      </c>
      <c r="O956" s="48" t="e">
        <f>E956*CAOP!M956</f>
        <v>#REF!</v>
      </c>
      <c r="Q956" s="12" t="e">
        <f t="shared" si="28"/>
        <v>#REF!</v>
      </c>
      <c r="R956" s="13" t="e">
        <f t="shared" si="29"/>
        <v>#REF!</v>
      </c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</row>
    <row r="957" spans="2:48" x14ac:dyDescent="0.3">
      <c r="B957" s="2" t="s">
        <v>1320</v>
      </c>
      <c r="C957" s="2" t="s">
        <v>1202</v>
      </c>
      <c r="D957" s="40" t="s">
        <v>45</v>
      </c>
      <c r="E957" s="48">
        <v>8.1</v>
      </c>
      <c r="F957" s="48" t="e">
        <f>E957*CAOP!D957</f>
        <v>#REF!</v>
      </c>
      <c r="G957" s="48" t="e">
        <f>E957*CAOP!E957</f>
        <v>#REF!</v>
      </c>
      <c r="H957" s="48" t="e">
        <f>E957*CAOP!F957</f>
        <v>#REF!</v>
      </c>
      <c r="I957" s="48" t="e">
        <f>E957*CAOP!G957</f>
        <v>#REF!</v>
      </c>
      <c r="J957" s="48" t="e">
        <f>E957*CAOP!H957</f>
        <v>#REF!</v>
      </c>
      <c r="K957" s="48" t="e">
        <f>E957*CAOP!I957</f>
        <v>#REF!</v>
      </c>
      <c r="L957" s="48" t="e">
        <f>E957*CAOP!J957</f>
        <v>#REF!</v>
      </c>
      <c r="M957" s="48" t="e">
        <f>E957*CAOP!K957</f>
        <v>#REF!</v>
      </c>
      <c r="N957" s="48" t="e">
        <f>E957*CAOP!L957</f>
        <v>#REF!</v>
      </c>
      <c r="O957" s="48" t="e">
        <f>E957*CAOP!M957</f>
        <v>#REF!</v>
      </c>
      <c r="Q957" s="12" t="e">
        <f t="shared" si="28"/>
        <v>#REF!</v>
      </c>
      <c r="R957" s="13" t="e">
        <f t="shared" si="29"/>
        <v>#REF!</v>
      </c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</row>
    <row r="958" spans="2:48" x14ac:dyDescent="0.3">
      <c r="B958" s="2" t="s">
        <v>1321</v>
      </c>
      <c r="C958" s="2" t="s">
        <v>1208</v>
      </c>
      <c r="D958" s="40" t="s">
        <v>45</v>
      </c>
      <c r="E958" s="48">
        <v>11.32</v>
      </c>
      <c r="F958" s="48" t="e">
        <f>E958*CAOP!D958</f>
        <v>#REF!</v>
      </c>
      <c r="G958" s="48" t="e">
        <f>E958*CAOP!E958</f>
        <v>#REF!</v>
      </c>
      <c r="H958" s="48" t="e">
        <f>E958*CAOP!F958</f>
        <v>#REF!</v>
      </c>
      <c r="I958" s="48" t="e">
        <f>E958*CAOP!G958</f>
        <v>#REF!</v>
      </c>
      <c r="J958" s="48" t="e">
        <f>E958*CAOP!H958</f>
        <v>#REF!</v>
      </c>
      <c r="K958" s="48" t="e">
        <f>E958*CAOP!I958</f>
        <v>#REF!</v>
      </c>
      <c r="L958" s="48" t="e">
        <f>E958*CAOP!J958</f>
        <v>#REF!</v>
      </c>
      <c r="M958" s="48" t="e">
        <f>E958*CAOP!K958</f>
        <v>#REF!</v>
      </c>
      <c r="N958" s="48" t="e">
        <f>E958*CAOP!L958</f>
        <v>#REF!</v>
      </c>
      <c r="O958" s="48" t="e">
        <f>E958*CAOP!M958</f>
        <v>#REF!</v>
      </c>
      <c r="Q958" s="12" t="e">
        <f t="shared" si="28"/>
        <v>#REF!</v>
      </c>
      <c r="R958" s="13" t="e">
        <f t="shared" si="29"/>
        <v>#REF!</v>
      </c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</row>
    <row r="959" spans="2:48" x14ac:dyDescent="0.3">
      <c r="B959" s="2" t="s">
        <v>1322</v>
      </c>
      <c r="C959" s="2" t="s">
        <v>1212</v>
      </c>
      <c r="D959" s="40" t="s">
        <v>45</v>
      </c>
      <c r="E959" s="48">
        <v>1.1000000000000001</v>
      </c>
      <c r="F959" s="48" t="e">
        <f>E959*CAOP!D959</f>
        <v>#REF!</v>
      </c>
      <c r="G959" s="48" t="e">
        <f>E959*CAOP!E959</f>
        <v>#REF!</v>
      </c>
      <c r="H959" s="48" t="e">
        <f>E959*CAOP!F959</f>
        <v>#REF!</v>
      </c>
      <c r="I959" s="48" t="e">
        <f>E959*CAOP!G959</f>
        <v>#REF!</v>
      </c>
      <c r="J959" s="48" t="e">
        <f>E959*CAOP!H959</f>
        <v>#REF!</v>
      </c>
      <c r="K959" s="48" t="e">
        <f>E959*CAOP!I959</f>
        <v>#REF!</v>
      </c>
      <c r="L959" s="48" t="e">
        <f>E959*CAOP!J959</f>
        <v>#REF!</v>
      </c>
      <c r="M959" s="48" t="e">
        <f>E959*CAOP!K959</f>
        <v>#REF!</v>
      </c>
      <c r="N959" s="48" t="e">
        <f>E959*CAOP!L959</f>
        <v>#REF!</v>
      </c>
      <c r="O959" s="48" t="e">
        <f>E959*CAOP!M959</f>
        <v>#REF!</v>
      </c>
      <c r="Q959" s="12" t="e">
        <f t="shared" si="28"/>
        <v>#REF!</v>
      </c>
      <c r="R959" s="13" t="e">
        <f t="shared" si="29"/>
        <v>#REF!</v>
      </c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</row>
    <row r="960" spans="2:48" x14ac:dyDescent="0.3">
      <c r="B960" s="2" t="s">
        <v>1323</v>
      </c>
      <c r="C960" s="2" t="s">
        <v>1324</v>
      </c>
      <c r="D960" s="40" t="s">
        <v>45</v>
      </c>
      <c r="E960" s="48">
        <v>6.7</v>
      </c>
      <c r="F960" s="48" t="e">
        <f>E960*CAOP!D960</f>
        <v>#REF!</v>
      </c>
      <c r="G960" s="48" t="e">
        <f>E960*CAOP!E960</f>
        <v>#REF!</v>
      </c>
      <c r="H960" s="48" t="e">
        <f>E960*CAOP!F960</f>
        <v>#REF!</v>
      </c>
      <c r="I960" s="48" t="e">
        <f>E960*CAOP!G960</f>
        <v>#REF!</v>
      </c>
      <c r="J960" s="48" t="e">
        <f>E960*CAOP!H960</f>
        <v>#REF!</v>
      </c>
      <c r="K960" s="48" t="e">
        <f>E960*CAOP!I960</f>
        <v>#REF!</v>
      </c>
      <c r="L960" s="48" t="e">
        <f>E960*CAOP!J960</f>
        <v>#REF!</v>
      </c>
      <c r="M960" s="48" t="e">
        <f>E960*CAOP!K960</f>
        <v>#REF!</v>
      </c>
      <c r="N960" s="48" t="e">
        <f>E960*CAOP!L960</f>
        <v>#REF!</v>
      </c>
      <c r="O960" s="48" t="e">
        <f>E960*CAOP!M960</f>
        <v>#REF!</v>
      </c>
      <c r="Q960" s="12" t="e">
        <f t="shared" si="28"/>
        <v>#REF!</v>
      </c>
      <c r="R960" s="13" t="e">
        <f t="shared" si="29"/>
        <v>#REF!</v>
      </c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</row>
    <row r="961" spans="2:48" x14ac:dyDescent="0.3">
      <c r="B961" s="2" t="s">
        <v>1325</v>
      </c>
      <c r="C961" s="2" t="s">
        <v>1326</v>
      </c>
      <c r="D961" s="40" t="s">
        <v>45</v>
      </c>
      <c r="E961" s="48">
        <v>0.3</v>
      </c>
      <c r="F961" s="48" t="e">
        <f>E961*CAOP!D961</f>
        <v>#REF!</v>
      </c>
      <c r="G961" s="48" t="e">
        <f>E961*CAOP!E961</f>
        <v>#REF!</v>
      </c>
      <c r="H961" s="48" t="e">
        <f>E961*CAOP!F961</f>
        <v>#REF!</v>
      </c>
      <c r="I961" s="48" t="e">
        <f>E961*CAOP!G961</f>
        <v>#REF!</v>
      </c>
      <c r="J961" s="48" t="e">
        <f>E961*CAOP!H961</f>
        <v>#REF!</v>
      </c>
      <c r="K961" s="48" t="e">
        <f>E961*CAOP!I961</f>
        <v>#REF!</v>
      </c>
      <c r="L961" s="48" t="e">
        <f>E961*CAOP!J961</f>
        <v>#REF!</v>
      </c>
      <c r="M961" s="48" t="e">
        <f>E961*CAOP!K961</f>
        <v>#REF!</v>
      </c>
      <c r="N961" s="48" t="e">
        <f>E961*CAOP!L961</f>
        <v>#REF!</v>
      </c>
      <c r="O961" s="48" t="e">
        <f>E961*CAOP!M961</f>
        <v>#REF!</v>
      </c>
      <c r="Q961" s="12" t="e">
        <f t="shared" si="28"/>
        <v>#REF!</v>
      </c>
      <c r="R961" s="13" t="e">
        <f t="shared" si="29"/>
        <v>#REF!</v>
      </c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</row>
    <row r="962" spans="2:48" x14ac:dyDescent="0.3">
      <c r="B962" s="2" t="s">
        <v>1327</v>
      </c>
      <c r="C962" s="2" t="s">
        <v>992</v>
      </c>
      <c r="D962" s="40" t="s">
        <v>38</v>
      </c>
      <c r="E962" s="48">
        <v>52.66</v>
      </c>
      <c r="F962" s="48" t="e">
        <f>E962*CAOP!D962</f>
        <v>#REF!</v>
      </c>
      <c r="G962" s="48" t="e">
        <f>E962*CAOP!E962</f>
        <v>#REF!</v>
      </c>
      <c r="H962" s="48" t="e">
        <f>E962*CAOP!F962</f>
        <v>#REF!</v>
      </c>
      <c r="I962" s="48" t="e">
        <f>E962*CAOP!G962</f>
        <v>#REF!</v>
      </c>
      <c r="J962" s="48" t="e">
        <f>E962*CAOP!H962</f>
        <v>#REF!</v>
      </c>
      <c r="K962" s="48" t="e">
        <f>E962*CAOP!I962</f>
        <v>#REF!</v>
      </c>
      <c r="L962" s="48" t="e">
        <f>E962*CAOP!J962</f>
        <v>#REF!</v>
      </c>
      <c r="M962" s="48" t="e">
        <f>E962*CAOP!K962</f>
        <v>#REF!</v>
      </c>
      <c r="N962" s="48" t="e">
        <f>E962*CAOP!L962</f>
        <v>#REF!</v>
      </c>
      <c r="O962" s="48" t="e">
        <f>E962*CAOP!M962</f>
        <v>#REF!</v>
      </c>
      <c r="Q962" s="12" t="e">
        <f t="shared" si="28"/>
        <v>#REF!</v>
      </c>
      <c r="R962" s="13" t="e">
        <f t="shared" si="29"/>
        <v>#REF!</v>
      </c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</row>
    <row r="963" spans="2:48" x14ac:dyDescent="0.3">
      <c r="B963" s="2" t="s">
        <v>1328</v>
      </c>
      <c r="C963" s="2" t="s">
        <v>994</v>
      </c>
      <c r="D963" s="40" t="s">
        <v>38</v>
      </c>
      <c r="E963" s="48">
        <v>11.63</v>
      </c>
      <c r="F963" s="48" t="e">
        <f>E963*CAOP!D963</f>
        <v>#REF!</v>
      </c>
      <c r="G963" s="48" t="e">
        <f>E963*CAOP!E963</f>
        <v>#REF!</v>
      </c>
      <c r="H963" s="48" t="e">
        <f>E963*CAOP!F963</f>
        <v>#REF!</v>
      </c>
      <c r="I963" s="48" t="e">
        <f>E963*CAOP!G963</f>
        <v>#REF!</v>
      </c>
      <c r="J963" s="48" t="e">
        <f>E963*CAOP!H963</f>
        <v>#REF!</v>
      </c>
      <c r="K963" s="48" t="e">
        <f>E963*CAOP!I963</f>
        <v>#REF!</v>
      </c>
      <c r="L963" s="48" t="e">
        <f>E963*CAOP!J963</f>
        <v>#REF!</v>
      </c>
      <c r="M963" s="48" t="e">
        <f>E963*CAOP!K963</f>
        <v>#REF!</v>
      </c>
      <c r="N963" s="48" t="e">
        <f>E963*CAOP!L963</f>
        <v>#REF!</v>
      </c>
      <c r="O963" s="48" t="e">
        <f>E963*CAOP!M963</f>
        <v>#REF!</v>
      </c>
      <c r="Q963" s="12" t="e">
        <f t="shared" si="28"/>
        <v>#REF!</v>
      </c>
      <c r="R963" s="13" t="e">
        <f t="shared" si="29"/>
        <v>#REF!</v>
      </c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</row>
    <row r="964" spans="2:48" x14ac:dyDescent="0.3">
      <c r="B964" s="2" t="s">
        <v>1329</v>
      </c>
      <c r="C964" s="2" t="s">
        <v>996</v>
      </c>
      <c r="D964" s="40" t="s">
        <v>35</v>
      </c>
      <c r="E964" s="48">
        <v>56.57</v>
      </c>
      <c r="F964" s="48" t="e">
        <f>E964*CAOP!D964</f>
        <v>#REF!</v>
      </c>
      <c r="G964" s="48" t="e">
        <f>E964*CAOP!E964</f>
        <v>#REF!</v>
      </c>
      <c r="H964" s="48" t="e">
        <f>E964*CAOP!F964</f>
        <v>#REF!</v>
      </c>
      <c r="I964" s="48" t="e">
        <f>E964*CAOP!G964</f>
        <v>#REF!</v>
      </c>
      <c r="J964" s="48" t="e">
        <f>E964*CAOP!H964</f>
        <v>#REF!</v>
      </c>
      <c r="K964" s="48" t="e">
        <f>E964*CAOP!I964</f>
        <v>#REF!</v>
      </c>
      <c r="L964" s="48" t="e">
        <f>E964*CAOP!J964</f>
        <v>#REF!</v>
      </c>
      <c r="M964" s="48" t="e">
        <f>E964*CAOP!K964</f>
        <v>#REF!</v>
      </c>
      <c r="N964" s="48" t="e">
        <f>E964*CAOP!L964</f>
        <v>#REF!</v>
      </c>
      <c r="O964" s="48" t="e">
        <f>E964*CAOP!M964</f>
        <v>#REF!</v>
      </c>
      <c r="Q964" s="12" t="e">
        <f t="shared" si="28"/>
        <v>#REF!</v>
      </c>
      <c r="R964" s="13" t="e">
        <f t="shared" si="29"/>
        <v>#REF!</v>
      </c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</row>
    <row r="965" spans="2:48" x14ac:dyDescent="0.3">
      <c r="B965" s="2" t="s">
        <v>1330</v>
      </c>
      <c r="C965" s="2" t="s">
        <v>998</v>
      </c>
      <c r="D965" s="40" t="s">
        <v>35</v>
      </c>
      <c r="E965" s="48">
        <v>278.08</v>
      </c>
      <c r="F965" s="48" t="e">
        <f>E965*CAOP!D965</f>
        <v>#REF!</v>
      </c>
      <c r="G965" s="48" t="e">
        <f>E965*CAOP!E965</f>
        <v>#REF!</v>
      </c>
      <c r="H965" s="48" t="e">
        <f>E965*CAOP!F965</f>
        <v>#REF!</v>
      </c>
      <c r="I965" s="48" t="e">
        <f>E965*CAOP!G965</f>
        <v>#REF!</v>
      </c>
      <c r="J965" s="48" t="e">
        <f>E965*CAOP!H965</f>
        <v>#REF!</v>
      </c>
      <c r="K965" s="48" t="e">
        <f>E965*CAOP!I965</f>
        <v>#REF!</v>
      </c>
      <c r="L965" s="48" t="e">
        <f>E965*CAOP!J965</f>
        <v>#REF!</v>
      </c>
      <c r="M965" s="48" t="e">
        <f>E965*CAOP!K965</f>
        <v>#REF!</v>
      </c>
      <c r="N965" s="48" t="e">
        <f>E965*CAOP!L965</f>
        <v>#REF!</v>
      </c>
      <c r="O965" s="48" t="e">
        <f>E965*CAOP!M965</f>
        <v>#REF!</v>
      </c>
      <c r="Q965" s="12" t="e">
        <f t="shared" si="28"/>
        <v>#REF!</v>
      </c>
      <c r="R965" s="13" t="e">
        <f t="shared" si="29"/>
        <v>#REF!</v>
      </c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</row>
    <row r="966" spans="2:48" x14ac:dyDescent="0.3">
      <c r="B966" s="2" t="s">
        <v>1331</v>
      </c>
      <c r="C966" s="2" t="s">
        <v>1000</v>
      </c>
      <c r="D966" s="40" t="s">
        <v>35</v>
      </c>
      <c r="E966" s="48">
        <v>72.44</v>
      </c>
      <c r="F966" s="48" t="e">
        <f>E966*CAOP!D966</f>
        <v>#REF!</v>
      </c>
      <c r="G966" s="48" t="e">
        <f>E966*CAOP!E966</f>
        <v>#REF!</v>
      </c>
      <c r="H966" s="48" t="e">
        <f>E966*CAOP!F966</f>
        <v>#REF!</v>
      </c>
      <c r="I966" s="48" t="e">
        <f>E966*CAOP!G966</f>
        <v>#REF!</v>
      </c>
      <c r="J966" s="48" t="e">
        <f>E966*CAOP!H966</f>
        <v>#REF!</v>
      </c>
      <c r="K966" s="48" t="e">
        <f>E966*CAOP!I966</f>
        <v>#REF!</v>
      </c>
      <c r="L966" s="48" t="e">
        <f>E966*CAOP!J966</f>
        <v>#REF!</v>
      </c>
      <c r="M966" s="48" t="e">
        <f>E966*CAOP!K966</f>
        <v>#REF!</v>
      </c>
      <c r="N966" s="48" t="e">
        <f>E966*CAOP!L966</f>
        <v>#REF!</v>
      </c>
      <c r="O966" s="48" t="e">
        <f>E966*CAOP!M966</f>
        <v>#REF!</v>
      </c>
      <c r="Q966" s="12" t="e">
        <f t="shared" si="28"/>
        <v>#REF!</v>
      </c>
      <c r="R966" s="13" t="e">
        <f t="shared" si="29"/>
        <v>#REF!</v>
      </c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</row>
    <row r="967" spans="2:48" x14ac:dyDescent="0.3">
      <c r="B967" s="2" t="s">
        <v>1332</v>
      </c>
      <c r="C967" s="2" t="s">
        <v>1002</v>
      </c>
      <c r="D967" s="40" t="s">
        <v>35</v>
      </c>
      <c r="E967" s="48">
        <v>78.2</v>
      </c>
      <c r="F967" s="48" t="e">
        <f>E967*CAOP!D967</f>
        <v>#REF!</v>
      </c>
      <c r="G967" s="48" t="e">
        <f>E967*CAOP!E967</f>
        <v>#REF!</v>
      </c>
      <c r="H967" s="48" t="e">
        <f>E967*CAOP!F967</f>
        <v>#REF!</v>
      </c>
      <c r="I967" s="48" t="e">
        <f>E967*CAOP!G967</f>
        <v>#REF!</v>
      </c>
      <c r="J967" s="48" t="e">
        <f>E967*CAOP!H967</f>
        <v>#REF!</v>
      </c>
      <c r="K967" s="48" t="e">
        <f>E967*CAOP!I967</f>
        <v>#REF!</v>
      </c>
      <c r="L967" s="48" t="e">
        <f>E967*CAOP!J967</f>
        <v>#REF!</v>
      </c>
      <c r="M967" s="48" t="e">
        <f>E967*CAOP!K967</f>
        <v>#REF!</v>
      </c>
      <c r="N967" s="48" t="e">
        <f>E967*CAOP!L967</f>
        <v>#REF!</v>
      </c>
      <c r="O967" s="48" t="e">
        <f>E967*CAOP!M967</f>
        <v>#REF!</v>
      </c>
      <c r="Q967" s="12" t="e">
        <f t="shared" si="28"/>
        <v>#REF!</v>
      </c>
      <c r="R967" s="13" t="e">
        <f t="shared" si="29"/>
        <v>#REF!</v>
      </c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</row>
    <row r="968" spans="2:48" x14ac:dyDescent="0.3">
      <c r="B968" s="16" t="s">
        <v>1333</v>
      </c>
      <c r="C968" s="16" t="s">
        <v>1004</v>
      </c>
      <c r="D968" s="41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Q968" s="12">
        <f t="shared" si="28"/>
        <v>0</v>
      </c>
      <c r="R968" s="13">
        <f t="shared" si="29"/>
        <v>0</v>
      </c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</row>
    <row r="969" spans="2:48" x14ac:dyDescent="0.3">
      <c r="B969" s="2" t="s">
        <v>1334</v>
      </c>
      <c r="C969" s="2" t="s">
        <v>1227</v>
      </c>
      <c r="D969" s="40" t="s">
        <v>45</v>
      </c>
      <c r="E969" s="48">
        <v>14.04</v>
      </c>
      <c r="F969" s="48" t="e">
        <f>E969*CAOP!D969</f>
        <v>#REF!</v>
      </c>
      <c r="G969" s="48" t="e">
        <f>E969*CAOP!E969</f>
        <v>#REF!</v>
      </c>
      <c r="H969" s="48" t="e">
        <f>E969*CAOP!F969</f>
        <v>#REF!</v>
      </c>
      <c r="I969" s="48" t="e">
        <f>E969*CAOP!G969</f>
        <v>#REF!</v>
      </c>
      <c r="J969" s="48" t="e">
        <f>E969*CAOP!H969</f>
        <v>#REF!</v>
      </c>
      <c r="K969" s="48" t="e">
        <f>E969*CAOP!I969</f>
        <v>#REF!</v>
      </c>
      <c r="L969" s="48" t="e">
        <f>E969*CAOP!J969</f>
        <v>#REF!</v>
      </c>
      <c r="M969" s="48" t="e">
        <f>E969*CAOP!K969</f>
        <v>#REF!</v>
      </c>
      <c r="N969" s="48" t="e">
        <f>E969*CAOP!L969</f>
        <v>#REF!</v>
      </c>
      <c r="O969" s="48" t="e">
        <f>E969*CAOP!M969</f>
        <v>#REF!</v>
      </c>
      <c r="Q969" s="12" t="e">
        <f t="shared" si="28"/>
        <v>#REF!</v>
      </c>
      <c r="R969" s="13" t="e">
        <f t="shared" si="29"/>
        <v>#REF!</v>
      </c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</row>
    <row r="970" spans="2:48" x14ac:dyDescent="0.3">
      <c r="B970" s="2" t="s">
        <v>1335</v>
      </c>
      <c r="C970" s="2" t="s">
        <v>1229</v>
      </c>
      <c r="D970" s="40" t="s">
        <v>45</v>
      </c>
      <c r="E970" s="48">
        <v>12.56</v>
      </c>
      <c r="F970" s="48" t="e">
        <f>E970*CAOP!D970</f>
        <v>#REF!</v>
      </c>
      <c r="G970" s="48" t="e">
        <f>E970*CAOP!E970</f>
        <v>#REF!</v>
      </c>
      <c r="H970" s="48" t="e">
        <f>E970*CAOP!F970</f>
        <v>#REF!</v>
      </c>
      <c r="I970" s="48" t="e">
        <f>E970*CAOP!G970</f>
        <v>#REF!</v>
      </c>
      <c r="J970" s="48" t="e">
        <f>E970*CAOP!H970</f>
        <v>#REF!</v>
      </c>
      <c r="K970" s="48" t="e">
        <f>E970*CAOP!I970</f>
        <v>#REF!</v>
      </c>
      <c r="L970" s="48" t="e">
        <f>E970*CAOP!J970</f>
        <v>#REF!</v>
      </c>
      <c r="M970" s="48" t="e">
        <f>E970*CAOP!K970</f>
        <v>#REF!</v>
      </c>
      <c r="N970" s="48" t="e">
        <f>E970*CAOP!L970</f>
        <v>#REF!</v>
      </c>
      <c r="O970" s="48" t="e">
        <f>E970*CAOP!M970</f>
        <v>#REF!</v>
      </c>
      <c r="Q970" s="12" t="e">
        <f t="shared" ref="Q970:Q1033" si="30">SUM(F970:O970)</f>
        <v>#REF!</v>
      </c>
      <c r="R970" s="13" t="e">
        <f t="shared" ref="R970:R1033" si="31">E970-Q970</f>
        <v>#REF!</v>
      </c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</row>
    <row r="971" spans="2:48" x14ac:dyDescent="0.3">
      <c r="B971" s="2" t="s">
        <v>1336</v>
      </c>
      <c r="C971" s="2" t="s">
        <v>1235</v>
      </c>
      <c r="D971" s="40" t="s">
        <v>45</v>
      </c>
      <c r="E971" s="48">
        <v>14.04</v>
      </c>
      <c r="F971" s="48" t="e">
        <f>E971*CAOP!D971</f>
        <v>#REF!</v>
      </c>
      <c r="G971" s="48" t="e">
        <f>E971*CAOP!E971</f>
        <v>#REF!</v>
      </c>
      <c r="H971" s="48" t="e">
        <f>E971*CAOP!F971</f>
        <v>#REF!</v>
      </c>
      <c r="I971" s="48" t="e">
        <f>E971*CAOP!G971</f>
        <v>#REF!</v>
      </c>
      <c r="J971" s="48" t="e">
        <f>E971*CAOP!H971</f>
        <v>#REF!</v>
      </c>
      <c r="K971" s="48" t="e">
        <f>E971*CAOP!I971</f>
        <v>#REF!</v>
      </c>
      <c r="L971" s="48" t="e">
        <f>E971*CAOP!J971</f>
        <v>#REF!</v>
      </c>
      <c r="M971" s="48" t="e">
        <f>E971*CAOP!K971</f>
        <v>#REF!</v>
      </c>
      <c r="N971" s="48" t="e">
        <f>E971*CAOP!L971</f>
        <v>#REF!</v>
      </c>
      <c r="O971" s="48" t="e">
        <f>E971*CAOP!M971</f>
        <v>#REF!</v>
      </c>
      <c r="Q971" s="12" t="e">
        <f t="shared" si="30"/>
        <v>#REF!</v>
      </c>
      <c r="R971" s="13" t="e">
        <f t="shared" si="31"/>
        <v>#REF!</v>
      </c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</row>
    <row r="972" spans="2:48" x14ac:dyDescent="0.3">
      <c r="B972" s="2" t="s">
        <v>1337</v>
      </c>
      <c r="C972" s="2" t="s">
        <v>1237</v>
      </c>
      <c r="D972" s="40" t="s">
        <v>45</v>
      </c>
      <c r="E972" s="48">
        <v>12.56</v>
      </c>
      <c r="F972" s="48" t="e">
        <f>E972*CAOP!D972</f>
        <v>#REF!</v>
      </c>
      <c r="G972" s="48" t="e">
        <f>E972*CAOP!E972</f>
        <v>#REF!</v>
      </c>
      <c r="H972" s="48" t="e">
        <f>E972*CAOP!F972</f>
        <v>#REF!</v>
      </c>
      <c r="I972" s="48" t="e">
        <f>E972*CAOP!G972</f>
        <v>#REF!</v>
      </c>
      <c r="J972" s="48" t="e">
        <f>E972*CAOP!H972</f>
        <v>#REF!</v>
      </c>
      <c r="K972" s="48" t="e">
        <f>E972*CAOP!I972</f>
        <v>#REF!</v>
      </c>
      <c r="L972" s="48" t="e">
        <f>E972*CAOP!J972</f>
        <v>#REF!</v>
      </c>
      <c r="M972" s="48" t="e">
        <f>E972*CAOP!K972</f>
        <v>#REF!</v>
      </c>
      <c r="N972" s="48" t="e">
        <f>E972*CAOP!L972</f>
        <v>#REF!</v>
      </c>
      <c r="O972" s="48" t="e">
        <f>E972*CAOP!M972</f>
        <v>#REF!</v>
      </c>
      <c r="Q972" s="12" t="e">
        <f t="shared" si="30"/>
        <v>#REF!</v>
      </c>
      <c r="R972" s="13" t="e">
        <f t="shared" si="31"/>
        <v>#REF!</v>
      </c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</row>
    <row r="973" spans="2:48" x14ac:dyDescent="0.3">
      <c r="B973" s="2" t="s">
        <v>1338</v>
      </c>
      <c r="C973" s="2" t="s">
        <v>1243</v>
      </c>
      <c r="D973" s="40" t="s">
        <v>45</v>
      </c>
      <c r="E973" s="48">
        <v>14.04</v>
      </c>
      <c r="F973" s="48" t="e">
        <f>E973*CAOP!D973</f>
        <v>#REF!</v>
      </c>
      <c r="G973" s="48" t="e">
        <f>E973*CAOP!E973</f>
        <v>#REF!</v>
      </c>
      <c r="H973" s="48" t="e">
        <f>E973*CAOP!F973</f>
        <v>#REF!</v>
      </c>
      <c r="I973" s="48" t="e">
        <f>E973*CAOP!G973</f>
        <v>#REF!</v>
      </c>
      <c r="J973" s="48" t="e">
        <f>E973*CAOP!H973</f>
        <v>#REF!</v>
      </c>
      <c r="K973" s="48" t="e">
        <f>E973*CAOP!I973</f>
        <v>#REF!</v>
      </c>
      <c r="L973" s="48" t="e">
        <f>E973*CAOP!J973</f>
        <v>#REF!</v>
      </c>
      <c r="M973" s="48" t="e">
        <f>E973*CAOP!K973</f>
        <v>#REF!</v>
      </c>
      <c r="N973" s="48" t="e">
        <f>E973*CAOP!L973</f>
        <v>#REF!</v>
      </c>
      <c r="O973" s="48" t="e">
        <f>E973*CAOP!M973</f>
        <v>#REF!</v>
      </c>
      <c r="Q973" s="12" t="e">
        <f t="shared" si="30"/>
        <v>#REF!</v>
      </c>
      <c r="R973" s="13" t="e">
        <f t="shared" si="31"/>
        <v>#REF!</v>
      </c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</row>
    <row r="974" spans="2:48" x14ac:dyDescent="0.3">
      <c r="B974" s="2" t="s">
        <v>1339</v>
      </c>
      <c r="C974" s="2" t="s">
        <v>1245</v>
      </c>
      <c r="D974" s="40" t="s">
        <v>45</v>
      </c>
      <c r="E974" s="48">
        <v>12.56</v>
      </c>
      <c r="F974" s="48" t="e">
        <f>E974*CAOP!D974</f>
        <v>#REF!</v>
      </c>
      <c r="G974" s="48" t="e">
        <f>E974*CAOP!E974</f>
        <v>#REF!</v>
      </c>
      <c r="H974" s="48" t="e">
        <f>E974*CAOP!F974</f>
        <v>#REF!</v>
      </c>
      <c r="I974" s="48" t="e">
        <f>E974*CAOP!G974</f>
        <v>#REF!</v>
      </c>
      <c r="J974" s="48" t="e">
        <f>E974*CAOP!H974</f>
        <v>#REF!</v>
      </c>
      <c r="K974" s="48" t="e">
        <f>E974*CAOP!I974</f>
        <v>#REF!</v>
      </c>
      <c r="L974" s="48" t="e">
        <f>E974*CAOP!J974</f>
        <v>#REF!</v>
      </c>
      <c r="M974" s="48" t="e">
        <f>E974*CAOP!K974</f>
        <v>#REF!</v>
      </c>
      <c r="N974" s="48" t="e">
        <f>E974*CAOP!L974</f>
        <v>#REF!</v>
      </c>
      <c r="O974" s="48" t="e">
        <f>E974*CAOP!M974</f>
        <v>#REF!</v>
      </c>
      <c r="Q974" s="12" t="e">
        <f t="shared" si="30"/>
        <v>#REF!</v>
      </c>
      <c r="R974" s="13" t="e">
        <f t="shared" si="31"/>
        <v>#REF!</v>
      </c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</row>
    <row r="975" spans="2:48" x14ac:dyDescent="0.3">
      <c r="B975" s="16" t="s">
        <v>1340</v>
      </c>
      <c r="C975" s="16" t="s">
        <v>1030</v>
      </c>
      <c r="D975" s="41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Q975" s="12">
        <f t="shared" si="30"/>
        <v>0</v>
      </c>
      <c r="R975" s="13">
        <f t="shared" si="31"/>
        <v>0</v>
      </c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</row>
    <row r="976" spans="2:48" x14ac:dyDescent="0.3">
      <c r="B976" s="2" t="s">
        <v>1341</v>
      </c>
      <c r="C976" s="2" t="s">
        <v>1250</v>
      </c>
      <c r="D976" s="40" t="s">
        <v>14</v>
      </c>
      <c r="E976" s="48">
        <v>1</v>
      </c>
      <c r="F976" s="48" t="e">
        <f>E976*CAOP!D976</f>
        <v>#REF!</v>
      </c>
      <c r="G976" s="48" t="e">
        <f>E976*CAOP!E976</f>
        <v>#REF!</v>
      </c>
      <c r="H976" s="48" t="e">
        <f>E976*CAOP!F976</f>
        <v>#REF!</v>
      </c>
      <c r="I976" s="48" t="e">
        <f>E976*CAOP!G976</f>
        <v>#REF!</v>
      </c>
      <c r="J976" s="48" t="e">
        <f>E976*CAOP!H976</f>
        <v>#REF!</v>
      </c>
      <c r="K976" s="48" t="e">
        <f>E976*CAOP!I976</f>
        <v>#REF!</v>
      </c>
      <c r="L976" s="48" t="e">
        <f>E976*CAOP!J976</f>
        <v>#REF!</v>
      </c>
      <c r="M976" s="48" t="e">
        <f>E976*CAOP!K976</f>
        <v>#REF!</v>
      </c>
      <c r="N976" s="48" t="e">
        <f>E976*CAOP!L976</f>
        <v>#REF!</v>
      </c>
      <c r="O976" s="48" t="e">
        <f>E976*CAOP!M976</f>
        <v>#REF!</v>
      </c>
      <c r="Q976" s="12" t="e">
        <f t="shared" si="30"/>
        <v>#REF!</v>
      </c>
      <c r="R976" s="13" t="e">
        <f t="shared" si="31"/>
        <v>#REF!</v>
      </c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</row>
    <row r="977" spans="2:48" x14ac:dyDescent="0.3">
      <c r="B977" s="16" t="s">
        <v>1342</v>
      </c>
      <c r="C977" s="16" t="s">
        <v>1343</v>
      </c>
      <c r="D977" s="41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Q977" s="12">
        <f t="shared" si="30"/>
        <v>0</v>
      </c>
      <c r="R977" s="13">
        <f t="shared" si="31"/>
        <v>0</v>
      </c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</row>
    <row r="978" spans="2:48" x14ac:dyDescent="0.3">
      <c r="B978" s="2" t="s">
        <v>1344</v>
      </c>
      <c r="C978" s="2" t="s">
        <v>1148</v>
      </c>
      <c r="D978" s="40" t="s">
        <v>38</v>
      </c>
      <c r="E978" s="48">
        <v>11.34</v>
      </c>
      <c r="F978" s="48" t="e">
        <f>E978*CAOP!D978</f>
        <v>#REF!</v>
      </c>
      <c r="G978" s="48" t="e">
        <f>E978*CAOP!E978</f>
        <v>#REF!</v>
      </c>
      <c r="H978" s="48" t="e">
        <f>E978*CAOP!F978</f>
        <v>#REF!</v>
      </c>
      <c r="I978" s="48" t="e">
        <f>E978*CAOP!G978</f>
        <v>#REF!</v>
      </c>
      <c r="J978" s="48" t="e">
        <f>E978*CAOP!H978</f>
        <v>#REF!</v>
      </c>
      <c r="K978" s="48" t="e">
        <f>E978*CAOP!I978</f>
        <v>#REF!</v>
      </c>
      <c r="L978" s="48" t="e">
        <f>E978*CAOP!J978</f>
        <v>#REF!</v>
      </c>
      <c r="M978" s="48" t="e">
        <f>E978*CAOP!K978</f>
        <v>#REF!</v>
      </c>
      <c r="N978" s="48" t="e">
        <f>E978*CAOP!L978</f>
        <v>#REF!</v>
      </c>
      <c r="O978" s="48" t="e">
        <f>E978*CAOP!M978</f>
        <v>#REF!</v>
      </c>
      <c r="Q978" s="12" t="e">
        <f t="shared" si="30"/>
        <v>#REF!</v>
      </c>
      <c r="R978" s="13" t="e">
        <f t="shared" si="31"/>
        <v>#REF!</v>
      </c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</row>
    <row r="979" spans="2:48" x14ac:dyDescent="0.3">
      <c r="B979" s="2" t="s">
        <v>1345</v>
      </c>
      <c r="C979" s="2" t="s">
        <v>1052</v>
      </c>
      <c r="D979" s="40" t="s">
        <v>38</v>
      </c>
      <c r="E979" s="48">
        <v>11.34</v>
      </c>
      <c r="F979" s="48" t="e">
        <f>E979*CAOP!D979</f>
        <v>#REF!</v>
      </c>
      <c r="G979" s="48" t="e">
        <f>E979*CAOP!E979</f>
        <v>#REF!</v>
      </c>
      <c r="H979" s="48" t="e">
        <f>E979*CAOP!F979</f>
        <v>#REF!</v>
      </c>
      <c r="I979" s="48" t="e">
        <f>E979*CAOP!G979</f>
        <v>#REF!</v>
      </c>
      <c r="J979" s="48" t="e">
        <f>E979*CAOP!H979</f>
        <v>#REF!</v>
      </c>
      <c r="K979" s="48" t="e">
        <f>E979*CAOP!I979</f>
        <v>#REF!</v>
      </c>
      <c r="L979" s="48" t="e">
        <f>E979*CAOP!J979</f>
        <v>#REF!</v>
      </c>
      <c r="M979" s="48" t="e">
        <f>E979*CAOP!K979</f>
        <v>#REF!</v>
      </c>
      <c r="N979" s="48" t="e">
        <f>E979*CAOP!L979</f>
        <v>#REF!</v>
      </c>
      <c r="O979" s="48" t="e">
        <f>E979*CAOP!M979</f>
        <v>#REF!</v>
      </c>
      <c r="Q979" s="12" t="e">
        <f t="shared" si="30"/>
        <v>#REF!</v>
      </c>
      <c r="R979" s="13" t="e">
        <f t="shared" si="31"/>
        <v>#REF!</v>
      </c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</row>
    <row r="980" spans="2:48" x14ac:dyDescent="0.3">
      <c r="B980" s="2" t="s">
        <v>1346</v>
      </c>
      <c r="C980" s="2" t="s">
        <v>1054</v>
      </c>
      <c r="D980" s="40" t="s">
        <v>30</v>
      </c>
      <c r="E980" s="48">
        <v>253.01</v>
      </c>
      <c r="F980" s="48" t="e">
        <f>E980*CAOP!D980</f>
        <v>#REF!</v>
      </c>
      <c r="G980" s="48" t="e">
        <f>E980*CAOP!E980</f>
        <v>#REF!</v>
      </c>
      <c r="H980" s="48" t="e">
        <f>E980*CAOP!F980</f>
        <v>#REF!</v>
      </c>
      <c r="I980" s="48" t="e">
        <f>E980*CAOP!G980</f>
        <v>#REF!</v>
      </c>
      <c r="J980" s="48" t="e">
        <f>E980*CAOP!H980</f>
        <v>#REF!</v>
      </c>
      <c r="K980" s="48" t="e">
        <f>E980*CAOP!I980</f>
        <v>#REF!</v>
      </c>
      <c r="L980" s="48" t="e">
        <f>E980*CAOP!J980</f>
        <v>#REF!</v>
      </c>
      <c r="M980" s="48" t="e">
        <f>E980*CAOP!K980</f>
        <v>#REF!</v>
      </c>
      <c r="N980" s="48" t="e">
        <f>E980*CAOP!L980</f>
        <v>#REF!</v>
      </c>
      <c r="O980" s="48" t="e">
        <f>E980*CAOP!M980</f>
        <v>#REF!</v>
      </c>
      <c r="Q980" s="12" t="e">
        <f t="shared" si="30"/>
        <v>#REF!</v>
      </c>
      <c r="R980" s="13" t="e">
        <f t="shared" si="31"/>
        <v>#REF!</v>
      </c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</row>
    <row r="981" spans="2:48" x14ac:dyDescent="0.3">
      <c r="B981" s="2" t="s">
        <v>1347</v>
      </c>
      <c r="C981" s="2" t="s">
        <v>1058</v>
      </c>
      <c r="D981" s="40" t="s">
        <v>38</v>
      </c>
      <c r="E981" s="48">
        <v>50.6</v>
      </c>
      <c r="F981" s="48" t="e">
        <f>E981*CAOP!D981</f>
        <v>#REF!</v>
      </c>
      <c r="G981" s="48" t="e">
        <f>E981*CAOP!E981</f>
        <v>#REF!</v>
      </c>
      <c r="H981" s="48" t="e">
        <f>E981*CAOP!F981</f>
        <v>#REF!</v>
      </c>
      <c r="I981" s="48" t="e">
        <f>E981*CAOP!G981</f>
        <v>#REF!</v>
      </c>
      <c r="J981" s="48" t="e">
        <f>E981*CAOP!H981</f>
        <v>#REF!</v>
      </c>
      <c r="K981" s="48" t="e">
        <f>E981*CAOP!I981</f>
        <v>#REF!</v>
      </c>
      <c r="L981" s="48" t="e">
        <f>E981*CAOP!J981</f>
        <v>#REF!</v>
      </c>
      <c r="M981" s="48" t="e">
        <f>E981*CAOP!K981</f>
        <v>#REF!</v>
      </c>
      <c r="N981" s="48" t="e">
        <f>E981*CAOP!L981</f>
        <v>#REF!</v>
      </c>
      <c r="O981" s="48" t="e">
        <f>E981*CAOP!M981</f>
        <v>#REF!</v>
      </c>
      <c r="Q981" s="12" t="e">
        <f t="shared" si="30"/>
        <v>#REF!</v>
      </c>
      <c r="R981" s="13" t="e">
        <f t="shared" si="31"/>
        <v>#REF!</v>
      </c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</row>
    <row r="982" spans="2:48" x14ac:dyDescent="0.3">
      <c r="B982" s="2" t="s">
        <v>1348</v>
      </c>
      <c r="C982" s="2" t="s">
        <v>1062</v>
      </c>
      <c r="D982" s="40" t="s">
        <v>38</v>
      </c>
      <c r="E982" s="48">
        <v>50.6</v>
      </c>
      <c r="F982" s="48" t="e">
        <f>E982*CAOP!D982</f>
        <v>#REF!</v>
      </c>
      <c r="G982" s="48" t="e">
        <f>E982*CAOP!E982</f>
        <v>#REF!</v>
      </c>
      <c r="H982" s="48" t="e">
        <f>E982*CAOP!F982</f>
        <v>#REF!</v>
      </c>
      <c r="I982" s="48" t="e">
        <f>E982*CAOP!G982</f>
        <v>#REF!</v>
      </c>
      <c r="J982" s="48" t="e">
        <f>E982*CAOP!H982</f>
        <v>#REF!</v>
      </c>
      <c r="K982" s="48" t="e">
        <f>E982*CAOP!I982</f>
        <v>#REF!</v>
      </c>
      <c r="L982" s="48" t="e">
        <f>E982*CAOP!J982</f>
        <v>#REF!</v>
      </c>
      <c r="M982" s="48" t="e">
        <f>E982*CAOP!K982</f>
        <v>#REF!</v>
      </c>
      <c r="N982" s="48" t="e">
        <f>E982*CAOP!L982</f>
        <v>#REF!</v>
      </c>
      <c r="O982" s="48" t="e">
        <f>E982*CAOP!M982</f>
        <v>#REF!</v>
      </c>
      <c r="Q982" s="12" t="e">
        <f t="shared" si="30"/>
        <v>#REF!</v>
      </c>
      <c r="R982" s="13" t="e">
        <f t="shared" si="31"/>
        <v>#REF!</v>
      </c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</row>
    <row r="983" spans="2:48" x14ac:dyDescent="0.3">
      <c r="B983" s="2" t="s">
        <v>1349</v>
      </c>
      <c r="C983" s="2" t="s">
        <v>1154</v>
      </c>
      <c r="D983" s="40" t="s">
        <v>30</v>
      </c>
      <c r="E983" s="48">
        <v>0.4</v>
      </c>
      <c r="F983" s="48" t="e">
        <f>E983*CAOP!D983</f>
        <v>#REF!</v>
      </c>
      <c r="G983" s="48" t="e">
        <f>E983*CAOP!E983</f>
        <v>#REF!</v>
      </c>
      <c r="H983" s="48" t="e">
        <f>E983*CAOP!F983</f>
        <v>#REF!</v>
      </c>
      <c r="I983" s="48" t="e">
        <f>E983*CAOP!G983</f>
        <v>#REF!</v>
      </c>
      <c r="J983" s="48" t="e">
        <f>E983*CAOP!H983</f>
        <v>#REF!</v>
      </c>
      <c r="K983" s="48" t="e">
        <f>E983*CAOP!I983</f>
        <v>#REF!</v>
      </c>
      <c r="L983" s="48" t="e">
        <f>E983*CAOP!J983</f>
        <v>#REF!</v>
      </c>
      <c r="M983" s="48" t="e">
        <f>E983*CAOP!K983</f>
        <v>#REF!</v>
      </c>
      <c r="N983" s="48" t="e">
        <f>E983*CAOP!L983</f>
        <v>#REF!</v>
      </c>
      <c r="O983" s="48" t="e">
        <f>E983*CAOP!M983</f>
        <v>#REF!</v>
      </c>
      <c r="Q983" s="12" t="e">
        <f t="shared" si="30"/>
        <v>#REF!</v>
      </c>
      <c r="R983" s="13" t="e">
        <f t="shared" si="31"/>
        <v>#REF!</v>
      </c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</row>
    <row r="984" spans="2:48" x14ac:dyDescent="0.3">
      <c r="B984" s="2" t="s">
        <v>1350</v>
      </c>
      <c r="C984" s="2" t="s">
        <v>1156</v>
      </c>
      <c r="D984" s="40" t="s">
        <v>38</v>
      </c>
      <c r="E984" s="48">
        <v>50.6</v>
      </c>
      <c r="F984" s="48" t="e">
        <f>E984*CAOP!D984</f>
        <v>#REF!</v>
      </c>
      <c r="G984" s="48" t="e">
        <f>E984*CAOP!E984</f>
        <v>#REF!</v>
      </c>
      <c r="H984" s="48" t="e">
        <f>E984*CAOP!F984</f>
        <v>#REF!</v>
      </c>
      <c r="I984" s="48" t="e">
        <f>E984*CAOP!G984</f>
        <v>#REF!</v>
      </c>
      <c r="J984" s="48" t="e">
        <f>E984*CAOP!H984</f>
        <v>#REF!</v>
      </c>
      <c r="K984" s="48" t="e">
        <f>E984*CAOP!I984</f>
        <v>#REF!</v>
      </c>
      <c r="L984" s="48" t="e">
        <f>E984*CAOP!J984</f>
        <v>#REF!</v>
      </c>
      <c r="M984" s="48" t="e">
        <f>E984*CAOP!K984</f>
        <v>#REF!</v>
      </c>
      <c r="N984" s="48" t="e">
        <f>E984*CAOP!L984</f>
        <v>#REF!</v>
      </c>
      <c r="O984" s="48" t="e">
        <f>E984*CAOP!M984</f>
        <v>#REF!</v>
      </c>
      <c r="Q984" s="12" t="e">
        <f t="shared" si="30"/>
        <v>#REF!</v>
      </c>
      <c r="R984" s="13" t="e">
        <f t="shared" si="31"/>
        <v>#REF!</v>
      </c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</row>
    <row r="985" spans="2:48" x14ac:dyDescent="0.3">
      <c r="B985" s="2" t="s">
        <v>1351</v>
      </c>
      <c r="C985" s="2" t="s">
        <v>1105</v>
      </c>
      <c r="D985" s="40" t="s">
        <v>30</v>
      </c>
      <c r="E985" s="48">
        <v>253.01</v>
      </c>
      <c r="F985" s="48" t="e">
        <f>E985*CAOP!D985</f>
        <v>#REF!</v>
      </c>
      <c r="G985" s="48" t="e">
        <f>E985*CAOP!E985</f>
        <v>#REF!</v>
      </c>
      <c r="H985" s="48" t="e">
        <f>E985*CAOP!F985</f>
        <v>#REF!</v>
      </c>
      <c r="I985" s="48" t="e">
        <f>E985*CAOP!G985</f>
        <v>#REF!</v>
      </c>
      <c r="J985" s="48" t="e">
        <f>E985*CAOP!H985</f>
        <v>#REF!</v>
      </c>
      <c r="K985" s="48" t="e">
        <f>E985*CAOP!I985</f>
        <v>#REF!</v>
      </c>
      <c r="L985" s="48" t="e">
        <f>E985*CAOP!J985</f>
        <v>#REF!</v>
      </c>
      <c r="M985" s="48" t="e">
        <f>E985*CAOP!K985</f>
        <v>#REF!</v>
      </c>
      <c r="N985" s="48" t="e">
        <f>E985*CAOP!L985</f>
        <v>#REF!</v>
      </c>
      <c r="O985" s="48" t="e">
        <f>E985*CAOP!M985</f>
        <v>#REF!</v>
      </c>
      <c r="Q985" s="12" t="e">
        <f t="shared" si="30"/>
        <v>#REF!</v>
      </c>
      <c r="R985" s="13" t="e">
        <f t="shared" si="31"/>
        <v>#REF!</v>
      </c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</row>
    <row r="986" spans="2:48" x14ac:dyDescent="0.3">
      <c r="B986" s="2" t="s">
        <v>1352</v>
      </c>
      <c r="C986" s="2" t="s">
        <v>1159</v>
      </c>
      <c r="D986" s="40" t="s">
        <v>45</v>
      </c>
      <c r="E986" s="48">
        <v>215.64</v>
      </c>
      <c r="F986" s="48" t="e">
        <f>E986*CAOP!D986</f>
        <v>#REF!</v>
      </c>
      <c r="G986" s="48" t="e">
        <f>E986*CAOP!E986</f>
        <v>#REF!</v>
      </c>
      <c r="H986" s="48" t="e">
        <f>E986*CAOP!F986</f>
        <v>#REF!</v>
      </c>
      <c r="I986" s="48" t="e">
        <f>E986*CAOP!G986</f>
        <v>#REF!</v>
      </c>
      <c r="J986" s="48" t="e">
        <f>E986*CAOP!H986</f>
        <v>#REF!</v>
      </c>
      <c r="K986" s="48" t="e">
        <f>E986*CAOP!I986</f>
        <v>#REF!</v>
      </c>
      <c r="L986" s="48" t="e">
        <f>E986*CAOP!J986</f>
        <v>#REF!</v>
      </c>
      <c r="M986" s="48" t="e">
        <f>E986*CAOP!K986</f>
        <v>#REF!</v>
      </c>
      <c r="N986" s="48" t="e">
        <f>E986*CAOP!L986</f>
        <v>#REF!</v>
      </c>
      <c r="O986" s="48" t="e">
        <f>E986*CAOP!M986</f>
        <v>#REF!</v>
      </c>
      <c r="Q986" s="12" t="e">
        <f t="shared" si="30"/>
        <v>#REF!</v>
      </c>
      <c r="R986" s="13" t="e">
        <f t="shared" si="31"/>
        <v>#REF!</v>
      </c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</row>
    <row r="987" spans="2:48" x14ac:dyDescent="0.3">
      <c r="B987" s="16" t="s">
        <v>1353</v>
      </c>
      <c r="C987" s="16" t="s">
        <v>1354</v>
      </c>
      <c r="D987" s="41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Q987" s="12">
        <f t="shared" si="30"/>
        <v>0</v>
      </c>
      <c r="R987" s="13">
        <f t="shared" si="31"/>
        <v>0</v>
      </c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</row>
    <row r="988" spans="2:48" x14ac:dyDescent="0.3">
      <c r="B988" s="16" t="s">
        <v>1355</v>
      </c>
      <c r="C988" s="16" t="s">
        <v>1115</v>
      </c>
      <c r="D988" s="41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Q988" s="12">
        <f t="shared" si="30"/>
        <v>0</v>
      </c>
      <c r="R988" s="13">
        <f t="shared" si="31"/>
        <v>0</v>
      </c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</row>
    <row r="989" spans="2:48" x14ac:dyDescent="0.3">
      <c r="B989" s="16" t="s">
        <v>1356</v>
      </c>
      <c r="C989" s="16" t="s">
        <v>888</v>
      </c>
      <c r="D989" s="41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Q989" s="12">
        <f t="shared" si="30"/>
        <v>0</v>
      </c>
      <c r="R989" s="13">
        <f t="shared" si="31"/>
        <v>0</v>
      </c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</row>
    <row r="990" spans="2:48" x14ac:dyDescent="0.3">
      <c r="B990" s="2" t="s">
        <v>1357</v>
      </c>
      <c r="C990" s="2" t="s">
        <v>1071</v>
      </c>
      <c r="D990" s="40" t="s">
        <v>30</v>
      </c>
      <c r="E990" s="48">
        <v>155.15</v>
      </c>
      <c r="F990" s="48" t="e">
        <f>E990*CAOP!D990</f>
        <v>#REF!</v>
      </c>
      <c r="G990" s="48" t="e">
        <f>E990*CAOP!E990</f>
        <v>#REF!</v>
      </c>
      <c r="H990" s="48" t="e">
        <f>E990*CAOP!F990</f>
        <v>#REF!</v>
      </c>
      <c r="I990" s="48" t="e">
        <f>E990*CAOP!G990</f>
        <v>#REF!</v>
      </c>
      <c r="J990" s="48" t="e">
        <f>E990*CAOP!H990</f>
        <v>#REF!</v>
      </c>
      <c r="K990" s="48" t="e">
        <f>E990*CAOP!I990</f>
        <v>#REF!</v>
      </c>
      <c r="L990" s="48" t="e">
        <f>E990*CAOP!J990</f>
        <v>#REF!</v>
      </c>
      <c r="M990" s="48" t="e">
        <f>E990*CAOP!K990</f>
        <v>#REF!</v>
      </c>
      <c r="N990" s="48" t="e">
        <f>E990*CAOP!L990</f>
        <v>#REF!</v>
      </c>
      <c r="O990" s="48" t="e">
        <f>E990*CAOP!M990</f>
        <v>#REF!</v>
      </c>
      <c r="Q990" s="12" t="e">
        <f t="shared" si="30"/>
        <v>#REF!</v>
      </c>
      <c r="R990" s="13" t="e">
        <f t="shared" si="31"/>
        <v>#REF!</v>
      </c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</row>
    <row r="991" spans="2:48" x14ac:dyDescent="0.3">
      <c r="B991" s="2" t="s">
        <v>1358</v>
      </c>
      <c r="C991" s="2" t="s">
        <v>894</v>
      </c>
      <c r="D991" s="40" t="s">
        <v>45</v>
      </c>
      <c r="E991" s="48">
        <v>189.44</v>
      </c>
      <c r="F991" s="48" t="e">
        <f>E991*CAOP!D991</f>
        <v>#REF!</v>
      </c>
      <c r="G991" s="48" t="e">
        <f>E991*CAOP!E991</f>
        <v>#REF!</v>
      </c>
      <c r="H991" s="48" t="e">
        <f>E991*CAOP!F991</f>
        <v>#REF!</v>
      </c>
      <c r="I991" s="48" t="e">
        <f>E991*CAOP!G991</f>
        <v>#REF!</v>
      </c>
      <c r="J991" s="48" t="e">
        <f>E991*CAOP!H991</f>
        <v>#REF!</v>
      </c>
      <c r="K991" s="48" t="e">
        <f>E991*CAOP!I991</f>
        <v>#REF!</v>
      </c>
      <c r="L991" s="48" t="e">
        <f>E991*CAOP!J991</f>
        <v>#REF!</v>
      </c>
      <c r="M991" s="48" t="e">
        <f>E991*CAOP!K991</f>
        <v>#REF!</v>
      </c>
      <c r="N991" s="48" t="e">
        <f>E991*CAOP!L991</f>
        <v>#REF!</v>
      </c>
      <c r="O991" s="48" t="e">
        <f>E991*CAOP!M991</f>
        <v>#REF!</v>
      </c>
      <c r="Q991" s="12" t="e">
        <f t="shared" si="30"/>
        <v>#REF!</v>
      </c>
      <c r="R991" s="13" t="e">
        <f t="shared" si="31"/>
        <v>#REF!</v>
      </c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</row>
    <row r="992" spans="2:48" x14ac:dyDescent="0.3">
      <c r="B992" s="2" t="s">
        <v>1359</v>
      </c>
      <c r="C992" s="2" t="s">
        <v>896</v>
      </c>
      <c r="D992" s="40" t="s">
        <v>45</v>
      </c>
      <c r="E992" s="48">
        <v>189.44</v>
      </c>
      <c r="F992" s="48" t="e">
        <f>E992*CAOP!D992</f>
        <v>#REF!</v>
      </c>
      <c r="G992" s="48" t="e">
        <f>E992*CAOP!E992</f>
        <v>#REF!</v>
      </c>
      <c r="H992" s="48" t="e">
        <f>E992*CAOP!F992</f>
        <v>#REF!</v>
      </c>
      <c r="I992" s="48" t="e">
        <f>E992*CAOP!G992</f>
        <v>#REF!</v>
      </c>
      <c r="J992" s="48" t="e">
        <f>E992*CAOP!H992</f>
        <v>#REF!</v>
      </c>
      <c r="K992" s="48" t="e">
        <f>E992*CAOP!I992</f>
        <v>#REF!</v>
      </c>
      <c r="L992" s="48" t="e">
        <f>E992*CAOP!J992</f>
        <v>#REF!</v>
      </c>
      <c r="M992" s="48" t="e">
        <f>E992*CAOP!K992</f>
        <v>#REF!</v>
      </c>
      <c r="N992" s="48" t="e">
        <f>E992*CAOP!L992</f>
        <v>#REF!</v>
      </c>
      <c r="O992" s="48" t="e">
        <f>E992*CAOP!M992</f>
        <v>#REF!</v>
      </c>
      <c r="Q992" s="12" t="e">
        <f t="shared" si="30"/>
        <v>#REF!</v>
      </c>
      <c r="R992" s="13" t="e">
        <f t="shared" si="31"/>
        <v>#REF!</v>
      </c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</row>
    <row r="993" spans="2:48" x14ac:dyDescent="0.3">
      <c r="B993" s="16" t="s">
        <v>1360</v>
      </c>
      <c r="C993" s="16" t="s">
        <v>902</v>
      </c>
      <c r="D993" s="41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Q993" s="12">
        <f t="shared" si="30"/>
        <v>0</v>
      </c>
      <c r="R993" s="13">
        <f t="shared" si="31"/>
        <v>0</v>
      </c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</row>
    <row r="994" spans="2:48" x14ac:dyDescent="0.3">
      <c r="B994" s="2" t="s">
        <v>1361</v>
      </c>
      <c r="C994" s="2" t="s">
        <v>1122</v>
      </c>
      <c r="D994" s="40" t="s">
        <v>38</v>
      </c>
      <c r="E994" s="48">
        <v>159.06</v>
      </c>
      <c r="F994" s="48" t="e">
        <f>E994*CAOP!D994</f>
        <v>#REF!</v>
      </c>
      <c r="G994" s="48" t="e">
        <f>E994*CAOP!E994</f>
        <v>#REF!</v>
      </c>
      <c r="H994" s="48" t="e">
        <f>E994*CAOP!F994</f>
        <v>#REF!</v>
      </c>
      <c r="I994" s="48" t="e">
        <f>E994*CAOP!G994</f>
        <v>#REF!</v>
      </c>
      <c r="J994" s="48" t="e">
        <f>E994*CAOP!H994</f>
        <v>#REF!</v>
      </c>
      <c r="K994" s="48" t="e">
        <f>E994*CAOP!I994</f>
        <v>#REF!</v>
      </c>
      <c r="L994" s="48" t="e">
        <f>E994*CAOP!J994</f>
        <v>#REF!</v>
      </c>
      <c r="M994" s="48" t="e">
        <f>E994*CAOP!K994</f>
        <v>#REF!</v>
      </c>
      <c r="N994" s="48" t="e">
        <f>E994*CAOP!L994</f>
        <v>#REF!</v>
      </c>
      <c r="O994" s="48" t="e">
        <f>E994*CAOP!M994</f>
        <v>#REF!</v>
      </c>
      <c r="Q994" s="12" t="e">
        <f t="shared" si="30"/>
        <v>#REF!</v>
      </c>
      <c r="R994" s="13" t="e">
        <f t="shared" si="31"/>
        <v>#REF!</v>
      </c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</row>
    <row r="995" spans="2:48" x14ac:dyDescent="0.3">
      <c r="B995" s="2" t="s">
        <v>1362</v>
      </c>
      <c r="C995" s="2" t="s">
        <v>1054</v>
      </c>
      <c r="D995" s="40" t="s">
        <v>30</v>
      </c>
      <c r="E995" s="48">
        <v>83.72</v>
      </c>
      <c r="F995" s="48" t="e">
        <f>E995*CAOP!D995</f>
        <v>#REF!</v>
      </c>
      <c r="G995" s="48" t="e">
        <f>E995*CAOP!E995</f>
        <v>#REF!</v>
      </c>
      <c r="H995" s="48" t="e">
        <f>E995*CAOP!F995</f>
        <v>#REF!</v>
      </c>
      <c r="I995" s="48" t="e">
        <f>E995*CAOP!G995</f>
        <v>#REF!</v>
      </c>
      <c r="J995" s="48" t="e">
        <f>E995*CAOP!H995</f>
        <v>#REF!</v>
      </c>
      <c r="K995" s="48" t="e">
        <f>E995*CAOP!I995</f>
        <v>#REF!</v>
      </c>
      <c r="L995" s="48" t="e">
        <f>E995*CAOP!J995</f>
        <v>#REF!</v>
      </c>
      <c r="M995" s="48" t="e">
        <f>E995*CAOP!K995</f>
        <v>#REF!</v>
      </c>
      <c r="N995" s="48" t="e">
        <f>E995*CAOP!L995</f>
        <v>#REF!</v>
      </c>
      <c r="O995" s="48" t="e">
        <f>E995*CAOP!M995</f>
        <v>#REF!</v>
      </c>
      <c r="Q995" s="12" t="e">
        <f t="shared" si="30"/>
        <v>#REF!</v>
      </c>
      <c r="R995" s="13" t="e">
        <f t="shared" si="31"/>
        <v>#REF!</v>
      </c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</row>
    <row r="996" spans="2:48" x14ac:dyDescent="0.3">
      <c r="B996" s="2" t="s">
        <v>1363</v>
      </c>
      <c r="C996" s="2" t="s">
        <v>992</v>
      </c>
      <c r="D996" s="40" t="s">
        <v>38</v>
      </c>
      <c r="E996" s="48">
        <v>80.28</v>
      </c>
      <c r="F996" s="48" t="e">
        <f>E996*CAOP!D996</f>
        <v>#REF!</v>
      </c>
      <c r="G996" s="48" t="e">
        <f>E996*CAOP!E996</f>
        <v>#REF!</v>
      </c>
      <c r="H996" s="48" t="e">
        <f>E996*CAOP!F996</f>
        <v>#REF!</v>
      </c>
      <c r="I996" s="48" t="e">
        <f>E996*CAOP!G996</f>
        <v>#REF!</v>
      </c>
      <c r="J996" s="48" t="e">
        <f>E996*CAOP!H996</f>
        <v>#REF!</v>
      </c>
      <c r="K996" s="48" t="e">
        <f>E996*CAOP!I996</f>
        <v>#REF!</v>
      </c>
      <c r="L996" s="48" t="e">
        <f>E996*CAOP!J996</f>
        <v>#REF!</v>
      </c>
      <c r="M996" s="48" t="e">
        <f>E996*CAOP!K996</f>
        <v>#REF!</v>
      </c>
      <c r="N996" s="48" t="e">
        <f>E996*CAOP!L996</f>
        <v>#REF!</v>
      </c>
      <c r="O996" s="48" t="e">
        <f>E996*CAOP!M996</f>
        <v>#REF!</v>
      </c>
      <c r="Q996" s="12" t="e">
        <f t="shared" si="30"/>
        <v>#REF!</v>
      </c>
      <c r="R996" s="13" t="e">
        <f t="shared" si="31"/>
        <v>#REF!</v>
      </c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</row>
    <row r="997" spans="2:48" x14ac:dyDescent="0.3">
      <c r="B997" s="2" t="s">
        <v>1364</v>
      </c>
      <c r="C997" s="2" t="s">
        <v>1080</v>
      </c>
      <c r="D997" s="40" t="s">
        <v>38</v>
      </c>
      <c r="E997" s="48">
        <v>80.28</v>
      </c>
      <c r="F997" s="48" t="e">
        <f>E997*CAOP!D997</f>
        <v>#REF!</v>
      </c>
      <c r="G997" s="48" t="e">
        <f>E997*CAOP!E997</f>
        <v>#REF!</v>
      </c>
      <c r="H997" s="48" t="e">
        <f>E997*CAOP!F997</f>
        <v>#REF!</v>
      </c>
      <c r="I997" s="48" t="e">
        <f>E997*CAOP!G997</f>
        <v>#REF!</v>
      </c>
      <c r="J997" s="48" t="e">
        <f>E997*CAOP!H997</f>
        <v>#REF!</v>
      </c>
      <c r="K997" s="48" t="e">
        <f>E997*CAOP!I997</f>
        <v>#REF!</v>
      </c>
      <c r="L997" s="48" t="e">
        <f>E997*CAOP!J997</f>
        <v>#REF!</v>
      </c>
      <c r="M997" s="48" t="e">
        <f>E997*CAOP!K997</f>
        <v>#REF!</v>
      </c>
      <c r="N997" s="48" t="e">
        <f>E997*CAOP!L997</f>
        <v>#REF!</v>
      </c>
      <c r="O997" s="48" t="e">
        <f>E997*CAOP!M997</f>
        <v>#REF!</v>
      </c>
      <c r="Q997" s="12" t="e">
        <f t="shared" si="30"/>
        <v>#REF!</v>
      </c>
      <c r="R997" s="13" t="e">
        <f t="shared" si="31"/>
        <v>#REF!</v>
      </c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</row>
    <row r="998" spans="2:48" x14ac:dyDescent="0.3">
      <c r="B998" s="2" t="s">
        <v>1365</v>
      </c>
      <c r="C998" s="2" t="s">
        <v>996</v>
      </c>
      <c r="D998" s="40" t="s">
        <v>35</v>
      </c>
      <c r="E998" s="48">
        <v>80.28</v>
      </c>
      <c r="F998" s="48" t="e">
        <f>E998*CAOP!D998</f>
        <v>#REF!</v>
      </c>
      <c r="G998" s="48" t="e">
        <f>E998*CAOP!E998</f>
        <v>#REF!</v>
      </c>
      <c r="H998" s="48" t="e">
        <f>E998*CAOP!F998</f>
        <v>#REF!</v>
      </c>
      <c r="I998" s="48" t="e">
        <f>E998*CAOP!G998</f>
        <v>#REF!</v>
      </c>
      <c r="J998" s="48" t="e">
        <f>E998*CAOP!H998</f>
        <v>#REF!</v>
      </c>
      <c r="K998" s="48" t="e">
        <f>E998*CAOP!I998</f>
        <v>#REF!</v>
      </c>
      <c r="L998" s="48" t="e">
        <f>E998*CAOP!J998</f>
        <v>#REF!</v>
      </c>
      <c r="M998" s="48" t="e">
        <f>E998*CAOP!K998</f>
        <v>#REF!</v>
      </c>
      <c r="N998" s="48" t="e">
        <f>E998*CAOP!L998</f>
        <v>#REF!</v>
      </c>
      <c r="O998" s="48" t="e">
        <f>E998*CAOP!M998</f>
        <v>#REF!</v>
      </c>
      <c r="Q998" s="12" t="e">
        <f t="shared" si="30"/>
        <v>#REF!</v>
      </c>
      <c r="R998" s="13" t="e">
        <f t="shared" si="31"/>
        <v>#REF!</v>
      </c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</row>
    <row r="999" spans="2:48" x14ac:dyDescent="0.3">
      <c r="B999" s="2" t="s">
        <v>1366</v>
      </c>
      <c r="C999" s="2" t="s">
        <v>998</v>
      </c>
      <c r="D999" s="40" t="s">
        <v>35</v>
      </c>
      <c r="E999" s="48">
        <v>370.09</v>
      </c>
      <c r="F999" s="48" t="e">
        <f>E999*CAOP!D999</f>
        <v>#REF!</v>
      </c>
      <c r="G999" s="48" t="e">
        <f>E999*CAOP!E999</f>
        <v>#REF!</v>
      </c>
      <c r="H999" s="48" t="e">
        <f>E999*CAOP!F999</f>
        <v>#REF!</v>
      </c>
      <c r="I999" s="48" t="e">
        <f>E999*CAOP!G999</f>
        <v>#REF!</v>
      </c>
      <c r="J999" s="48" t="e">
        <f>E999*CAOP!H999</f>
        <v>#REF!</v>
      </c>
      <c r="K999" s="48" t="e">
        <f>E999*CAOP!I999</f>
        <v>#REF!</v>
      </c>
      <c r="L999" s="48" t="e">
        <f>E999*CAOP!J999</f>
        <v>#REF!</v>
      </c>
      <c r="M999" s="48" t="e">
        <f>E999*CAOP!K999</f>
        <v>#REF!</v>
      </c>
      <c r="N999" s="48" t="e">
        <f>E999*CAOP!L999</f>
        <v>#REF!</v>
      </c>
      <c r="O999" s="48" t="e">
        <f>E999*CAOP!M999</f>
        <v>#REF!</v>
      </c>
      <c r="Q999" s="12" t="e">
        <f t="shared" si="30"/>
        <v>#REF!</v>
      </c>
      <c r="R999" s="13" t="e">
        <f t="shared" si="31"/>
        <v>#REF!</v>
      </c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</row>
    <row r="1000" spans="2:48" x14ac:dyDescent="0.3">
      <c r="B1000" s="2" t="s">
        <v>1367</v>
      </c>
      <c r="C1000" s="2" t="s">
        <v>1000</v>
      </c>
      <c r="D1000" s="40" t="s">
        <v>35</v>
      </c>
      <c r="E1000" s="48">
        <v>159.06</v>
      </c>
      <c r="F1000" s="48" t="e">
        <f>E1000*CAOP!D1000</f>
        <v>#REF!</v>
      </c>
      <c r="G1000" s="48" t="e">
        <f>E1000*CAOP!E1000</f>
        <v>#REF!</v>
      </c>
      <c r="H1000" s="48" t="e">
        <f>E1000*CAOP!F1000</f>
        <v>#REF!</v>
      </c>
      <c r="I1000" s="48" t="e">
        <f>E1000*CAOP!G1000</f>
        <v>#REF!</v>
      </c>
      <c r="J1000" s="48" t="e">
        <f>E1000*CAOP!H1000</f>
        <v>#REF!</v>
      </c>
      <c r="K1000" s="48" t="e">
        <f>E1000*CAOP!I1000</f>
        <v>#REF!</v>
      </c>
      <c r="L1000" s="48" t="e">
        <f>E1000*CAOP!J1000</f>
        <v>#REF!</v>
      </c>
      <c r="M1000" s="48" t="e">
        <f>E1000*CAOP!K1000</f>
        <v>#REF!</v>
      </c>
      <c r="N1000" s="48" t="e">
        <f>E1000*CAOP!L1000</f>
        <v>#REF!</v>
      </c>
      <c r="O1000" s="48" t="e">
        <f>E1000*CAOP!M1000</f>
        <v>#REF!</v>
      </c>
      <c r="Q1000" s="12" t="e">
        <f t="shared" si="30"/>
        <v>#REF!</v>
      </c>
      <c r="R1000" s="13" t="e">
        <f t="shared" si="31"/>
        <v>#REF!</v>
      </c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</row>
    <row r="1001" spans="2:48" x14ac:dyDescent="0.3">
      <c r="B1001" s="2" t="s">
        <v>1368</v>
      </c>
      <c r="C1001" s="2" t="s">
        <v>1002</v>
      </c>
      <c r="D1001" s="40" t="s">
        <v>35</v>
      </c>
      <c r="E1001" s="48">
        <v>155.88</v>
      </c>
      <c r="F1001" s="48" t="e">
        <f>E1001*CAOP!D1001</f>
        <v>#REF!</v>
      </c>
      <c r="G1001" s="48" t="e">
        <f>E1001*CAOP!E1001</f>
        <v>#REF!</v>
      </c>
      <c r="H1001" s="48" t="e">
        <f>E1001*CAOP!F1001</f>
        <v>#REF!</v>
      </c>
      <c r="I1001" s="48" t="e">
        <f>E1001*CAOP!G1001</f>
        <v>#REF!</v>
      </c>
      <c r="J1001" s="48" t="e">
        <f>E1001*CAOP!H1001</f>
        <v>#REF!</v>
      </c>
      <c r="K1001" s="48" t="e">
        <f>E1001*CAOP!I1001</f>
        <v>#REF!</v>
      </c>
      <c r="L1001" s="48" t="e">
        <f>E1001*CAOP!J1001</f>
        <v>#REF!</v>
      </c>
      <c r="M1001" s="48" t="e">
        <f>E1001*CAOP!K1001</f>
        <v>#REF!</v>
      </c>
      <c r="N1001" s="48" t="e">
        <f>E1001*CAOP!L1001</f>
        <v>#REF!</v>
      </c>
      <c r="O1001" s="48" t="e">
        <f>E1001*CAOP!M1001</f>
        <v>#REF!</v>
      </c>
      <c r="Q1001" s="12" t="e">
        <f t="shared" si="30"/>
        <v>#REF!</v>
      </c>
      <c r="R1001" s="13" t="e">
        <f t="shared" si="31"/>
        <v>#REF!</v>
      </c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</row>
    <row r="1002" spans="2:48" x14ac:dyDescent="0.3">
      <c r="B1002" s="16" t="s">
        <v>1369</v>
      </c>
      <c r="C1002" s="16" t="s">
        <v>1004</v>
      </c>
      <c r="D1002" s="41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Q1002" s="12">
        <f t="shared" si="30"/>
        <v>0</v>
      </c>
      <c r="R1002" s="13">
        <f t="shared" si="31"/>
        <v>0</v>
      </c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</row>
    <row r="1003" spans="2:48" x14ac:dyDescent="0.3">
      <c r="B1003" s="2" t="s">
        <v>1370</v>
      </c>
      <c r="C1003" s="2" t="s">
        <v>1087</v>
      </c>
      <c r="D1003" s="40" t="s">
        <v>30</v>
      </c>
      <c r="E1003" s="48">
        <v>85.64</v>
      </c>
      <c r="F1003" s="48" t="e">
        <f>E1003*CAOP!D1003</f>
        <v>#REF!</v>
      </c>
      <c r="G1003" s="48" t="e">
        <f>E1003*CAOP!E1003</f>
        <v>#REF!</v>
      </c>
      <c r="H1003" s="48" t="e">
        <f>E1003*CAOP!F1003</f>
        <v>#REF!</v>
      </c>
      <c r="I1003" s="48" t="e">
        <f>E1003*CAOP!G1003</f>
        <v>#REF!</v>
      </c>
      <c r="J1003" s="48" t="e">
        <f>E1003*CAOP!H1003</f>
        <v>#REF!</v>
      </c>
      <c r="K1003" s="48" t="e">
        <f>E1003*CAOP!I1003</f>
        <v>#REF!</v>
      </c>
      <c r="L1003" s="48" t="e">
        <f>E1003*CAOP!J1003</f>
        <v>#REF!</v>
      </c>
      <c r="M1003" s="48" t="e">
        <f>E1003*CAOP!K1003</f>
        <v>#REF!</v>
      </c>
      <c r="N1003" s="48" t="e">
        <f>E1003*CAOP!L1003</f>
        <v>#REF!</v>
      </c>
      <c r="O1003" s="48" t="e">
        <f>E1003*CAOP!M1003</f>
        <v>#REF!</v>
      </c>
      <c r="Q1003" s="12" t="e">
        <f t="shared" si="30"/>
        <v>#REF!</v>
      </c>
      <c r="R1003" s="13" t="e">
        <f t="shared" si="31"/>
        <v>#REF!</v>
      </c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</row>
    <row r="1004" spans="2:48" x14ac:dyDescent="0.3">
      <c r="B1004" s="2" t="s">
        <v>1371</v>
      </c>
      <c r="C1004" s="2" t="s">
        <v>1133</v>
      </c>
      <c r="D1004" s="40" t="s">
        <v>30</v>
      </c>
      <c r="E1004" s="48">
        <v>24.41</v>
      </c>
      <c r="F1004" s="48" t="e">
        <f>E1004*CAOP!D1004</f>
        <v>#REF!</v>
      </c>
      <c r="G1004" s="48" t="e">
        <f>E1004*CAOP!E1004</f>
        <v>#REF!</v>
      </c>
      <c r="H1004" s="48" t="e">
        <f>E1004*CAOP!F1004</f>
        <v>#REF!</v>
      </c>
      <c r="I1004" s="48" t="e">
        <f>E1004*CAOP!G1004</f>
        <v>#REF!</v>
      </c>
      <c r="J1004" s="48" t="e">
        <f>E1004*CAOP!H1004</f>
        <v>#REF!</v>
      </c>
      <c r="K1004" s="48" t="e">
        <f>E1004*CAOP!I1004</f>
        <v>#REF!</v>
      </c>
      <c r="L1004" s="48" t="e">
        <f>E1004*CAOP!J1004</f>
        <v>#REF!</v>
      </c>
      <c r="M1004" s="48" t="e">
        <f>E1004*CAOP!K1004</f>
        <v>#REF!</v>
      </c>
      <c r="N1004" s="48" t="e">
        <f>E1004*CAOP!L1004</f>
        <v>#REF!</v>
      </c>
      <c r="O1004" s="48" t="e">
        <f>E1004*CAOP!M1004</f>
        <v>#REF!</v>
      </c>
      <c r="Q1004" s="12" t="e">
        <f t="shared" si="30"/>
        <v>#REF!</v>
      </c>
      <c r="R1004" s="13" t="e">
        <f t="shared" si="31"/>
        <v>#REF!</v>
      </c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</row>
    <row r="1005" spans="2:48" x14ac:dyDescent="0.3">
      <c r="B1005" s="2" t="s">
        <v>1372</v>
      </c>
      <c r="C1005" s="2" t="s">
        <v>1095</v>
      </c>
      <c r="D1005" s="40" t="s">
        <v>212</v>
      </c>
      <c r="E1005" s="48">
        <v>2244.25</v>
      </c>
      <c r="F1005" s="48" t="e">
        <f>E1005*CAOP!D1005</f>
        <v>#REF!</v>
      </c>
      <c r="G1005" s="48" t="e">
        <f>E1005*CAOP!E1005</f>
        <v>#REF!</v>
      </c>
      <c r="H1005" s="48" t="e">
        <f>E1005*CAOP!F1005</f>
        <v>#REF!</v>
      </c>
      <c r="I1005" s="48" t="e">
        <f>E1005*CAOP!G1005</f>
        <v>#REF!</v>
      </c>
      <c r="J1005" s="48" t="e">
        <f>E1005*CAOP!H1005</f>
        <v>#REF!</v>
      </c>
      <c r="K1005" s="48" t="e">
        <f>E1005*CAOP!I1005</f>
        <v>#REF!</v>
      </c>
      <c r="L1005" s="48" t="e">
        <f>E1005*CAOP!J1005</f>
        <v>#REF!</v>
      </c>
      <c r="M1005" s="48" t="e">
        <f>E1005*CAOP!K1005</f>
        <v>#REF!</v>
      </c>
      <c r="N1005" s="48" t="e">
        <f>E1005*CAOP!L1005</f>
        <v>#REF!</v>
      </c>
      <c r="O1005" s="48" t="e">
        <f>E1005*CAOP!M1005</f>
        <v>#REF!</v>
      </c>
      <c r="Q1005" s="12" t="e">
        <f t="shared" si="30"/>
        <v>#REF!</v>
      </c>
      <c r="R1005" s="13" t="e">
        <f t="shared" si="31"/>
        <v>#REF!</v>
      </c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</row>
    <row r="1006" spans="2:48" x14ac:dyDescent="0.3">
      <c r="B1006" s="2" t="s">
        <v>1373</v>
      </c>
      <c r="C1006" s="2" t="s">
        <v>1097</v>
      </c>
      <c r="D1006" s="40" t="s">
        <v>212</v>
      </c>
      <c r="E1006" s="48">
        <v>2244.25</v>
      </c>
      <c r="F1006" s="48" t="e">
        <f>E1006*CAOP!D1006</f>
        <v>#REF!</v>
      </c>
      <c r="G1006" s="48" t="e">
        <f>E1006*CAOP!E1006</f>
        <v>#REF!</v>
      </c>
      <c r="H1006" s="48" t="e">
        <f>E1006*CAOP!F1006</f>
        <v>#REF!</v>
      </c>
      <c r="I1006" s="48" t="e">
        <f>E1006*CAOP!G1006</f>
        <v>#REF!</v>
      </c>
      <c r="J1006" s="48" t="e">
        <f>E1006*CAOP!H1006</f>
        <v>#REF!</v>
      </c>
      <c r="K1006" s="48" t="e">
        <f>E1006*CAOP!I1006</f>
        <v>#REF!</v>
      </c>
      <c r="L1006" s="48" t="e">
        <f>E1006*CAOP!J1006</f>
        <v>#REF!</v>
      </c>
      <c r="M1006" s="48" t="e">
        <f>E1006*CAOP!K1006</f>
        <v>#REF!</v>
      </c>
      <c r="N1006" s="48" t="e">
        <f>E1006*CAOP!L1006</f>
        <v>#REF!</v>
      </c>
      <c r="O1006" s="48" t="e">
        <f>E1006*CAOP!M1006</f>
        <v>#REF!</v>
      </c>
      <c r="Q1006" s="12" t="e">
        <f t="shared" si="30"/>
        <v>#REF!</v>
      </c>
      <c r="R1006" s="13" t="e">
        <f t="shared" si="31"/>
        <v>#REF!</v>
      </c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</row>
    <row r="1007" spans="2:48" x14ac:dyDescent="0.3">
      <c r="B1007" s="2" t="s">
        <v>1374</v>
      </c>
      <c r="C1007" s="2" t="s">
        <v>1137</v>
      </c>
      <c r="D1007" s="40" t="s">
        <v>38</v>
      </c>
      <c r="E1007" s="48">
        <v>38.56</v>
      </c>
      <c r="F1007" s="48" t="e">
        <f>E1007*CAOP!D1007</f>
        <v>#REF!</v>
      </c>
      <c r="G1007" s="48" t="e">
        <f>E1007*CAOP!E1007</f>
        <v>#REF!</v>
      </c>
      <c r="H1007" s="48" t="e">
        <f>E1007*CAOP!F1007</f>
        <v>#REF!</v>
      </c>
      <c r="I1007" s="48" t="e">
        <f>E1007*CAOP!G1007</f>
        <v>#REF!</v>
      </c>
      <c r="J1007" s="48" t="e">
        <f>E1007*CAOP!H1007</f>
        <v>#REF!</v>
      </c>
      <c r="K1007" s="48" t="e">
        <f>E1007*CAOP!I1007</f>
        <v>#REF!</v>
      </c>
      <c r="L1007" s="48" t="e">
        <f>E1007*CAOP!J1007</f>
        <v>#REF!</v>
      </c>
      <c r="M1007" s="48" t="e">
        <f>E1007*CAOP!K1007</f>
        <v>#REF!</v>
      </c>
      <c r="N1007" s="48" t="e">
        <f>E1007*CAOP!L1007</f>
        <v>#REF!</v>
      </c>
      <c r="O1007" s="48" t="e">
        <f>E1007*CAOP!M1007</f>
        <v>#REF!</v>
      </c>
      <c r="Q1007" s="12" t="e">
        <f t="shared" si="30"/>
        <v>#REF!</v>
      </c>
      <c r="R1007" s="13" t="e">
        <f t="shared" si="31"/>
        <v>#REF!</v>
      </c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</row>
    <row r="1008" spans="2:48" x14ac:dyDescent="0.3">
      <c r="B1008" s="2" t="s">
        <v>1375</v>
      </c>
      <c r="C1008" s="2" t="s">
        <v>1105</v>
      </c>
      <c r="D1008" s="40" t="s">
        <v>30</v>
      </c>
      <c r="E1008" s="48">
        <v>570.37</v>
      </c>
      <c r="F1008" s="48" t="e">
        <f>E1008*CAOP!D1008</f>
        <v>#REF!</v>
      </c>
      <c r="G1008" s="48" t="e">
        <f>E1008*CAOP!E1008</f>
        <v>#REF!</v>
      </c>
      <c r="H1008" s="48" t="e">
        <f>E1008*CAOP!F1008</f>
        <v>#REF!</v>
      </c>
      <c r="I1008" s="48" t="e">
        <f>E1008*CAOP!G1008</f>
        <v>#REF!</v>
      </c>
      <c r="J1008" s="48" t="e">
        <f>E1008*CAOP!H1008</f>
        <v>#REF!</v>
      </c>
      <c r="K1008" s="48" t="e">
        <f>E1008*CAOP!I1008</f>
        <v>#REF!</v>
      </c>
      <c r="L1008" s="48" t="e">
        <f>E1008*CAOP!J1008</f>
        <v>#REF!</v>
      </c>
      <c r="M1008" s="48" t="e">
        <f>E1008*CAOP!K1008</f>
        <v>#REF!</v>
      </c>
      <c r="N1008" s="48" t="e">
        <f>E1008*CAOP!L1008</f>
        <v>#REF!</v>
      </c>
      <c r="O1008" s="48" t="e">
        <f>E1008*CAOP!M1008</f>
        <v>#REF!</v>
      </c>
      <c r="Q1008" s="12" t="e">
        <f t="shared" si="30"/>
        <v>#REF!</v>
      </c>
      <c r="R1008" s="13" t="e">
        <f t="shared" si="31"/>
        <v>#REF!</v>
      </c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</row>
    <row r="1009" spans="2:48" x14ac:dyDescent="0.3">
      <c r="B1009" s="2" t="s">
        <v>1376</v>
      </c>
      <c r="C1009" s="2" t="s">
        <v>1140</v>
      </c>
      <c r="D1009" s="40" t="s">
        <v>30</v>
      </c>
      <c r="E1009" s="48">
        <v>143.94999999999999</v>
      </c>
      <c r="F1009" s="48" t="e">
        <f>E1009*CAOP!D1009</f>
        <v>#REF!</v>
      </c>
      <c r="G1009" s="48" t="e">
        <f>E1009*CAOP!E1009</f>
        <v>#REF!</v>
      </c>
      <c r="H1009" s="48" t="e">
        <f>E1009*CAOP!F1009</f>
        <v>#REF!</v>
      </c>
      <c r="I1009" s="48" t="e">
        <f>E1009*CAOP!G1009</f>
        <v>#REF!</v>
      </c>
      <c r="J1009" s="48" t="e">
        <f>E1009*CAOP!H1009</f>
        <v>#REF!</v>
      </c>
      <c r="K1009" s="48" t="e">
        <f>E1009*CAOP!I1009</f>
        <v>#REF!</v>
      </c>
      <c r="L1009" s="48" t="e">
        <f>E1009*CAOP!J1009</f>
        <v>#REF!</v>
      </c>
      <c r="M1009" s="48" t="e">
        <f>E1009*CAOP!K1009</f>
        <v>#REF!</v>
      </c>
      <c r="N1009" s="48" t="e">
        <f>E1009*CAOP!L1009</f>
        <v>#REF!</v>
      </c>
      <c r="O1009" s="48" t="e">
        <f>E1009*CAOP!M1009</f>
        <v>#REF!</v>
      </c>
      <c r="Q1009" s="12" t="e">
        <f t="shared" si="30"/>
        <v>#REF!</v>
      </c>
      <c r="R1009" s="13" t="e">
        <f t="shared" si="31"/>
        <v>#REF!</v>
      </c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</row>
    <row r="1010" spans="2:48" x14ac:dyDescent="0.3">
      <c r="B1010" s="16" t="s">
        <v>1377</v>
      </c>
      <c r="C1010" s="16" t="s">
        <v>1142</v>
      </c>
      <c r="D1010" s="41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Q1010" s="12">
        <f t="shared" si="30"/>
        <v>0</v>
      </c>
      <c r="R1010" s="13">
        <f t="shared" si="31"/>
        <v>0</v>
      </c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</row>
    <row r="1011" spans="2:48" x14ac:dyDescent="0.3">
      <c r="B1011" s="2" t="s">
        <v>1378</v>
      </c>
      <c r="C1011" s="2" t="s">
        <v>1144</v>
      </c>
      <c r="D1011" s="40" t="s">
        <v>45</v>
      </c>
      <c r="E1011" s="48">
        <v>57</v>
      </c>
      <c r="F1011" s="48" t="e">
        <f>E1011*CAOP!D1011</f>
        <v>#REF!</v>
      </c>
      <c r="G1011" s="48" t="e">
        <f>E1011*CAOP!E1011</f>
        <v>#REF!</v>
      </c>
      <c r="H1011" s="48" t="e">
        <f>E1011*CAOP!F1011</f>
        <v>#REF!</v>
      </c>
      <c r="I1011" s="48" t="e">
        <f>E1011*CAOP!G1011</f>
        <v>#REF!</v>
      </c>
      <c r="J1011" s="48" t="e">
        <f>E1011*CAOP!H1011</f>
        <v>#REF!</v>
      </c>
      <c r="K1011" s="48" t="e">
        <f>E1011*CAOP!I1011</f>
        <v>#REF!</v>
      </c>
      <c r="L1011" s="48" t="e">
        <f>E1011*CAOP!J1011</f>
        <v>#REF!</v>
      </c>
      <c r="M1011" s="48" t="e">
        <f>E1011*CAOP!K1011</f>
        <v>#REF!</v>
      </c>
      <c r="N1011" s="48" t="e">
        <f>E1011*CAOP!L1011</f>
        <v>#REF!</v>
      </c>
      <c r="O1011" s="48" t="e">
        <f>E1011*CAOP!M1011</f>
        <v>#REF!</v>
      </c>
      <c r="Q1011" s="12" t="e">
        <f t="shared" si="30"/>
        <v>#REF!</v>
      </c>
      <c r="R1011" s="13" t="e">
        <f t="shared" si="31"/>
        <v>#REF!</v>
      </c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</row>
    <row r="1012" spans="2:48" x14ac:dyDescent="0.3">
      <c r="B1012" s="16" t="s">
        <v>1379</v>
      </c>
      <c r="C1012" s="16" t="s">
        <v>1146</v>
      </c>
      <c r="D1012" s="41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Q1012" s="12">
        <f t="shared" si="30"/>
        <v>0</v>
      </c>
      <c r="R1012" s="13">
        <f t="shared" si="31"/>
        <v>0</v>
      </c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</row>
    <row r="1013" spans="2:48" x14ac:dyDescent="0.3">
      <c r="B1013" s="2" t="s">
        <v>1380</v>
      </c>
      <c r="C1013" s="2" t="s">
        <v>1148</v>
      </c>
      <c r="D1013" s="40" t="s">
        <v>38</v>
      </c>
      <c r="E1013" s="48">
        <v>9.8800000000000008</v>
      </c>
      <c r="F1013" s="48" t="e">
        <f>E1013*CAOP!D1013</f>
        <v>#REF!</v>
      </c>
      <c r="G1013" s="48" t="e">
        <f>E1013*CAOP!E1013</f>
        <v>#REF!</v>
      </c>
      <c r="H1013" s="48" t="e">
        <f>E1013*CAOP!F1013</f>
        <v>#REF!</v>
      </c>
      <c r="I1013" s="48" t="e">
        <f>E1013*CAOP!G1013</f>
        <v>#REF!</v>
      </c>
      <c r="J1013" s="48" t="e">
        <f>E1013*CAOP!H1013</f>
        <v>#REF!</v>
      </c>
      <c r="K1013" s="48" t="e">
        <f>E1013*CAOP!I1013</f>
        <v>#REF!</v>
      </c>
      <c r="L1013" s="48" t="e">
        <f>E1013*CAOP!J1013</f>
        <v>#REF!</v>
      </c>
      <c r="M1013" s="48" t="e">
        <f>E1013*CAOP!K1013</f>
        <v>#REF!</v>
      </c>
      <c r="N1013" s="48" t="e">
        <f>E1013*CAOP!L1013</f>
        <v>#REF!</v>
      </c>
      <c r="O1013" s="48" t="e">
        <f>E1013*CAOP!M1013</f>
        <v>#REF!</v>
      </c>
      <c r="Q1013" s="12" t="e">
        <f t="shared" si="30"/>
        <v>#REF!</v>
      </c>
      <c r="R1013" s="13" t="e">
        <f t="shared" si="31"/>
        <v>#REF!</v>
      </c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</row>
    <row r="1014" spans="2:48" x14ac:dyDescent="0.3">
      <c r="B1014" s="2" t="s">
        <v>1381</v>
      </c>
      <c r="C1014" s="2" t="s">
        <v>1052</v>
      </c>
      <c r="D1014" s="40" t="s">
        <v>38</v>
      </c>
      <c r="E1014" s="48">
        <v>9.8800000000000008</v>
      </c>
      <c r="F1014" s="48" t="e">
        <f>E1014*CAOP!D1014</f>
        <v>#REF!</v>
      </c>
      <c r="G1014" s="48" t="e">
        <f>E1014*CAOP!E1014</f>
        <v>#REF!</v>
      </c>
      <c r="H1014" s="48" t="e">
        <f>E1014*CAOP!F1014</f>
        <v>#REF!</v>
      </c>
      <c r="I1014" s="48" t="e">
        <f>E1014*CAOP!G1014</f>
        <v>#REF!</v>
      </c>
      <c r="J1014" s="48" t="e">
        <f>E1014*CAOP!H1014</f>
        <v>#REF!</v>
      </c>
      <c r="K1014" s="48" t="e">
        <f>E1014*CAOP!I1014</f>
        <v>#REF!</v>
      </c>
      <c r="L1014" s="48" t="e">
        <f>E1014*CAOP!J1014</f>
        <v>#REF!</v>
      </c>
      <c r="M1014" s="48" t="e">
        <f>E1014*CAOP!K1014</f>
        <v>#REF!</v>
      </c>
      <c r="N1014" s="48" t="e">
        <f>E1014*CAOP!L1014</f>
        <v>#REF!</v>
      </c>
      <c r="O1014" s="48" t="e">
        <f>E1014*CAOP!M1014</f>
        <v>#REF!</v>
      </c>
      <c r="Q1014" s="12" t="e">
        <f t="shared" si="30"/>
        <v>#REF!</v>
      </c>
      <c r="R1014" s="13" t="e">
        <f t="shared" si="31"/>
        <v>#REF!</v>
      </c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</row>
    <row r="1015" spans="2:48" x14ac:dyDescent="0.3">
      <c r="B1015" s="2" t="s">
        <v>1382</v>
      </c>
      <c r="C1015" s="2" t="s">
        <v>1054</v>
      </c>
      <c r="D1015" s="40" t="s">
        <v>30</v>
      </c>
      <c r="E1015" s="48">
        <v>49.4</v>
      </c>
      <c r="F1015" s="48" t="e">
        <f>E1015*CAOP!D1015</f>
        <v>#REF!</v>
      </c>
      <c r="G1015" s="48" t="e">
        <f>E1015*CAOP!E1015</f>
        <v>#REF!</v>
      </c>
      <c r="H1015" s="48" t="e">
        <f>E1015*CAOP!F1015</f>
        <v>#REF!</v>
      </c>
      <c r="I1015" s="48" t="e">
        <f>E1015*CAOP!G1015</f>
        <v>#REF!</v>
      </c>
      <c r="J1015" s="48" t="e">
        <f>E1015*CAOP!H1015</f>
        <v>#REF!</v>
      </c>
      <c r="K1015" s="48" t="e">
        <f>E1015*CAOP!I1015</f>
        <v>#REF!</v>
      </c>
      <c r="L1015" s="48" t="e">
        <f>E1015*CAOP!J1015</f>
        <v>#REF!</v>
      </c>
      <c r="M1015" s="48" t="e">
        <f>E1015*CAOP!K1015</f>
        <v>#REF!</v>
      </c>
      <c r="N1015" s="48" t="e">
        <f>E1015*CAOP!L1015</f>
        <v>#REF!</v>
      </c>
      <c r="O1015" s="48" t="e">
        <f>E1015*CAOP!M1015</f>
        <v>#REF!</v>
      </c>
      <c r="Q1015" s="12" t="e">
        <f t="shared" si="30"/>
        <v>#REF!</v>
      </c>
      <c r="R1015" s="13" t="e">
        <f t="shared" si="31"/>
        <v>#REF!</v>
      </c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</row>
    <row r="1016" spans="2:48" x14ac:dyDescent="0.3">
      <c r="B1016" s="2" t="s">
        <v>1383</v>
      </c>
      <c r="C1016" s="2" t="s">
        <v>1058</v>
      </c>
      <c r="D1016" s="40" t="s">
        <v>38</v>
      </c>
      <c r="E1016" s="48">
        <v>9.8800000000000008</v>
      </c>
      <c r="F1016" s="48" t="e">
        <f>E1016*CAOP!D1016</f>
        <v>#REF!</v>
      </c>
      <c r="G1016" s="48" t="e">
        <f>E1016*CAOP!E1016</f>
        <v>#REF!</v>
      </c>
      <c r="H1016" s="48" t="e">
        <f>E1016*CAOP!F1016</f>
        <v>#REF!</v>
      </c>
      <c r="I1016" s="48" t="e">
        <f>E1016*CAOP!G1016</f>
        <v>#REF!</v>
      </c>
      <c r="J1016" s="48" t="e">
        <f>E1016*CAOP!H1016</f>
        <v>#REF!</v>
      </c>
      <c r="K1016" s="48" t="e">
        <f>E1016*CAOP!I1016</f>
        <v>#REF!</v>
      </c>
      <c r="L1016" s="48" t="e">
        <f>E1016*CAOP!J1016</f>
        <v>#REF!</v>
      </c>
      <c r="M1016" s="48" t="e">
        <f>E1016*CAOP!K1016</f>
        <v>#REF!</v>
      </c>
      <c r="N1016" s="48" t="e">
        <f>E1016*CAOP!L1016</f>
        <v>#REF!</v>
      </c>
      <c r="O1016" s="48" t="e">
        <f>E1016*CAOP!M1016</f>
        <v>#REF!</v>
      </c>
      <c r="Q1016" s="12" t="e">
        <f t="shared" si="30"/>
        <v>#REF!</v>
      </c>
      <c r="R1016" s="13" t="e">
        <f t="shared" si="31"/>
        <v>#REF!</v>
      </c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</row>
    <row r="1017" spans="2:48" x14ac:dyDescent="0.3">
      <c r="B1017" s="2" t="s">
        <v>1384</v>
      </c>
      <c r="C1017" s="2" t="s">
        <v>1062</v>
      </c>
      <c r="D1017" s="40" t="s">
        <v>38</v>
      </c>
      <c r="E1017" s="48">
        <v>9.8800000000000008</v>
      </c>
      <c r="F1017" s="48" t="e">
        <f>E1017*CAOP!D1017</f>
        <v>#REF!</v>
      </c>
      <c r="G1017" s="48" t="e">
        <f>E1017*CAOP!E1017</f>
        <v>#REF!</v>
      </c>
      <c r="H1017" s="48" t="e">
        <f>E1017*CAOP!F1017</f>
        <v>#REF!</v>
      </c>
      <c r="I1017" s="48" t="e">
        <f>E1017*CAOP!G1017</f>
        <v>#REF!</v>
      </c>
      <c r="J1017" s="48" t="e">
        <f>E1017*CAOP!H1017</f>
        <v>#REF!</v>
      </c>
      <c r="K1017" s="48" t="e">
        <f>E1017*CAOP!I1017</f>
        <v>#REF!</v>
      </c>
      <c r="L1017" s="48" t="e">
        <f>E1017*CAOP!J1017</f>
        <v>#REF!</v>
      </c>
      <c r="M1017" s="48" t="e">
        <f>E1017*CAOP!K1017</f>
        <v>#REF!</v>
      </c>
      <c r="N1017" s="48" t="e">
        <f>E1017*CAOP!L1017</f>
        <v>#REF!</v>
      </c>
      <c r="O1017" s="48" t="e">
        <f>E1017*CAOP!M1017</f>
        <v>#REF!</v>
      </c>
      <c r="Q1017" s="12" t="e">
        <f t="shared" si="30"/>
        <v>#REF!</v>
      </c>
      <c r="R1017" s="13" t="e">
        <f t="shared" si="31"/>
        <v>#REF!</v>
      </c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</row>
    <row r="1018" spans="2:48" x14ac:dyDescent="0.3">
      <c r="B1018" s="2" t="s">
        <v>1385</v>
      </c>
      <c r="C1018" s="2" t="s">
        <v>1154</v>
      </c>
      <c r="D1018" s="40" t="s">
        <v>30</v>
      </c>
      <c r="E1018" s="48">
        <v>2.2000000000000002</v>
      </c>
      <c r="F1018" s="48" t="e">
        <f>E1018*CAOP!D1018</f>
        <v>#REF!</v>
      </c>
      <c r="G1018" s="48" t="e">
        <f>E1018*CAOP!E1018</f>
        <v>#REF!</v>
      </c>
      <c r="H1018" s="48" t="e">
        <f>E1018*CAOP!F1018</f>
        <v>#REF!</v>
      </c>
      <c r="I1018" s="48" t="e">
        <f>E1018*CAOP!G1018</f>
        <v>#REF!</v>
      </c>
      <c r="J1018" s="48" t="e">
        <f>E1018*CAOP!H1018</f>
        <v>#REF!</v>
      </c>
      <c r="K1018" s="48" t="e">
        <f>E1018*CAOP!I1018</f>
        <v>#REF!</v>
      </c>
      <c r="L1018" s="48" t="e">
        <f>E1018*CAOP!J1018</f>
        <v>#REF!</v>
      </c>
      <c r="M1018" s="48" t="e">
        <f>E1018*CAOP!K1018</f>
        <v>#REF!</v>
      </c>
      <c r="N1018" s="48" t="e">
        <f>E1018*CAOP!L1018</f>
        <v>#REF!</v>
      </c>
      <c r="O1018" s="48" t="e">
        <f>E1018*CAOP!M1018</f>
        <v>#REF!</v>
      </c>
      <c r="Q1018" s="12" t="e">
        <f t="shared" si="30"/>
        <v>#REF!</v>
      </c>
      <c r="R1018" s="13" t="e">
        <f t="shared" si="31"/>
        <v>#REF!</v>
      </c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</row>
    <row r="1019" spans="2:48" x14ac:dyDescent="0.3">
      <c r="B1019" s="2" t="s">
        <v>1386</v>
      </c>
      <c r="C1019" s="2" t="s">
        <v>1156</v>
      </c>
      <c r="D1019" s="40" t="s">
        <v>38</v>
      </c>
      <c r="E1019" s="48">
        <v>9.8800000000000008</v>
      </c>
      <c r="F1019" s="48" t="e">
        <f>E1019*CAOP!D1019</f>
        <v>#REF!</v>
      </c>
      <c r="G1019" s="48" t="e">
        <f>E1019*CAOP!E1019</f>
        <v>#REF!</v>
      </c>
      <c r="H1019" s="48" t="e">
        <f>E1019*CAOP!F1019</f>
        <v>#REF!</v>
      </c>
      <c r="I1019" s="48" t="e">
        <f>E1019*CAOP!G1019</f>
        <v>#REF!</v>
      </c>
      <c r="J1019" s="48" t="e">
        <f>E1019*CAOP!H1019</f>
        <v>#REF!</v>
      </c>
      <c r="K1019" s="48" t="e">
        <f>E1019*CAOP!I1019</f>
        <v>#REF!</v>
      </c>
      <c r="L1019" s="48" t="e">
        <f>E1019*CAOP!J1019</f>
        <v>#REF!</v>
      </c>
      <c r="M1019" s="48" t="e">
        <f>E1019*CAOP!K1019</f>
        <v>#REF!</v>
      </c>
      <c r="N1019" s="48" t="e">
        <f>E1019*CAOP!L1019</f>
        <v>#REF!</v>
      </c>
      <c r="O1019" s="48" t="e">
        <f>E1019*CAOP!M1019</f>
        <v>#REF!</v>
      </c>
      <c r="Q1019" s="12" t="e">
        <f t="shared" si="30"/>
        <v>#REF!</v>
      </c>
      <c r="R1019" s="13" t="e">
        <f t="shared" si="31"/>
        <v>#REF!</v>
      </c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</row>
    <row r="1020" spans="2:48" x14ac:dyDescent="0.3">
      <c r="B1020" s="2" t="s">
        <v>1387</v>
      </c>
      <c r="C1020" s="2" t="s">
        <v>1105</v>
      </c>
      <c r="D1020" s="40" t="s">
        <v>30</v>
      </c>
      <c r="E1020" s="48">
        <v>49.4</v>
      </c>
      <c r="F1020" s="48" t="e">
        <f>E1020*CAOP!D1020</f>
        <v>#REF!</v>
      </c>
      <c r="G1020" s="48" t="e">
        <f>E1020*CAOP!E1020</f>
        <v>#REF!</v>
      </c>
      <c r="H1020" s="48" t="e">
        <f>E1020*CAOP!F1020</f>
        <v>#REF!</v>
      </c>
      <c r="I1020" s="48" t="e">
        <f>E1020*CAOP!G1020</f>
        <v>#REF!</v>
      </c>
      <c r="J1020" s="48" t="e">
        <f>E1020*CAOP!H1020</f>
        <v>#REF!</v>
      </c>
      <c r="K1020" s="48" t="e">
        <f>E1020*CAOP!I1020</f>
        <v>#REF!</v>
      </c>
      <c r="L1020" s="48" t="e">
        <f>E1020*CAOP!J1020</f>
        <v>#REF!</v>
      </c>
      <c r="M1020" s="48" t="e">
        <f>E1020*CAOP!K1020</f>
        <v>#REF!</v>
      </c>
      <c r="N1020" s="48" t="e">
        <f>E1020*CAOP!L1020</f>
        <v>#REF!</v>
      </c>
      <c r="O1020" s="48" t="e">
        <f>E1020*CAOP!M1020</f>
        <v>#REF!</v>
      </c>
      <c r="Q1020" s="12" t="e">
        <f t="shared" si="30"/>
        <v>#REF!</v>
      </c>
      <c r="R1020" s="13" t="e">
        <f t="shared" si="31"/>
        <v>#REF!</v>
      </c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</row>
    <row r="1021" spans="2:48" x14ac:dyDescent="0.3">
      <c r="B1021" s="2" t="s">
        <v>1388</v>
      </c>
      <c r="C1021" s="2" t="s">
        <v>1159</v>
      </c>
      <c r="D1021" s="40" t="s">
        <v>45</v>
      </c>
      <c r="E1021" s="48">
        <v>145.44</v>
      </c>
      <c r="F1021" s="48" t="e">
        <f>E1021*CAOP!D1021</f>
        <v>#REF!</v>
      </c>
      <c r="G1021" s="48" t="e">
        <f>E1021*CAOP!E1021</f>
        <v>#REF!</v>
      </c>
      <c r="H1021" s="48" t="e">
        <f>E1021*CAOP!F1021</f>
        <v>#REF!</v>
      </c>
      <c r="I1021" s="48" t="e">
        <f>E1021*CAOP!G1021</f>
        <v>#REF!</v>
      </c>
      <c r="J1021" s="48" t="e">
        <f>E1021*CAOP!H1021</f>
        <v>#REF!</v>
      </c>
      <c r="K1021" s="48" t="e">
        <f>E1021*CAOP!I1021</f>
        <v>#REF!</v>
      </c>
      <c r="L1021" s="48" t="e">
        <f>E1021*CAOP!J1021</f>
        <v>#REF!</v>
      </c>
      <c r="M1021" s="48" t="e">
        <f>E1021*CAOP!K1021</f>
        <v>#REF!</v>
      </c>
      <c r="N1021" s="48" t="e">
        <f>E1021*CAOP!L1021</f>
        <v>#REF!</v>
      </c>
      <c r="O1021" s="48" t="e">
        <f>E1021*CAOP!M1021</f>
        <v>#REF!</v>
      </c>
      <c r="Q1021" s="12" t="e">
        <f t="shared" si="30"/>
        <v>#REF!</v>
      </c>
      <c r="R1021" s="13" t="e">
        <f t="shared" si="31"/>
        <v>#REF!</v>
      </c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</row>
    <row r="1022" spans="2:48" x14ac:dyDescent="0.3">
      <c r="B1022" s="16" t="s">
        <v>1389</v>
      </c>
      <c r="C1022" s="16" t="s">
        <v>886</v>
      </c>
      <c r="D1022" s="41"/>
      <c r="E1022" s="50"/>
      <c r="F1022" s="50"/>
      <c r="G1022" s="50"/>
      <c r="H1022" s="50"/>
      <c r="I1022" s="50"/>
      <c r="J1022" s="50"/>
      <c r="K1022" s="50"/>
      <c r="L1022" s="50"/>
      <c r="M1022" s="50"/>
      <c r="N1022" s="50"/>
      <c r="O1022" s="50"/>
      <c r="Q1022" s="12">
        <f t="shared" si="30"/>
        <v>0</v>
      </c>
      <c r="R1022" s="13">
        <f t="shared" si="31"/>
        <v>0</v>
      </c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</row>
    <row r="1023" spans="2:48" x14ac:dyDescent="0.3">
      <c r="B1023" s="16" t="s">
        <v>1390</v>
      </c>
      <c r="C1023" s="16" t="s">
        <v>888</v>
      </c>
      <c r="D1023" s="41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  <c r="O1023" s="50"/>
      <c r="Q1023" s="12">
        <f t="shared" si="30"/>
        <v>0</v>
      </c>
      <c r="R1023" s="13">
        <f t="shared" si="31"/>
        <v>0</v>
      </c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</row>
    <row r="1024" spans="2:48" x14ac:dyDescent="0.3">
      <c r="B1024" s="2" t="s">
        <v>1391</v>
      </c>
      <c r="C1024" s="2" t="s">
        <v>890</v>
      </c>
      <c r="D1024" s="40" t="s">
        <v>45</v>
      </c>
      <c r="E1024" s="48">
        <v>221.01</v>
      </c>
      <c r="F1024" s="48" t="e">
        <f>E1024*CAOP!D1024</f>
        <v>#REF!</v>
      </c>
      <c r="G1024" s="48" t="e">
        <f>E1024*CAOP!E1024</f>
        <v>#REF!</v>
      </c>
      <c r="H1024" s="48" t="e">
        <f>E1024*CAOP!F1024</f>
        <v>#REF!</v>
      </c>
      <c r="I1024" s="48" t="e">
        <f>E1024*CAOP!G1024</f>
        <v>#REF!</v>
      </c>
      <c r="J1024" s="48" t="e">
        <f>E1024*CAOP!H1024</f>
        <v>#REF!</v>
      </c>
      <c r="K1024" s="48" t="e">
        <f>E1024*CAOP!I1024</f>
        <v>#REF!</v>
      </c>
      <c r="L1024" s="48" t="e">
        <f>E1024*CAOP!J1024</f>
        <v>#REF!</v>
      </c>
      <c r="M1024" s="48" t="e">
        <f>E1024*CAOP!K1024</f>
        <v>#REF!</v>
      </c>
      <c r="N1024" s="48" t="e">
        <f>E1024*CAOP!L1024</f>
        <v>#REF!</v>
      </c>
      <c r="O1024" s="48" t="e">
        <f>E1024*CAOP!M1024</f>
        <v>#REF!</v>
      </c>
      <c r="Q1024" s="12" t="e">
        <f t="shared" si="30"/>
        <v>#REF!</v>
      </c>
      <c r="R1024" s="13" t="e">
        <f t="shared" si="31"/>
        <v>#REF!</v>
      </c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</row>
    <row r="1025" spans="2:48" x14ac:dyDescent="0.3">
      <c r="B1025" s="2" t="s">
        <v>1392</v>
      </c>
      <c r="C1025" s="2" t="s">
        <v>892</v>
      </c>
      <c r="D1025" s="40" t="s">
        <v>45</v>
      </c>
      <c r="E1025" s="48">
        <v>221.01</v>
      </c>
      <c r="F1025" s="48" t="e">
        <f>E1025*CAOP!D1025</f>
        <v>#REF!</v>
      </c>
      <c r="G1025" s="48" t="e">
        <f>E1025*CAOP!E1025</f>
        <v>#REF!</v>
      </c>
      <c r="H1025" s="48" t="e">
        <f>E1025*CAOP!F1025</f>
        <v>#REF!</v>
      </c>
      <c r="I1025" s="48" t="e">
        <f>E1025*CAOP!G1025</f>
        <v>#REF!</v>
      </c>
      <c r="J1025" s="48" t="e">
        <f>E1025*CAOP!H1025</f>
        <v>#REF!</v>
      </c>
      <c r="K1025" s="48" t="e">
        <f>E1025*CAOP!I1025</f>
        <v>#REF!</v>
      </c>
      <c r="L1025" s="48" t="e">
        <f>E1025*CAOP!J1025</f>
        <v>#REF!</v>
      </c>
      <c r="M1025" s="48" t="e">
        <f>E1025*CAOP!K1025</f>
        <v>#REF!</v>
      </c>
      <c r="N1025" s="48" t="e">
        <f>E1025*CAOP!L1025</f>
        <v>#REF!</v>
      </c>
      <c r="O1025" s="48" t="e">
        <f>E1025*CAOP!M1025</f>
        <v>#REF!</v>
      </c>
      <c r="Q1025" s="12" t="e">
        <f t="shared" si="30"/>
        <v>#REF!</v>
      </c>
      <c r="R1025" s="13" t="e">
        <f t="shared" si="31"/>
        <v>#REF!</v>
      </c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</row>
    <row r="1026" spans="2:48" x14ac:dyDescent="0.3">
      <c r="B1026" s="2" t="s">
        <v>1393</v>
      </c>
      <c r="C1026" s="2" t="s">
        <v>894</v>
      </c>
      <c r="D1026" s="40" t="s">
        <v>45</v>
      </c>
      <c r="E1026" s="48">
        <v>442.03</v>
      </c>
      <c r="F1026" s="48" t="e">
        <f>E1026*CAOP!D1026</f>
        <v>#REF!</v>
      </c>
      <c r="G1026" s="48" t="e">
        <f>E1026*CAOP!E1026</f>
        <v>#REF!</v>
      </c>
      <c r="H1026" s="48" t="e">
        <f>E1026*CAOP!F1026</f>
        <v>#REF!</v>
      </c>
      <c r="I1026" s="48" t="e">
        <f>E1026*CAOP!G1026</f>
        <v>#REF!</v>
      </c>
      <c r="J1026" s="48" t="e">
        <f>E1026*CAOP!H1026</f>
        <v>#REF!</v>
      </c>
      <c r="K1026" s="48" t="e">
        <f>E1026*CAOP!I1026</f>
        <v>#REF!</v>
      </c>
      <c r="L1026" s="48" t="e">
        <f>E1026*CAOP!J1026</f>
        <v>#REF!</v>
      </c>
      <c r="M1026" s="48" t="e">
        <f>E1026*CAOP!K1026</f>
        <v>#REF!</v>
      </c>
      <c r="N1026" s="48" t="e">
        <f>E1026*CAOP!L1026</f>
        <v>#REF!</v>
      </c>
      <c r="O1026" s="48" t="e">
        <f>E1026*CAOP!M1026</f>
        <v>#REF!</v>
      </c>
      <c r="Q1026" s="12" t="e">
        <f t="shared" si="30"/>
        <v>#REF!</v>
      </c>
      <c r="R1026" s="13" t="e">
        <f t="shared" si="31"/>
        <v>#REF!</v>
      </c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</row>
    <row r="1027" spans="2:48" x14ac:dyDescent="0.3">
      <c r="B1027" s="2" t="s">
        <v>1394</v>
      </c>
      <c r="C1027" s="2" t="s">
        <v>896</v>
      </c>
      <c r="D1027" s="40" t="s">
        <v>45</v>
      </c>
      <c r="E1027" s="48">
        <v>442.03</v>
      </c>
      <c r="F1027" s="48" t="e">
        <f>E1027*CAOP!D1027</f>
        <v>#REF!</v>
      </c>
      <c r="G1027" s="48" t="e">
        <f>E1027*CAOP!E1027</f>
        <v>#REF!</v>
      </c>
      <c r="H1027" s="48" t="e">
        <f>E1027*CAOP!F1027</f>
        <v>#REF!</v>
      </c>
      <c r="I1027" s="48" t="e">
        <f>E1027*CAOP!G1027</f>
        <v>#REF!</v>
      </c>
      <c r="J1027" s="48" t="e">
        <f>E1027*CAOP!H1027</f>
        <v>#REF!</v>
      </c>
      <c r="K1027" s="48" t="e">
        <f>E1027*CAOP!I1027</f>
        <v>#REF!</v>
      </c>
      <c r="L1027" s="48" t="e">
        <f>E1027*CAOP!J1027</f>
        <v>#REF!</v>
      </c>
      <c r="M1027" s="48" t="e">
        <f>E1027*CAOP!K1027</f>
        <v>#REF!</v>
      </c>
      <c r="N1027" s="48" t="e">
        <f>E1027*CAOP!L1027</f>
        <v>#REF!</v>
      </c>
      <c r="O1027" s="48" t="e">
        <f>E1027*CAOP!M1027</f>
        <v>#REF!</v>
      </c>
      <c r="Q1027" s="12" t="e">
        <f t="shared" si="30"/>
        <v>#REF!</v>
      </c>
      <c r="R1027" s="13" t="e">
        <f t="shared" si="31"/>
        <v>#REF!</v>
      </c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</row>
    <row r="1028" spans="2:48" x14ac:dyDescent="0.3">
      <c r="B1028" s="16" t="s">
        <v>1395</v>
      </c>
      <c r="C1028" s="16" t="s">
        <v>902</v>
      </c>
      <c r="D1028" s="41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Q1028" s="12">
        <f t="shared" si="30"/>
        <v>0</v>
      </c>
      <c r="R1028" s="13">
        <f t="shared" si="31"/>
        <v>0</v>
      </c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</row>
    <row r="1029" spans="2:48" x14ac:dyDescent="0.3">
      <c r="B1029" s="2" t="s">
        <v>1396</v>
      </c>
      <c r="C1029" s="2" t="s">
        <v>1397</v>
      </c>
      <c r="D1029" s="40" t="s">
        <v>45</v>
      </c>
      <c r="E1029" s="48">
        <v>17.39</v>
      </c>
      <c r="F1029" s="48" t="e">
        <f>E1029*CAOP!D1029</f>
        <v>#REF!</v>
      </c>
      <c r="G1029" s="48" t="e">
        <f>E1029*CAOP!E1029</f>
        <v>#REF!</v>
      </c>
      <c r="H1029" s="48" t="e">
        <f>E1029*CAOP!F1029</f>
        <v>#REF!</v>
      </c>
      <c r="I1029" s="48" t="e">
        <f>E1029*CAOP!G1029</f>
        <v>#REF!</v>
      </c>
      <c r="J1029" s="48" t="e">
        <f>E1029*CAOP!H1029</f>
        <v>#REF!</v>
      </c>
      <c r="K1029" s="48" t="e">
        <f>E1029*CAOP!I1029</f>
        <v>#REF!</v>
      </c>
      <c r="L1029" s="48" t="e">
        <f>E1029*CAOP!J1029</f>
        <v>#REF!</v>
      </c>
      <c r="M1029" s="48" t="e">
        <f>E1029*CAOP!K1029</f>
        <v>#REF!</v>
      </c>
      <c r="N1029" s="48" t="e">
        <f>E1029*CAOP!L1029</f>
        <v>#REF!</v>
      </c>
      <c r="O1029" s="48" t="e">
        <f>E1029*CAOP!M1029</f>
        <v>#REF!</v>
      </c>
      <c r="Q1029" s="12" t="e">
        <f t="shared" si="30"/>
        <v>#REF!</v>
      </c>
      <c r="R1029" s="13" t="e">
        <f t="shared" si="31"/>
        <v>#REF!</v>
      </c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</row>
    <row r="1030" spans="2:48" x14ac:dyDescent="0.3">
      <c r="B1030" s="2" t="s">
        <v>1398</v>
      </c>
      <c r="C1030" s="2" t="s">
        <v>1168</v>
      </c>
      <c r="D1030" s="40" t="s">
        <v>45</v>
      </c>
      <c r="E1030" s="48">
        <v>33.54</v>
      </c>
      <c r="F1030" s="48" t="e">
        <f>E1030*CAOP!D1030</f>
        <v>#REF!</v>
      </c>
      <c r="G1030" s="48" t="e">
        <f>E1030*CAOP!E1030</f>
        <v>#REF!</v>
      </c>
      <c r="H1030" s="48" t="e">
        <f>E1030*CAOP!F1030</f>
        <v>#REF!</v>
      </c>
      <c r="I1030" s="48" t="e">
        <f>E1030*CAOP!G1030</f>
        <v>#REF!</v>
      </c>
      <c r="J1030" s="48" t="e">
        <f>E1030*CAOP!H1030</f>
        <v>#REF!</v>
      </c>
      <c r="K1030" s="48" t="e">
        <f>E1030*CAOP!I1030</f>
        <v>#REF!</v>
      </c>
      <c r="L1030" s="48" t="e">
        <f>E1030*CAOP!J1030</f>
        <v>#REF!</v>
      </c>
      <c r="M1030" s="48" t="e">
        <f>E1030*CAOP!K1030</f>
        <v>#REF!</v>
      </c>
      <c r="N1030" s="48" t="e">
        <f>E1030*CAOP!L1030</f>
        <v>#REF!</v>
      </c>
      <c r="O1030" s="48" t="e">
        <f>E1030*CAOP!M1030</f>
        <v>#REF!</v>
      </c>
      <c r="Q1030" s="12" t="e">
        <f t="shared" si="30"/>
        <v>#REF!</v>
      </c>
      <c r="R1030" s="13" t="e">
        <f t="shared" si="31"/>
        <v>#REF!</v>
      </c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</row>
    <row r="1031" spans="2:48" x14ac:dyDescent="0.3">
      <c r="B1031" s="2" t="s">
        <v>1399</v>
      </c>
      <c r="C1031" s="2" t="s">
        <v>1170</v>
      </c>
      <c r="D1031" s="40" t="s">
        <v>45</v>
      </c>
      <c r="E1031" s="48">
        <v>13.58</v>
      </c>
      <c r="F1031" s="48" t="e">
        <f>E1031*CAOP!D1031</f>
        <v>#REF!</v>
      </c>
      <c r="G1031" s="48" t="e">
        <f>E1031*CAOP!E1031</f>
        <v>#REF!</v>
      </c>
      <c r="H1031" s="48" t="e">
        <f>E1031*CAOP!F1031</f>
        <v>#REF!</v>
      </c>
      <c r="I1031" s="48" t="e">
        <f>E1031*CAOP!G1031</f>
        <v>#REF!</v>
      </c>
      <c r="J1031" s="48" t="e">
        <f>E1031*CAOP!H1031</f>
        <v>#REF!</v>
      </c>
      <c r="K1031" s="48" t="e">
        <f>E1031*CAOP!I1031</f>
        <v>#REF!</v>
      </c>
      <c r="L1031" s="48" t="e">
        <f>E1031*CAOP!J1031</f>
        <v>#REF!</v>
      </c>
      <c r="M1031" s="48" t="e">
        <f>E1031*CAOP!K1031</f>
        <v>#REF!</v>
      </c>
      <c r="N1031" s="48" t="e">
        <f>E1031*CAOP!L1031</f>
        <v>#REF!</v>
      </c>
      <c r="O1031" s="48" t="e">
        <f>E1031*CAOP!M1031</f>
        <v>#REF!</v>
      </c>
      <c r="Q1031" s="12" t="e">
        <f t="shared" si="30"/>
        <v>#REF!</v>
      </c>
      <c r="R1031" s="13" t="e">
        <f t="shared" si="31"/>
        <v>#REF!</v>
      </c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</row>
    <row r="1032" spans="2:48" x14ac:dyDescent="0.3">
      <c r="B1032" s="2" t="s">
        <v>1400</v>
      </c>
      <c r="C1032" s="2" t="s">
        <v>1174</v>
      </c>
      <c r="D1032" s="40" t="s">
        <v>45</v>
      </c>
      <c r="E1032" s="48">
        <v>18.3</v>
      </c>
      <c r="F1032" s="48" t="e">
        <f>E1032*CAOP!D1032</f>
        <v>#REF!</v>
      </c>
      <c r="G1032" s="48" t="e">
        <f>E1032*CAOP!E1032</f>
        <v>#REF!</v>
      </c>
      <c r="H1032" s="48" t="e">
        <f>E1032*CAOP!F1032</f>
        <v>#REF!</v>
      </c>
      <c r="I1032" s="48" t="e">
        <f>E1032*CAOP!G1032</f>
        <v>#REF!</v>
      </c>
      <c r="J1032" s="48" t="e">
        <f>E1032*CAOP!H1032</f>
        <v>#REF!</v>
      </c>
      <c r="K1032" s="48" t="e">
        <f>E1032*CAOP!I1032</f>
        <v>#REF!</v>
      </c>
      <c r="L1032" s="48" t="e">
        <f>E1032*CAOP!J1032</f>
        <v>#REF!</v>
      </c>
      <c r="M1032" s="48" t="e">
        <f>E1032*CAOP!K1032</f>
        <v>#REF!</v>
      </c>
      <c r="N1032" s="48" t="e">
        <f>E1032*CAOP!L1032</f>
        <v>#REF!</v>
      </c>
      <c r="O1032" s="48" t="e">
        <f>E1032*CAOP!M1032</f>
        <v>#REF!</v>
      </c>
      <c r="Q1032" s="12" t="e">
        <f t="shared" si="30"/>
        <v>#REF!</v>
      </c>
      <c r="R1032" s="13" t="e">
        <f t="shared" si="31"/>
        <v>#REF!</v>
      </c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</row>
    <row r="1033" spans="2:48" x14ac:dyDescent="0.3">
      <c r="B1033" s="2" t="s">
        <v>1401</v>
      </c>
      <c r="C1033" s="2" t="s">
        <v>1309</v>
      </c>
      <c r="D1033" s="40" t="s">
        <v>45</v>
      </c>
      <c r="E1033" s="48">
        <v>10.8</v>
      </c>
      <c r="F1033" s="48" t="e">
        <f>E1033*CAOP!D1033</f>
        <v>#REF!</v>
      </c>
      <c r="G1033" s="48" t="e">
        <f>E1033*CAOP!E1033</f>
        <v>#REF!</v>
      </c>
      <c r="H1033" s="48" t="e">
        <f>E1033*CAOP!F1033</f>
        <v>#REF!</v>
      </c>
      <c r="I1033" s="48" t="e">
        <f>E1033*CAOP!G1033</f>
        <v>#REF!</v>
      </c>
      <c r="J1033" s="48" t="e">
        <f>E1033*CAOP!H1033</f>
        <v>#REF!</v>
      </c>
      <c r="K1033" s="48" t="e">
        <f>E1033*CAOP!I1033</f>
        <v>#REF!</v>
      </c>
      <c r="L1033" s="48" t="e">
        <f>E1033*CAOP!J1033</f>
        <v>#REF!</v>
      </c>
      <c r="M1033" s="48" t="e">
        <f>E1033*CAOP!K1033</f>
        <v>#REF!</v>
      </c>
      <c r="N1033" s="48" t="e">
        <f>E1033*CAOP!L1033</f>
        <v>#REF!</v>
      </c>
      <c r="O1033" s="48" t="e">
        <f>E1033*CAOP!M1033</f>
        <v>#REF!</v>
      </c>
      <c r="Q1033" s="12" t="e">
        <f t="shared" si="30"/>
        <v>#REF!</v>
      </c>
      <c r="R1033" s="13" t="e">
        <f t="shared" si="31"/>
        <v>#REF!</v>
      </c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</row>
    <row r="1034" spans="2:48" x14ac:dyDescent="0.3">
      <c r="B1034" s="2" t="s">
        <v>1402</v>
      </c>
      <c r="C1034" s="2" t="s">
        <v>904</v>
      </c>
      <c r="D1034" s="40" t="s">
        <v>45</v>
      </c>
      <c r="E1034" s="48">
        <v>11.2</v>
      </c>
      <c r="F1034" s="48" t="e">
        <f>E1034*CAOP!D1034</f>
        <v>#REF!</v>
      </c>
      <c r="G1034" s="48" t="e">
        <f>E1034*CAOP!E1034</f>
        <v>#REF!</v>
      </c>
      <c r="H1034" s="48" t="e">
        <f>E1034*CAOP!F1034</f>
        <v>#REF!</v>
      </c>
      <c r="I1034" s="48" t="e">
        <f>E1034*CAOP!G1034</f>
        <v>#REF!</v>
      </c>
      <c r="J1034" s="48" t="e">
        <f>E1034*CAOP!H1034</f>
        <v>#REF!</v>
      </c>
      <c r="K1034" s="48" t="e">
        <f>E1034*CAOP!I1034</f>
        <v>#REF!</v>
      </c>
      <c r="L1034" s="48" t="e">
        <f>E1034*CAOP!J1034</f>
        <v>#REF!</v>
      </c>
      <c r="M1034" s="48" t="e">
        <f>E1034*CAOP!K1034</f>
        <v>#REF!</v>
      </c>
      <c r="N1034" s="48" t="e">
        <f>E1034*CAOP!L1034</f>
        <v>#REF!</v>
      </c>
      <c r="O1034" s="48" t="e">
        <f>E1034*CAOP!M1034</f>
        <v>#REF!</v>
      </c>
      <c r="Q1034" s="12" t="e">
        <f t="shared" ref="Q1034:Q1097" si="32">SUM(F1034:O1034)</f>
        <v>#REF!</v>
      </c>
      <c r="R1034" s="13" t="e">
        <f t="shared" ref="R1034:R1097" si="33">E1034-Q1034</f>
        <v>#REF!</v>
      </c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</row>
    <row r="1035" spans="2:48" x14ac:dyDescent="0.3">
      <c r="B1035" s="2" t="s">
        <v>1403</v>
      </c>
      <c r="C1035" s="2" t="s">
        <v>906</v>
      </c>
      <c r="D1035" s="40" t="s">
        <v>45</v>
      </c>
      <c r="E1035" s="48">
        <v>60.5</v>
      </c>
      <c r="F1035" s="48" t="e">
        <f>E1035*CAOP!D1035</f>
        <v>#REF!</v>
      </c>
      <c r="G1035" s="48" t="e">
        <f>E1035*CAOP!E1035</f>
        <v>#REF!</v>
      </c>
      <c r="H1035" s="48" t="e">
        <f>E1035*CAOP!F1035</f>
        <v>#REF!</v>
      </c>
      <c r="I1035" s="48" t="e">
        <f>E1035*CAOP!G1035</f>
        <v>#REF!</v>
      </c>
      <c r="J1035" s="48" t="e">
        <f>E1035*CAOP!H1035</f>
        <v>#REF!</v>
      </c>
      <c r="K1035" s="48" t="e">
        <f>E1035*CAOP!I1035</f>
        <v>#REF!</v>
      </c>
      <c r="L1035" s="48" t="e">
        <f>E1035*CAOP!J1035</f>
        <v>#REF!</v>
      </c>
      <c r="M1035" s="48" t="e">
        <f>E1035*CAOP!K1035</f>
        <v>#REF!</v>
      </c>
      <c r="N1035" s="48" t="e">
        <f>E1035*CAOP!L1035</f>
        <v>#REF!</v>
      </c>
      <c r="O1035" s="48" t="e">
        <f>E1035*CAOP!M1035</f>
        <v>#REF!</v>
      </c>
      <c r="Q1035" s="12" t="e">
        <f t="shared" si="32"/>
        <v>#REF!</v>
      </c>
      <c r="R1035" s="13" t="e">
        <f t="shared" si="33"/>
        <v>#REF!</v>
      </c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</row>
    <row r="1036" spans="2:48" x14ac:dyDescent="0.3">
      <c r="B1036" s="2" t="s">
        <v>1404</v>
      </c>
      <c r="C1036" s="2" t="s">
        <v>1405</v>
      </c>
      <c r="D1036" s="40" t="s">
        <v>45</v>
      </c>
      <c r="E1036" s="48">
        <v>30.8</v>
      </c>
      <c r="F1036" s="48" t="e">
        <f>E1036*CAOP!D1036</f>
        <v>#REF!</v>
      </c>
      <c r="G1036" s="48" t="e">
        <f>E1036*CAOP!E1036</f>
        <v>#REF!</v>
      </c>
      <c r="H1036" s="48" t="e">
        <f>E1036*CAOP!F1036</f>
        <v>#REF!</v>
      </c>
      <c r="I1036" s="48" t="e">
        <f>E1036*CAOP!G1036</f>
        <v>#REF!</v>
      </c>
      <c r="J1036" s="48" t="e">
        <f>E1036*CAOP!H1036</f>
        <v>#REF!</v>
      </c>
      <c r="K1036" s="48" t="e">
        <f>E1036*CAOP!I1036</f>
        <v>#REF!</v>
      </c>
      <c r="L1036" s="48" t="e">
        <f>E1036*CAOP!J1036</f>
        <v>#REF!</v>
      </c>
      <c r="M1036" s="48" t="e">
        <f>E1036*CAOP!K1036</f>
        <v>#REF!</v>
      </c>
      <c r="N1036" s="48" t="e">
        <f>E1036*CAOP!L1036</f>
        <v>#REF!</v>
      </c>
      <c r="O1036" s="48" t="e">
        <f>E1036*CAOP!M1036</f>
        <v>#REF!</v>
      </c>
      <c r="Q1036" s="12" t="e">
        <f t="shared" si="32"/>
        <v>#REF!</v>
      </c>
      <c r="R1036" s="13" t="e">
        <f t="shared" si="33"/>
        <v>#REF!</v>
      </c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</row>
    <row r="1037" spans="2:48" x14ac:dyDescent="0.3">
      <c r="B1037" s="2" t="s">
        <v>1406</v>
      </c>
      <c r="C1037" s="2" t="s">
        <v>1407</v>
      </c>
      <c r="D1037" s="40" t="s">
        <v>45</v>
      </c>
      <c r="E1037" s="48">
        <v>14.4</v>
      </c>
      <c r="F1037" s="48" t="e">
        <f>E1037*CAOP!D1037</f>
        <v>#REF!</v>
      </c>
      <c r="G1037" s="48" t="e">
        <f>E1037*CAOP!E1037</f>
        <v>#REF!</v>
      </c>
      <c r="H1037" s="48" t="e">
        <f>E1037*CAOP!F1037</f>
        <v>#REF!</v>
      </c>
      <c r="I1037" s="48" t="e">
        <f>E1037*CAOP!G1037</f>
        <v>#REF!</v>
      </c>
      <c r="J1037" s="48" t="e">
        <f>E1037*CAOP!H1037</f>
        <v>#REF!</v>
      </c>
      <c r="K1037" s="48" t="e">
        <f>E1037*CAOP!I1037</f>
        <v>#REF!</v>
      </c>
      <c r="L1037" s="48" t="e">
        <f>E1037*CAOP!J1037</f>
        <v>#REF!</v>
      </c>
      <c r="M1037" s="48" t="e">
        <f>E1037*CAOP!K1037</f>
        <v>#REF!</v>
      </c>
      <c r="N1037" s="48" t="e">
        <f>E1037*CAOP!L1037</f>
        <v>#REF!</v>
      </c>
      <c r="O1037" s="48" t="e">
        <f>E1037*CAOP!M1037</f>
        <v>#REF!</v>
      </c>
      <c r="Q1037" s="12" t="e">
        <f t="shared" si="32"/>
        <v>#REF!</v>
      </c>
      <c r="R1037" s="13" t="e">
        <f t="shared" si="33"/>
        <v>#REF!</v>
      </c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</row>
    <row r="1038" spans="2:48" x14ac:dyDescent="0.3">
      <c r="B1038" s="2" t="s">
        <v>1408</v>
      </c>
      <c r="C1038" s="2" t="s">
        <v>1409</v>
      </c>
      <c r="D1038" s="40" t="s">
        <v>45</v>
      </c>
      <c r="E1038" s="48">
        <v>6.2</v>
      </c>
      <c r="F1038" s="48" t="e">
        <f>E1038*CAOP!D1038</f>
        <v>#REF!</v>
      </c>
      <c r="G1038" s="48" t="e">
        <f>E1038*CAOP!E1038</f>
        <v>#REF!</v>
      </c>
      <c r="H1038" s="48" t="e">
        <f>E1038*CAOP!F1038</f>
        <v>#REF!</v>
      </c>
      <c r="I1038" s="48" t="e">
        <f>E1038*CAOP!G1038</f>
        <v>#REF!</v>
      </c>
      <c r="J1038" s="48" t="e">
        <f>E1038*CAOP!H1038</f>
        <v>#REF!</v>
      </c>
      <c r="K1038" s="48" t="e">
        <f>E1038*CAOP!I1038</f>
        <v>#REF!</v>
      </c>
      <c r="L1038" s="48" t="e">
        <f>E1038*CAOP!J1038</f>
        <v>#REF!</v>
      </c>
      <c r="M1038" s="48" t="e">
        <f>E1038*CAOP!K1038</f>
        <v>#REF!</v>
      </c>
      <c r="N1038" s="48" t="e">
        <f>E1038*CAOP!L1038</f>
        <v>#REF!</v>
      </c>
      <c r="O1038" s="48" t="e">
        <f>E1038*CAOP!M1038</f>
        <v>#REF!</v>
      </c>
      <c r="Q1038" s="12" t="e">
        <f t="shared" si="32"/>
        <v>#REF!</v>
      </c>
      <c r="R1038" s="13" t="e">
        <f t="shared" si="33"/>
        <v>#REF!</v>
      </c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</row>
    <row r="1039" spans="2:48" x14ac:dyDescent="0.3">
      <c r="B1039" s="2" t="s">
        <v>1410</v>
      </c>
      <c r="C1039" s="2" t="s">
        <v>1411</v>
      </c>
      <c r="D1039" s="40" t="s">
        <v>45</v>
      </c>
      <c r="E1039" s="48">
        <v>4</v>
      </c>
      <c r="F1039" s="48" t="e">
        <f>E1039*CAOP!D1039</f>
        <v>#REF!</v>
      </c>
      <c r="G1039" s="48" t="e">
        <f>E1039*CAOP!E1039</f>
        <v>#REF!</v>
      </c>
      <c r="H1039" s="48" t="e">
        <f>E1039*CAOP!F1039</f>
        <v>#REF!</v>
      </c>
      <c r="I1039" s="48" t="e">
        <f>E1039*CAOP!G1039</f>
        <v>#REF!</v>
      </c>
      <c r="J1039" s="48" t="e">
        <f>E1039*CAOP!H1039</f>
        <v>#REF!</v>
      </c>
      <c r="K1039" s="48" t="e">
        <f>E1039*CAOP!I1039</f>
        <v>#REF!</v>
      </c>
      <c r="L1039" s="48" t="e">
        <f>E1039*CAOP!J1039</f>
        <v>#REF!</v>
      </c>
      <c r="M1039" s="48" t="e">
        <f>E1039*CAOP!K1039</f>
        <v>#REF!</v>
      </c>
      <c r="N1039" s="48" t="e">
        <f>E1039*CAOP!L1039</f>
        <v>#REF!</v>
      </c>
      <c r="O1039" s="48" t="e">
        <f>E1039*CAOP!M1039</f>
        <v>#REF!</v>
      </c>
      <c r="Q1039" s="12" t="e">
        <f t="shared" si="32"/>
        <v>#REF!</v>
      </c>
      <c r="R1039" s="13" t="e">
        <f t="shared" si="33"/>
        <v>#REF!</v>
      </c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</row>
    <row r="1040" spans="2:48" x14ac:dyDescent="0.3">
      <c r="B1040" s="2" t="s">
        <v>1412</v>
      </c>
      <c r="C1040" s="2" t="s">
        <v>1413</v>
      </c>
      <c r="D1040" s="40" t="s">
        <v>45</v>
      </c>
      <c r="E1040" s="48">
        <v>0.3</v>
      </c>
      <c r="F1040" s="48" t="e">
        <f>E1040*CAOP!D1040</f>
        <v>#REF!</v>
      </c>
      <c r="G1040" s="48" t="e">
        <f>E1040*CAOP!E1040</f>
        <v>#REF!</v>
      </c>
      <c r="H1040" s="48" t="e">
        <f>E1040*CAOP!F1040</f>
        <v>#REF!</v>
      </c>
      <c r="I1040" s="48" t="e">
        <f>E1040*CAOP!G1040</f>
        <v>#REF!</v>
      </c>
      <c r="J1040" s="48" t="e">
        <f>E1040*CAOP!H1040</f>
        <v>#REF!</v>
      </c>
      <c r="K1040" s="48" t="e">
        <f>E1040*CAOP!I1040</f>
        <v>#REF!</v>
      </c>
      <c r="L1040" s="48" t="e">
        <f>E1040*CAOP!J1040</f>
        <v>#REF!</v>
      </c>
      <c r="M1040" s="48" t="e">
        <f>E1040*CAOP!K1040</f>
        <v>#REF!</v>
      </c>
      <c r="N1040" s="48" t="e">
        <f>E1040*CAOP!L1040</f>
        <v>#REF!</v>
      </c>
      <c r="O1040" s="48" t="e">
        <f>E1040*CAOP!M1040</f>
        <v>#REF!</v>
      </c>
      <c r="Q1040" s="12" t="e">
        <f t="shared" si="32"/>
        <v>#REF!</v>
      </c>
      <c r="R1040" s="13" t="e">
        <f t="shared" si="33"/>
        <v>#REF!</v>
      </c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</row>
    <row r="1041" spans="2:48" x14ac:dyDescent="0.3">
      <c r="B1041" s="2" t="s">
        <v>1414</v>
      </c>
      <c r="C1041" s="2" t="s">
        <v>930</v>
      </c>
      <c r="D1041" s="40" t="s">
        <v>45</v>
      </c>
      <c r="E1041" s="48">
        <v>29.5</v>
      </c>
      <c r="F1041" s="48" t="e">
        <f>E1041*CAOP!D1041</f>
        <v>#REF!</v>
      </c>
      <c r="G1041" s="48" t="e">
        <f>E1041*CAOP!E1041</f>
        <v>#REF!</v>
      </c>
      <c r="H1041" s="48" t="e">
        <f>E1041*CAOP!F1041</f>
        <v>#REF!</v>
      </c>
      <c r="I1041" s="48" t="e">
        <f>E1041*CAOP!G1041</f>
        <v>#REF!</v>
      </c>
      <c r="J1041" s="48" t="e">
        <f>E1041*CAOP!H1041</f>
        <v>#REF!</v>
      </c>
      <c r="K1041" s="48" t="e">
        <f>E1041*CAOP!I1041</f>
        <v>#REF!</v>
      </c>
      <c r="L1041" s="48" t="e">
        <f>E1041*CAOP!J1041</f>
        <v>#REF!</v>
      </c>
      <c r="M1041" s="48" t="e">
        <f>E1041*CAOP!K1041</f>
        <v>#REF!</v>
      </c>
      <c r="N1041" s="48" t="e">
        <f>E1041*CAOP!L1041</f>
        <v>#REF!</v>
      </c>
      <c r="O1041" s="48" t="e">
        <f>E1041*CAOP!M1041</f>
        <v>#REF!</v>
      </c>
      <c r="Q1041" s="12" t="e">
        <f t="shared" si="32"/>
        <v>#REF!</v>
      </c>
      <c r="R1041" s="13" t="e">
        <f t="shared" si="33"/>
        <v>#REF!</v>
      </c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</row>
    <row r="1042" spans="2:48" x14ac:dyDescent="0.3">
      <c r="B1042" s="2" t="s">
        <v>1415</v>
      </c>
      <c r="C1042" s="2" t="s">
        <v>932</v>
      </c>
      <c r="D1042" s="40" t="s">
        <v>45</v>
      </c>
      <c r="E1042" s="48">
        <v>102.1</v>
      </c>
      <c r="F1042" s="48" t="e">
        <f>E1042*CAOP!D1042</f>
        <v>#REF!</v>
      </c>
      <c r="G1042" s="48" t="e">
        <f>E1042*CAOP!E1042</f>
        <v>#REF!</v>
      </c>
      <c r="H1042" s="48" t="e">
        <f>E1042*CAOP!F1042</f>
        <v>#REF!</v>
      </c>
      <c r="I1042" s="48" t="e">
        <f>E1042*CAOP!G1042</f>
        <v>#REF!</v>
      </c>
      <c r="J1042" s="48" t="e">
        <f>E1042*CAOP!H1042</f>
        <v>#REF!</v>
      </c>
      <c r="K1042" s="48" t="e">
        <f>E1042*CAOP!I1042</f>
        <v>#REF!</v>
      </c>
      <c r="L1042" s="48" t="e">
        <f>E1042*CAOP!J1042</f>
        <v>#REF!</v>
      </c>
      <c r="M1042" s="48" t="e">
        <f>E1042*CAOP!K1042</f>
        <v>#REF!</v>
      </c>
      <c r="N1042" s="48" t="e">
        <f>E1042*CAOP!L1042</f>
        <v>#REF!</v>
      </c>
      <c r="O1042" s="48" t="e">
        <f>E1042*CAOP!M1042</f>
        <v>#REF!</v>
      </c>
      <c r="Q1042" s="12" t="e">
        <f t="shared" si="32"/>
        <v>#REF!</v>
      </c>
      <c r="R1042" s="13" t="e">
        <f t="shared" si="33"/>
        <v>#REF!</v>
      </c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</row>
    <row r="1043" spans="2:48" x14ac:dyDescent="0.3">
      <c r="B1043" s="2" t="s">
        <v>1416</v>
      </c>
      <c r="C1043" s="2" t="s">
        <v>934</v>
      </c>
      <c r="D1043" s="40" t="s">
        <v>45</v>
      </c>
      <c r="E1043" s="48">
        <v>14.4</v>
      </c>
      <c r="F1043" s="48" t="e">
        <f>E1043*CAOP!D1043</f>
        <v>#REF!</v>
      </c>
      <c r="G1043" s="48" t="e">
        <f>E1043*CAOP!E1043</f>
        <v>#REF!</v>
      </c>
      <c r="H1043" s="48" t="e">
        <f>E1043*CAOP!F1043</f>
        <v>#REF!</v>
      </c>
      <c r="I1043" s="48" t="e">
        <f>E1043*CAOP!G1043</f>
        <v>#REF!</v>
      </c>
      <c r="J1043" s="48" t="e">
        <f>E1043*CAOP!H1043</f>
        <v>#REF!</v>
      </c>
      <c r="K1043" s="48" t="e">
        <f>E1043*CAOP!I1043</f>
        <v>#REF!</v>
      </c>
      <c r="L1043" s="48" t="e">
        <f>E1043*CAOP!J1043</f>
        <v>#REF!</v>
      </c>
      <c r="M1043" s="48" t="e">
        <f>E1043*CAOP!K1043</f>
        <v>#REF!</v>
      </c>
      <c r="N1043" s="48" t="e">
        <f>E1043*CAOP!L1043</f>
        <v>#REF!</v>
      </c>
      <c r="O1043" s="48" t="e">
        <f>E1043*CAOP!M1043</f>
        <v>#REF!</v>
      </c>
      <c r="Q1043" s="12" t="e">
        <f t="shared" si="32"/>
        <v>#REF!</v>
      </c>
      <c r="R1043" s="13" t="e">
        <f t="shared" si="33"/>
        <v>#REF!</v>
      </c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</row>
    <row r="1044" spans="2:48" x14ac:dyDescent="0.3">
      <c r="B1044" s="2" t="s">
        <v>1417</v>
      </c>
      <c r="C1044" s="2" t="s">
        <v>936</v>
      </c>
      <c r="D1044" s="40" t="s">
        <v>45</v>
      </c>
      <c r="E1044" s="48">
        <v>10.199999999999999</v>
      </c>
      <c r="F1044" s="48" t="e">
        <f>E1044*CAOP!D1044</f>
        <v>#REF!</v>
      </c>
      <c r="G1044" s="48" t="e">
        <f>E1044*CAOP!E1044</f>
        <v>#REF!</v>
      </c>
      <c r="H1044" s="48" t="e">
        <f>E1044*CAOP!F1044</f>
        <v>#REF!</v>
      </c>
      <c r="I1044" s="48" t="e">
        <f>E1044*CAOP!G1044</f>
        <v>#REF!</v>
      </c>
      <c r="J1044" s="48" t="e">
        <f>E1044*CAOP!H1044</f>
        <v>#REF!</v>
      </c>
      <c r="K1044" s="48" t="e">
        <f>E1044*CAOP!I1044</f>
        <v>#REF!</v>
      </c>
      <c r="L1044" s="48" t="e">
        <f>E1044*CAOP!J1044</f>
        <v>#REF!</v>
      </c>
      <c r="M1044" s="48" t="e">
        <f>E1044*CAOP!K1044</f>
        <v>#REF!</v>
      </c>
      <c r="N1044" s="48" t="e">
        <f>E1044*CAOP!L1044</f>
        <v>#REF!</v>
      </c>
      <c r="O1044" s="48" t="e">
        <f>E1044*CAOP!M1044</f>
        <v>#REF!</v>
      </c>
      <c r="Q1044" s="12" t="e">
        <f t="shared" si="32"/>
        <v>#REF!</v>
      </c>
      <c r="R1044" s="13" t="e">
        <f t="shared" si="33"/>
        <v>#REF!</v>
      </c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</row>
    <row r="1045" spans="2:48" x14ac:dyDescent="0.3">
      <c r="B1045" s="2" t="s">
        <v>1418</v>
      </c>
      <c r="C1045" s="2" t="s">
        <v>938</v>
      </c>
      <c r="D1045" s="40" t="s">
        <v>45</v>
      </c>
      <c r="E1045" s="48">
        <v>0.3</v>
      </c>
      <c r="F1045" s="48" t="e">
        <f>E1045*CAOP!D1045</f>
        <v>#REF!</v>
      </c>
      <c r="G1045" s="48" t="e">
        <f>E1045*CAOP!E1045</f>
        <v>#REF!</v>
      </c>
      <c r="H1045" s="48" t="e">
        <f>E1045*CAOP!F1045</f>
        <v>#REF!</v>
      </c>
      <c r="I1045" s="48" t="e">
        <f>E1045*CAOP!G1045</f>
        <v>#REF!</v>
      </c>
      <c r="J1045" s="48" t="e">
        <f>E1045*CAOP!H1045</f>
        <v>#REF!</v>
      </c>
      <c r="K1045" s="48" t="e">
        <f>E1045*CAOP!I1045</f>
        <v>#REF!</v>
      </c>
      <c r="L1045" s="48" t="e">
        <f>E1045*CAOP!J1045</f>
        <v>#REF!</v>
      </c>
      <c r="M1045" s="48" t="e">
        <f>E1045*CAOP!K1045</f>
        <v>#REF!</v>
      </c>
      <c r="N1045" s="48" t="e">
        <f>E1045*CAOP!L1045</f>
        <v>#REF!</v>
      </c>
      <c r="O1045" s="48" t="e">
        <f>E1045*CAOP!M1045</f>
        <v>#REF!</v>
      </c>
      <c r="Q1045" s="12" t="e">
        <f t="shared" si="32"/>
        <v>#REF!</v>
      </c>
      <c r="R1045" s="13" t="e">
        <f t="shared" si="33"/>
        <v>#REF!</v>
      </c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</row>
    <row r="1046" spans="2:48" x14ac:dyDescent="0.3">
      <c r="B1046" s="2" t="s">
        <v>1419</v>
      </c>
      <c r="C1046" s="2" t="s">
        <v>1420</v>
      </c>
      <c r="D1046" s="40" t="s">
        <v>45</v>
      </c>
      <c r="E1046" s="48">
        <v>17.39</v>
      </c>
      <c r="F1046" s="48" t="e">
        <f>E1046*CAOP!D1046</f>
        <v>#REF!</v>
      </c>
      <c r="G1046" s="48" t="e">
        <f>E1046*CAOP!E1046</f>
        <v>#REF!</v>
      </c>
      <c r="H1046" s="48" t="e">
        <f>E1046*CAOP!F1046</f>
        <v>#REF!</v>
      </c>
      <c r="I1046" s="48" t="e">
        <f>E1046*CAOP!G1046</f>
        <v>#REF!</v>
      </c>
      <c r="J1046" s="48" t="e">
        <f>E1046*CAOP!H1046</f>
        <v>#REF!</v>
      </c>
      <c r="K1046" s="48" t="e">
        <f>E1046*CAOP!I1046</f>
        <v>#REF!</v>
      </c>
      <c r="L1046" s="48" t="e">
        <f>E1046*CAOP!J1046</f>
        <v>#REF!</v>
      </c>
      <c r="M1046" s="48" t="e">
        <f>E1046*CAOP!K1046</f>
        <v>#REF!</v>
      </c>
      <c r="N1046" s="48" t="e">
        <f>E1046*CAOP!L1046</f>
        <v>#REF!</v>
      </c>
      <c r="O1046" s="48" t="e">
        <f>E1046*CAOP!M1046</f>
        <v>#REF!</v>
      </c>
      <c r="Q1046" s="12" t="e">
        <f t="shared" si="32"/>
        <v>#REF!</v>
      </c>
      <c r="R1046" s="13" t="e">
        <f t="shared" si="33"/>
        <v>#REF!</v>
      </c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</row>
    <row r="1047" spans="2:48" x14ac:dyDescent="0.3">
      <c r="B1047" s="2" t="s">
        <v>1421</v>
      </c>
      <c r="C1047" s="2" t="s">
        <v>1182</v>
      </c>
      <c r="D1047" s="40" t="s">
        <v>45</v>
      </c>
      <c r="E1047" s="48">
        <v>33.54</v>
      </c>
      <c r="F1047" s="48" t="e">
        <f>E1047*CAOP!D1047</f>
        <v>#REF!</v>
      </c>
      <c r="G1047" s="48" t="e">
        <f>E1047*CAOP!E1047</f>
        <v>#REF!</v>
      </c>
      <c r="H1047" s="48" t="e">
        <f>E1047*CAOP!F1047</f>
        <v>#REF!</v>
      </c>
      <c r="I1047" s="48" t="e">
        <f>E1047*CAOP!G1047</f>
        <v>#REF!</v>
      </c>
      <c r="J1047" s="48" t="e">
        <f>E1047*CAOP!H1047</f>
        <v>#REF!</v>
      </c>
      <c r="K1047" s="48" t="e">
        <f>E1047*CAOP!I1047</f>
        <v>#REF!</v>
      </c>
      <c r="L1047" s="48" t="e">
        <f>E1047*CAOP!J1047</f>
        <v>#REF!</v>
      </c>
      <c r="M1047" s="48" t="e">
        <f>E1047*CAOP!K1047</f>
        <v>#REF!</v>
      </c>
      <c r="N1047" s="48" t="e">
        <f>E1047*CAOP!L1047</f>
        <v>#REF!</v>
      </c>
      <c r="O1047" s="48" t="e">
        <f>E1047*CAOP!M1047</f>
        <v>#REF!</v>
      </c>
      <c r="Q1047" s="12" t="e">
        <f t="shared" si="32"/>
        <v>#REF!</v>
      </c>
      <c r="R1047" s="13" t="e">
        <f t="shared" si="33"/>
        <v>#REF!</v>
      </c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</row>
    <row r="1048" spans="2:48" x14ac:dyDescent="0.3">
      <c r="B1048" s="2" t="s">
        <v>1422</v>
      </c>
      <c r="C1048" s="2" t="s">
        <v>1184</v>
      </c>
      <c r="D1048" s="40" t="s">
        <v>45</v>
      </c>
      <c r="E1048" s="48">
        <v>13.58</v>
      </c>
      <c r="F1048" s="48" t="e">
        <f>E1048*CAOP!D1048</f>
        <v>#REF!</v>
      </c>
      <c r="G1048" s="48" t="e">
        <f>E1048*CAOP!E1048</f>
        <v>#REF!</v>
      </c>
      <c r="H1048" s="48" t="e">
        <f>E1048*CAOP!F1048</f>
        <v>#REF!</v>
      </c>
      <c r="I1048" s="48" t="e">
        <f>E1048*CAOP!G1048</f>
        <v>#REF!</v>
      </c>
      <c r="J1048" s="48" t="e">
        <f>E1048*CAOP!H1048</f>
        <v>#REF!</v>
      </c>
      <c r="K1048" s="48" t="e">
        <f>E1048*CAOP!I1048</f>
        <v>#REF!</v>
      </c>
      <c r="L1048" s="48" t="e">
        <f>E1048*CAOP!J1048</f>
        <v>#REF!</v>
      </c>
      <c r="M1048" s="48" t="e">
        <f>E1048*CAOP!K1048</f>
        <v>#REF!</v>
      </c>
      <c r="N1048" s="48" t="e">
        <f>E1048*CAOP!L1048</f>
        <v>#REF!</v>
      </c>
      <c r="O1048" s="48" t="e">
        <f>E1048*CAOP!M1048</f>
        <v>#REF!</v>
      </c>
      <c r="Q1048" s="12" t="e">
        <f t="shared" si="32"/>
        <v>#REF!</v>
      </c>
      <c r="R1048" s="13" t="e">
        <f t="shared" si="33"/>
        <v>#REF!</v>
      </c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</row>
    <row r="1049" spans="2:48" x14ac:dyDescent="0.3">
      <c r="B1049" s="2" t="s">
        <v>1423</v>
      </c>
      <c r="C1049" s="2" t="s">
        <v>1186</v>
      </c>
      <c r="D1049" s="40" t="s">
        <v>45</v>
      </c>
      <c r="E1049" s="48">
        <v>30.8</v>
      </c>
      <c r="F1049" s="48" t="e">
        <f>E1049*CAOP!D1049</f>
        <v>#REF!</v>
      </c>
      <c r="G1049" s="48" t="e">
        <f>E1049*CAOP!E1049</f>
        <v>#REF!</v>
      </c>
      <c r="H1049" s="48" t="e">
        <f>E1049*CAOP!F1049</f>
        <v>#REF!</v>
      </c>
      <c r="I1049" s="48" t="e">
        <f>E1049*CAOP!G1049</f>
        <v>#REF!</v>
      </c>
      <c r="J1049" s="48" t="e">
        <f>E1049*CAOP!H1049</f>
        <v>#REF!</v>
      </c>
      <c r="K1049" s="48" t="e">
        <f>E1049*CAOP!I1049</f>
        <v>#REF!</v>
      </c>
      <c r="L1049" s="48" t="e">
        <f>E1049*CAOP!J1049</f>
        <v>#REF!</v>
      </c>
      <c r="M1049" s="48" t="e">
        <f>E1049*CAOP!K1049</f>
        <v>#REF!</v>
      </c>
      <c r="N1049" s="48" t="e">
        <f>E1049*CAOP!L1049</f>
        <v>#REF!</v>
      </c>
      <c r="O1049" s="48" t="e">
        <f>E1049*CAOP!M1049</f>
        <v>#REF!</v>
      </c>
      <c r="Q1049" s="12" t="e">
        <f t="shared" si="32"/>
        <v>#REF!</v>
      </c>
      <c r="R1049" s="13" t="e">
        <f t="shared" si="33"/>
        <v>#REF!</v>
      </c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</row>
    <row r="1050" spans="2:48" x14ac:dyDescent="0.3">
      <c r="B1050" s="2" t="s">
        <v>1424</v>
      </c>
      <c r="C1050" s="2" t="s">
        <v>942</v>
      </c>
      <c r="D1050" s="40" t="s">
        <v>45</v>
      </c>
      <c r="E1050" s="48">
        <v>71.7</v>
      </c>
      <c r="F1050" s="48" t="e">
        <f>E1050*CAOP!D1050</f>
        <v>#REF!</v>
      </c>
      <c r="G1050" s="48" t="e">
        <f>E1050*CAOP!E1050</f>
        <v>#REF!</v>
      </c>
      <c r="H1050" s="48" t="e">
        <f>E1050*CAOP!F1050</f>
        <v>#REF!</v>
      </c>
      <c r="I1050" s="48" t="e">
        <f>E1050*CAOP!G1050</f>
        <v>#REF!</v>
      </c>
      <c r="J1050" s="48" t="e">
        <f>E1050*CAOP!H1050</f>
        <v>#REF!</v>
      </c>
      <c r="K1050" s="48" t="e">
        <f>E1050*CAOP!I1050</f>
        <v>#REF!</v>
      </c>
      <c r="L1050" s="48" t="e">
        <f>E1050*CAOP!J1050</f>
        <v>#REF!</v>
      </c>
      <c r="M1050" s="48" t="e">
        <f>E1050*CAOP!K1050</f>
        <v>#REF!</v>
      </c>
      <c r="N1050" s="48" t="e">
        <f>E1050*CAOP!L1050</f>
        <v>#REF!</v>
      </c>
      <c r="O1050" s="48" t="e">
        <f>E1050*CAOP!M1050</f>
        <v>#REF!</v>
      </c>
      <c r="Q1050" s="12" t="e">
        <f t="shared" si="32"/>
        <v>#REF!</v>
      </c>
      <c r="R1050" s="13" t="e">
        <f t="shared" si="33"/>
        <v>#REF!</v>
      </c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</row>
    <row r="1051" spans="2:48" x14ac:dyDescent="0.3">
      <c r="B1051" s="2" t="s">
        <v>1425</v>
      </c>
      <c r="C1051" s="2" t="s">
        <v>1426</v>
      </c>
      <c r="D1051" s="40" t="s">
        <v>45</v>
      </c>
      <c r="E1051" s="48">
        <v>51.4</v>
      </c>
      <c r="F1051" s="48" t="e">
        <f>E1051*CAOP!D1051</f>
        <v>#REF!</v>
      </c>
      <c r="G1051" s="48" t="e">
        <f>E1051*CAOP!E1051</f>
        <v>#REF!</v>
      </c>
      <c r="H1051" s="48" t="e">
        <f>E1051*CAOP!F1051</f>
        <v>#REF!</v>
      </c>
      <c r="I1051" s="48" t="e">
        <f>E1051*CAOP!G1051</f>
        <v>#REF!</v>
      </c>
      <c r="J1051" s="48" t="e">
        <f>E1051*CAOP!H1051</f>
        <v>#REF!</v>
      </c>
      <c r="K1051" s="48" t="e">
        <f>E1051*CAOP!I1051</f>
        <v>#REF!</v>
      </c>
      <c r="L1051" s="48" t="e">
        <f>E1051*CAOP!J1051</f>
        <v>#REF!</v>
      </c>
      <c r="M1051" s="48" t="e">
        <f>E1051*CAOP!K1051</f>
        <v>#REF!</v>
      </c>
      <c r="N1051" s="48" t="e">
        <f>E1051*CAOP!L1051</f>
        <v>#REF!</v>
      </c>
      <c r="O1051" s="48" t="e">
        <f>E1051*CAOP!M1051</f>
        <v>#REF!</v>
      </c>
      <c r="Q1051" s="12" t="e">
        <f t="shared" si="32"/>
        <v>#REF!</v>
      </c>
      <c r="R1051" s="13" t="e">
        <f t="shared" si="33"/>
        <v>#REF!</v>
      </c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</row>
    <row r="1052" spans="2:48" x14ac:dyDescent="0.3">
      <c r="B1052" s="2" t="s">
        <v>1427</v>
      </c>
      <c r="C1052" s="2" t="s">
        <v>1428</v>
      </c>
      <c r="D1052" s="40" t="s">
        <v>45</v>
      </c>
      <c r="E1052" s="48">
        <v>4.3</v>
      </c>
      <c r="F1052" s="48" t="e">
        <f>E1052*CAOP!D1052</f>
        <v>#REF!</v>
      </c>
      <c r="G1052" s="48" t="e">
        <f>E1052*CAOP!E1052</f>
        <v>#REF!</v>
      </c>
      <c r="H1052" s="48" t="e">
        <f>E1052*CAOP!F1052</f>
        <v>#REF!</v>
      </c>
      <c r="I1052" s="48" t="e">
        <f>E1052*CAOP!G1052</f>
        <v>#REF!</v>
      </c>
      <c r="J1052" s="48" t="e">
        <f>E1052*CAOP!H1052</f>
        <v>#REF!</v>
      </c>
      <c r="K1052" s="48" t="e">
        <f>E1052*CAOP!I1052</f>
        <v>#REF!</v>
      </c>
      <c r="L1052" s="48" t="e">
        <f>E1052*CAOP!J1052</f>
        <v>#REF!</v>
      </c>
      <c r="M1052" s="48" t="e">
        <f>E1052*CAOP!K1052</f>
        <v>#REF!</v>
      </c>
      <c r="N1052" s="48" t="e">
        <f>E1052*CAOP!L1052</f>
        <v>#REF!</v>
      </c>
      <c r="O1052" s="48" t="e">
        <f>E1052*CAOP!M1052</f>
        <v>#REF!</v>
      </c>
      <c r="Q1052" s="12" t="e">
        <f t="shared" si="32"/>
        <v>#REF!</v>
      </c>
      <c r="R1052" s="13" t="e">
        <f t="shared" si="33"/>
        <v>#REF!</v>
      </c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</row>
    <row r="1053" spans="2:48" x14ac:dyDescent="0.3">
      <c r="B1053" s="2" t="s">
        <v>1429</v>
      </c>
      <c r="C1053" s="2" t="s">
        <v>1430</v>
      </c>
      <c r="D1053" s="40" t="s">
        <v>45</v>
      </c>
      <c r="E1053" s="48">
        <v>17.39</v>
      </c>
      <c r="F1053" s="48" t="e">
        <f>E1053*CAOP!D1053</f>
        <v>#REF!</v>
      </c>
      <c r="G1053" s="48" t="e">
        <f>E1053*CAOP!E1053</f>
        <v>#REF!</v>
      </c>
      <c r="H1053" s="48" t="e">
        <f>E1053*CAOP!F1053</f>
        <v>#REF!</v>
      </c>
      <c r="I1053" s="48" t="e">
        <f>E1053*CAOP!G1053</f>
        <v>#REF!</v>
      </c>
      <c r="J1053" s="48" t="e">
        <f>E1053*CAOP!H1053</f>
        <v>#REF!</v>
      </c>
      <c r="K1053" s="48" t="e">
        <f>E1053*CAOP!I1053</f>
        <v>#REF!</v>
      </c>
      <c r="L1053" s="48" t="e">
        <f>E1053*CAOP!J1053</f>
        <v>#REF!</v>
      </c>
      <c r="M1053" s="48" t="e">
        <f>E1053*CAOP!K1053</f>
        <v>#REF!</v>
      </c>
      <c r="N1053" s="48" t="e">
        <f>E1053*CAOP!L1053</f>
        <v>#REF!</v>
      </c>
      <c r="O1053" s="48" t="e">
        <f>E1053*CAOP!M1053</f>
        <v>#REF!</v>
      </c>
      <c r="Q1053" s="12" t="e">
        <f t="shared" si="32"/>
        <v>#REF!</v>
      </c>
      <c r="R1053" s="13" t="e">
        <f t="shared" si="33"/>
        <v>#REF!</v>
      </c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</row>
    <row r="1054" spans="2:48" x14ac:dyDescent="0.3">
      <c r="B1054" s="2" t="s">
        <v>1431</v>
      </c>
      <c r="C1054" s="2" t="s">
        <v>1190</v>
      </c>
      <c r="D1054" s="40" t="s">
        <v>45</v>
      </c>
      <c r="E1054" s="48">
        <v>33.54</v>
      </c>
      <c r="F1054" s="48" t="e">
        <f>E1054*CAOP!D1054</f>
        <v>#REF!</v>
      </c>
      <c r="G1054" s="48" t="e">
        <f>E1054*CAOP!E1054</f>
        <v>#REF!</v>
      </c>
      <c r="H1054" s="48" t="e">
        <f>E1054*CAOP!F1054</f>
        <v>#REF!</v>
      </c>
      <c r="I1054" s="48" t="e">
        <f>E1054*CAOP!G1054</f>
        <v>#REF!</v>
      </c>
      <c r="J1054" s="48" t="e">
        <f>E1054*CAOP!H1054</f>
        <v>#REF!</v>
      </c>
      <c r="K1054" s="48" t="e">
        <f>E1054*CAOP!I1054</f>
        <v>#REF!</v>
      </c>
      <c r="L1054" s="48" t="e">
        <f>E1054*CAOP!J1054</f>
        <v>#REF!</v>
      </c>
      <c r="M1054" s="48" t="e">
        <f>E1054*CAOP!K1054</f>
        <v>#REF!</v>
      </c>
      <c r="N1054" s="48" t="e">
        <f>E1054*CAOP!L1054</f>
        <v>#REF!</v>
      </c>
      <c r="O1054" s="48" t="e">
        <f>E1054*CAOP!M1054</f>
        <v>#REF!</v>
      </c>
      <c r="Q1054" s="12" t="e">
        <f t="shared" si="32"/>
        <v>#REF!</v>
      </c>
      <c r="R1054" s="13" t="e">
        <f t="shared" si="33"/>
        <v>#REF!</v>
      </c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</row>
    <row r="1055" spans="2:48" x14ac:dyDescent="0.3">
      <c r="B1055" s="2" t="s">
        <v>1432</v>
      </c>
      <c r="C1055" s="2" t="s">
        <v>1192</v>
      </c>
      <c r="D1055" s="40" t="s">
        <v>45</v>
      </c>
      <c r="E1055" s="48">
        <v>13.58</v>
      </c>
      <c r="F1055" s="48" t="e">
        <f>E1055*CAOP!D1055</f>
        <v>#REF!</v>
      </c>
      <c r="G1055" s="48" t="e">
        <f>E1055*CAOP!E1055</f>
        <v>#REF!</v>
      </c>
      <c r="H1055" s="48" t="e">
        <f>E1055*CAOP!F1055</f>
        <v>#REF!</v>
      </c>
      <c r="I1055" s="48" t="e">
        <f>E1055*CAOP!G1055</f>
        <v>#REF!</v>
      </c>
      <c r="J1055" s="48" t="e">
        <f>E1055*CAOP!H1055</f>
        <v>#REF!</v>
      </c>
      <c r="K1055" s="48" t="e">
        <f>E1055*CAOP!I1055</f>
        <v>#REF!</v>
      </c>
      <c r="L1055" s="48" t="e">
        <f>E1055*CAOP!J1055</f>
        <v>#REF!</v>
      </c>
      <c r="M1055" s="48" t="e">
        <f>E1055*CAOP!K1055</f>
        <v>#REF!</v>
      </c>
      <c r="N1055" s="48" t="e">
        <f>E1055*CAOP!L1055</f>
        <v>#REF!</v>
      </c>
      <c r="O1055" s="48" t="e">
        <f>E1055*CAOP!M1055</f>
        <v>#REF!</v>
      </c>
      <c r="Q1055" s="12" t="e">
        <f t="shared" si="32"/>
        <v>#REF!</v>
      </c>
      <c r="R1055" s="13" t="e">
        <f t="shared" si="33"/>
        <v>#REF!</v>
      </c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</row>
    <row r="1056" spans="2:48" x14ac:dyDescent="0.3">
      <c r="B1056" s="2" t="s">
        <v>1433</v>
      </c>
      <c r="C1056" s="2" t="s">
        <v>1194</v>
      </c>
      <c r="D1056" s="40" t="s">
        <v>45</v>
      </c>
      <c r="E1056" s="48">
        <v>30.8</v>
      </c>
      <c r="F1056" s="48" t="e">
        <f>E1056*CAOP!D1056</f>
        <v>#REF!</v>
      </c>
      <c r="G1056" s="48" t="e">
        <f>E1056*CAOP!E1056</f>
        <v>#REF!</v>
      </c>
      <c r="H1056" s="48" t="e">
        <f>E1056*CAOP!F1056</f>
        <v>#REF!</v>
      </c>
      <c r="I1056" s="48" t="e">
        <f>E1056*CAOP!G1056</f>
        <v>#REF!</v>
      </c>
      <c r="J1056" s="48" t="e">
        <f>E1056*CAOP!H1056</f>
        <v>#REF!</v>
      </c>
      <c r="K1056" s="48" t="e">
        <f>E1056*CAOP!I1056</f>
        <v>#REF!</v>
      </c>
      <c r="L1056" s="48" t="e">
        <f>E1056*CAOP!J1056</f>
        <v>#REF!</v>
      </c>
      <c r="M1056" s="48" t="e">
        <f>E1056*CAOP!K1056</f>
        <v>#REF!</v>
      </c>
      <c r="N1056" s="48" t="e">
        <f>E1056*CAOP!L1056</f>
        <v>#REF!</v>
      </c>
      <c r="O1056" s="48" t="e">
        <f>E1056*CAOP!M1056</f>
        <v>#REF!</v>
      </c>
      <c r="Q1056" s="12" t="e">
        <f t="shared" si="32"/>
        <v>#REF!</v>
      </c>
      <c r="R1056" s="13" t="e">
        <f t="shared" si="33"/>
        <v>#REF!</v>
      </c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</row>
    <row r="1057" spans="2:48" x14ac:dyDescent="0.3">
      <c r="B1057" s="2" t="s">
        <v>1434</v>
      </c>
      <c r="C1057" s="2" t="s">
        <v>950</v>
      </c>
      <c r="D1057" s="40" t="s">
        <v>45</v>
      </c>
      <c r="E1057" s="48">
        <v>71.7</v>
      </c>
      <c r="F1057" s="48" t="e">
        <f>E1057*CAOP!D1057</f>
        <v>#REF!</v>
      </c>
      <c r="G1057" s="48" t="e">
        <f>E1057*CAOP!E1057</f>
        <v>#REF!</v>
      </c>
      <c r="H1057" s="48" t="e">
        <f>E1057*CAOP!F1057</f>
        <v>#REF!</v>
      </c>
      <c r="I1057" s="48" t="e">
        <f>E1057*CAOP!G1057</f>
        <v>#REF!</v>
      </c>
      <c r="J1057" s="48" t="e">
        <f>E1057*CAOP!H1057</f>
        <v>#REF!</v>
      </c>
      <c r="K1057" s="48" t="e">
        <f>E1057*CAOP!I1057</f>
        <v>#REF!</v>
      </c>
      <c r="L1057" s="48" t="e">
        <f>E1057*CAOP!J1057</f>
        <v>#REF!</v>
      </c>
      <c r="M1057" s="48" t="e">
        <f>E1057*CAOP!K1057</f>
        <v>#REF!</v>
      </c>
      <c r="N1057" s="48" t="e">
        <f>E1057*CAOP!L1057</f>
        <v>#REF!</v>
      </c>
      <c r="O1057" s="48" t="e">
        <f>E1057*CAOP!M1057</f>
        <v>#REF!</v>
      </c>
      <c r="Q1057" s="12" t="e">
        <f t="shared" si="32"/>
        <v>#REF!</v>
      </c>
      <c r="R1057" s="13" t="e">
        <f t="shared" si="33"/>
        <v>#REF!</v>
      </c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</row>
    <row r="1058" spans="2:48" x14ac:dyDescent="0.3">
      <c r="B1058" s="2" t="s">
        <v>1435</v>
      </c>
      <c r="C1058" s="2" t="s">
        <v>1436</v>
      </c>
      <c r="D1058" s="40" t="s">
        <v>45</v>
      </c>
      <c r="E1058" s="48">
        <v>51.4</v>
      </c>
      <c r="F1058" s="48" t="e">
        <f>E1058*CAOP!D1058</f>
        <v>#REF!</v>
      </c>
      <c r="G1058" s="48" t="e">
        <f>E1058*CAOP!E1058</f>
        <v>#REF!</v>
      </c>
      <c r="H1058" s="48" t="e">
        <f>E1058*CAOP!F1058</f>
        <v>#REF!</v>
      </c>
      <c r="I1058" s="48" t="e">
        <f>E1058*CAOP!G1058</f>
        <v>#REF!</v>
      </c>
      <c r="J1058" s="48" t="e">
        <f>E1058*CAOP!H1058</f>
        <v>#REF!</v>
      </c>
      <c r="K1058" s="48" t="e">
        <f>E1058*CAOP!I1058</f>
        <v>#REF!</v>
      </c>
      <c r="L1058" s="48" t="e">
        <f>E1058*CAOP!J1058</f>
        <v>#REF!</v>
      </c>
      <c r="M1058" s="48" t="e">
        <f>E1058*CAOP!K1058</f>
        <v>#REF!</v>
      </c>
      <c r="N1058" s="48" t="e">
        <f>E1058*CAOP!L1058</f>
        <v>#REF!</v>
      </c>
      <c r="O1058" s="48" t="e">
        <f>E1058*CAOP!M1058</f>
        <v>#REF!</v>
      </c>
      <c r="Q1058" s="12" t="e">
        <f t="shared" si="32"/>
        <v>#REF!</v>
      </c>
      <c r="R1058" s="13" t="e">
        <f t="shared" si="33"/>
        <v>#REF!</v>
      </c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</row>
    <row r="1059" spans="2:48" x14ac:dyDescent="0.3">
      <c r="B1059" s="2" t="s">
        <v>1437</v>
      </c>
      <c r="C1059" s="2" t="s">
        <v>1438</v>
      </c>
      <c r="D1059" s="40" t="s">
        <v>45</v>
      </c>
      <c r="E1059" s="48">
        <v>4.3</v>
      </c>
      <c r="F1059" s="48" t="e">
        <f>E1059*CAOP!D1059</f>
        <v>#REF!</v>
      </c>
      <c r="G1059" s="48" t="e">
        <f>E1059*CAOP!E1059</f>
        <v>#REF!</v>
      </c>
      <c r="H1059" s="48" t="e">
        <f>E1059*CAOP!F1059</f>
        <v>#REF!</v>
      </c>
      <c r="I1059" s="48" t="e">
        <f>E1059*CAOP!G1059</f>
        <v>#REF!</v>
      </c>
      <c r="J1059" s="48" t="e">
        <f>E1059*CAOP!H1059</f>
        <v>#REF!</v>
      </c>
      <c r="K1059" s="48" t="e">
        <f>E1059*CAOP!I1059</f>
        <v>#REF!</v>
      </c>
      <c r="L1059" s="48" t="e">
        <f>E1059*CAOP!J1059</f>
        <v>#REF!</v>
      </c>
      <c r="M1059" s="48" t="e">
        <f>E1059*CAOP!K1059</f>
        <v>#REF!</v>
      </c>
      <c r="N1059" s="48" t="e">
        <f>E1059*CAOP!L1059</f>
        <v>#REF!</v>
      </c>
      <c r="O1059" s="48" t="e">
        <f>E1059*CAOP!M1059</f>
        <v>#REF!</v>
      </c>
      <c r="Q1059" s="12" t="e">
        <f t="shared" si="32"/>
        <v>#REF!</v>
      </c>
      <c r="R1059" s="13" t="e">
        <f t="shared" si="33"/>
        <v>#REF!</v>
      </c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</row>
    <row r="1060" spans="2:48" x14ac:dyDescent="0.3">
      <c r="B1060" s="2" t="s">
        <v>1439</v>
      </c>
      <c r="C1060" s="2" t="s">
        <v>1440</v>
      </c>
      <c r="D1060" s="40" t="s">
        <v>45</v>
      </c>
      <c r="E1060" s="48">
        <v>17.39</v>
      </c>
      <c r="F1060" s="48" t="e">
        <f>E1060*CAOP!D1060</f>
        <v>#REF!</v>
      </c>
      <c r="G1060" s="48" t="e">
        <f>E1060*CAOP!E1060</f>
        <v>#REF!</v>
      </c>
      <c r="H1060" s="48" t="e">
        <f>E1060*CAOP!F1060</f>
        <v>#REF!</v>
      </c>
      <c r="I1060" s="48" t="e">
        <f>E1060*CAOP!G1060</f>
        <v>#REF!</v>
      </c>
      <c r="J1060" s="48" t="e">
        <f>E1060*CAOP!H1060</f>
        <v>#REF!</v>
      </c>
      <c r="K1060" s="48" t="e">
        <f>E1060*CAOP!I1060</f>
        <v>#REF!</v>
      </c>
      <c r="L1060" s="48" t="e">
        <f>E1060*CAOP!J1060</f>
        <v>#REF!</v>
      </c>
      <c r="M1060" s="48" t="e">
        <f>E1060*CAOP!K1060</f>
        <v>#REF!</v>
      </c>
      <c r="N1060" s="48" t="e">
        <f>E1060*CAOP!L1060</f>
        <v>#REF!</v>
      </c>
      <c r="O1060" s="48" t="e">
        <f>E1060*CAOP!M1060</f>
        <v>#REF!</v>
      </c>
      <c r="Q1060" s="12" t="e">
        <f t="shared" si="32"/>
        <v>#REF!</v>
      </c>
      <c r="R1060" s="13" t="e">
        <f t="shared" si="33"/>
        <v>#REF!</v>
      </c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</row>
    <row r="1061" spans="2:48" x14ac:dyDescent="0.3">
      <c r="B1061" s="2" t="s">
        <v>1441</v>
      </c>
      <c r="C1061" s="2" t="s">
        <v>1198</v>
      </c>
      <c r="D1061" s="40" t="s">
        <v>45</v>
      </c>
      <c r="E1061" s="48">
        <v>33.54</v>
      </c>
      <c r="F1061" s="48" t="e">
        <f>E1061*CAOP!D1061</f>
        <v>#REF!</v>
      </c>
      <c r="G1061" s="48" t="e">
        <f>E1061*CAOP!E1061</f>
        <v>#REF!</v>
      </c>
      <c r="H1061" s="48" t="e">
        <f>E1061*CAOP!F1061</f>
        <v>#REF!</v>
      </c>
      <c r="I1061" s="48" t="e">
        <f>E1061*CAOP!G1061</f>
        <v>#REF!</v>
      </c>
      <c r="J1061" s="48" t="e">
        <f>E1061*CAOP!H1061</f>
        <v>#REF!</v>
      </c>
      <c r="K1061" s="48" t="e">
        <f>E1061*CAOP!I1061</f>
        <v>#REF!</v>
      </c>
      <c r="L1061" s="48" t="e">
        <f>E1061*CAOP!J1061</f>
        <v>#REF!</v>
      </c>
      <c r="M1061" s="48" t="e">
        <f>E1061*CAOP!K1061</f>
        <v>#REF!</v>
      </c>
      <c r="N1061" s="48" t="e">
        <f>E1061*CAOP!L1061</f>
        <v>#REF!</v>
      </c>
      <c r="O1061" s="48" t="e">
        <f>E1061*CAOP!M1061</f>
        <v>#REF!</v>
      </c>
      <c r="Q1061" s="12" t="e">
        <f t="shared" si="32"/>
        <v>#REF!</v>
      </c>
      <c r="R1061" s="13" t="e">
        <f t="shared" si="33"/>
        <v>#REF!</v>
      </c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</row>
    <row r="1062" spans="2:48" x14ac:dyDescent="0.3">
      <c r="B1062" s="2" t="s">
        <v>1442</v>
      </c>
      <c r="C1062" s="2" t="s">
        <v>1200</v>
      </c>
      <c r="D1062" s="40" t="s">
        <v>45</v>
      </c>
      <c r="E1062" s="48">
        <v>13.58</v>
      </c>
      <c r="F1062" s="48" t="e">
        <f>E1062*CAOP!D1062</f>
        <v>#REF!</v>
      </c>
      <c r="G1062" s="48" t="e">
        <f>E1062*CAOP!E1062</f>
        <v>#REF!</v>
      </c>
      <c r="H1062" s="48" t="e">
        <f>E1062*CAOP!F1062</f>
        <v>#REF!</v>
      </c>
      <c r="I1062" s="48" t="e">
        <f>E1062*CAOP!G1062</f>
        <v>#REF!</v>
      </c>
      <c r="J1062" s="48" t="e">
        <f>E1062*CAOP!H1062</f>
        <v>#REF!</v>
      </c>
      <c r="K1062" s="48" t="e">
        <f>E1062*CAOP!I1062</f>
        <v>#REF!</v>
      </c>
      <c r="L1062" s="48" t="e">
        <f>E1062*CAOP!J1062</f>
        <v>#REF!</v>
      </c>
      <c r="M1062" s="48" t="e">
        <f>E1062*CAOP!K1062</f>
        <v>#REF!</v>
      </c>
      <c r="N1062" s="48" t="e">
        <f>E1062*CAOP!L1062</f>
        <v>#REF!</v>
      </c>
      <c r="O1062" s="48" t="e">
        <f>E1062*CAOP!M1062</f>
        <v>#REF!</v>
      </c>
      <c r="Q1062" s="12" t="e">
        <f t="shared" si="32"/>
        <v>#REF!</v>
      </c>
      <c r="R1062" s="13" t="e">
        <f t="shared" si="33"/>
        <v>#REF!</v>
      </c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</row>
    <row r="1063" spans="2:48" x14ac:dyDescent="0.3">
      <c r="B1063" s="2" t="s">
        <v>1443</v>
      </c>
      <c r="C1063" s="2" t="s">
        <v>1202</v>
      </c>
      <c r="D1063" s="40" t="s">
        <v>45</v>
      </c>
      <c r="E1063" s="48">
        <v>30.8</v>
      </c>
      <c r="F1063" s="48" t="e">
        <f>E1063*CAOP!D1063</f>
        <v>#REF!</v>
      </c>
      <c r="G1063" s="48" t="e">
        <f>E1063*CAOP!E1063</f>
        <v>#REF!</v>
      </c>
      <c r="H1063" s="48" t="e">
        <f>E1063*CAOP!F1063</f>
        <v>#REF!</v>
      </c>
      <c r="I1063" s="48" t="e">
        <f>E1063*CAOP!G1063</f>
        <v>#REF!</v>
      </c>
      <c r="J1063" s="48" t="e">
        <f>E1063*CAOP!H1063</f>
        <v>#REF!</v>
      </c>
      <c r="K1063" s="48" t="e">
        <f>E1063*CAOP!I1063</f>
        <v>#REF!</v>
      </c>
      <c r="L1063" s="48" t="e">
        <f>E1063*CAOP!J1063</f>
        <v>#REF!</v>
      </c>
      <c r="M1063" s="48" t="e">
        <f>E1063*CAOP!K1063</f>
        <v>#REF!</v>
      </c>
      <c r="N1063" s="48" t="e">
        <f>E1063*CAOP!L1063</f>
        <v>#REF!</v>
      </c>
      <c r="O1063" s="48" t="e">
        <f>E1063*CAOP!M1063</f>
        <v>#REF!</v>
      </c>
      <c r="Q1063" s="12" t="e">
        <f t="shared" si="32"/>
        <v>#REF!</v>
      </c>
      <c r="R1063" s="13" t="e">
        <f t="shared" si="33"/>
        <v>#REF!</v>
      </c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</row>
    <row r="1064" spans="2:48" x14ac:dyDescent="0.3">
      <c r="B1064" s="2" t="s">
        <v>1444</v>
      </c>
      <c r="C1064" s="2" t="s">
        <v>958</v>
      </c>
      <c r="D1064" s="40" t="s">
        <v>45</v>
      </c>
      <c r="E1064" s="48">
        <v>71.7</v>
      </c>
      <c r="F1064" s="48" t="e">
        <f>E1064*CAOP!D1064</f>
        <v>#REF!</v>
      </c>
      <c r="G1064" s="48" t="e">
        <f>E1064*CAOP!E1064</f>
        <v>#REF!</v>
      </c>
      <c r="H1064" s="48" t="e">
        <f>E1064*CAOP!F1064</f>
        <v>#REF!</v>
      </c>
      <c r="I1064" s="48" t="e">
        <f>E1064*CAOP!G1064</f>
        <v>#REF!</v>
      </c>
      <c r="J1064" s="48" t="e">
        <f>E1064*CAOP!H1064</f>
        <v>#REF!</v>
      </c>
      <c r="K1064" s="48" t="e">
        <f>E1064*CAOP!I1064</f>
        <v>#REF!</v>
      </c>
      <c r="L1064" s="48" t="e">
        <f>E1064*CAOP!J1064</f>
        <v>#REF!</v>
      </c>
      <c r="M1064" s="48" t="e">
        <f>E1064*CAOP!K1064</f>
        <v>#REF!</v>
      </c>
      <c r="N1064" s="48" t="e">
        <f>E1064*CAOP!L1064</f>
        <v>#REF!</v>
      </c>
      <c r="O1064" s="48" t="e">
        <f>E1064*CAOP!M1064</f>
        <v>#REF!</v>
      </c>
      <c r="Q1064" s="12" t="e">
        <f t="shared" si="32"/>
        <v>#REF!</v>
      </c>
      <c r="R1064" s="13" t="e">
        <f t="shared" si="33"/>
        <v>#REF!</v>
      </c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</row>
    <row r="1065" spans="2:48" x14ac:dyDescent="0.3">
      <c r="B1065" s="2" t="s">
        <v>1445</v>
      </c>
      <c r="C1065" s="2" t="s">
        <v>1446</v>
      </c>
      <c r="D1065" s="40" t="s">
        <v>45</v>
      </c>
      <c r="E1065" s="48">
        <v>51.4</v>
      </c>
      <c r="F1065" s="48" t="e">
        <f>E1065*CAOP!D1065</f>
        <v>#REF!</v>
      </c>
      <c r="G1065" s="48" t="e">
        <f>E1065*CAOP!E1065</f>
        <v>#REF!</v>
      </c>
      <c r="H1065" s="48" t="e">
        <f>E1065*CAOP!F1065</f>
        <v>#REF!</v>
      </c>
      <c r="I1065" s="48" t="e">
        <f>E1065*CAOP!G1065</f>
        <v>#REF!</v>
      </c>
      <c r="J1065" s="48" t="e">
        <f>E1065*CAOP!H1065</f>
        <v>#REF!</v>
      </c>
      <c r="K1065" s="48" t="e">
        <f>E1065*CAOP!I1065</f>
        <v>#REF!</v>
      </c>
      <c r="L1065" s="48" t="e">
        <f>E1065*CAOP!J1065</f>
        <v>#REF!</v>
      </c>
      <c r="M1065" s="48" t="e">
        <f>E1065*CAOP!K1065</f>
        <v>#REF!</v>
      </c>
      <c r="N1065" s="48" t="e">
        <f>E1065*CAOP!L1065</f>
        <v>#REF!</v>
      </c>
      <c r="O1065" s="48" t="e">
        <f>E1065*CAOP!M1065</f>
        <v>#REF!</v>
      </c>
      <c r="Q1065" s="12" t="e">
        <f t="shared" si="32"/>
        <v>#REF!</v>
      </c>
      <c r="R1065" s="13" t="e">
        <f t="shared" si="33"/>
        <v>#REF!</v>
      </c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</row>
    <row r="1066" spans="2:48" x14ac:dyDescent="0.3">
      <c r="B1066" s="2" t="s">
        <v>1447</v>
      </c>
      <c r="C1066" s="2" t="s">
        <v>1448</v>
      </c>
      <c r="D1066" s="40" t="s">
        <v>45</v>
      </c>
      <c r="E1066" s="48">
        <v>4.3</v>
      </c>
      <c r="F1066" s="48" t="e">
        <f>E1066*CAOP!D1066</f>
        <v>#REF!</v>
      </c>
      <c r="G1066" s="48" t="e">
        <f>E1066*CAOP!E1066</f>
        <v>#REF!</v>
      </c>
      <c r="H1066" s="48" t="e">
        <f>E1066*CAOP!F1066</f>
        <v>#REF!</v>
      </c>
      <c r="I1066" s="48" t="e">
        <f>E1066*CAOP!G1066</f>
        <v>#REF!</v>
      </c>
      <c r="J1066" s="48" t="e">
        <f>E1066*CAOP!H1066</f>
        <v>#REF!</v>
      </c>
      <c r="K1066" s="48" t="e">
        <f>E1066*CAOP!I1066</f>
        <v>#REF!</v>
      </c>
      <c r="L1066" s="48" t="e">
        <f>E1066*CAOP!J1066</f>
        <v>#REF!</v>
      </c>
      <c r="M1066" s="48" t="e">
        <f>E1066*CAOP!K1066</f>
        <v>#REF!</v>
      </c>
      <c r="N1066" s="48" t="e">
        <f>E1066*CAOP!L1066</f>
        <v>#REF!</v>
      </c>
      <c r="O1066" s="48" t="e">
        <f>E1066*CAOP!M1066</f>
        <v>#REF!</v>
      </c>
      <c r="Q1066" s="12" t="e">
        <f t="shared" si="32"/>
        <v>#REF!</v>
      </c>
      <c r="R1066" s="13" t="e">
        <f t="shared" si="33"/>
        <v>#REF!</v>
      </c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</row>
    <row r="1067" spans="2:48" x14ac:dyDescent="0.3">
      <c r="B1067" s="2" t="s">
        <v>1449</v>
      </c>
      <c r="C1067" s="2" t="s">
        <v>1450</v>
      </c>
      <c r="D1067" s="40" t="s">
        <v>45</v>
      </c>
      <c r="E1067" s="48">
        <v>17.39</v>
      </c>
      <c r="F1067" s="48" t="e">
        <f>E1067*CAOP!D1067</f>
        <v>#REF!</v>
      </c>
      <c r="G1067" s="48" t="e">
        <f>E1067*CAOP!E1067</f>
        <v>#REF!</v>
      </c>
      <c r="H1067" s="48" t="e">
        <f>E1067*CAOP!F1067</f>
        <v>#REF!</v>
      </c>
      <c r="I1067" s="48" t="e">
        <f>E1067*CAOP!G1067</f>
        <v>#REF!</v>
      </c>
      <c r="J1067" s="48" t="e">
        <f>E1067*CAOP!H1067</f>
        <v>#REF!</v>
      </c>
      <c r="K1067" s="48" t="e">
        <f>E1067*CAOP!I1067</f>
        <v>#REF!</v>
      </c>
      <c r="L1067" s="48" t="e">
        <f>E1067*CAOP!J1067</f>
        <v>#REF!</v>
      </c>
      <c r="M1067" s="48" t="e">
        <f>E1067*CAOP!K1067</f>
        <v>#REF!</v>
      </c>
      <c r="N1067" s="48" t="e">
        <f>E1067*CAOP!L1067</f>
        <v>#REF!</v>
      </c>
      <c r="O1067" s="48" t="e">
        <f>E1067*CAOP!M1067</f>
        <v>#REF!</v>
      </c>
      <c r="Q1067" s="12" t="e">
        <f t="shared" si="32"/>
        <v>#REF!</v>
      </c>
      <c r="R1067" s="13" t="e">
        <f t="shared" si="33"/>
        <v>#REF!</v>
      </c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</row>
    <row r="1068" spans="2:48" x14ac:dyDescent="0.3">
      <c r="B1068" s="2" t="s">
        <v>1451</v>
      </c>
      <c r="C1068" s="2" t="s">
        <v>1206</v>
      </c>
      <c r="D1068" s="40" t="s">
        <v>45</v>
      </c>
      <c r="E1068" s="48">
        <v>33.54</v>
      </c>
      <c r="F1068" s="48" t="e">
        <f>E1068*CAOP!D1068</f>
        <v>#REF!</v>
      </c>
      <c r="G1068" s="48" t="e">
        <f>E1068*CAOP!E1068</f>
        <v>#REF!</v>
      </c>
      <c r="H1068" s="48" t="e">
        <f>E1068*CAOP!F1068</f>
        <v>#REF!</v>
      </c>
      <c r="I1068" s="48" t="e">
        <f>E1068*CAOP!G1068</f>
        <v>#REF!</v>
      </c>
      <c r="J1068" s="48" t="e">
        <f>E1068*CAOP!H1068</f>
        <v>#REF!</v>
      </c>
      <c r="K1068" s="48" t="e">
        <f>E1068*CAOP!I1068</f>
        <v>#REF!</v>
      </c>
      <c r="L1068" s="48" t="e">
        <f>E1068*CAOP!J1068</f>
        <v>#REF!</v>
      </c>
      <c r="M1068" s="48" t="e">
        <f>E1068*CAOP!K1068</f>
        <v>#REF!</v>
      </c>
      <c r="N1068" s="48" t="e">
        <f>E1068*CAOP!L1068</f>
        <v>#REF!</v>
      </c>
      <c r="O1068" s="48" t="e">
        <f>E1068*CAOP!M1068</f>
        <v>#REF!</v>
      </c>
      <c r="Q1068" s="12" t="e">
        <f t="shared" si="32"/>
        <v>#REF!</v>
      </c>
      <c r="R1068" s="13" t="e">
        <f t="shared" si="33"/>
        <v>#REF!</v>
      </c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</row>
    <row r="1069" spans="2:48" x14ac:dyDescent="0.3">
      <c r="B1069" s="2" t="s">
        <v>1452</v>
      </c>
      <c r="C1069" s="2" t="s">
        <v>1208</v>
      </c>
      <c r="D1069" s="40" t="s">
        <v>45</v>
      </c>
      <c r="E1069" s="48">
        <v>13.58</v>
      </c>
      <c r="F1069" s="48" t="e">
        <f>E1069*CAOP!D1069</f>
        <v>#REF!</v>
      </c>
      <c r="G1069" s="48" t="e">
        <f>E1069*CAOP!E1069</f>
        <v>#REF!</v>
      </c>
      <c r="H1069" s="48" t="e">
        <f>E1069*CAOP!F1069</f>
        <v>#REF!</v>
      </c>
      <c r="I1069" s="48" t="e">
        <f>E1069*CAOP!G1069</f>
        <v>#REF!</v>
      </c>
      <c r="J1069" s="48" t="e">
        <f>E1069*CAOP!H1069</f>
        <v>#REF!</v>
      </c>
      <c r="K1069" s="48" t="e">
        <f>E1069*CAOP!I1069</f>
        <v>#REF!</v>
      </c>
      <c r="L1069" s="48" t="e">
        <f>E1069*CAOP!J1069</f>
        <v>#REF!</v>
      </c>
      <c r="M1069" s="48" t="e">
        <f>E1069*CAOP!K1069</f>
        <v>#REF!</v>
      </c>
      <c r="N1069" s="48" t="e">
        <f>E1069*CAOP!L1069</f>
        <v>#REF!</v>
      </c>
      <c r="O1069" s="48" t="e">
        <f>E1069*CAOP!M1069</f>
        <v>#REF!</v>
      </c>
      <c r="Q1069" s="12" t="e">
        <f t="shared" si="32"/>
        <v>#REF!</v>
      </c>
      <c r="R1069" s="13" t="e">
        <f t="shared" si="33"/>
        <v>#REF!</v>
      </c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</row>
    <row r="1070" spans="2:48" x14ac:dyDescent="0.3">
      <c r="B1070" s="2" t="s">
        <v>1453</v>
      </c>
      <c r="C1070" s="2" t="s">
        <v>1210</v>
      </c>
      <c r="D1070" s="40" t="s">
        <v>45</v>
      </c>
      <c r="E1070" s="48">
        <v>1.7</v>
      </c>
      <c r="F1070" s="48" t="e">
        <f>E1070*CAOP!D1070</f>
        <v>#REF!</v>
      </c>
      <c r="G1070" s="48" t="e">
        <f>E1070*CAOP!E1070</f>
        <v>#REF!</v>
      </c>
      <c r="H1070" s="48" t="e">
        <f>E1070*CAOP!F1070</f>
        <v>#REF!</v>
      </c>
      <c r="I1070" s="48" t="e">
        <f>E1070*CAOP!G1070</f>
        <v>#REF!</v>
      </c>
      <c r="J1070" s="48" t="e">
        <f>E1070*CAOP!H1070</f>
        <v>#REF!</v>
      </c>
      <c r="K1070" s="48" t="e">
        <f>E1070*CAOP!I1070</f>
        <v>#REF!</v>
      </c>
      <c r="L1070" s="48" t="e">
        <f>E1070*CAOP!J1070</f>
        <v>#REF!</v>
      </c>
      <c r="M1070" s="48" t="e">
        <f>E1070*CAOP!K1070</f>
        <v>#REF!</v>
      </c>
      <c r="N1070" s="48" t="e">
        <f>E1070*CAOP!L1070</f>
        <v>#REF!</v>
      </c>
      <c r="O1070" s="48" t="e">
        <f>E1070*CAOP!M1070</f>
        <v>#REF!</v>
      </c>
      <c r="Q1070" s="12" t="e">
        <f t="shared" si="32"/>
        <v>#REF!</v>
      </c>
      <c r="R1070" s="13" t="e">
        <f t="shared" si="33"/>
        <v>#REF!</v>
      </c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</row>
    <row r="1071" spans="2:48" x14ac:dyDescent="0.3">
      <c r="B1071" s="2" t="s">
        <v>1454</v>
      </c>
      <c r="C1071" s="2" t="s">
        <v>1212</v>
      </c>
      <c r="D1071" s="40" t="s">
        <v>45</v>
      </c>
      <c r="E1071" s="48">
        <v>18.3</v>
      </c>
      <c r="F1071" s="48" t="e">
        <f>E1071*CAOP!D1071</f>
        <v>#REF!</v>
      </c>
      <c r="G1071" s="48" t="e">
        <f>E1071*CAOP!E1071</f>
        <v>#REF!</v>
      </c>
      <c r="H1071" s="48" t="e">
        <f>E1071*CAOP!F1071</f>
        <v>#REF!</v>
      </c>
      <c r="I1071" s="48" t="e">
        <f>E1071*CAOP!G1071</f>
        <v>#REF!</v>
      </c>
      <c r="J1071" s="48" t="e">
        <f>E1071*CAOP!H1071</f>
        <v>#REF!</v>
      </c>
      <c r="K1071" s="48" t="e">
        <f>E1071*CAOP!I1071</f>
        <v>#REF!</v>
      </c>
      <c r="L1071" s="48" t="e">
        <f>E1071*CAOP!J1071</f>
        <v>#REF!</v>
      </c>
      <c r="M1071" s="48" t="e">
        <f>E1071*CAOP!K1071</f>
        <v>#REF!</v>
      </c>
      <c r="N1071" s="48" t="e">
        <f>E1071*CAOP!L1071</f>
        <v>#REF!</v>
      </c>
      <c r="O1071" s="48" t="e">
        <f>E1071*CAOP!M1071</f>
        <v>#REF!</v>
      </c>
      <c r="Q1071" s="12" t="e">
        <f t="shared" si="32"/>
        <v>#REF!</v>
      </c>
      <c r="R1071" s="13" t="e">
        <f t="shared" si="33"/>
        <v>#REF!</v>
      </c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</row>
    <row r="1072" spans="2:48" x14ac:dyDescent="0.3">
      <c r="B1072" s="2" t="s">
        <v>1455</v>
      </c>
      <c r="C1072" s="2" t="s">
        <v>1324</v>
      </c>
      <c r="D1072" s="40" t="s">
        <v>45</v>
      </c>
      <c r="E1072" s="48">
        <v>10.8</v>
      </c>
      <c r="F1072" s="48" t="e">
        <f>E1072*CAOP!D1072</f>
        <v>#REF!</v>
      </c>
      <c r="G1072" s="48" t="e">
        <f>E1072*CAOP!E1072</f>
        <v>#REF!</v>
      </c>
      <c r="H1072" s="48" t="e">
        <f>E1072*CAOP!F1072</f>
        <v>#REF!</v>
      </c>
      <c r="I1072" s="48" t="e">
        <f>E1072*CAOP!G1072</f>
        <v>#REF!</v>
      </c>
      <c r="J1072" s="48" t="e">
        <f>E1072*CAOP!H1072</f>
        <v>#REF!</v>
      </c>
      <c r="K1072" s="48" t="e">
        <f>E1072*CAOP!I1072</f>
        <v>#REF!</v>
      </c>
      <c r="L1072" s="48" t="e">
        <f>E1072*CAOP!J1072</f>
        <v>#REF!</v>
      </c>
      <c r="M1072" s="48" t="e">
        <f>E1072*CAOP!K1072</f>
        <v>#REF!</v>
      </c>
      <c r="N1072" s="48" t="e">
        <f>E1072*CAOP!L1072</f>
        <v>#REF!</v>
      </c>
      <c r="O1072" s="48" t="e">
        <f>E1072*CAOP!M1072</f>
        <v>#REF!</v>
      </c>
      <c r="Q1072" s="12" t="e">
        <f t="shared" si="32"/>
        <v>#REF!</v>
      </c>
      <c r="R1072" s="13" t="e">
        <f t="shared" si="33"/>
        <v>#REF!</v>
      </c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</row>
    <row r="1073" spans="2:48" x14ac:dyDescent="0.3">
      <c r="B1073" s="2" t="s">
        <v>1456</v>
      </c>
      <c r="C1073" s="2" t="s">
        <v>966</v>
      </c>
      <c r="D1073" s="40" t="s">
        <v>45</v>
      </c>
      <c r="E1073" s="48">
        <v>11.2</v>
      </c>
      <c r="F1073" s="48" t="e">
        <f>E1073*CAOP!D1073</f>
        <v>#REF!</v>
      </c>
      <c r="G1073" s="48" t="e">
        <f>E1073*CAOP!E1073</f>
        <v>#REF!</v>
      </c>
      <c r="H1073" s="48" t="e">
        <f>E1073*CAOP!F1073</f>
        <v>#REF!</v>
      </c>
      <c r="I1073" s="48" t="e">
        <f>E1073*CAOP!G1073</f>
        <v>#REF!</v>
      </c>
      <c r="J1073" s="48" t="e">
        <f>E1073*CAOP!H1073</f>
        <v>#REF!</v>
      </c>
      <c r="K1073" s="48" t="e">
        <f>E1073*CAOP!I1073</f>
        <v>#REF!</v>
      </c>
      <c r="L1073" s="48" t="e">
        <f>E1073*CAOP!J1073</f>
        <v>#REF!</v>
      </c>
      <c r="M1073" s="48" t="e">
        <f>E1073*CAOP!K1073</f>
        <v>#REF!</v>
      </c>
      <c r="N1073" s="48" t="e">
        <f>E1073*CAOP!L1073</f>
        <v>#REF!</v>
      </c>
      <c r="O1073" s="48" t="e">
        <f>E1073*CAOP!M1073</f>
        <v>#REF!</v>
      </c>
      <c r="Q1073" s="12" t="e">
        <f t="shared" si="32"/>
        <v>#REF!</v>
      </c>
      <c r="R1073" s="13" t="e">
        <f t="shared" si="33"/>
        <v>#REF!</v>
      </c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</row>
    <row r="1074" spans="2:48" x14ac:dyDescent="0.3">
      <c r="B1074" s="2" t="s">
        <v>1457</v>
      </c>
      <c r="C1074" s="2" t="s">
        <v>968</v>
      </c>
      <c r="D1074" s="40" t="s">
        <v>45</v>
      </c>
      <c r="E1074" s="48">
        <v>60.5</v>
      </c>
      <c r="F1074" s="48" t="e">
        <f>E1074*CAOP!D1074</f>
        <v>#REF!</v>
      </c>
      <c r="G1074" s="48" t="e">
        <f>E1074*CAOP!E1074</f>
        <v>#REF!</v>
      </c>
      <c r="H1074" s="48" t="e">
        <f>E1074*CAOP!F1074</f>
        <v>#REF!</v>
      </c>
      <c r="I1074" s="48" t="e">
        <f>E1074*CAOP!G1074</f>
        <v>#REF!</v>
      </c>
      <c r="J1074" s="48" t="e">
        <f>E1074*CAOP!H1074</f>
        <v>#REF!</v>
      </c>
      <c r="K1074" s="48" t="e">
        <f>E1074*CAOP!I1074</f>
        <v>#REF!</v>
      </c>
      <c r="L1074" s="48" t="e">
        <f>E1074*CAOP!J1074</f>
        <v>#REF!</v>
      </c>
      <c r="M1074" s="48" t="e">
        <f>E1074*CAOP!K1074</f>
        <v>#REF!</v>
      </c>
      <c r="N1074" s="48" t="e">
        <f>E1074*CAOP!L1074</f>
        <v>#REF!</v>
      </c>
      <c r="O1074" s="48" t="e">
        <f>E1074*CAOP!M1074</f>
        <v>#REF!</v>
      </c>
      <c r="Q1074" s="12" t="e">
        <f t="shared" si="32"/>
        <v>#REF!</v>
      </c>
      <c r="R1074" s="13" t="e">
        <f t="shared" si="33"/>
        <v>#REF!</v>
      </c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</row>
    <row r="1075" spans="2:48" x14ac:dyDescent="0.3">
      <c r="B1075" s="2" t="s">
        <v>1458</v>
      </c>
      <c r="C1075" s="2" t="s">
        <v>1459</v>
      </c>
      <c r="D1075" s="40" t="s">
        <v>45</v>
      </c>
      <c r="E1075" s="48">
        <v>30.8</v>
      </c>
      <c r="F1075" s="48" t="e">
        <f>E1075*CAOP!D1075</f>
        <v>#REF!</v>
      </c>
      <c r="G1075" s="48" t="e">
        <f>E1075*CAOP!E1075</f>
        <v>#REF!</v>
      </c>
      <c r="H1075" s="48" t="e">
        <f>E1075*CAOP!F1075</f>
        <v>#REF!</v>
      </c>
      <c r="I1075" s="48" t="e">
        <f>E1075*CAOP!G1075</f>
        <v>#REF!</v>
      </c>
      <c r="J1075" s="48" t="e">
        <f>E1075*CAOP!H1075</f>
        <v>#REF!</v>
      </c>
      <c r="K1075" s="48" t="e">
        <f>E1075*CAOP!I1075</f>
        <v>#REF!</v>
      </c>
      <c r="L1075" s="48" t="e">
        <f>E1075*CAOP!J1075</f>
        <v>#REF!</v>
      </c>
      <c r="M1075" s="48" t="e">
        <f>E1075*CAOP!K1075</f>
        <v>#REF!</v>
      </c>
      <c r="N1075" s="48" t="e">
        <f>E1075*CAOP!L1075</f>
        <v>#REF!</v>
      </c>
      <c r="O1075" s="48" t="e">
        <f>E1075*CAOP!M1075</f>
        <v>#REF!</v>
      </c>
      <c r="Q1075" s="12" t="e">
        <f t="shared" si="32"/>
        <v>#REF!</v>
      </c>
      <c r="R1075" s="13" t="e">
        <f t="shared" si="33"/>
        <v>#REF!</v>
      </c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</row>
    <row r="1076" spans="2:48" x14ac:dyDescent="0.3">
      <c r="B1076" s="2" t="s">
        <v>1460</v>
      </c>
      <c r="C1076" s="2" t="s">
        <v>1461</v>
      </c>
      <c r="D1076" s="40" t="s">
        <v>45</v>
      </c>
      <c r="E1076" s="48">
        <v>11.2</v>
      </c>
      <c r="F1076" s="48" t="e">
        <f>E1076*CAOP!D1076</f>
        <v>#REF!</v>
      </c>
      <c r="G1076" s="48" t="e">
        <f>E1076*CAOP!E1076</f>
        <v>#REF!</v>
      </c>
      <c r="H1076" s="48" t="e">
        <f>E1076*CAOP!F1076</f>
        <v>#REF!</v>
      </c>
      <c r="I1076" s="48" t="e">
        <f>E1076*CAOP!G1076</f>
        <v>#REF!</v>
      </c>
      <c r="J1076" s="48" t="e">
        <f>E1076*CAOP!H1076</f>
        <v>#REF!</v>
      </c>
      <c r="K1076" s="48" t="e">
        <f>E1076*CAOP!I1076</f>
        <v>#REF!</v>
      </c>
      <c r="L1076" s="48" t="e">
        <f>E1076*CAOP!J1076</f>
        <v>#REF!</v>
      </c>
      <c r="M1076" s="48" t="e">
        <f>E1076*CAOP!K1076</f>
        <v>#REF!</v>
      </c>
      <c r="N1076" s="48" t="e">
        <f>E1076*CAOP!L1076</f>
        <v>#REF!</v>
      </c>
      <c r="O1076" s="48" t="e">
        <f>E1076*CAOP!M1076</f>
        <v>#REF!</v>
      </c>
      <c r="Q1076" s="12" t="e">
        <f t="shared" si="32"/>
        <v>#REF!</v>
      </c>
      <c r="R1076" s="13" t="e">
        <f t="shared" si="33"/>
        <v>#REF!</v>
      </c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</row>
    <row r="1077" spans="2:48" x14ac:dyDescent="0.3">
      <c r="B1077" s="2" t="s">
        <v>1462</v>
      </c>
      <c r="C1077" s="2" t="s">
        <v>1463</v>
      </c>
      <c r="D1077" s="40" t="s">
        <v>45</v>
      </c>
      <c r="E1077" s="48">
        <v>60.5</v>
      </c>
      <c r="F1077" s="48" t="e">
        <f>E1077*CAOP!D1077</f>
        <v>#REF!</v>
      </c>
      <c r="G1077" s="48" t="e">
        <f>E1077*CAOP!E1077</f>
        <v>#REF!</v>
      </c>
      <c r="H1077" s="48" t="e">
        <f>E1077*CAOP!F1077</f>
        <v>#REF!</v>
      </c>
      <c r="I1077" s="48" t="e">
        <f>E1077*CAOP!G1077</f>
        <v>#REF!</v>
      </c>
      <c r="J1077" s="48" t="e">
        <f>E1077*CAOP!H1077</f>
        <v>#REF!</v>
      </c>
      <c r="K1077" s="48" t="e">
        <f>E1077*CAOP!I1077</f>
        <v>#REF!</v>
      </c>
      <c r="L1077" s="48" t="e">
        <f>E1077*CAOP!J1077</f>
        <v>#REF!</v>
      </c>
      <c r="M1077" s="48" t="e">
        <f>E1077*CAOP!K1077</f>
        <v>#REF!</v>
      </c>
      <c r="N1077" s="48" t="e">
        <f>E1077*CAOP!L1077</f>
        <v>#REF!</v>
      </c>
      <c r="O1077" s="48" t="e">
        <f>E1077*CAOP!M1077</f>
        <v>#REF!</v>
      </c>
      <c r="Q1077" s="12" t="e">
        <f t="shared" si="32"/>
        <v>#REF!</v>
      </c>
      <c r="R1077" s="13" t="e">
        <f t="shared" si="33"/>
        <v>#REF!</v>
      </c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</row>
    <row r="1078" spans="2:48" x14ac:dyDescent="0.3">
      <c r="B1078" s="2" t="s">
        <v>1464</v>
      </c>
      <c r="C1078" s="2" t="s">
        <v>1465</v>
      </c>
      <c r="D1078" s="40" t="s">
        <v>45</v>
      </c>
      <c r="E1078" s="48">
        <v>4</v>
      </c>
      <c r="F1078" s="48" t="e">
        <f>E1078*CAOP!D1078</f>
        <v>#REF!</v>
      </c>
      <c r="G1078" s="48" t="e">
        <f>E1078*CAOP!E1078</f>
        <v>#REF!</v>
      </c>
      <c r="H1078" s="48" t="e">
        <f>E1078*CAOP!F1078</f>
        <v>#REF!</v>
      </c>
      <c r="I1078" s="48" t="e">
        <f>E1078*CAOP!G1078</f>
        <v>#REF!</v>
      </c>
      <c r="J1078" s="48" t="e">
        <f>E1078*CAOP!H1078</f>
        <v>#REF!</v>
      </c>
      <c r="K1078" s="48" t="e">
        <f>E1078*CAOP!I1078</f>
        <v>#REF!</v>
      </c>
      <c r="L1078" s="48" t="e">
        <f>E1078*CAOP!J1078</f>
        <v>#REF!</v>
      </c>
      <c r="M1078" s="48" t="e">
        <f>E1078*CAOP!K1078</f>
        <v>#REF!</v>
      </c>
      <c r="N1078" s="48" t="e">
        <f>E1078*CAOP!L1078</f>
        <v>#REF!</v>
      </c>
      <c r="O1078" s="48" t="e">
        <f>E1078*CAOP!M1078</f>
        <v>#REF!</v>
      </c>
      <c r="Q1078" s="12" t="e">
        <f t="shared" si="32"/>
        <v>#REF!</v>
      </c>
      <c r="R1078" s="13" t="e">
        <f t="shared" si="33"/>
        <v>#REF!</v>
      </c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</row>
    <row r="1079" spans="2:48" x14ac:dyDescent="0.3">
      <c r="B1079" s="2" t="s">
        <v>1466</v>
      </c>
      <c r="C1079" s="2" t="s">
        <v>1467</v>
      </c>
      <c r="D1079" s="40" t="s">
        <v>45</v>
      </c>
      <c r="E1079" s="48">
        <v>0.3</v>
      </c>
      <c r="F1079" s="48" t="e">
        <f>E1079*CAOP!D1079</f>
        <v>#REF!</v>
      </c>
      <c r="G1079" s="48" t="e">
        <f>E1079*CAOP!E1079</f>
        <v>#REF!</v>
      </c>
      <c r="H1079" s="48" t="e">
        <f>E1079*CAOP!F1079</f>
        <v>#REF!</v>
      </c>
      <c r="I1079" s="48" t="e">
        <f>E1079*CAOP!G1079</f>
        <v>#REF!</v>
      </c>
      <c r="J1079" s="48" t="e">
        <f>E1079*CAOP!H1079</f>
        <v>#REF!</v>
      </c>
      <c r="K1079" s="48" t="e">
        <f>E1079*CAOP!I1079</f>
        <v>#REF!</v>
      </c>
      <c r="L1079" s="48" t="e">
        <f>E1079*CAOP!J1079</f>
        <v>#REF!</v>
      </c>
      <c r="M1079" s="48" t="e">
        <f>E1079*CAOP!K1079</f>
        <v>#REF!</v>
      </c>
      <c r="N1079" s="48" t="e">
        <f>E1079*CAOP!L1079</f>
        <v>#REF!</v>
      </c>
      <c r="O1079" s="48" t="e">
        <f>E1079*CAOP!M1079</f>
        <v>#REF!</v>
      </c>
      <c r="Q1079" s="12" t="e">
        <f t="shared" si="32"/>
        <v>#REF!</v>
      </c>
      <c r="R1079" s="13" t="e">
        <f t="shared" si="33"/>
        <v>#REF!</v>
      </c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</row>
    <row r="1080" spans="2:48" x14ac:dyDescent="0.3">
      <c r="B1080" s="2" t="s">
        <v>1468</v>
      </c>
      <c r="C1080" s="2" t="s">
        <v>992</v>
      </c>
      <c r="D1080" s="40" t="s">
        <v>38</v>
      </c>
      <c r="E1080" s="48">
        <v>278.56</v>
      </c>
      <c r="F1080" s="48" t="e">
        <f>E1080*CAOP!D1080</f>
        <v>#REF!</v>
      </c>
      <c r="G1080" s="48" t="e">
        <f>E1080*CAOP!E1080</f>
        <v>#REF!</v>
      </c>
      <c r="H1080" s="48" t="e">
        <f>E1080*CAOP!F1080</f>
        <v>#REF!</v>
      </c>
      <c r="I1080" s="48" t="e">
        <f>E1080*CAOP!G1080</f>
        <v>#REF!</v>
      </c>
      <c r="J1080" s="48" t="e">
        <f>E1080*CAOP!H1080</f>
        <v>#REF!</v>
      </c>
      <c r="K1080" s="48" t="e">
        <f>E1080*CAOP!I1080</f>
        <v>#REF!</v>
      </c>
      <c r="L1080" s="48" t="e">
        <f>E1080*CAOP!J1080</f>
        <v>#REF!</v>
      </c>
      <c r="M1080" s="48" t="e">
        <f>E1080*CAOP!K1080</f>
        <v>#REF!</v>
      </c>
      <c r="N1080" s="48" t="e">
        <f>E1080*CAOP!L1080</f>
        <v>#REF!</v>
      </c>
      <c r="O1080" s="48" t="e">
        <f>E1080*CAOP!M1080</f>
        <v>#REF!</v>
      </c>
      <c r="Q1080" s="12" t="e">
        <f t="shared" si="32"/>
        <v>#REF!</v>
      </c>
      <c r="R1080" s="13" t="e">
        <f t="shared" si="33"/>
        <v>#REF!</v>
      </c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</row>
    <row r="1081" spans="2:48" x14ac:dyDescent="0.3">
      <c r="B1081" s="2" t="s">
        <v>1469</v>
      </c>
      <c r="C1081" s="2" t="s">
        <v>994</v>
      </c>
      <c r="D1081" s="40" t="s">
        <v>38</v>
      </c>
      <c r="E1081" s="48">
        <v>267.32</v>
      </c>
      <c r="F1081" s="48" t="e">
        <f>E1081*CAOP!D1081</f>
        <v>#REF!</v>
      </c>
      <c r="G1081" s="48" t="e">
        <f>E1081*CAOP!E1081</f>
        <v>#REF!</v>
      </c>
      <c r="H1081" s="48" t="e">
        <f>E1081*CAOP!F1081</f>
        <v>#REF!</v>
      </c>
      <c r="I1081" s="48" t="e">
        <f>E1081*CAOP!G1081</f>
        <v>#REF!</v>
      </c>
      <c r="J1081" s="48" t="e">
        <f>E1081*CAOP!H1081</f>
        <v>#REF!</v>
      </c>
      <c r="K1081" s="48" t="e">
        <f>E1081*CAOP!I1081</f>
        <v>#REF!</v>
      </c>
      <c r="L1081" s="48" t="e">
        <f>E1081*CAOP!J1081</f>
        <v>#REF!</v>
      </c>
      <c r="M1081" s="48" t="e">
        <f>E1081*CAOP!K1081</f>
        <v>#REF!</v>
      </c>
      <c r="N1081" s="48" t="e">
        <f>E1081*CAOP!L1081</f>
        <v>#REF!</v>
      </c>
      <c r="O1081" s="48" t="e">
        <f>E1081*CAOP!M1081</f>
        <v>#REF!</v>
      </c>
      <c r="Q1081" s="12" t="e">
        <f t="shared" si="32"/>
        <v>#REF!</v>
      </c>
      <c r="R1081" s="13" t="e">
        <f t="shared" si="33"/>
        <v>#REF!</v>
      </c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</row>
    <row r="1082" spans="2:48" x14ac:dyDescent="0.3">
      <c r="B1082" s="2" t="s">
        <v>1470</v>
      </c>
      <c r="C1082" s="2" t="s">
        <v>996</v>
      </c>
      <c r="D1082" s="40" t="s">
        <v>35</v>
      </c>
      <c r="E1082" s="48">
        <v>480.37</v>
      </c>
      <c r="F1082" s="48" t="e">
        <f>E1082*CAOP!D1082</f>
        <v>#REF!</v>
      </c>
      <c r="G1082" s="48" t="e">
        <f>E1082*CAOP!E1082</f>
        <v>#REF!</v>
      </c>
      <c r="H1082" s="48" t="e">
        <f>E1082*CAOP!F1082</f>
        <v>#REF!</v>
      </c>
      <c r="I1082" s="48" t="e">
        <f>E1082*CAOP!G1082</f>
        <v>#REF!</v>
      </c>
      <c r="J1082" s="48" t="e">
        <f>E1082*CAOP!H1082</f>
        <v>#REF!</v>
      </c>
      <c r="K1082" s="48" t="e">
        <f>E1082*CAOP!I1082</f>
        <v>#REF!</v>
      </c>
      <c r="L1082" s="48" t="e">
        <f>E1082*CAOP!J1082</f>
        <v>#REF!</v>
      </c>
      <c r="M1082" s="48" t="e">
        <f>E1082*CAOP!K1082</f>
        <v>#REF!</v>
      </c>
      <c r="N1082" s="48" t="e">
        <f>E1082*CAOP!L1082</f>
        <v>#REF!</v>
      </c>
      <c r="O1082" s="48" t="e">
        <f>E1082*CAOP!M1082</f>
        <v>#REF!</v>
      </c>
      <c r="Q1082" s="12" t="e">
        <f t="shared" si="32"/>
        <v>#REF!</v>
      </c>
      <c r="R1082" s="13" t="e">
        <f t="shared" si="33"/>
        <v>#REF!</v>
      </c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</row>
    <row r="1083" spans="2:48" x14ac:dyDescent="0.3">
      <c r="B1083" s="2" t="s">
        <v>1471</v>
      </c>
      <c r="C1083" s="2" t="s">
        <v>998</v>
      </c>
      <c r="D1083" s="40" t="s">
        <v>35</v>
      </c>
      <c r="E1083" s="48">
        <v>2382.38</v>
      </c>
      <c r="F1083" s="48" t="e">
        <f>E1083*CAOP!D1083</f>
        <v>#REF!</v>
      </c>
      <c r="G1083" s="48" t="e">
        <f>E1083*CAOP!E1083</f>
        <v>#REF!</v>
      </c>
      <c r="H1083" s="48" t="e">
        <f>E1083*CAOP!F1083</f>
        <v>#REF!</v>
      </c>
      <c r="I1083" s="48" t="e">
        <f>E1083*CAOP!G1083</f>
        <v>#REF!</v>
      </c>
      <c r="J1083" s="48" t="e">
        <f>E1083*CAOP!H1083</f>
        <v>#REF!</v>
      </c>
      <c r="K1083" s="48" t="e">
        <f>E1083*CAOP!I1083</f>
        <v>#REF!</v>
      </c>
      <c r="L1083" s="48" t="e">
        <f>E1083*CAOP!J1083</f>
        <v>#REF!</v>
      </c>
      <c r="M1083" s="48" t="e">
        <f>E1083*CAOP!K1083</f>
        <v>#REF!</v>
      </c>
      <c r="N1083" s="48" t="e">
        <f>E1083*CAOP!L1083</f>
        <v>#REF!</v>
      </c>
      <c r="O1083" s="48" t="e">
        <f>E1083*CAOP!M1083</f>
        <v>#REF!</v>
      </c>
      <c r="Q1083" s="12" t="e">
        <f t="shared" si="32"/>
        <v>#REF!</v>
      </c>
      <c r="R1083" s="13" t="e">
        <f t="shared" si="33"/>
        <v>#REF!</v>
      </c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</row>
    <row r="1084" spans="2:48" x14ac:dyDescent="0.3">
      <c r="B1084" s="2" t="s">
        <v>1472</v>
      </c>
      <c r="C1084" s="2" t="s">
        <v>1000</v>
      </c>
      <c r="D1084" s="40" t="s">
        <v>35</v>
      </c>
      <c r="E1084" s="48">
        <v>633.71</v>
      </c>
      <c r="F1084" s="48" t="e">
        <f>E1084*CAOP!D1084</f>
        <v>#REF!</v>
      </c>
      <c r="G1084" s="48" t="e">
        <f>E1084*CAOP!E1084</f>
        <v>#REF!</v>
      </c>
      <c r="H1084" s="48" t="e">
        <f>E1084*CAOP!F1084</f>
        <v>#REF!</v>
      </c>
      <c r="I1084" s="48" t="e">
        <f>E1084*CAOP!G1084</f>
        <v>#REF!</v>
      </c>
      <c r="J1084" s="48" t="e">
        <f>E1084*CAOP!H1084</f>
        <v>#REF!</v>
      </c>
      <c r="K1084" s="48" t="e">
        <f>E1084*CAOP!I1084</f>
        <v>#REF!</v>
      </c>
      <c r="L1084" s="48" t="e">
        <f>E1084*CAOP!J1084</f>
        <v>#REF!</v>
      </c>
      <c r="M1084" s="48" t="e">
        <f>E1084*CAOP!K1084</f>
        <v>#REF!</v>
      </c>
      <c r="N1084" s="48" t="e">
        <f>E1084*CAOP!L1084</f>
        <v>#REF!</v>
      </c>
      <c r="O1084" s="48" t="e">
        <f>E1084*CAOP!M1084</f>
        <v>#REF!</v>
      </c>
      <c r="Q1084" s="12" t="e">
        <f t="shared" si="32"/>
        <v>#REF!</v>
      </c>
      <c r="R1084" s="13" t="e">
        <f t="shared" si="33"/>
        <v>#REF!</v>
      </c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</row>
    <row r="1085" spans="2:48" x14ac:dyDescent="0.3">
      <c r="B1085" s="2" t="s">
        <v>1473</v>
      </c>
      <c r="C1085" s="2" t="s">
        <v>1002</v>
      </c>
      <c r="D1085" s="40" t="s">
        <v>35</v>
      </c>
      <c r="E1085" s="48">
        <v>712.56</v>
      </c>
      <c r="F1085" s="48" t="e">
        <f>E1085*CAOP!D1085</f>
        <v>#REF!</v>
      </c>
      <c r="G1085" s="48" t="e">
        <f>E1085*CAOP!E1085</f>
        <v>#REF!</v>
      </c>
      <c r="H1085" s="48" t="e">
        <f>E1085*CAOP!F1085</f>
        <v>#REF!</v>
      </c>
      <c r="I1085" s="48" t="e">
        <f>E1085*CAOP!G1085</f>
        <v>#REF!</v>
      </c>
      <c r="J1085" s="48" t="e">
        <f>E1085*CAOP!H1085</f>
        <v>#REF!</v>
      </c>
      <c r="K1085" s="48" t="e">
        <f>E1085*CAOP!I1085</f>
        <v>#REF!</v>
      </c>
      <c r="L1085" s="48" t="e">
        <f>E1085*CAOP!J1085</f>
        <v>#REF!</v>
      </c>
      <c r="M1085" s="48" t="e">
        <f>E1085*CAOP!K1085</f>
        <v>#REF!</v>
      </c>
      <c r="N1085" s="48" t="e">
        <f>E1085*CAOP!L1085</f>
        <v>#REF!</v>
      </c>
      <c r="O1085" s="48" t="e">
        <f>E1085*CAOP!M1085</f>
        <v>#REF!</v>
      </c>
      <c r="Q1085" s="12" t="e">
        <f t="shared" si="32"/>
        <v>#REF!</v>
      </c>
      <c r="R1085" s="13" t="e">
        <f t="shared" si="33"/>
        <v>#REF!</v>
      </c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</row>
    <row r="1086" spans="2:48" x14ac:dyDescent="0.3">
      <c r="B1086" s="16" t="s">
        <v>1474</v>
      </c>
      <c r="C1086" s="16" t="s">
        <v>1004</v>
      </c>
      <c r="D1086" s="41"/>
      <c r="E1086" s="50"/>
      <c r="F1086" s="50"/>
      <c r="G1086" s="50"/>
      <c r="H1086" s="50"/>
      <c r="I1086" s="50"/>
      <c r="J1086" s="50"/>
      <c r="K1086" s="50"/>
      <c r="L1086" s="50"/>
      <c r="M1086" s="50"/>
      <c r="N1086" s="50"/>
      <c r="O1086" s="50"/>
      <c r="Q1086" s="12">
        <f t="shared" si="32"/>
        <v>0</v>
      </c>
      <c r="R1086" s="13">
        <f t="shared" si="33"/>
        <v>0</v>
      </c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</row>
    <row r="1087" spans="2:48" x14ac:dyDescent="0.3">
      <c r="B1087" s="2" t="s">
        <v>1475</v>
      </c>
      <c r="C1087" s="2" t="s">
        <v>1476</v>
      </c>
      <c r="D1087" s="40" t="s">
        <v>45</v>
      </c>
      <c r="E1087" s="48">
        <v>22.44</v>
      </c>
      <c r="F1087" s="48" t="e">
        <f>E1087*CAOP!D1087</f>
        <v>#REF!</v>
      </c>
      <c r="G1087" s="48" t="e">
        <f>E1087*CAOP!E1087</f>
        <v>#REF!</v>
      </c>
      <c r="H1087" s="48" t="e">
        <f>E1087*CAOP!F1087</f>
        <v>#REF!</v>
      </c>
      <c r="I1087" s="48" t="e">
        <f>E1087*CAOP!G1087</f>
        <v>#REF!</v>
      </c>
      <c r="J1087" s="48" t="e">
        <f>E1087*CAOP!H1087</f>
        <v>#REF!</v>
      </c>
      <c r="K1087" s="48" t="e">
        <f>E1087*CAOP!I1087</f>
        <v>#REF!</v>
      </c>
      <c r="L1087" s="48" t="e">
        <f>E1087*CAOP!J1087</f>
        <v>#REF!</v>
      </c>
      <c r="M1087" s="48" t="e">
        <f>E1087*CAOP!K1087</f>
        <v>#REF!</v>
      </c>
      <c r="N1087" s="48" t="e">
        <f>E1087*CAOP!L1087</f>
        <v>#REF!</v>
      </c>
      <c r="O1087" s="48" t="e">
        <f>E1087*CAOP!M1087</f>
        <v>#REF!</v>
      </c>
      <c r="Q1087" s="12" t="e">
        <f t="shared" si="32"/>
        <v>#REF!</v>
      </c>
      <c r="R1087" s="13" t="e">
        <f t="shared" si="33"/>
        <v>#REF!</v>
      </c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</row>
    <row r="1088" spans="2:48" x14ac:dyDescent="0.3">
      <c r="B1088" s="2" t="s">
        <v>1477</v>
      </c>
      <c r="C1088" s="2" t="s">
        <v>1225</v>
      </c>
      <c r="D1088" s="40" t="s">
        <v>45</v>
      </c>
      <c r="E1088" s="48">
        <v>41.14</v>
      </c>
      <c r="F1088" s="48" t="e">
        <f>E1088*CAOP!D1088</f>
        <v>#REF!</v>
      </c>
      <c r="G1088" s="48" t="e">
        <f>E1088*CAOP!E1088</f>
        <v>#REF!</v>
      </c>
      <c r="H1088" s="48" t="e">
        <f>E1088*CAOP!F1088</f>
        <v>#REF!</v>
      </c>
      <c r="I1088" s="48" t="e">
        <f>E1088*CAOP!G1088</f>
        <v>#REF!</v>
      </c>
      <c r="J1088" s="48" t="e">
        <f>E1088*CAOP!H1088</f>
        <v>#REF!</v>
      </c>
      <c r="K1088" s="48" t="e">
        <f>E1088*CAOP!I1088</f>
        <v>#REF!</v>
      </c>
      <c r="L1088" s="48" t="e">
        <f>E1088*CAOP!J1088</f>
        <v>#REF!</v>
      </c>
      <c r="M1088" s="48" t="e">
        <f>E1088*CAOP!K1088</f>
        <v>#REF!</v>
      </c>
      <c r="N1088" s="48" t="e">
        <f>E1088*CAOP!L1088</f>
        <v>#REF!</v>
      </c>
      <c r="O1088" s="48" t="e">
        <f>E1088*CAOP!M1088</f>
        <v>#REF!</v>
      </c>
      <c r="Q1088" s="12" t="e">
        <f t="shared" si="32"/>
        <v>#REF!</v>
      </c>
      <c r="R1088" s="13" t="e">
        <f t="shared" si="33"/>
        <v>#REF!</v>
      </c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</row>
    <row r="1089" spans="2:48" x14ac:dyDescent="0.3">
      <c r="B1089" s="2" t="s">
        <v>1478</v>
      </c>
      <c r="C1089" s="2" t="s">
        <v>1227</v>
      </c>
      <c r="D1089" s="40" t="s">
        <v>45</v>
      </c>
      <c r="E1089" s="48">
        <v>14.71</v>
      </c>
      <c r="F1089" s="48" t="e">
        <f>E1089*CAOP!D1089</f>
        <v>#REF!</v>
      </c>
      <c r="G1089" s="48" t="e">
        <f>E1089*CAOP!E1089</f>
        <v>#REF!</v>
      </c>
      <c r="H1089" s="48" t="e">
        <f>E1089*CAOP!F1089</f>
        <v>#REF!</v>
      </c>
      <c r="I1089" s="48" t="e">
        <f>E1089*CAOP!G1089</f>
        <v>#REF!</v>
      </c>
      <c r="J1089" s="48" t="e">
        <f>E1089*CAOP!H1089</f>
        <v>#REF!</v>
      </c>
      <c r="K1089" s="48" t="e">
        <f>E1089*CAOP!I1089</f>
        <v>#REF!</v>
      </c>
      <c r="L1089" s="48" t="e">
        <f>E1089*CAOP!J1089</f>
        <v>#REF!</v>
      </c>
      <c r="M1089" s="48" t="e">
        <f>E1089*CAOP!K1089</f>
        <v>#REF!</v>
      </c>
      <c r="N1089" s="48" t="e">
        <f>E1089*CAOP!L1089</f>
        <v>#REF!</v>
      </c>
      <c r="O1089" s="48" t="e">
        <f>E1089*CAOP!M1089</f>
        <v>#REF!</v>
      </c>
      <c r="Q1089" s="12" t="e">
        <f t="shared" si="32"/>
        <v>#REF!</v>
      </c>
      <c r="R1089" s="13" t="e">
        <f t="shared" si="33"/>
        <v>#REF!</v>
      </c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</row>
    <row r="1090" spans="2:48" x14ac:dyDescent="0.3">
      <c r="B1090" s="2" t="s">
        <v>1479</v>
      </c>
      <c r="C1090" s="2" t="s">
        <v>1229</v>
      </c>
      <c r="D1090" s="40" t="s">
        <v>45</v>
      </c>
      <c r="E1090" s="48">
        <v>34.380000000000003</v>
      </c>
      <c r="F1090" s="48" t="e">
        <f>E1090*CAOP!D1090</f>
        <v>#REF!</v>
      </c>
      <c r="G1090" s="48" t="e">
        <f>E1090*CAOP!E1090</f>
        <v>#REF!</v>
      </c>
      <c r="H1090" s="48" t="e">
        <f>E1090*CAOP!F1090</f>
        <v>#REF!</v>
      </c>
      <c r="I1090" s="48" t="e">
        <f>E1090*CAOP!G1090</f>
        <v>#REF!</v>
      </c>
      <c r="J1090" s="48" t="e">
        <f>E1090*CAOP!H1090</f>
        <v>#REF!</v>
      </c>
      <c r="K1090" s="48" t="e">
        <f>E1090*CAOP!I1090</f>
        <v>#REF!</v>
      </c>
      <c r="L1090" s="48" t="e">
        <f>E1090*CAOP!J1090</f>
        <v>#REF!</v>
      </c>
      <c r="M1090" s="48" t="e">
        <f>E1090*CAOP!K1090</f>
        <v>#REF!</v>
      </c>
      <c r="N1090" s="48" t="e">
        <f>E1090*CAOP!L1090</f>
        <v>#REF!</v>
      </c>
      <c r="O1090" s="48" t="e">
        <f>E1090*CAOP!M1090</f>
        <v>#REF!</v>
      </c>
      <c r="Q1090" s="12" t="e">
        <f t="shared" si="32"/>
        <v>#REF!</v>
      </c>
      <c r="R1090" s="13" t="e">
        <f t="shared" si="33"/>
        <v>#REF!</v>
      </c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</row>
    <row r="1091" spans="2:48" x14ac:dyDescent="0.3">
      <c r="B1091" s="2" t="s">
        <v>1480</v>
      </c>
      <c r="C1091" s="2" t="s">
        <v>1006</v>
      </c>
      <c r="D1091" s="40" t="s">
        <v>45</v>
      </c>
      <c r="E1091" s="48">
        <v>78</v>
      </c>
      <c r="F1091" s="48" t="e">
        <f>E1091*CAOP!D1091</f>
        <v>#REF!</v>
      </c>
      <c r="G1091" s="48" t="e">
        <f>E1091*CAOP!E1091</f>
        <v>#REF!</v>
      </c>
      <c r="H1091" s="48" t="e">
        <f>E1091*CAOP!F1091</f>
        <v>#REF!</v>
      </c>
      <c r="I1091" s="48" t="e">
        <f>E1091*CAOP!G1091</f>
        <v>#REF!</v>
      </c>
      <c r="J1091" s="48" t="e">
        <f>E1091*CAOP!H1091</f>
        <v>#REF!</v>
      </c>
      <c r="K1091" s="48" t="e">
        <f>E1091*CAOP!I1091</f>
        <v>#REF!</v>
      </c>
      <c r="L1091" s="48" t="e">
        <f>E1091*CAOP!J1091</f>
        <v>#REF!</v>
      </c>
      <c r="M1091" s="48" t="e">
        <f>E1091*CAOP!K1091</f>
        <v>#REF!</v>
      </c>
      <c r="N1091" s="48" t="e">
        <f>E1091*CAOP!L1091</f>
        <v>#REF!</v>
      </c>
      <c r="O1091" s="48" t="e">
        <f>E1091*CAOP!M1091</f>
        <v>#REF!</v>
      </c>
      <c r="Q1091" s="12" t="e">
        <f t="shared" si="32"/>
        <v>#REF!</v>
      </c>
      <c r="R1091" s="13" t="e">
        <f t="shared" si="33"/>
        <v>#REF!</v>
      </c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</row>
    <row r="1092" spans="2:48" x14ac:dyDescent="0.3">
      <c r="B1092" s="2" t="s">
        <v>1481</v>
      </c>
      <c r="C1092" s="2" t="s">
        <v>1482</v>
      </c>
      <c r="D1092" s="40" t="s">
        <v>45</v>
      </c>
      <c r="E1092" s="48">
        <v>58.84</v>
      </c>
      <c r="F1092" s="48" t="e">
        <f>E1092*CAOP!D1092</f>
        <v>#REF!</v>
      </c>
      <c r="G1092" s="48" t="e">
        <f>E1092*CAOP!E1092</f>
        <v>#REF!</v>
      </c>
      <c r="H1092" s="48" t="e">
        <f>E1092*CAOP!F1092</f>
        <v>#REF!</v>
      </c>
      <c r="I1092" s="48" t="e">
        <f>E1092*CAOP!G1092</f>
        <v>#REF!</v>
      </c>
      <c r="J1092" s="48" t="e">
        <f>E1092*CAOP!H1092</f>
        <v>#REF!</v>
      </c>
      <c r="K1092" s="48" t="e">
        <f>E1092*CAOP!I1092</f>
        <v>#REF!</v>
      </c>
      <c r="L1092" s="48" t="e">
        <f>E1092*CAOP!J1092</f>
        <v>#REF!</v>
      </c>
      <c r="M1092" s="48" t="e">
        <f>E1092*CAOP!K1092</f>
        <v>#REF!</v>
      </c>
      <c r="N1092" s="48" t="e">
        <f>E1092*CAOP!L1092</f>
        <v>#REF!</v>
      </c>
      <c r="O1092" s="48" t="e">
        <f>E1092*CAOP!M1092</f>
        <v>#REF!</v>
      </c>
      <c r="Q1092" s="12" t="e">
        <f t="shared" si="32"/>
        <v>#REF!</v>
      </c>
      <c r="R1092" s="13" t="e">
        <f t="shared" si="33"/>
        <v>#REF!</v>
      </c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</row>
    <row r="1093" spans="2:48" x14ac:dyDescent="0.3">
      <c r="B1093" s="2" t="s">
        <v>1483</v>
      </c>
      <c r="C1093" s="2" t="s">
        <v>1484</v>
      </c>
      <c r="D1093" s="40" t="s">
        <v>45</v>
      </c>
      <c r="E1093" s="48">
        <v>8.6999999999999993</v>
      </c>
      <c r="F1093" s="48" t="e">
        <f>E1093*CAOP!D1093</f>
        <v>#REF!</v>
      </c>
      <c r="G1093" s="48" t="e">
        <f>E1093*CAOP!E1093</f>
        <v>#REF!</v>
      </c>
      <c r="H1093" s="48" t="e">
        <f>E1093*CAOP!F1093</f>
        <v>#REF!</v>
      </c>
      <c r="I1093" s="48" t="e">
        <f>E1093*CAOP!G1093</f>
        <v>#REF!</v>
      </c>
      <c r="J1093" s="48" t="e">
        <f>E1093*CAOP!H1093</f>
        <v>#REF!</v>
      </c>
      <c r="K1093" s="48" t="e">
        <f>E1093*CAOP!I1093</f>
        <v>#REF!</v>
      </c>
      <c r="L1093" s="48" t="e">
        <f>E1093*CAOP!J1093</f>
        <v>#REF!</v>
      </c>
      <c r="M1093" s="48" t="e">
        <f>E1093*CAOP!K1093</f>
        <v>#REF!</v>
      </c>
      <c r="N1093" s="48" t="e">
        <f>E1093*CAOP!L1093</f>
        <v>#REF!</v>
      </c>
      <c r="O1093" s="48" t="e">
        <f>E1093*CAOP!M1093</f>
        <v>#REF!</v>
      </c>
      <c r="Q1093" s="12" t="e">
        <f t="shared" si="32"/>
        <v>#REF!</v>
      </c>
      <c r="R1093" s="13" t="e">
        <f t="shared" si="33"/>
        <v>#REF!</v>
      </c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</row>
    <row r="1094" spans="2:48" x14ac:dyDescent="0.3">
      <c r="B1094" s="2" t="s">
        <v>1485</v>
      </c>
      <c r="C1094" s="2" t="s">
        <v>1486</v>
      </c>
      <c r="D1094" s="40" t="s">
        <v>45</v>
      </c>
      <c r="E1094" s="48">
        <v>22.44</v>
      </c>
      <c r="F1094" s="48" t="e">
        <f>E1094*CAOP!D1094</f>
        <v>#REF!</v>
      </c>
      <c r="G1094" s="48" t="e">
        <f>E1094*CAOP!E1094</f>
        <v>#REF!</v>
      </c>
      <c r="H1094" s="48" t="e">
        <f>E1094*CAOP!F1094</f>
        <v>#REF!</v>
      </c>
      <c r="I1094" s="48" t="e">
        <f>E1094*CAOP!G1094</f>
        <v>#REF!</v>
      </c>
      <c r="J1094" s="48" t="e">
        <f>E1094*CAOP!H1094</f>
        <v>#REF!</v>
      </c>
      <c r="K1094" s="48" t="e">
        <f>E1094*CAOP!I1094</f>
        <v>#REF!</v>
      </c>
      <c r="L1094" s="48" t="e">
        <f>E1094*CAOP!J1094</f>
        <v>#REF!</v>
      </c>
      <c r="M1094" s="48" t="e">
        <f>E1094*CAOP!K1094</f>
        <v>#REF!</v>
      </c>
      <c r="N1094" s="48" t="e">
        <f>E1094*CAOP!L1094</f>
        <v>#REF!</v>
      </c>
      <c r="O1094" s="48" t="e">
        <f>E1094*CAOP!M1094</f>
        <v>#REF!</v>
      </c>
      <c r="Q1094" s="12" t="e">
        <f t="shared" si="32"/>
        <v>#REF!</v>
      </c>
      <c r="R1094" s="13" t="e">
        <f t="shared" si="33"/>
        <v>#REF!</v>
      </c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</row>
    <row r="1095" spans="2:48" x14ac:dyDescent="0.3">
      <c r="B1095" s="2" t="s">
        <v>1487</v>
      </c>
      <c r="C1095" s="2" t="s">
        <v>1233</v>
      </c>
      <c r="D1095" s="40" t="s">
        <v>45</v>
      </c>
      <c r="E1095" s="48">
        <v>41.14</v>
      </c>
      <c r="F1095" s="48" t="e">
        <f>E1095*CAOP!D1095</f>
        <v>#REF!</v>
      </c>
      <c r="G1095" s="48" t="e">
        <f>E1095*CAOP!E1095</f>
        <v>#REF!</v>
      </c>
      <c r="H1095" s="48" t="e">
        <f>E1095*CAOP!F1095</f>
        <v>#REF!</v>
      </c>
      <c r="I1095" s="48" t="e">
        <f>E1095*CAOP!G1095</f>
        <v>#REF!</v>
      </c>
      <c r="J1095" s="48" t="e">
        <f>E1095*CAOP!H1095</f>
        <v>#REF!</v>
      </c>
      <c r="K1095" s="48" t="e">
        <f>E1095*CAOP!I1095</f>
        <v>#REF!</v>
      </c>
      <c r="L1095" s="48" t="e">
        <f>E1095*CAOP!J1095</f>
        <v>#REF!</v>
      </c>
      <c r="M1095" s="48" t="e">
        <f>E1095*CAOP!K1095</f>
        <v>#REF!</v>
      </c>
      <c r="N1095" s="48" t="e">
        <f>E1095*CAOP!L1095</f>
        <v>#REF!</v>
      </c>
      <c r="O1095" s="48" t="e">
        <f>E1095*CAOP!M1095</f>
        <v>#REF!</v>
      </c>
      <c r="Q1095" s="12" t="e">
        <f t="shared" si="32"/>
        <v>#REF!</v>
      </c>
      <c r="R1095" s="13" t="e">
        <f t="shared" si="33"/>
        <v>#REF!</v>
      </c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</row>
    <row r="1096" spans="2:48" x14ac:dyDescent="0.3">
      <c r="B1096" s="2" t="s">
        <v>1488</v>
      </c>
      <c r="C1096" s="2" t="s">
        <v>1235</v>
      </c>
      <c r="D1096" s="40" t="s">
        <v>45</v>
      </c>
      <c r="E1096" s="48">
        <v>14.71</v>
      </c>
      <c r="F1096" s="48" t="e">
        <f>E1096*CAOP!D1096</f>
        <v>#REF!</v>
      </c>
      <c r="G1096" s="48" t="e">
        <f>E1096*CAOP!E1096</f>
        <v>#REF!</v>
      </c>
      <c r="H1096" s="48" t="e">
        <f>E1096*CAOP!F1096</f>
        <v>#REF!</v>
      </c>
      <c r="I1096" s="48" t="e">
        <f>E1096*CAOP!G1096</f>
        <v>#REF!</v>
      </c>
      <c r="J1096" s="48" t="e">
        <f>E1096*CAOP!H1096</f>
        <v>#REF!</v>
      </c>
      <c r="K1096" s="48" t="e">
        <f>E1096*CAOP!I1096</f>
        <v>#REF!</v>
      </c>
      <c r="L1096" s="48" t="e">
        <f>E1096*CAOP!J1096</f>
        <v>#REF!</v>
      </c>
      <c r="M1096" s="48" t="e">
        <f>E1096*CAOP!K1096</f>
        <v>#REF!</v>
      </c>
      <c r="N1096" s="48" t="e">
        <f>E1096*CAOP!L1096</f>
        <v>#REF!</v>
      </c>
      <c r="O1096" s="48" t="e">
        <f>E1096*CAOP!M1096</f>
        <v>#REF!</v>
      </c>
      <c r="Q1096" s="12" t="e">
        <f t="shared" si="32"/>
        <v>#REF!</v>
      </c>
      <c r="R1096" s="13" t="e">
        <f t="shared" si="33"/>
        <v>#REF!</v>
      </c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</row>
    <row r="1097" spans="2:48" x14ac:dyDescent="0.3">
      <c r="B1097" s="2" t="s">
        <v>1489</v>
      </c>
      <c r="C1097" s="2" t="s">
        <v>1237</v>
      </c>
      <c r="D1097" s="40" t="s">
        <v>45</v>
      </c>
      <c r="E1097" s="48">
        <v>34.380000000000003</v>
      </c>
      <c r="F1097" s="48" t="e">
        <f>E1097*CAOP!D1097</f>
        <v>#REF!</v>
      </c>
      <c r="G1097" s="48" t="e">
        <f>E1097*CAOP!E1097</f>
        <v>#REF!</v>
      </c>
      <c r="H1097" s="48" t="e">
        <f>E1097*CAOP!F1097</f>
        <v>#REF!</v>
      </c>
      <c r="I1097" s="48" t="e">
        <f>E1097*CAOP!G1097</f>
        <v>#REF!</v>
      </c>
      <c r="J1097" s="48" t="e">
        <f>E1097*CAOP!H1097</f>
        <v>#REF!</v>
      </c>
      <c r="K1097" s="48" t="e">
        <f>E1097*CAOP!I1097</f>
        <v>#REF!</v>
      </c>
      <c r="L1097" s="48" t="e">
        <f>E1097*CAOP!J1097</f>
        <v>#REF!</v>
      </c>
      <c r="M1097" s="48" t="e">
        <f>E1097*CAOP!K1097</f>
        <v>#REF!</v>
      </c>
      <c r="N1097" s="48" t="e">
        <f>E1097*CAOP!L1097</f>
        <v>#REF!</v>
      </c>
      <c r="O1097" s="48" t="e">
        <f>E1097*CAOP!M1097</f>
        <v>#REF!</v>
      </c>
      <c r="Q1097" s="12" t="e">
        <f t="shared" si="32"/>
        <v>#REF!</v>
      </c>
      <c r="R1097" s="13" t="e">
        <f t="shared" si="33"/>
        <v>#REF!</v>
      </c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</row>
    <row r="1098" spans="2:48" x14ac:dyDescent="0.3">
      <c r="B1098" s="2" t="s">
        <v>1490</v>
      </c>
      <c r="C1098" s="2" t="s">
        <v>1014</v>
      </c>
      <c r="D1098" s="40" t="s">
        <v>45</v>
      </c>
      <c r="E1098" s="48">
        <v>78</v>
      </c>
      <c r="F1098" s="48" t="e">
        <f>E1098*CAOP!D1098</f>
        <v>#REF!</v>
      </c>
      <c r="G1098" s="48" t="e">
        <f>E1098*CAOP!E1098</f>
        <v>#REF!</v>
      </c>
      <c r="H1098" s="48" t="e">
        <f>E1098*CAOP!F1098</f>
        <v>#REF!</v>
      </c>
      <c r="I1098" s="48" t="e">
        <f>E1098*CAOP!G1098</f>
        <v>#REF!</v>
      </c>
      <c r="J1098" s="48" t="e">
        <f>E1098*CAOP!H1098</f>
        <v>#REF!</v>
      </c>
      <c r="K1098" s="48" t="e">
        <f>E1098*CAOP!I1098</f>
        <v>#REF!</v>
      </c>
      <c r="L1098" s="48" t="e">
        <f>E1098*CAOP!J1098</f>
        <v>#REF!</v>
      </c>
      <c r="M1098" s="48" t="e">
        <f>E1098*CAOP!K1098</f>
        <v>#REF!</v>
      </c>
      <c r="N1098" s="48" t="e">
        <f>E1098*CAOP!L1098</f>
        <v>#REF!</v>
      </c>
      <c r="O1098" s="48" t="e">
        <f>E1098*CAOP!M1098</f>
        <v>#REF!</v>
      </c>
      <c r="Q1098" s="12" t="e">
        <f t="shared" ref="Q1098:Q1161" si="34">SUM(F1098:O1098)</f>
        <v>#REF!</v>
      </c>
      <c r="R1098" s="13" t="e">
        <f t="shared" ref="R1098:R1161" si="35">E1098-Q1098</f>
        <v>#REF!</v>
      </c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</row>
    <row r="1099" spans="2:48" x14ac:dyDescent="0.3">
      <c r="B1099" s="2" t="s">
        <v>1491</v>
      </c>
      <c r="C1099" s="2" t="s">
        <v>1492</v>
      </c>
      <c r="D1099" s="40" t="s">
        <v>45</v>
      </c>
      <c r="E1099" s="48">
        <v>58.84</v>
      </c>
      <c r="F1099" s="48" t="e">
        <f>E1099*CAOP!D1099</f>
        <v>#REF!</v>
      </c>
      <c r="G1099" s="48" t="e">
        <f>E1099*CAOP!E1099</f>
        <v>#REF!</v>
      </c>
      <c r="H1099" s="48" t="e">
        <f>E1099*CAOP!F1099</f>
        <v>#REF!</v>
      </c>
      <c r="I1099" s="48" t="e">
        <f>E1099*CAOP!G1099</f>
        <v>#REF!</v>
      </c>
      <c r="J1099" s="48" t="e">
        <f>E1099*CAOP!H1099</f>
        <v>#REF!</v>
      </c>
      <c r="K1099" s="48" t="e">
        <f>E1099*CAOP!I1099</f>
        <v>#REF!</v>
      </c>
      <c r="L1099" s="48" t="e">
        <f>E1099*CAOP!J1099</f>
        <v>#REF!</v>
      </c>
      <c r="M1099" s="48" t="e">
        <f>E1099*CAOP!K1099</f>
        <v>#REF!</v>
      </c>
      <c r="N1099" s="48" t="e">
        <f>E1099*CAOP!L1099</f>
        <v>#REF!</v>
      </c>
      <c r="O1099" s="48" t="e">
        <f>E1099*CAOP!M1099</f>
        <v>#REF!</v>
      </c>
      <c r="Q1099" s="12" t="e">
        <f t="shared" si="34"/>
        <v>#REF!</v>
      </c>
      <c r="R1099" s="13" t="e">
        <f t="shared" si="35"/>
        <v>#REF!</v>
      </c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</row>
    <row r="1100" spans="2:48" x14ac:dyDescent="0.3">
      <c r="B1100" s="2" t="s">
        <v>1493</v>
      </c>
      <c r="C1100" s="2" t="s">
        <v>1494</v>
      </c>
      <c r="D1100" s="40" t="s">
        <v>45</v>
      </c>
      <c r="E1100" s="48">
        <v>8.6999999999999993</v>
      </c>
      <c r="F1100" s="48" t="e">
        <f>E1100*CAOP!D1100</f>
        <v>#REF!</v>
      </c>
      <c r="G1100" s="48" t="e">
        <f>E1100*CAOP!E1100</f>
        <v>#REF!</v>
      </c>
      <c r="H1100" s="48" t="e">
        <f>E1100*CAOP!F1100</f>
        <v>#REF!</v>
      </c>
      <c r="I1100" s="48" t="e">
        <f>E1100*CAOP!G1100</f>
        <v>#REF!</v>
      </c>
      <c r="J1100" s="48" t="e">
        <f>E1100*CAOP!H1100</f>
        <v>#REF!</v>
      </c>
      <c r="K1100" s="48" t="e">
        <f>E1100*CAOP!I1100</f>
        <v>#REF!</v>
      </c>
      <c r="L1100" s="48" t="e">
        <f>E1100*CAOP!J1100</f>
        <v>#REF!</v>
      </c>
      <c r="M1100" s="48" t="e">
        <f>E1100*CAOP!K1100</f>
        <v>#REF!</v>
      </c>
      <c r="N1100" s="48" t="e">
        <f>E1100*CAOP!L1100</f>
        <v>#REF!</v>
      </c>
      <c r="O1100" s="48" t="e">
        <f>E1100*CAOP!M1100</f>
        <v>#REF!</v>
      </c>
      <c r="Q1100" s="12" t="e">
        <f t="shared" si="34"/>
        <v>#REF!</v>
      </c>
      <c r="R1100" s="13" t="e">
        <f t="shared" si="35"/>
        <v>#REF!</v>
      </c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</row>
    <row r="1101" spans="2:48" x14ac:dyDescent="0.3">
      <c r="B1101" s="2" t="s">
        <v>1495</v>
      </c>
      <c r="C1101" s="2" t="s">
        <v>1496</v>
      </c>
      <c r="D1101" s="40" t="s">
        <v>45</v>
      </c>
      <c r="E1101" s="48">
        <v>22.44</v>
      </c>
      <c r="F1101" s="48" t="e">
        <f>E1101*CAOP!D1101</f>
        <v>#REF!</v>
      </c>
      <c r="G1101" s="48" t="e">
        <f>E1101*CAOP!E1101</f>
        <v>#REF!</v>
      </c>
      <c r="H1101" s="48" t="e">
        <f>E1101*CAOP!F1101</f>
        <v>#REF!</v>
      </c>
      <c r="I1101" s="48" t="e">
        <f>E1101*CAOP!G1101</f>
        <v>#REF!</v>
      </c>
      <c r="J1101" s="48" t="e">
        <f>E1101*CAOP!H1101</f>
        <v>#REF!</v>
      </c>
      <c r="K1101" s="48" t="e">
        <f>E1101*CAOP!I1101</f>
        <v>#REF!</v>
      </c>
      <c r="L1101" s="48" t="e">
        <f>E1101*CAOP!J1101</f>
        <v>#REF!</v>
      </c>
      <c r="M1101" s="48" t="e">
        <f>E1101*CAOP!K1101</f>
        <v>#REF!</v>
      </c>
      <c r="N1101" s="48" t="e">
        <f>E1101*CAOP!L1101</f>
        <v>#REF!</v>
      </c>
      <c r="O1101" s="48" t="e">
        <f>E1101*CAOP!M1101</f>
        <v>#REF!</v>
      </c>
      <c r="Q1101" s="12" t="e">
        <f t="shared" si="34"/>
        <v>#REF!</v>
      </c>
      <c r="R1101" s="13" t="e">
        <f t="shared" si="35"/>
        <v>#REF!</v>
      </c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</row>
    <row r="1102" spans="2:48" x14ac:dyDescent="0.3">
      <c r="B1102" s="2" t="s">
        <v>1497</v>
      </c>
      <c r="C1102" s="2" t="s">
        <v>1241</v>
      </c>
      <c r="D1102" s="40" t="s">
        <v>45</v>
      </c>
      <c r="E1102" s="48">
        <v>41.14</v>
      </c>
      <c r="F1102" s="48" t="e">
        <f>E1102*CAOP!D1102</f>
        <v>#REF!</v>
      </c>
      <c r="G1102" s="48" t="e">
        <f>E1102*CAOP!E1102</f>
        <v>#REF!</v>
      </c>
      <c r="H1102" s="48" t="e">
        <f>E1102*CAOP!F1102</f>
        <v>#REF!</v>
      </c>
      <c r="I1102" s="48" t="e">
        <f>E1102*CAOP!G1102</f>
        <v>#REF!</v>
      </c>
      <c r="J1102" s="48" t="e">
        <f>E1102*CAOP!H1102</f>
        <v>#REF!</v>
      </c>
      <c r="K1102" s="48" t="e">
        <f>E1102*CAOP!I1102</f>
        <v>#REF!</v>
      </c>
      <c r="L1102" s="48" t="e">
        <f>E1102*CAOP!J1102</f>
        <v>#REF!</v>
      </c>
      <c r="M1102" s="48" t="e">
        <f>E1102*CAOP!K1102</f>
        <v>#REF!</v>
      </c>
      <c r="N1102" s="48" t="e">
        <f>E1102*CAOP!L1102</f>
        <v>#REF!</v>
      </c>
      <c r="O1102" s="48" t="e">
        <f>E1102*CAOP!M1102</f>
        <v>#REF!</v>
      </c>
      <c r="Q1102" s="12" t="e">
        <f t="shared" si="34"/>
        <v>#REF!</v>
      </c>
      <c r="R1102" s="13" t="e">
        <f t="shared" si="35"/>
        <v>#REF!</v>
      </c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</row>
    <row r="1103" spans="2:48" x14ac:dyDescent="0.3">
      <c r="B1103" s="2" t="s">
        <v>1498</v>
      </c>
      <c r="C1103" s="2" t="s">
        <v>1243</v>
      </c>
      <c r="D1103" s="40" t="s">
        <v>45</v>
      </c>
      <c r="E1103" s="48">
        <v>14.71</v>
      </c>
      <c r="F1103" s="48" t="e">
        <f>E1103*CAOP!D1103</f>
        <v>#REF!</v>
      </c>
      <c r="G1103" s="48" t="e">
        <f>E1103*CAOP!E1103</f>
        <v>#REF!</v>
      </c>
      <c r="H1103" s="48" t="e">
        <f>E1103*CAOP!F1103</f>
        <v>#REF!</v>
      </c>
      <c r="I1103" s="48" t="e">
        <f>E1103*CAOP!G1103</f>
        <v>#REF!</v>
      </c>
      <c r="J1103" s="48" t="e">
        <f>E1103*CAOP!H1103</f>
        <v>#REF!</v>
      </c>
      <c r="K1103" s="48" t="e">
        <f>E1103*CAOP!I1103</f>
        <v>#REF!</v>
      </c>
      <c r="L1103" s="48" t="e">
        <f>E1103*CAOP!J1103</f>
        <v>#REF!</v>
      </c>
      <c r="M1103" s="48" t="e">
        <f>E1103*CAOP!K1103</f>
        <v>#REF!</v>
      </c>
      <c r="N1103" s="48" t="e">
        <f>E1103*CAOP!L1103</f>
        <v>#REF!</v>
      </c>
      <c r="O1103" s="48" t="e">
        <f>E1103*CAOP!M1103</f>
        <v>#REF!</v>
      </c>
      <c r="Q1103" s="12" t="e">
        <f t="shared" si="34"/>
        <v>#REF!</v>
      </c>
      <c r="R1103" s="13" t="e">
        <f t="shared" si="35"/>
        <v>#REF!</v>
      </c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</row>
    <row r="1104" spans="2:48" x14ac:dyDescent="0.3">
      <c r="B1104" s="2" t="s">
        <v>1499</v>
      </c>
      <c r="C1104" s="2" t="s">
        <v>1245</v>
      </c>
      <c r="D1104" s="40" t="s">
        <v>45</v>
      </c>
      <c r="E1104" s="48">
        <v>34.380000000000003</v>
      </c>
      <c r="F1104" s="48" t="e">
        <f>E1104*CAOP!D1104</f>
        <v>#REF!</v>
      </c>
      <c r="G1104" s="48" t="e">
        <f>E1104*CAOP!E1104</f>
        <v>#REF!</v>
      </c>
      <c r="H1104" s="48" t="e">
        <f>E1104*CAOP!F1104</f>
        <v>#REF!</v>
      </c>
      <c r="I1104" s="48" t="e">
        <f>E1104*CAOP!G1104</f>
        <v>#REF!</v>
      </c>
      <c r="J1104" s="48" t="e">
        <f>E1104*CAOP!H1104</f>
        <v>#REF!</v>
      </c>
      <c r="K1104" s="48" t="e">
        <f>E1104*CAOP!I1104</f>
        <v>#REF!</v>
      </c>
      <c r="L1104" s="48" t="e">
        <f>E1104*CAOP!J1104</f>
        <v>#REF!</v>
      </c>
      <c r="M1104" s="48" t="e">
        <f>E1104*CAOP!K1104</f>
        <v>#REF!</v>
      </c>
      <c r="N1104" s="48" t="e">
        <f>E1104*CAOP!L1104</f>
        <v>#REF!</v>
      </c>
      <c r="O1104" s="48" t="e">
        <f>E1104*CAOP!M1104</f>
        <v>#REF!</v>
      </c>
      <c r="Q1104" s="12" t="e">
        <f t="shared" si="34"/>
        <v>#REF!</v>
      </c>
      <c r="R1104" s="13" t="e">
        <f t="shared" si="35"/>
        <v>#REF!</v>
      </c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</row>
    <row r="1105" spans="2:48" x14ac:dyDescent="0.3">
      <c r="B1105" s="2" t="s">
        <v>1500</v>
      </c>
      <c r="C1105" s="2" t="s">
        <v>1022</v>
      </c>
      <c r="D1105" s="40" t="s">
        <v>45</v>
      </c>
      <c r="E1105" s="48">
        <v>78</v>
      </c>
      <c r="F1105" s="48" t="e">
        <f>E1105*CAOP!D1105</f>
        <v>#REF!</v>
      </c>
      <c r="G1105" s="48" t="e">
        <f>E1105*CAOP!E1105</f>
        <v>#REF!</v>
      </c>
      <c r="H1105" s="48" t="e">
        <f>E1105*CAOP!F1105</f>
        <v>#REF!</v>
      </c>
      <c r="I1105" s="48" t="e">
        <f>E1105*CAOP!G1105</f>
        <v>#REF!</v>
      </c>
      <c r="J1105" s="48" t="e">
        <f>E1105*CAOP!H1105</f>
        <v>#REF!</v>
      </c>
      <c r="K1105" s="48" t="e">
        <f>E1105*CAOP!I1105</f>
        <v>#REF!</v>
      </c>
      <c r="L1105" s="48" t="e">
        <f>E1105*CAOP!J1105</f>
        <v>#REF!</v>
      </c>
      <c r="M1105" s="48" t="e">
        <f>E1105*CAOP!K1105</f>
        <v>#REF!</v>
      </c>
      <c r="N1105" s="48" t="e">
        <f>E1105*CAOP!L1105</f>
        <v>#REF!</v>
      </c>
      <c r="O1105" s="48" t="e">
        <f>E1105*CAOP!M1105</f>
        <v>#REF!</v>
      </c>
      <c r="Q1105" s="12" t="e">
        <f t="shared" si="34"/>
        <v>#REF!</v>
      </c>
      <c r="R1105" s="13" t="e">
        <f t="shared" si="35"/>
        <v>#REF!</v>
      </c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</row>
    <row r="1106" spans="2:48" x14ac:dyDescent="0.3">
      <c r="B1106" s="2" t="s">
        <v>1501</v>
      </c>
      <c r="C1106" s="2" t="s">
        <v>1502</v>
      </c>
      <c r="D1106" s="40" t="s">
        <v>45</v>
      </c>
      <c r="E1106" s="48">
        <v>58.84</v>
      </c>
      <c r="F1106" s="48" t="e">
        <f>E1106*CAOP!D1106</f>
        <v>#REF!</v>
      </c>
      <c r="G1106" s="48" t="e">
        <f>E1106*CAOP!E1106</f>
        <v>#REF!</v>
      </c>
      <c r="H1106" s="48" t="e">
        <f>E1106*CAOP!F1106</f>
        <v>#REF!</v>
      </c>
      <c r="I1106" s="48" t="e">
        <f>E1106*CAOP!G1106</f>
        <v>#REF!</v>
      </c>
      <c r="J1106" s="48" t="e">
        <f>E1106*CAOP!H1106</f>
        <v>#REF!</v>
      </c>
      <c r="K1106" s="48" t="e">
        <f>E1106*CAOP!I1106</f>
        <v>#REF!</v>
      </c>
      <c r="L1106" s="48" t="e">
        <f>E1106*CAOP!J1106</f>
        <v>#REF!</v>
      </c>
      <c r="M1106" s="48" t="e">
        <f>E1106*CAOP!K1106</f>
        <v>#REF!</v>
      </c>
      <c r="N1106" s="48" t="e">
        <f>E1106*CAOP!L1106</f>
        <v>#REF!</v>
      </c>
      <c r="O1106" s="48" t="e">
        <f>E1106*CAOP!M1106</f>
        <v>#REF!</v>
      </c>
      <c r="Q1106" s="12" t="e">
        <f t="shared" si="34"/>
        <v>#REF!</v>
      </c>
      <c r="R1106" s="13" t="e">
        <f t="shared" si="35"/>
        <v>#REF!</v>
      </c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</row>
    <row r="1107" spans="2:48" x14ac:dyDescent="0.3">
      <c r="B1107" s="2" t="s">
        <v>1503</v>
      </c>
      <c r="C1107" s="2" t="s">
        <v>1504</v>
      </c>
      <c r="D1107" s="40" t="s">
        <v>45</v>
      </c>
      <c r="E1107" s="48">
        <v>8.6999999999999993</v>
      </c>
      <c r="F1107" s="48" t="e">
        <f>E1107*CAOP!D1107</f>
        <v>#REF!</v>
      </c>
      <c r="G1107" s="48" t="e">
        <f>E1107*CAOP!E1107</f>
        <v>#REF!</v>
      </c>
      <c r="H1107" s="48" t="e">
        <f>E1107*CAOP!F1107</f>
        <v>#REF!</v>
      </c>
      <c r="I1107" s="48" t="e">
        <f>E1107*CAOP!G1107</f>
        <v>#REF!</v>
      </c>
      <c r="J1107" s="48" t="e">
        <f>E1107*CAOP!H1107</f>
        <v>#REF!</v>
      </c>
      <c r="K1107" s="48" t="e">
        <f>E1107*CAOP!I1107</f>
        <v>#REF!</v>
      </c>
      <c r="L1107" s="48" t="e">
        <f>E1107*CAOP!J1107</f>
        <v>#REF!</v>
      </c>
      <c r="M1107" s="48" t="e">
        <f>E1107*CAOP!K1107</f>
        <v>#REF!</v>
      </c>
      <c r="N1107" s="48" t="e">
        <f>E1107*CAOP!L1107</f>
        <v>#REF!</v>
      </c>
      <c r="O1107" s="48" t="e">
        <f>E1107*CAOP!M1107</f>
        <v>#REF!</v>
      </c>
      <c r="Q1107" s="12" t="e">
        <f t="shared" si="34"/>
        <v>#REF!</v>
      </c>
      <c r="R1107" s="13" t="e">
        <f t="shared" si="35"/>
        <v>#REF!</v>
      </c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</row>
    <row r="1108" spans="2:48" x14ac:dyDescent="0.3">
      <c r="B1108" s="16" t="s">
        <v>1505</v>
      </c>
      <c r="C1108" s="16" t="s">
        <v>1030</v>
      </c>
      <c r="D1108" s="41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Q1108" s="12">
        <f t="shared" si="34"/>
        <v>0</v>
      </c>
      <c r="R1108" s="13">
        <f t="shared" si="35"/>
        <v>0</v>
      </c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</row>
    <row r="1109" spans="2:48" x14ac:dyDescent="0.3">
      <c r="B1109" s="2" t="s">
        <v>1506</v>
      </c>
      <c r="C1109" s="2" t="s">
        <v>1032</v>
      </c>
      <c r="D1109" s="40" t="s">
        <v>14</v>
      </c>
      <c r="E1109" s="48">
        <v>4</v>
      </c>
      <c r="F1109" s="48" t="e">
        <f>E1109*CAOP!D1109</f>
        <v>#REF!</v>
      </c>
      <c r="G1109" s="48" t="e">
        <f>E1109*CAOP!E1109</f>
        <v>#REF!</v>
      </c>
      <c r="H1109" s="48" t="e">
        <f>E1109*CAOP!F1109</f>
        <v>#REF!</v>
      </c>
      <c r="I1109" s="48" t="e">
        <f>E1109*CAOP!G1109</f>
        <v>#REF!</v>
      </c>
      <c r="J1109" s="48" t="e">
        <f>E1109*CAOP!H1109</f>
        <v>#REF!</v>
      </c>
      <c r="K1109" s="48" t="e">
        <f>E1109*CAOP!I1109</f>
        <v>#REF!</v>
      </c>
      <c r="L1109" s="48" t="e">
        <f>E1109*CAOP!J1109</f>
        <v>#REF!</v>
      </c>
      <c r="M1109" s="48" t="e">
        <f>E1109*CAOP!K1109</f>
        <v>#REF!</v>
      </c>
      <c r="N1109" s="48" t="e">
        <f>E1109*CAOP!L1109</f>
        <v>#REF!</v>
      </c>
      <c r="O1109" s="48" t="e">
        <f>E1109*CAOP!M1109</f>
        <v>#REF!</v>
      </c>
      <c r="Q1109" s="12" t="e">
        <f t="shared" si="34"/>
        <v>#REF!</v>
      </c>
      <c r="R1109" s="13" t="e">
        <f t="shared" si="35"/>
        <v>#REF!</v>
      </c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</row>
    <row r="1110" spans="2:48" x14ac:dyDescent="0.3">
      <c r="B1110" s="2" t="s">
        <v>1507</v>
      </c>
      <c r="C1110" s="2" t="s">
        <v>1036</v>
      </c>
      <c r="D1110" s="40" t="s">
        <v>14</v>
      </c>
      <c r="E1110" s="48">
        <v>1</v>
      </c>
      <c r="F1110" s="48" t="e">
        <f>E1110*CAOP!D1110</f>
        <v>#REF!</v>
      </c>
      <c r="G1110" s="48" t="e">
        <f>E1110*CAOP!E1110</f>
        <v>#REF!</v>
      </c>
      <c r="H1110" s="48" t="e">
        <f>E1110*CAOP!F1110</f>
        <v>#REF!</v>
      </c>
      <c r="I1110" s="48" t="e">
        <f>E1110*CAOP!G1110</f>
        <v>#REF!</v>
      </c>
      <c r="J1110" s="48" t="e">
        <f>E1110*CAOP!H1110</f>
        <v>#REF!</v>
      </c>
      <c r="K1110" s="48" t="e">
        <f>E1110*CAOP!I1110</f>
        <v>#REF!</v>
      </c>
      <c r="L1110" s="48" t="e">
        <f>E1110*CAOP!J1110</f>
        <v>#REF!</v>
      </c>
      <c r="M1110" s="48" t="e">
        <f>E1110*CAOP!K1110</f>
        <v>#REF!</v>
      </c>
      <c r="N1110" s="48" t="e">
        <f>E1110*CAOP!L1110</f>
        <v>#REF!</v>
      </c>
      <c r="O1110" s="48" t="e">
        <f>E1110*CAOP!M1110</f>
        <v>#REF!</v>
      </c>
      <c r="Q1110" s="12" t="e">
        <f t="shared" si="34"/>
        <v>#REF!</v>
      </c>
      <c r="R1110" s="13" t="e">
        <f t="shared" si="35"/>
        <v>#REF!</v>
      </c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</row>
    <row r="1111" spans="2:48" x14ac:dyDescent="0.3">
      <c r="B1111" s="2" t="s">
        <v>1508</v>
      </c>
      <c r="C1111" s="2" t="s">
        <v>1252</v>
      </c>
      <c r="D1111" s="40" t="s">
        <v>14</v>
      </c>
      <c r="E1111" s="48">
        <v>1</v>
      </c>
      <c r="F1111" s="48" t="e">
        <f>E1111*CAOP!D1111</f>
        <v>#REF!</v>
      </c>
      <c r="G1111" s="48" t="e">
        <f>E1111*CAOP!E1111</f>
        <v>#REF!</v>
      </c>
      <c r="H1111" s="48" t="e">
        <f>E1111*CAOP!F1111</f>
        <v>#REF!</v>
      </c>
      <c r="I1111" s="48" t="e">
        <f>E1111*CAOP!G1111</f>
        <v>#REF!</v>
      </c>
      <c r="J1111" s="48" t="e">
        <f>E1111*CAOP!H1111</f>
        <v>#REF!</v>
      </c>
      <c r="K1111" s="48" t="e">
        <f>E1111*CAOP!I1111</f>
        <v>#REF!</v>
      </c>
      <c r="L1111" s="48" t="e">
        <f>E1111*CAOP!J1111</f>
        <v>#REF!</v>
      </c>
      <c r="M1111" s="48" t="e">
        <f>E1111*CAOP!K1111</f>
        <v>#REF!</v>
      </c>
      <c r="N1111" s="48" t="e">
        <f>E1111*CAOP!L1111</f>
        <v>#REF!</v>
      </c>
      <c r="O1111" s="48" t="e">
        <f>E1111*CAOP!M1111</f>
        <v>#REF!</v>
      </c>
      <c r="Q1111" s="12" t="e">
        <f t="shared" si="34"/>
        <v>#REF!</v>
      </c>
      <c r="R1111" s="13" t="e">
        <f t="shared" si="35"/>
        <v>#REF!</v>
      </c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</row>
    <row r="1112" spans="2:48" x14ac:dyDescent="0.3">
      <c r="B1112" s="16" t="s">
        <v>1509</v>
      </c>
      <c r="C1112" s="16" t="s">
        <v>1343</v>
      </c>
      <c r="D1112" s="41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Q1112" s="12">
        <f t="shared" si="34"/>
        <v>0</v>
      </c>
      <c r="R1112" s="13">
        <f t="shared" si="35"/>
        <v>0</v>
      </c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</row>
    <row r="1113" spans="2:48" x14ac:dyDescent="0.3">
      <c r="B1113" s="2" t="s">
        <v>1510</v>
      </c>
      <c r="C1113" s="2" t="s">
        <v>1148</v>
      </c>
      <c r="D1113" s="40" t="s">
        <v>38</v>
      </c>
      <c r="E1113" s="48">
        <v>86.29</v>
      </c>
      <c r="F1113" s="48" t="e">
        <f>E1113*CAOP!D1113</f>
        <v>#REF!</v>
      </c>
      <c r="G1113" s="48" t="e">
        <f>E1113*CAOP!E1113</f>
        <v>#REF!</v>
      </c>
      <c r="H1113" s="48" t="e">
        <f>E1113*CAOP!F1113</f>
        <v>#REF!</v>
      </c>
      <c r="I1113" s="48" t="e">
        <f>E1113*CAOP!G1113</f>
        <v>#REF!</v>
      </c>
      <c r="J1113" s="48" t="e">
        <f>E1113*CAOP!H1113</f>
        <v>#REF!</v>
      </c>
      <c r="K1113" s="48" t="e">
        <f>E1113*CAOP!I1113</f>
        <v>#REF!</v>
      </c>
      <c r="L1113" s="48" t="e">
        <f>E1113*CAOP!J1113</f>
        <v>#REF!</v>
      </c>
      <c r="M1113" s="48" t="e">
        <f>E1113*CAOP!K1113</f>
        <v>#REF!</v>
      </c>
      <c r="N1113" s="48" t="e">
        <f>E1113*CAOP!L1113</f>
        <v>#REF!</v>
      </c>
      <c r="O1113" s="48" t="e">
        <f>E1113*CAOP!M1113</f>
        <v>#REF!</v>
      </c>
      <c r="Q1113" s="12" t="e">
        <f t="shared" si="34"/>
        <v>#REF!</v>
      </c>
      <c r="R1113" s="13" t="e">
        <f t="shared" si="35"/>
        <v>#REF!</v>
      </c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</row>
    <row r="1114" spans="2:48" x14ac:dyDescent="0.3">
      <c r="B1114" s="2" t="s">
        <v>1511</v>
      </c>
      <c r="C1114" s="2" t="s">
        <v>1052</v>
      </c>
      <c r="D1114" s="40" t="s">
        <v>38</v>
      </c>
      <c r="E1114" s="48">
        <v>86.29</v>
      </c>
      <c r="F1114" s="48" t="e">
        <f>E1114*CAOP!D1114</f>
        <v>#REF!</v>
      </c>
      <c r="G1114" s="48" t="e">
        <f>E1114*CAOP!E1114</f>
        <v>#REF!</v>
      </c>
      <c r="H1114" s="48" t="e">
        <f>E1114*CAOP!F1114</f>
        <v>#REF!</v>
      </c>
      <c r="I1114" s="48" t="e">
        <f>E1114*CAOP!G1114</f>
        <v>#REF!</v>
      </c>
      <c r="J1114" s="48" t="e">
        <f>E1114*CAOP!H1114</f>
        <v>#REF!</v>
      </c>
      <c r="K1114" s="48" t="e">
        <f>E1114*CAOP!I1114</f>
        <v>#REF!</v>
      </c>
      <c r="L1114" s="48" t="e">
        <f>E1114*CAOP!J1114</f>
        <v>#REF!</v>
      </c>
      <c r="M1114" s="48" t="e">
        <f>E1114*CAOP!K1114</f>
        <v>#REF!</v>
      </c>
      <c r="N1114" s="48" t="e">
        <f>E1114*CAOP!L1114</f>
        <v>#REF!</v>
      </c>
      <c r="O1114" s="48" t="e">
        <f>E1114*CAOP!M1114</f>
        <v>#REF!</v>
      </c>
      <c r="Q1114" s="12" t="e">
        <f t="shared" si="34"/>
        <v>#REF!</v>
      </c>
      <c r="R1114" s="13" t="e">
        <f t="shared" si="35"/>
        <v>#REF!</v>
      </c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</row>
    <row r="1115" spans="2:48" x14ac:dyDescent="0.3">
      <c r="B1115" s="2" t="s">
        <v>1512</v>
      </c>
      <c r="C1115" s="2" t="s">
        <v>1054</v>
      </c>
      <c r="D1115" s="40" t="s">
        <v>30</v>
      </c>
      <c r="E1115" s="48">
        <v>571.25</v>
      </c>
      <c r="F1115" s="48" t="e">
        <f>E1115*CAOP!D1115</f>
        <v>#REF!</v>
      </c>
      <c r="G1115" s="48" t="e">
        <f>E1115*CAOP!E1115</f>
        <v>#REF!</v>
      </c>
      <c r="H1115" s="48" t="e">
        <f>E1115*CAOP!F1115</f>
        <v>#REF!</v>
      </c>
      <c r="I1115" s="48" t="e">
        <f>E1115*CAOP!G1115</f>
        <v>#REF!</v>
      </c>
      <c r="J1115" s="48" t="e">
        <f>E1115*CAOP!H1115</f>
        <v>#REF!</v>
      </c>
      <c r="K1115" s="48" t="e">
        <f>E1115*CAOP!I1115</f>
        <v>#REF!</v>
      </c>
      <c r="L1115" s="48" t="e">
        <f>E1115*CAOP!J1115</f>
        <v>#REF!</v>
      </c>
      <c r="M1115" s="48" t="e">
        <f>E1115*CAOP!K1115</f>
        <v>#REF!</v>
      </c>
      <c r="N1115" s="48" t="e">
        <f>E1115*CAOP!L1115</f>
        <v>#REF!</v>
      </c>
      <c r="O1115" s="48" t="e">
        <f>E1115*CAOP!M1115</f>
        <v>#REF!</v>
      </c>
      <c r="Q1115" s="12" t="e">
        <f t="shared" si="34"/>
        <v>#REF!</v>
      </c>
      <c r="R1115" s="13" t="e">
        <f t="shared" si="35"/>
        <v>#REF!</v>
      </c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</row>
    <row r="1116" spans="2:48" x14ac:dyDescent="0.3">
      <c r="B1116" s="2" t="s">
        <v>1513</v>
      </c>
      <c r="C1116" s="2" t="s">
        <v>1058</v>
      </c>
      <c r="D1116" s="40" t="s">
        <v>38</v>
      </c>
      <c r="E1116" s="48">
        <v>114.25</v>
      </c>
      <c r="F1116" s="48" t="e">
        <f>E1116*CAOP!D1116</f>
        <v>#REF!</v>
      </c>
      <c r="G1116" s="48" t="e">
        <f>E1116*CAOP!E1116</f>
        <v>#REF!</v>
      </c>
      <c r="H1116" s="48" t="e">
        <f>E1116*CAOP!F1116</f>
        <v>#REF!</v>
      </c>
      <c r="I1116" s="48" t="e">
        <f>E1116*CAOP!G1116</f>
        <v>#REF!</v>
      </c>
      <c r="J1116" s="48" t="e">
        <f>E1116*CAOP!H1116</f>
        <v>#REF!</v>
      </c>
      <c r="K1116" s="48" t="e">
        <f>E1116*CAOP!I1116</f>
        <v>#REF!</v>
      </c>
      <c r="L1116" s="48" t="e">
        <f>E1116*CAOP!J1116</f>
        <v>#REF!</v>
      </c>
      <c r="M1116" s="48" t="e">
        <f>E1116*CAOP!K1116</f>
        <v>#REF!</v>
      </c>
      <c r="N1116" s="48" t="e">
        <f>E1116*CAOP!L1116</f>
        <v>#REF!</v>
      </c>
      <c r="O1116" s="48" t="e">
        <f>E1116*CAOP!M1116</f>
        <v>#REF!</v>
      </c>
      <c r="Q1116" s="12" t="e">
        <f t="shared" si="34"/>
        <v>#REF!</v>
      </c>
      <c r="R1116" s="13" t="e">
        <f t="shared" si="35"/>
        <v>#REF!</v>
      </c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</row>
    <row r="1117" spans="2:48" x14ac:dyDescent="0.3">
      <c r="B1117" s="2" t="s">
        <v>1514</v>
      </c>
      <c r="C1117" s="2" t="s">
        <v>1062</v>
      </c>
      <c r="D1117" s="40" t="s">
        <v>38</v>
      </c>
      <c r="E1117" s="48">
        <v>114.25</v>
      </c>
      <c r="F1117" s="48" t="e">
        <f>E1117*CAOP!D1117</f>
        <v>#REF!</v>
      </c>
      <c r="G1117" s="48" t="e">
        <f>E1117*CAOP!E1117</f>
        <v>#REF!</v>
      </c>
      <c r="H1117" s="48" t="e">
        <f>E1117*CAOP!F1117</f>
        <v>#REF!</v>
      </c>
      <c r="I1117" s="48" t="e">
        <f>E1117*CAOP!G1117</f>
        <v>#REF!</v>
      </c>
      <c r="J1117" s="48" t="e">
        <f>E1117*CAOP!H1117</f>
        <v>#REF!</v>
      </c>
      <c r="K1117" s="48" t="e">
        <f>E1117*CAOP!I1117</f>
        <v>#REF!</v>
      </c>
      <c r="L1117" s="48" t="e">
        <f>E1117*CAOP!J1117</f>
        <v>#REF!</v>
      </c>
      <c r="M1117" s="48" t="e">
        <f>E1117*CAOP!K1117</f>
        <v>#REF!</v>
      </c>
      <c r="N1117" s="48" t="e">
        <f>E1117*CAOP!L1117</f>
        <v>#REF!</v>
      </c>
      <c r="O1117" s="48" t="e">
        <f>E1117*CAOP!M1117</f>
        <v>#REF!</v>
      </c>
      <c r="Q1117" s="12" t="e">
        <f t="shared" si="34"/>
        <v>#REF!</v>
      </c>
      <c r="R1117" s="13" t="e">
        <f t="shared" si="35"/>
        <v>#REF!</v>
      </c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</row>
    <row r="1118" spans="2:48" x14ac:dyDescent="0.3">
      <c r="B1118" s="2" t="s">
        <v>1515</v>
      </c>
      <c r="C1118" s="2" t="s">
        <v>1154</v>
      </c>
      <c r="D1118" s="40" t="s">
        <v>30</v>
      </c>
      <c r="E1118" s="48">
        <v>43.11</v>
      </c>
      <c r="F1118" s="48" t="e">
        <f>E1118*CAOP!D1118</f>
        <v>#REF!</v>
      </c>
      <c r="G1118" s="48" t="e">
        <f>E1118*CAOP!E1118</f>
        <v>#REF!</v>
      </c>
      <c r="H1118" s="48" t="e">
        <f>E1118*CAOP!F1118</f>
        <v>#REF!</v>
      </c>
      <c r="I1118" s="48" t="e">
        <f>E1118*CAOP!G1118</f>
        <v>#REF!</v>
      </c>
      <c r="J1118" s="48" t="e">
        <f>E1118*CAOP!H1118</f>
        <v>#REF!</v>
      </c>
      <c r="K1118" s="48" t="e">
        <f>E1118*CAOP!I1118</f>
        <v>#REF!</v>
      </c>
      <c r="L1118" s="48" t="e">
        <f>E1118*CAOP!J1118</f>
        <v>#REF!</v>
      </c>
      <c r="M1118" s="48" t="e">
        <f>E1118*CAOP!K1118</f>
        <v>#REF!</v>
      </c>
      <c r="N1118" s="48" t="e">
        <f>E1118*CAOP!L1118</f>
        <v>#REF!</v>
      </c>
      <c r="O1118" s="48" t="e">
        <f>E1118*CAOP!M1118</f>
        <v>#REF!</v>
      </c>
      <c r="Q1118" s="12" t="e">
        <f t="shared" si="34"/>
        <v>#REF!</v>
      </c>
      <c r="R1118" s="13" t="e">
        <f t="shared" si="35"/>
        <v>#REF!</v>
      </c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</row>
    <row r="1119" spans="2:48" x14ac:dyDescent="0.3">
      <c r="B1119" s="2" t="s">
        <v>1516</v>
      </c>
      <c r="C1119" s="2" t="s">
        <v>1156</v>
      </c>
      <c r="D1119" s="40" t="s">
        <v>38</v>
      </c>
      <c r="E1119" s="48">
        <v>86.29</v>
      </c>
      <c r="F1119" s="48" t="e">
        <f>E1119*CAOP!D1119</f>
        <v>#REF!</v>
      </c>
      <c r="G1119" s="48" t="e">
        <f>E1119*CAOP!E1119</f>
        <v>#REF!</v>
      </c>
      <c r="H1119" s="48" t="e">
        <f>E1119*CAOP!F1119</f>
        <v>#REF!</v>
      </c>
      <c r="I1119" s="48" t="e">
        <f>E1119*CAOP!G1119</f>
        <v>#REF!</v>
      </c>
      <c r="J1119" s="48" t="e">
        <f>E1119*CAOP!H1119</f>
        <v>#REF!</v>
      </c>
      <c r="K1119" s="48" t="e">
        <f>E1119*CAOP!I1119</f>
        <v>#REF!</v>
      </c>
      <c r="L1119" s="48" t="e">
        <f>E1119*CAOP!J1119</f>
        <v>#REF!</v>
      </c>
      <c r="M1119" s="48" t="e">
        <f>E1119*CAOP!K1119</f>
        <v>#REF!</v>
      </c>
      <c r="N1119" s="48" t="e">
        <f>E1119*CAOP!L1119</f>
        <v>#REF!</v>
      </c>
      <c r="O1119" s="48" t="e">
        <f>E1119*CAOP!M1119</f>
        <v>#REF!</v>
      </c>
      <c r="Q1119" s="12" t="e">
        <f t="shared" si="34"/>
        <v>#REF!</v>
      </c>
      <c r="R1119" s="13" t="e">
        <f t="shared" si="35"/>
        <v>#REF!</v>
      </c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</row>
    <row r="1120" spans="2:48" x14ac:dyDescent="0.3">
      <c r="B1120" s="2" t="s">
        <v>1517</v>
      </c>
      <c r="C1120" s="2" t="s">
        <v>1105</v>
      </c>
      <c r="D1120" s="40" t="s">
        <v>30</v>
      </c>
      <c r="E1120" s="48">
        <v>571.25</v>
      </c>
      <c r="F1120" s="48" t="e">
        <f>E1120*CAOP!D1120</f>
        <v>#REF!</v>
      </c>
      <c r="G1120" s="48" t="e">
        <f>E1120*CAOP!E1120</f>
        <v>#REF!</v>
      </c>
      <c r="H1120" s="48" t="e">
        <f>E1120*CAOP!F1120</f>
        <v>#REF!</v>
      </c>
      <c r="I1120" s="48" t="e">
        <f>E1120*CAOP!G1120</f>
        <v>#REF!</v>
      </c>
      <c r="J1120" s="48" t="e">
        <f>E1120*CAOP!H1120</f>
        <v>#REF!</v>
      </c>
      <c r="K1120" s="48" t="e">
        <f>E1120*CAOP!I1120</f>
        <v>#REF!</v>
      </c>
      <c r="L1120" s="48" t="e">
        <f>E1120*CAOP!J1120</f>
        <v>#REF!</v>
      </c>
      <c r="M1120" s="48" t="e">
        <f>E1120*CAOP!K1120</f>
        <v>#REF!</v>
      </c>
      <c r="N1120" s="48" t="e">
        <f>E1120*CAOP!L1120</f>
        <v>#REF!</v>
      </c>
      <c r="O1120" s="48" t="e">
        <f>E1120*CAOP!M1120</f>
        <v>#REF!</v>
      </c>
      <c r="Q1120" s="12" t="e">
        <f t="shared" si="34"/>
        <v>#REF!</v>
      </c>
      <c r="R1120" s="13" t="e">
        <f t="shared" si="35"/>
        <v>#REF!</v>
      </c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</row>
    <row r="1121" spans="2:48" x14ac:dyDescent="0.3">
      <c r="B1121" s="2" t="s">
        <v>1518</v>
      </c>
      <c r="C1121" s="2" t="s">
        <v>1159</v>
      </c>
      <c r="D1121" s="40" t="s">
        <v>45</v>
      </c>
      <c r="E1121" s="48">
        <v>215.54</v>
      </c>
      <c r="F1121" s="48" t="e">
        <f>E1121*CAOP!D1121</f>
        <v>#REF!</v>
      </c>
      <c r="G1121" s="48" t="e">
        <f>E1121*CAOP!E1121</f>
        <v>#REF!</v>
      </c>
      <c r="H1121" s="48" t="e">
        <f>E1121*CAOP!F1121</f>
        <v>#REF!</v>
      </c>
      <c r="I1121" s="48" t="e">
        <f>E1121*CAOP!G1121</f>
        <v>#REF!</v>
      </c>
      <c r="J1121" s="48" t="e">
        <f>E1121*CAOP!H1121</f>
        <v>#REF!</v>
      </c>
      <c r="K1121" s="48" t="e">
        <f>E1121*CAOP!I1121</f>
        <v>#REF!</v>
      </c>
      <c r="L1121" s="48" t="e">
        <f>E1121*CAOP!J1121</f>
        <v>#REF!</v>
      </c>
      <c r="M1121" s="48" t="e">
        <f>E1121*CAOP!K1121</f>
        <v>#REF!</v>
      </c>
      <c r="N1121" s="48" t="e">
        <f>E1121*CAOP!L1121</f>
        <v>#REF!</v>
      </c>
      <c r="O1121" s="48" t="e">
        <f>E1121*CAOP!M1121</f>
        <v>#REF!</v>
      </c>
      <c r="Q1121" s="12" t="e">
        <f t="shared" si="34"/>
        <v>#REF!</v>
      </c>
      <c r="R1121" s="13" t="e">
        <f t="shared" si="35"/>
        <v>#REF!</v>
      </c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</row>
    <row r="1122" spans="2:48" x14ac:dyDescent="0.3">
      <c r="B1122" s="16" t="s">
        <v>1519</v>
      </c>
      <c r="C1122" s="16" t="s">
        <v>1520</v>
      </c>
      <c r="D1122" s="41"/>
      <c r="E1122" s="50"/>
      <c r="F1122" s="50"/>
      <c r="G1122" s="50"/>
      <c r="H1122" s="50"/>
      <c r="I1122" s="50"/>
      <c r="J1122" s="50"/>
      <c r="K1122" s="50"/>
      <c r="L1122" s="50"/>
      <c r="M1122" s="50"/>
      <c r="N1122" s="50"/>
      <c r="O1122" s="50"/>
      <c r="Q1122" s="12">
        <f t="shared" si="34"/>
        <v>0</v>
      </c>
      <c r="R1122" s="13">
        <f t="shared" si="35"/>
        <v>0</v>
      </c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</row>
    <row r="1123" spans="2:48" x14ac:dyDescent="0.3">
      <c r="B1123" s="16" t="s">
        <v>1521</v>
      </c>
      <c r="C1123" s="16" t="s">
        <v>1115</v>
      </c>
      <c r="D1123" s="41"/>
      <c r="E1123" s="50"/>
      <c r="F1123" s="50"/>
      <c r="G1123" s="50"/>
      <c r="H1123" s="50"/>
      <c r="I1123" s="50"/>
      <c r="J1123" s="50"/>
      <c r="K1123" s="50"/>
      <c r="L1123" s="50"/>
      <c r="M1123" s="50"/>
      <c r="N1123" s="50"/>
      <c r="O1123" s="50"/>
      <c r="Q1123" s="12">
        <f t="shared" si="34"/>
        <v>0</v>
      </c>
      <c r="R1123" s="13">
        <f t="shared" si="35"/>
        <v>0</v>
      </c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</row>
    <row r="1124" spans="2:48" x14ac:dyDescent="0.3">
      <c r="B1124" s="16" t="s">
        <v>1522</v>
      </c>
      <c r="C1124" s="16" t="s">
        <v>888</v>
      </c>
      <c r="D1124" s="41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Q1124" s="12">
        <f t="shared" si="34"/>
        <v>0</v>
      </c>
      <c r="R1124" s="13">
        <f t="shared" si="35"/>
        <v>0</v>
      </c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</row>
    <row r="1125" spans="2:48" x14ac:dyDescent="0.3">
      <c r="B1125" s="2" t="s">
        <v>1523</v>
      </c>
      <c r="C1125" s="2" t="s">
        <v>1071</v>
      </c>
      <c r="D1125" s="40" t="s">
        <v>30</v>
      </c>
      <c r="E1125" s="48">
        <v>52.45</v>
      </c>
      <c r="F1125" s="48" t="e">
        <f>E1125*CAOP!D1125</f>
        <v>#REF!</v>
      </c>
      <c r="G1125" s="48" t="e">
        <f>E1125*CAOP!E1125</f>
        <v>#REF!</v>
      </c>
      <c r="H1125" s="48" t="e">
        <f>E1125*CAOP!F1125</f>
        <v>#REF!</v>
      </c>
      <c r="I1125" s="48" t="e">
        <f>E1125*CAOP!G1125</f>
        <v>#REF!</v>
      </c>
      <c r="J1125" s="48" t="e">
        <f>E1125*CAOP!H1125</f>
        <v>#REF!</v>
      </c>
      <c r="K1125" s="48" t="e">
        <f>E1125*CAOP!I1125</f>
        <v>#REF!</v>
      </c>
      <c r="L1125" s="48" t="e">
        <f>E1125*CAOP!J1125</f>
        <v>#REF!</v>
      </c>
      <c r="M1125" s="48" t="e">
        <f>E1125*CAOP!K1125</f>
        <v>#REF!</v>
      </c>
      <c r="N1125" s="48" t="e">
        <f>E1125*CAOP!L1125</f>
        <v>#REF!</v>
      </c>
      <c r="O1125" s="48" t="e">
        <f>E1125*CAOP!M1125</f>
        <v>#REF!</v>
      </c>
      <c r="Q1125" s="12" t="e">
        <f t="shared" si="34"/>
        <v>#REF!</v>
      </c>
      <c r="R1125" s="13" t="e">
        <f t="shared" si="35"/>
        <v>#REF!</v>
      </c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</row>
    <row r="1126" spans="2:48" x14ac:dyDescent="0.3">
      <c r="B1126" s="2" t="s">
        <v>1524</v>
      </c>
      <c r="C1126" s="2" t="s">
        <v>894</v>
      </c>
      <c r="D1126" s="40" t="s">
        <v>45</v>
      </c>
      <c r="E1126" s="48">
        <v>59.99</v>
      </c>
      <c r="F1126" s="48" t="e">
        <f>E1126*CAOP!D1126</f>
        <v>#REF!</v>
      </c>
      <c r="G1126" s="48" t="e">
        <f>E1126*CAOP!E1126</f>
        <v>#REF!</v>
      </c>
      <c r="H1126" s="48" t="e">
        <f>E1126*CAOP!F1126</f>
        <v>#REF!</v>
      </c>
      <c r="I1126" s="48" t="e">
        <f>E1126*CAOP!G1126</f>
        <v>#REF!</v>
      </c>
      <c r="J1126" s="48" t="e">
        <f>E1126*CAOP!H1126</f>
        <v>#REF!</v>
      </c>
      <c r="K1126" s="48" t="e">
        <f>E1126*CAOP!I1126</f>
        <v>#REF!</v>
      </c>
      <c r="L1126" s="48" t="e">
        <f>E1126*CAOP!J1126</f>
        <v>#REF!</v>
      </c>
      <c r="M1126" s="48" t="e">
        <f>E1126*CAOP!K1126</f>
        <v>#REF!</v>
      </c>
      <c r="N1126" s="48" t="e">
        <f>E1126*CAOP!L1126</f>
        <v>#REF!</v>
      </c>
      <c r="O1126" s="48" t="e">
        <f>E1126*CAOP!M1126</f>
        <v>#REF!</v>
      </c>
      <c r="Q1126" s="12" t="e">
        <f t="shared" si="34"/>
        <v>#REF!</v>
      </c>
      <c r="R1126" s="13" t="e">
        <f t="shared" si="35"/>
        <v>#REF!</v>
      </c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</row>
    <row r="1127" spans="2:48" x14ac:dyDescent="0.3">
      <c r="B1127" s="2" t="s">
        <v>1525</v>
      </c>
      <c r="C1127" s="2" t="s">
        <v>896</v>
      </c>
      <c r="D1127" s="40" t="s">
        <v>45</v>
      </c>
      <c r="E1127" s="48">
        <v>59.99</v>
      </c>
      <c r="F1127" s="48" t="e">
        <f>E1127*CAOP!D1127</f>
        <v>#REF!</v>
      </c>
      <c r="G1127" s="48" t="e">
        <f>E1127*CAOP!E1127</f>
        <v>#REF!</v>
      </c>
      <c r="H1127" s="48" t="e">
        <f>E1127*CAOP!F1127</f>
        <v>#REF!</v>
      </c>
      <c r="I1127" s="48" t="e">
        <f>E1127*CAOP!G1127</f>
        <v>#REF!</v>
      </c>
      <c r="J1127" s="48" t="e">
        <f>E1127*CAOP!H1127</f>
        <v>#REF!</v>
      </c>
      <c r="K1127" s="48" t="e">
        <f>E1127*CAOP!I1127</f>
        <v>#REF!</v>
      </c>
      <c r="L1127" s="48" t="e">
        <f>E1127*CAOP!J1127</f>
        <v>#REF!</v>
      </c>
      <c r="M1127" s="48" t="e">
        <f>E1127*CAOP!K1127</f>
        <v>#REF!</v>
      </c>
      <c r="N1127" s="48" t="e">
        <f>E1127*CAOP!L1127</f>
        <v>#REF!</v>
      </c>
      <c r="O1127" s="48" t="e">
        <f>E1127*CAOP!M1127</f>
        <v>#REF!</v>
      </c>
      <c r="Q1127" s="12" t="e">
        <f t="shared" si="34"/>
        <v>#REF!</v>
      </c>
      <c r="R1127" s="13" t="e">
        <f t="shared" si="35"/>
        <v>#REF!</v>
      </c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</row>
    <row r="1128" spans="2:48" x14ac:dyDescent="0.3">
      <c r="B1128" s="16" t="s">
        <v>1526</v>
      </c>
      <c r="C1128" s="16" t="s">
        <v>902</v>
      </c>
      <c r="D1128" s="41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Q1128" s="12">
        <f t="shared" si="34"/>
        <v>0</v>
      </c>
      <c r="R1128" s="13">
        <f t="shared" si="35"/>
        <v>0</v>
      </c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</row>
    <row r="1129" spans="2:48" x14ac:dyDescent="0.3">
      <c r="B1129" s="2" t="s">
        <v>1527</v>
      </c>
      <c r="C1129" s="2" t="s">
        <v>1122</v>
      </c>
      <c r="D1129" s="40" t="s">
        <v>38</v>
      </c>
      <c r="E1129" s="48">
        <v>52.49</v>
      </c>
      <c r="F1129" s="48" t="e">
        <f>E1129*CAOP!D1129</f>
        <v>#REF!</v>
      </c>
      <c r="G1129" s="48" t="e">
        <f>E1129*CAOP!E1129</f>
        <v>#REF!</v>
      </c>
      <c r="H1129" s="48" t="e">
        <f>E1129*CAOP!F1129</f>
        <v>#REF!</v>
      </c>
      <c r="I1129" s="48" t="e">
        <f>E1129*CAOP!G1129</f>
        <v>#REF!</v>
      </c>
      <c r="J1129" s="48" t="e">
        <f>E1129*CAOP!H1129</f>
        <v>#REF!</v>
      </c>
      <c r="K1129" s="48" t="e">
        <f>E1129*CAOP!I1129</f>
        <v>#REF!</v>
      </c>
      <c r="L1129" s="48" t="e">
        <f>E1129*CAOP!J1129</f>
        <v>#REF!</v>
      </c>
      <c r="M1129" s="48" t="e">
        <f>E1129*CAOP!K1129</f>
        <v>#REF!</v>
      </c>
      <c r="N1129" s="48" t="e">
        <f>E1129*CAOP!L1129</f>
        <v>#REF!</v>
      </c>
      <c r="O1129" s="48" t="e">
        <f>E1129*CAOP!M1129</f>
        <v>#REF!</v>
      </c>
      <c r="Q1129" s="12" t="e">
        <f t="shared" si="34"/>
        <v>#REF!</v>
      </c>
      <c r="R1129" s="13" t="e">
        <f t="shared" si="35"/>
        <v>#REF!</v>
      </c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</row>
    <row r="1130" spans="2:48" x14ac:dyDescent="0.3">
      <c r="B1130" s="2" t="s">
        <v>1528</v>
      </c>
      <c r="C1130" s="2" t="s">
        <v>1054</v>
      </c>
      <c r="D1130" s="40" t="s">
        <v>30</v>
      </c>
      <c r="E1130" s="48">
        <v>27</v>
      </c>
      <c r="F1130" s="48" t="e">
        <f>E1130*CAOP!D1130</f>
        <v>#REF!</v>
      </c>
      <c r="G1130" s="48" t="e">
        <f>E1130*CAOP!E1130</f>
        <v>#REF!</v>
      </c>
      <c r="H1130" s="48" t="e">
        <f>E1130*CAOP!F1130</f>
        <v>#REF!</v>
      </c>
      <c r="I1130" s="48" t="e">
        <f>E1130*CAOP!G1130</f>
        <v>#REF!</v>
      </c>
      <c r="J1130" s="48" t="e">
        <f>E1130*CAOP!H1130</f>
        <v>#REF!</v>
      </c>
      <c r="K1130" s="48" t="e">
        <f>E1130*CAOP!I1130</f>
        <v>#REF!</v>
      </c>
      <c r="L1130" s="48" t="e">
        <f>E1130*CAOP!J1130</f>
        <v>#REF!</v>
      </c>
      <c r="M1130" s="48" t="e">
        <f>E1130*CAOP!K1130</f>
        <v>#REF!</v>
      </c>
      <c r="N1130" s="48" t="e">
        <f>E1130*CAOP!L1130</f>
        <v>#REF!</v>
      </c>
      <c r="O1130" s="48" t="e">
        <f>E1130*CAOP!M1130</f>
        <v>#REF!</v>
      </c>
      <c r="Q1130" s="12" t="e">
        <f t="shared" si="34"/>
        <v>#REF!</v>
      </c>
      <c r="R1130" s="13" t="e">
        <f t="shared" si="35"/>
        <v>#REF!</v>
      </c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</row>
    <row r="1131" spans="2:48" x14ac:dyDescent="0.3">
      <c r="B1131" s="2" t="s">
        <v>1529</v>
      </c>
      <c r="C1131" s="2" t="s">
        <v>992</v>
      </c>
      <c r="D1131" s="40" t="s">
        <v>38</v>
      </c>
      <c r="E1131" s="48">
        <v>27.53</v>
      </c>
      <c r="F1131" s="48" t="e">
        <f>E1131*CAOP!D1131</f>
        <v>#REF!</v>
      </c>
      <c r="G1131" s="48" t="e">
        <f>E1131*CAOP!E1131</f>
        <v>#REF!</v>
      </c>
      <c r="H1131" s="48" t="e">
        <f>E1131*CAOP!F1131</f>
        <v>#REF!</v>
      </c>
      <c r="I1131" s="48" t="e">
        <f>E1131*CAOP!G1131</f>
        <v>#REF!</v>
      </c>
      <c r="J1131" s="48" t="e">
        <f>E1131*CAOP!H1131</f>
        <v>#REF!</v>
      </c>
      <c r="K1131" s="48" t="e">
        <f>E1131*CAOP!I1131</f>
        <v>#REF!</v>
      </c>
      <c r="L1131" s="48" t="e">
        <f>E1131*CAOP!J1131</f>
        <v>#REF!</v>
      </c>
      <c r="M1131" s="48" t="e">
        <f>E1131*CAOP!K1131</f>
        <v>#REF!</v>
      </c>
      <c r="N1131" s="48" t="e">
        <f>E1131*CAOP!L1131</f>
        <v>#REF!</v>
      </c>
      <c r="O1131" s="48" t="e">
        <f>E1131*CAOP!M1131</f>
        <v>#REF!</v>
      </c>
      <c r="Q1131" s="12" t="e">
        <f t="shared" si="34"/>
        <v>#REF!</v>
      </c>
      <c r="R1131" s="13" t="e">
        <f t="shared" si="35"/>
        <v>#REF!</v>
      </c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</row>
    <row r="1132" spans="2:48" x14ac:dyDescent="0.3">
      <c r="B1132" s="2" t="s">
        <v>1530</v>
      </c>
      <c r="C1132" s="2" t="s">
        <v>1080</v>
      </c>
      <c r="D1132" s="40" t="s">
        <v>38</v>
      </c>
      <c r="E1132" s="48">
        <v>27.53</v>
      </c>
      <c r="F1132" s="48" t="e">
        <f>E1132*CAOP!D1132</f>
        <v>#REF!</v>
      </c>
      <c r="G1132" s="48" t="e">
        <f>E1132*CAOP!E1132</f>
        <v>#REF!</v>
      </c>
      <c r="H1132" s="48" t="e">
        <f>E1132*CAOP!F1132</f>
        <v>#REF!</v>
      </c>
      <c r="I1132" s="48" t="e">
        <f>E1132*CAOP!G1132</f>
        <v>#REF!</v>
      </c>
      <c r="J1132" s="48" t="e">
        <f>E1132*CAOP!H1132</f>
        <v>#REF!</v>
      </c>
      <c r="K1132" s="48" t="e">
        <f>E1132*CAOP!I1132</f>
        <v>#REF!</v>
      </c>
      <c r="L1132" s="48" t="e">
        <f>E1132*CAOP!J1132</f>
        <v>#REF!</v>
      </c>
      <c r="M1132" s="48" t="e">
        <f>E1132*CAOP!K1132</f>
        <v>#REF!</v>
      </c>
      <c r="N1132" s="48" t="e">
        <f>E1132*CAOP!L1132</f>
        <v>#REF!</v>
      </c>
      <c r="O1132" s="48" t="e">
        <f>E1132*CAOP!M1132</f>
        <v>#REF!</v>
      </c>
      <c r="Q1132" s="12" t="e">
        <f t="shared" si="34"/>
        <v>#REF!</v>
      </c>
      <c r="R1132" s="13" t="e">
        <f t="shared" si="35"/>
        <v>#REF!</v>
      </c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</row>
    <row r="1133" spans="2:48" x14ac:dyDescent="0.3">
      <c r="B1133" s="2" t="s">
        <v>1531</v>
      </c>
      <c r="C1133" s="2" t="s">
        <v>996</v>
      </c>
      <c r="D1133" s="40" t="s">
        <v>35</v>
      </c>
      <c r="E1133" s="48">
        <v>27.53</v>
      </c>
      <c r="F1133" s="48" t="e">
        <f>E1133*CAOP!D1133</f>
        <v>#REF!</v>
      </c>
      <c r="G1133" s="48" t="e">
        <f>E1133*CAOP!E1133</f>
        <v>#REF!</v>
      </c>
      <c r="H1133" s="48" t="e">
        <f>E1133*CAOP!F1133</f>
        <v>#REF!</v>
      </c>
      <c r="I1133" s="48" t="e">
        <f>E1133*CAOP!G1133</f>
        <v>#REF!</v>
      </c>
      <c r="J1133" s="48" t="e">
        <f>E1133*CAOP!H1133</f>
        <v>#REF!</v>
      </c>
      <c r="K1133" s="48" t="e">
        <f>E1133*CAOP!I1133</f>
        <v>#REF!</v>
      </c>
      <c r="L1133" s="48" t="e">
        <f>E1133*CAOP!J1133</f>
        <v>#REF!</v>
      </c>
      <c r="M1133" s="48" t="e">
        <f>E1133*CAOP!K1133</f>
        <v>#REF!</v>
      </c>
      <c r="N1133" s="48" t="e">
        <f>E1133*CAOP!L1133</f>
        <v>#REF!</v>
      </c>
      <c r="O1133" s="48" t="e">
        <f>E1133*CAOP!M1133</f>
        <v>#REF!</v>
      </c>
      <c r="Q1133" s="12" t="e">
        <f t="shared" si="34"/>
        <v>#REF!</v>
      </c>
      <c r="R1133" s="13" t="e">
        <f t="shared" si="35"/>
        <v>#REF!</v>
      </c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</row>
    <row r="1134" spans="2:48" x14ac:dyDescent="0.3">
      <c r="B1134" s="2" t="s">
        <v>1532</v>
      </c>
      <c r="C1134" s="2" t="s">
        <v>998</v>
      </c>
      <c r="D1134" s="40" t="s">
        <v>35</v>
      </c>
      <c r="E1134" s="48">
        <v>121.41</v>
      </c>
      <c r="F1134" s="48" t="e">
        <f>E1134*CAOP!D1134</f>
        <v>#REF!</v>
      </c>
      <c r="G1134" s="48" t="e">
        <f>E1134*CAOP!E1134</f>
        <v>#REF!</v>
      </c>
      <c r="H1134" s="48" t="e">
        <f>E1134*CAOP!F1134</f>
        <v>#REF!</v>
      </c>
      <c r="I1134" s="48" t="e">
        <f>E1134*CAOP!G1134</f>
        <v>#REF!</v>
      </c>
      <c r="J1134" s="48" t="e">
        <f>E1134*CAOP!H1134</f>
        <v>#REF!</v>
      </c>
      <c r="K1134" s="48" t="e">
        <f>E1134*CAOP!I1134</f>
        <v>#REF!</v>
      </c>
      <c r="L1134" s="48" t="e">
        <f>E1134*CAOP!J1134</f>
        <v>#REF!</v>
      </c>
      <c r="M1134" s="48" t="e">
        <f>E1134*CAOP!K1134</f>
        <v>#REF!</v>
      </c>
      <c r="N1134" s="48" t="e">
        <f>E1134*CAOP!L1134</f>
        <v>#REF!</v>
      </c>
      <c r="O1134" s="48" t="e">
        <f>E1134*CAOP!M1134</f>
        <v>#REF!</v>
      </c>
      <c r="Q1134" s="12" t="e">
        <f t="shared" si="34"/>
        <v>#REF!</v>
      </c>
      <c r="R1134" s="13" t="e">
        <f t="shared" si="35"/>
        <v>#REF!</v>
      </c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</row>
    <row r="1135" spans="2:48" x14ac:dyDescent="0.3">
      <c r="B1135" s="2" t="s">
        <v>1533</v>
      </c>
      <c r="C1135" s="2" t="s">
        <v>1000</v>
      </c>
      <c r="D1135" s="40" t="s">
        <v>35</v>
      </c>
      <c r="E1135" s="48">
        <v>52.49</v>
      </c>
      <c r="F1135" s="48" t="e">
        <f>E1135*CAOP!D1135</f>
        <v>#REF!</v>
      </c>
      <c r="G1135" s="48" t="e">
        <f>E1135*CAOP!E1135</f>
        <v>#REF!</v>
      </c>
      <c r="H1135" s="48" t="e">
        <f>E1135*CAOP!F1135</f>
        <v>#REF!</v>
      </c>
      <c r="I1135" s="48" t="e">
        <f>E1135*CAOP!G1135</f>
        <v>#REF!</v>
      </c>
      <c r="J1135" s="48" t="e">
        <f>E1135*CAOP!H1135</f>
        <v>#REF!</v>
      </c>
      <c r="K1135" s="48" t="e">
        <f>E1135*CAOP!I1135</f>
        <v>#REF!</v>
      </c>
      <c r="L1135" s="48" t="e">
        <f>E1135*CAOP!J1135</f>
        <v>#REF!</v>
      </c>
      <c r="M1135" s="48" t="e">
        <f>E1135*CAOP!K1135</f>
        <v>#REF!</v>
      </c>
      <c r="N1135" s="48" t="e">
        <f>E1135*CAOP!L1135</f>
        <v>#REF!</v>
      </c>
      <c r="O1135" s="48" t="e">
        <f>E1135*CAOP!M1135</f>
        <v>#REF!</v>
      </c>
      <c r="Q1135" s="12" t="e">
        <f t="shared" si="34"/>
        <v>#REF!</v>
      </c>
      <c r="R1135" s="13" t="e">
        <f t="shared" si="35"/>
        <v>#REF!</v>
      </c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</row>
    <row r="1136" spans="2:48" x14ac:dyDescent="0.3">
      <c r="B1136" s="2" t="s">
        <v>1534</v>
      </c>
      <c r="C1136" s="2" t="s">
        <v>1002</v>
      </c>
      <c r="D1136" s="40" t="s">
        <v>35</v>
      </c>
      <c r="E1136" s="48">
        <v>40.94</v>
      </c>
      <c r="F1136" s="48" t="e">
        <f>E1136*CAOP!D1136</f>
        <v>#REF!</v>
      </c>
      <c r="G1136" s="48" t="e">
        <f>E1136*CAOP!E1136</f>
        <v>#REF!</v>
      </c>
      <c r="H1136" s="48" t="e">
        <f>E1136*CAOP!F1136</f>
        <v>#REF!</v>
      </c>
      <c r="I1136" s="48" t="e">
        <f>E1136*CAOP!G1136</f>
        <v>#REF!</v>
      </c>
      <c r="J1136" s="48" t="e">
        <f>E1136*CAOP!H1136</f>
        <v>#REF!</v>
      </c>
      <c r="K1136" s="48" t="e">
        <f>E1136*CAOP!I1136</f>
        <v>#REF!</v>
      </c>
      <c r="L1136" s="48" t="e">
        <f>E1136*CAOP!J1136</f>
        <v>#REF!</v>
      </c>
      <c r="M1136" s="48" t="e">
        <f>E1136*CAOP!K1136</f>
        <v>#REF!</v>
      </c>
      <c r="N1136" s="48" t="e">
        <f>E1136*CAOP!L1136</f>
        <v>#REF!</v>
      </c>
      <c r="O1136" s="48" t="e">
        <f>E1136*CAOP!M1136</f>
        <v>#REF!</v>
      </c>
      <c r="Q1136" s="12" t="e">
        <f t="shared" si="34"/>
        <v>#REF!</v>
      </c>
      <c r="R1136" s="13" t="e">
        <f t="shared" si="35"/>
        <v>#REF!</v>
      </c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</row>
    <row r="1137" spans="2:48" x14ac:dyDescent="0.3">
      <c r="B1137" s="16" t="s">
        <v>1535</v>
      </c>
      <c r="C1137" s="16" t="s">
        <v>1004</v>
      </c>
      <c r="D1137" s="41"/>
      <c r="E1137" s="50"/>
      <c r="F1137" s="50"/>
      <c r="G1137" s="50"/>
      <c r="H1137" s="50"/>
      <c r="I1137" s="50"/>
      <c r="J1137" s="50"/>
      <c r="K1137" s="50"/>
      <c r="L1137" s="50"/>
      <c r="M1137" s="50"/>
      <c r="N1137" s="50"/>
      <c r="O1137" s="50"/>
      <c r="Q1137" s="12">
        <f t="shared" si="34"/>
        <v>0</v>
      </c>
      <c r="R1137" s="13">
        <f t="shared" si="35"/>
        <v>0</v>
      </c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</row>
    <row r="1138" spans="2:48" x14ac:dyDescent="0.3">
      <c r="B1138" s="2" t="s">
        <v>1536</v>
      </c>
      <c r="C1138" s="2" t="s">
        <v>1087</v>
      </c>
      <c r="D1138" s="40" t="s">
        <v>30</v>
      </c>
      <c r="E1138" s="48">
        <v>32.01</v>
      </c>
      <c r="F1138" s="48" t="e">
        <f>E1138*CAOP!D1138</f>
        <v>#REF!</v>
      </c>
      <c r="G1138" s="48" t="e">
        <f>E1138*CAOP!E1138</f>
        <v>#REF!</v>
      </c>
      <c r="H1138" s="48" t="e">
        <f>E1138*CAOP!F1138</f>
        <v>#REF!</v>
      </c>
      <c r="I1138" s="48" t="e">
        <f>E1138*CAOP!G1138</f>
        <v>#REF!</v>
      </c>
      <c r="J1138" s="48" t="e">
        <f>E1138*CAOP!H1138</f>
        <v>#REF!</v>
      </c>
      <c r="K1138" s="48" t="e">
        <f>E1138*CAOP!I1138</f>
        <v>#REF!</v>
      </c>
      <c r="L1138" s="48" t="e">
        <f>E1138*CAOP!J1138</f>
        <v>#REF!</v>
      </c>
      <c r="M1138" s="48" t="e">
        <f>E1138*CAOP!K1138</f>
        <v>#REF!</v>
      </c>
      <c r="N1138" s="48" t="e">
        <f>E1138*CAOP!L1138</f>
        <v>#REF!</v>
      </c>
      <c r="O1138" s="48" t="e">
        <f>E1138*CAOP!M1138</f>
        <v>#REF!</v>
      </c>
      <c r="Q1138" s="12" t="e">
        <f t="shared" si="34"/>
        <v>#REF!</v>
      </c>
      <c r="R1138" s="13" t="e">
        <f t="shared" si="35"/>
        <v>#REF!</v>
      </c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</row>
    <row r="1139" spans="2:48" x14ac:dyDescent="0.3">
      <c r="B1139" s="2" t="s">
        <v>1537</v>
      </c>
      <c r="C1139" s="2" t="s">
        <v>1133</v>
      </c>
      <c r="D1139" s="40" t="s">
        <v>30</v>
      </c>
      <c r="E1139" s="48">
        <v>39.049999999999997</v>
      </c>
      <c r="F1139" s="48" t="e">
        <f>E1139*CAOP!D1139</f>
        <v>#REF!</v>
      </c>
      <c r="G1139" s="48" t="e">
        <f>E1139*CAOP!E1139</f>
        <v>#REF!</v>
      </c>
      <c r="H1139" s="48" t="e">
        <f>E1139*CAOP!F1139</f>
        <v>#REF!</v>
      </c>
      <c r="I1139" s="48" t="e">
        <f>E1139*CAOP!G1139</f>
        <v>#REF!</v>
      </c>
      <c r="J1139" s="48" t="e">
        <f>E1139*CAOP!H1139</f>
        <v>#REF!</v>
      </c>
      <c r="K1139" s="48" t="e">
        <f>E1139*CAOP!I1139</f>
        <v>#REF!</v>
      </c>
      <c r="L1139" s="48" t="e">
        <f>E1139*CAOP!J1139</f>
        <v>#REF!</v>
      </c>
      <c r="M1139" s="48" t="e">
        <f>E1139*CAOP!K1139</f>
        <v>#REF!</v>
      </c>
      <c r="N1139" s="48" t="e">
        <f>E1139*CAOP!L1139</f>
        <v>#REF!</v>
      </c>
      <c r="O1139" s="48" t="e">
        <f>E1139*CAOP!M1139</f>
        <v>#REF!</v>
      </c>
      <c r="Q1139" s="12" t="e">
        <f t="shared" si="34"/>
        <v>#REF!</v>
      </c>
      <c r="R1139" s="13" t="e">
        <f t="shared" si="35"/>
        <v>#REF!</v>
      </c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</row>
    <row r="1140" spans="2:48" x14ac:dyDescent="0.3">
      <c r="B1140" s="2" t="s">
        <v>1538</v>
      </c>
      <c r="C1140" s="2" t="s">
        <v>1095</v>
      </c>
      <c r="D1140" s="40" t="s">
        <v>212</v>
      </c>
      <c r="E1140" s="48">
        <v>1481.76</v>
      </c>
      <c r="F1140" s="48" t="e">
        <f>E1140*CAOP!D1140</f>
        <v>#REF!</v>
      </c>
      <c r="G1140" s="48" t="e">
        <f>E1140*CAOP!E1140</f>
        <v>#REF!</v>
      </c>
      <c r="H1140" s="48" t="e">
        <f>E1140*CAOP!F1140</f>
        <v>#REF!</v>
      </c>
      <c r="I1140" s="48" t="e">
        <f>E1140*CAOP!G1140</f>
        <v>#REF!</v>
      </c>
      <c r="J1140" s="48" t="e">
        <f>E1140*CAOP!H1140</f>
        <v>#REF!</v>
      </c>
      <c r="K1140" s="48" t="e">
        <f>E1140*CAOP!I1140</f>
        <v>#REF!</v>
      </c>
      <c r="L1140" s="48" t="e">
        <f>E1140*CAOP!J1140</f>
        <v>#REF!</v>
      </c>
      <c r="M1140" s="48" t="e">
        <f>E1140*CAOP!K1140</f>
        <v>#REF!</v>
      </c>
      <c r="N1140" s="48" t="e">
        <f>E1140*CAOP!L1140</f>
        <v>#REF!</v>
      </c>
      <c r="O1140" s="48" t="e">
        <f>E1140*CAOP!M1140</f>
        <v>#REF!</v>
      </c>
      <c r="Q1140" s="12" t="e">
        <f t="shared" si="34"/>
        <v>#REF!</v>
      </c>
      <c r="R1140" s="13" t="e">
        <f t="shared" si="35"/>
        <v>#REF!</v>
      </c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</row>
    <row r="1141" spans="2:48" x14ac:dyDescent="0.3">
      <c r="B1141" s="2" t="s">
        <v>1539</v>
      </c>
      <c r="C1141" s="2" t="s">
        <v>1097</v>
      </c>
      <c r="D1141" s="40" t="s">
        <v>212</v>
      </c>
      <c r="E1141" s="48">
        <v>1481.76</v>
      </c>
      <c r="F1141" s="48" t="e">
        <f>E1141*CAOP!D1141</f>
        <v>#REF!</v>
      </c>
      <c r="G1141" s="48" t="e">
        <f>E1141*CAOP!E1141</f>
        <v>#REF!</v>
      </c>
      <c r="H1141" s="48" t="e">
        <f>E1141*CAOP!F1141</f>
        <v>#REF!</v>
      </c>
      <c r="I1141" s="48" t="e">
        <f>E1141*CAOP!G1141</f>
        <v>#REF!</v>
      </c>
      <c r="J1141" s="48" t="e">
        <f>E1141*CAOP!H1141</f>
        <v>#REF!</v>
      </c>
      <c r="K1141" s="48" t="e">
        <f>E1141*CAOP!I1141</f>
        <v>#REF!</v>
      </c>
      <c r="L1141" s="48" t="e">
        <f>E1141*CAOP!J1141</f>
        <v>#REF!</v>
      </c>
      <c r="M1141" s="48" t="e">
        <f>E1141*CAOP!K1141</f>
        <v>#REF!</v>
      </c>
      <c r="N1141" s="48" t="e">
        <f>E1141*CAOP!L1141</f>
        <v>#REF!</v>
      </c>
      <c r="O1141" s="48" t="e">
        <f>E1141*CAOP!M1141</f>
        <v>#REF!</v>
      </c>
      <c r="Q1141" s="12" t="e">
        <f t="shared" si="34"/>
        <v>#REF!</v>
      </c>
      <c r="R1141" s="13" t="e">
        <f t="shared" si="35"/>
        <v>#REF!</v>
      </c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</row>
    <row r="1142" spans="2:48" x14ac:dyDescent="0.3">
      <c r="B1142" s="2" t="s">
        <v>1540</v>
      </c>
      <c r="C1142" s="2" t="s">
        <v>1137</v>
      </c>
      <c r="D1142" s="40" t="s">
        <v>38</v>
      </c>
      <c r="E1142" s="48">
        <v>12.68</v>
      </c>
      <c r="F1142" s="48" t="e">
        <f>E1142*CAOP!D1142</f>
        <v>#REF!</v>
      </c>
      <c r="G1142" s="48" t="e">
        <f>E1142*CAOP!E1142</f>
        <v>#REF!</v>
      </c>
      <c r="H1142" s="48" t="e">
        <f>E1142*CAOP!F1142</f>
        <v>#REF!</v>
      </c>
      <c r="I1142" s="48" t="e">
        <f>E1142*CAOP!G1142</f>
        <v>#REF!</v>
      </c>
      <c r="J1142" s="48" t="e">
        <f>E1142*CAOP!H1142</f>
        <v>#REF!</v>
      </c>
      <c r="K1142" s="48" t="e">
        <f>E1142*CAOP!I1142</f>
        <v>#REF!</v>
      </c>
      <c r="L1142" s="48" t="e">
        <f>E1142*CAOP!J1142</f>
        <v>#REF!</v>
      </c>
      <c r="M1142" s="48" t="e">
        <f>E1142*CAOP!K1142</f>
        <v>#REF!</v>
      </c>
      <c r="N1142" s="48" t="e">
        <f>E1142*CAOP!L1142</f>
        <v>#REF!</v>
      </c>
      <c r="O1142" s="48" t="e">
        <f>E1142*CAOP!M1142</f>
        <v>#REF!</v>
      </c>
      <c r="Q1142" s="12" t="e">
        <f t="shared" si="34"/>
        <v>#REF!</v>
      </c>
      <c r="R1142" s="13" t="e">
        <f t="shared" si="35"/>
        <v>#REF!</v>
      </c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</row>
    <row r="1143" spans="2:48" x14ac:dyDescent="0.3">
      <c r="B1143" s="2" t="s">
        <v>1541</v>
      </c>
      <c r="C1143" s="2" t="s">
        <v>1105</v>
      </c>
      <c r="D1143" s="40" t="s">
        <v>30</v>
      </c>
      <c r="E1143" s="48">
        <v>89.65</v>
      </c>
      <c r="F1143" s="48" t="e">
        <f>E1143*CAOP!D1143</f>
        <v>#REF!</v>
      </c>
      <c r="G1143" s="48" t="e">
        <f>E1143*CAOP!E1143</f>
        <v>#REF!</v>
      </c>
      <c r="H1143" s="48" t="e">
        <f>E1143*CAOP!F1143</f>
        <v>#REF!</v>
      </c>
      <c r="I1143" s="48" t="e">
        <f>E1143*CAOP!G1143</f>
        <v>#REF!</v>
      </c>
      <c r="J1143" s="48" t="e">
        <f>E1143*CAOP!H1143</f>
        <v>#REF!</v>
      </c>
      <c r="K1143" s="48" t="e">
        <f>E1143*CAOP!I1143</f>
        <v>#REF!</v>
      </c>
      <c r="L1143" s="48" t="e">
        <f>E1143*CAOP!J1143</f>
        <v>#REF!</v>
      </c>
      <c r="M1143" s="48" t="e">
        <f>E1143*CAOP!K1143</f>
        <v>#REF!</v>
      </c>
      <c r="N1143" s="48" t="e">
        <f>E1143*CAOP!L1143</f>
        <v>#REF!</v>
      </c>
      <c r="O1143" s="48" t="e">
        <f>E1143*CAOP!M1143</f>
        <v>#REF!</v>
      </c>
      <c r="Q1143" s="12" t="e">
        <f t="shared" si="34"/>
        <v>#REF!</v>
      </c>
      <c r="R1143" s="13" t="e">
        <f t="shared" si="35"/>
        <v>#REF!</v>
      </c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</row>
    <row r="1144" spans="2:48" x14ac:dyDescent="0.3">
      <c r="B1144" s="2" t="s">
        <v>1542</v>
      </c>
      <c r="C1144" s="2" t="s">
        <v>1140</v>
      </c>
      <c r="D1144" s="40" t="s">
        <v>30</v>
      </c>
      <c r="E1144" s="48">
        <v>22.45</v>
      </c>
      <c r="F1144" s="48" t="e">
        <f>E1144*CAOP!D1144</f>
        <v>#REF!</v>
      </c>
      <c r="G1144" s="48" t="e">
        <f>E1144*CAOP!E1144</f>
        <v>#REF!</v>
      </c>
      <c r="H1144" s="48" t="e">
        <f>E1144*CAOP!F1144</f>
        <v>#REF!</v>
      </c>
      <c r="I1144" s="48" t="e">
        <f>E1144*CAOP!G1144</f>
        <v>#REF!</v>
      </c>
      <c r="J1144" s="48" t="e">
        <f>E1144*CAOP!H1144</f>
        <v>#REF!</v>
      </c>
      <c r="K1144" s="48" t="e">
        <f>E1144*CAOP!I1144</f>
        <v>#REF!</v>
      </c>
      <c r="L1144" s="48" t="e">
        <f>E1144*CAOP!J1144</f>
        <v>#REF!</v>
      </c>
      <c r="M1144" s="48" t="e">
        <f>E1144*CAOP!K1144</f>
        <v>#REF!</v>
      </c>
      <c r="N1144" s="48" t="e">
        <f>E1144*CAOP!L1144</f>
        <v>#REF!</v>
      </c>
      <c r="O1144" s="48" t="e">
        <f>E1144*CAOP!M1144</f>
        <v>#REF!</v>
      </c>
      <c r="Q1144" s="12" t="e">
        <f t="shared" si="34"/>
        <v>#REF!</v>
      </c>
      <c r="R1144" s="13" t="e">
        <f t="shared" si="35"/>
        <v>#REF!</v>
      </c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</row>
    <row r="1145" spans="2:48" x14ac:dyDescent="0.3">
      <c r="B1145" s="16" t="s">
        <v>1543</v>
      </c>
      <c r="C1145" s="16" t="s">
        <v>1142</v>
      </c>
      <c r="D1145" s="41"/>
      <c r="E1145" s="50"/>
      <c r="F1145" s="50"/>
      <c r="G1145" s="50"/>
      <c r="H1145" s="50"/>
      <c r="I1145" s="50"/>
      <c r="J1145" s="50"/>
      <c r="K1145" s="50"/>
      <c r="L1145" s="50"/>
      <c r="M1145" s="50"/>
      <c r="N1145" s="50"/>
      <c r="O1145" s="50"/>
      <c r="Q1145" s="12">
        <f t="shared" si="34"/>
        <v>0</v>
      </c>
      <c r="R1145" s="13">
        <f t="shared" si="35"/>
        <v>0</v>
      </c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</row>
    <row r="1146" spans="2:48" x14ac:dyDescent="0.3">
      <c r="B1146" s="2" t="s">
        <v>1544</v>
      </c>
      <c r="C1146" s="2" t="s">
        <v>1144</v>
      </c>
      <c r="D1146" s="40" t="s">
        <v>45</v>
      </c>
      <c r="E1146" s="48">
        <v>19.3</v>
      </c>
      <c r="F1146" s="48" t="e">
        <f>E1146*CAOP!D1146</f>
        <v>#REF!</v>
      </c>
      <c r="G1146" s="48" t="e">
        <f>E1146*CAOP!E1146</f>
        <v>#REF!</v>
      </c>
      <c r="H1146" s="48" t="e">
        <f>E1146*CAOP!F1146</f>
        <v>#REF!</v>
      </c>
      <c r="I1146" s="48" t="e">
        <f>E1146*CAOP!G1146</f>
        <v>#REF!</v>
      </c>
      <c r="J1146" s="48" t="e">
        <f>E1146*CAOP!H1146</f>
        <v>#REF!</v>
      </c>
      <c r="K1146" s="48" t="e">
        <f>E1146*CAOP!I1146</f>
        <v>#REF!</v>
      </c>
      <c r="L1146" s="48" t="e">
        <f>E1146*CAOP!J1146</f>
        <v>#REF!</v>
      </c>
      <c r="M1146" s="48" t="e">
        <f>E1146*CAOP!K1146</f>
        <v>#REF!</v>
      </c>
      <c r="N1146" s="48" t="e">
        <f>E1146*CAOP!L1146</f>
        <v>#REF!</v>
      </c>
      <c r="O1146" s="48" t="e">
        <f>E1146*CAOP!M1146</f>
        <v>#REF!</v>
      </c>
      <c r="Q1146" s="12" t="e">
        <f t="shared" si="34"/>
        <v>#REF!</v>
      </c>
      <c r="R1146" s="13" t="e">
        <f t="shared" si="35"/>
        <v>#REF!</v>
      </c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</row>
    <row r="1147" spans="2:48" x14ac:dyDescent="0.3">
      <c r="B1147" s="16" t="s">
        <v>1545</v>
      </c>
      <c r="C1147" s="16" t="s">
        <v>1146</v>
      </c>
      <c r="D1147" s="41"/>
      <c r="E1147" s="50"/>
      <c r="F1147" s="50"/>
      <c r="G1147" s="50"/>
      <c r="H1147" s="50"/>
      <c r="I1147" s="50"/>
      <c r="J1147" s="50"/>
      <c r="K1147" s="50"/>
      <c r="L1147" s="50"/>
      <c r="M1147" s="50"/>
      <c r="N1147" s="50"/>
      <c r="O1147" s="50"/>
      <c r="Q1147" s="12">
        <f t="shared" si="34"/>
        <v>0</v>
      </c>
      <c r="R1147" s="13">
        <f t="shared" si="35"/>
        <v>0</v>
      </c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</row>
    <row r="1148" spans="2:48" x14ac:dyDescent="0.3">
      <c r="B1148" s="2" t="s">
        <v>1546</v>
      </c>
      <c r="C1148" s="2" t="s">
        <v>1148</v>
      </c>
      <c r="D1148" s="40" t="s">
        <v>38</v>
      </c>
      <c r="E1148" s="48">
        <v>1.72</v>
      </c>
      <c r="F1148" s="48" t="e">
        <f>E1148*CAOP!D1148</f>
        <v>#REF!</v>
      </c>
      <c r="G1148" s="48" t="e">
        <f>E1148*CAOP!E1148</f>
        <v>#REF!</v>
      </c>
      <c r="H1148" s="48" t="e">
        <f>E1148*CAOP!F1148</f>
        <v>#REF!</v>
      </c>
      <c r="I1148" s="48" t="e">
        <f>E1148*CAOP!G1148</f>
        <v>#REF!</v>
      </c>
      <c r="J1148" s="48" t="e">
        <f>E1148*CAOP!H1148</f>
        <v>#REF!</v>
      </c>
      <c r="K1148" s="48" t="e">
        <f>E1148*CAOP!I1148</f>
        <v>#REF!</v>
      </c>
      <c r="L1148" s="48" t="e">
        <f>E1148*CAOP!J1148</f>
        <v>#REF!</v>
      </c>
      <c r="M1148" s="48" t="e">
        <f>E1148*CAOP!K1148</f>
        <v>#REF!</v>
      </c>
      <c r="N1148" s="48" t="e">
        <f>E1148*CAOP!L1148</f>
        <v>#REF!</v>
      </c>
      <c r="O1148" s="48" t="e">
        <f>E1148*CAOP!M1148</f>
        <v>#REF!</v>
      </c>
      <c r="Q1148" s="12" t="e">
        <f t="shared" si="34"/>
        <v>#REF!</v>
      </c>
      <c r="R1148" s="13" t="e">
        <f t="shared" si="35"/>
        <v>#REF!</v>
      </c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</row>
    <row r="1149" spans="2:48" x14ac:dyDescent="0.3">
      <c r="B1149" s="2" t="s">
        <v>1547</v>
      </c>
      <c r="C1149" s="2" t="s">
        <v>1052</v>
      </c>
      <c r="D1149" s="40" t="s">
        <v>38</v>
      </c>
      <c r="E1149" s="48">
        <v>1.72</v>
      </c>
      <c r="F1149" s="48" t="e">
        <f>E1149*CAOP!D1149</f>
        <v>#REF!</v>
      </c>
      <c r="G1149" s="48" t="e">
        <f>E1149*CAOP!E1149</f>
        <v>#REF!</v>
      </c>
      <c r="H1149" s="48" t="e">
        <f>E1149*CAOP!F1149</f>
        <v>#REF!</v>
      </c>
      <c r="I1149" s="48" t="e">
        <f>E1149*CAOP!G1149</f>
        <v>#REF!</v>
      </c>
      <c r="J1149" s="48" t="e">
        <f>E1149*CAOP!H1149</f>
        <v>#REF!</v>
      </c>
      <c r="K1149" s="48" t="e">
        <f>E1149*CAOP!I1149</f>
        <v>#REF!</v>
      </c>
      <c r="L1149" s="48" t="e">
        <f>E1149*CAOP!J1149</f>
        <v>#REF!</v>
      </c>
      <c r="M1149" s="48" t="e">
        <f>E1149*CAOP!K1149</f>
        <v>#REF!</v>
      </c>
      <c r="N1149" s="48" t="e">
        <f>E1149*CAOP!L1149</f>
        <v>#REF!</v>
      </c>
      <c r="O1149" s="48" t="e">
        <f>E1149*CAOP!M1149</f>
        <v>#REF!</v>
      </c>
      <c r="Q1149" s="12" t="e">
        <f t="shared" si="34"/>
        <v>#REF!</v>
      </c>
      <c r="R1149" s="13" t="e">
        <f t="shared" si="35"/>
        <v>#REF!</v>
      </c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</row>
    <row r="1150" spans="2:48" x14ac:dyDescent="0.3">
      <c r="B1150" s="2" t="s">
        <v>1548</v>
      </c>
      <c r="C1150" s="2" t="s">
        <v>1054</v>
      </c>
      <c r="D1150" s="40" t="s">
        <v>30</v>
      </c>
      <c r="E1150" s="48">
        <v>8.6</v>
      </c>
      <c r="F1150" s="48" t="e">
        <f>E1150*CAOP!D1150</f>
        <v>#REF!</v>
      </c>
      <c r="G1150" s="48" t="e">
        <f>E1150*CAOP!E1150</f>
        <v>#REF!</v>
      </c>
      <c r="H1150" s="48" t="e">
        <f>E1150*CAOP!F1150</f>
        <v>#REF!</v>
      </c>
      <c r="I1150" s="48" t="e">
        <f>E1150*CAOP!G1150</f>
        <v>#REF!</v>
      </c>
      <c r="J1150" s="48" t="e">
        <f>E1150*CAOP!H1150</f>
        <v>#REF!</v>
      </c>
      <c r="K1150" s="48" t="e">
        <f>E1150*CAOP!I1150</f>
        <v>#REF!</v>
      </c>
      <c r="L1150" s="48" t="e">
        <f>E1150*CAOP!J1150</f>
        <v>#REF!</v>
      </c>
      <c r="M1150" s="48" t="e">
        <f>E1150*CAOP!K1150</f>
        <v>#REF!</v>
      </c>
      <c r="N1150" s="48" t="e">
        <f>E1150*CAOP!L1150</f>
        <v>#REF!</v>
      </c>
      <c r="O1150" s="48" t="e">
        <f>E1150*CAOP!M1150</f>
        <v>#REF!</v>
      </c>
      <c r="Q1150" s="12" t="e">
        <f t="shared" si="34"/>
        <v>#REF!</v>
      </c>
      <c r="R1150" s="13" t="e">
        <f t="shared" si="35"/>
        <v>#REF!</v>
      </c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</row>
    <row r="1151" spans="2:48" x14ac:dyDescent="0.3">
      <c r="B1151" s="2" t="s">
        <v>1549</v>
      </c>
      <c r="C1151" s="2" t="s">
        <v>1058</v>
      </c>
      <c r="D1151" s="40" t="s">
        <v>38</v>
      </c>
      <c r="E1151" s="48">
        <v>1.72</v>
      </c>
      <c r="F1151" s="48" t="e">
        <f>E1151*CAOP!D1151</f>
        <v>#REF!</v>
      </c>
      <c r="G1151" s="48" t="e">
        <f>E1151*CAOP!E1151</f>
        <v>#REF!</v>
      </c>
      <c r="H1151" s="48" t="e">
        <f>E1151*CAOP!F1151</f>
        <v>#REF!</v>
      </c>
      <c r="I1151" s="48" t="e">
        <f>E1151*CAOP!G1151</f>
        <v>#REF!</v>
      </c>
      <c r="J1151" s="48" t="e">
        <f>E1151*CAOP!H1151</f>
        <v>#REF!</v>
      </c>
      <c r="K1151" s="48" t="e">
        <f>E1151*CAOP!I1151</f>
        <v>#REF!</v>
      </c>
      <c r="L1151" s="48" t="e">
        <f>E1151*CAOP!J1151</f>
        <v>#REF!</v>
      </c>
      <c r="M1151" s="48" t="e">
        <f>E1151*CAOP!K1151</f>
        <v>#REF!</v>
      </c>
      <c r="N1151" s="48" t="e">
        <f>E1151*CAOP!L1151</f>
        <v>#REF!</v>
      </c>
      <c r="O1151" s="48" t="e">
        <f>E1151*CAOP!M1151</f>
        <v>#REF!</v>
      </c>
      <c r="Q1151" s="12" t="e">
        <f t="shared" si="34"/>
        <v>#REF!</v>
      </c>
      <c r="R1151" s="13" t="e">
        <f t="shared" si="35"/>
        <v>#REF!</v>
      </c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</row>
    <row r="1152" spans="2:48" x14ac:dyDescent="0.3">
      <c r="B1152" s="2" t="s">
        <v>1550</v>
      </c>
      <c r="C1152" s="2" t="s">
        <v>1062</v>
      </c>
      <c r="D1152" s="40" t="s">
        <v>38</v>
      </c>
      <c r="E1152" s="48">
        <v>1.72</v>
      </c>
      <c r="F1152" s="48" t="e">
        <f>E1152*CAOP!D1152</f>
        <v>#REF!</v>
      </c>
      <c r="G1152" s="48" t="e">
        <f>E1152*CAOP!E1152</f>
        <v>#REF!</v>
      </c>
      <c r="H1152" s="48" t="e">
        <f>E1152*CAOP!F1152</f>
        <v>#REF!</v>
      </c>
      <c r="I1152" s="48" t="e">
        <f>E1152*CAOP!G1152</f>
        <v>#REF!</v>
      </c>
      <c r="J1152" s="48" t="e">
        <f>E1152*CAOP!H1152</f>
        <v>#REF!</v>
      </c>
      <c r="K1152" s="48" t="e">
        <f>E1152*CAOP!I1152</f>
        <v>#REF!</v>
      </c>
      <c r="L1152" s="48" t="e">
        <f>E1152*CAOP!J1152</f>
        <v>#REF!</v>
      </c>
      <c r="M1152" s="48" t="e">
        <f>E1152*CAOP!K1152</f>
        <v>#REF!</v>
      </c>
      <c r="N1152" s="48" t="e">
        <f>E1152*CAOP!L1152</f>
        <v>#REF!</v>
      </c>
      <c r="O1152" s="48" t="e">
        <f>E1152*CAOP!M1152</f>
        <v>#REF!</v>
      </c>
      <c r="Q1152" s="12" t="e">
        <f t="shared" si="34"/>
        <v>#REF!</v>
      </c>
      <c r="R1152" s="13" t="e">
        <f t="shared" si="35"/>
        <v>#REF!</v>
      </c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</row>
    <row r="1153" spans="2:48" x14ac:dyDescent="0.3">
      <c r="B1153" s="2" t="s">
        <v>1551</v>
      </c>
      <c r="C1153" s="2" t="s">
        <v>1154</v>
      </c>
      <c r="D1153" s="40" t="s">
        <v>30</v>
      </c>
      <c r="E1153" s="48">
        <v>0.6</v>
      </c>
      <c r="F1153" s="48" t="e">
        <f>E1153*CAOP!D1153</f>
        <v>#REF!</v>
      </c>
      <c r="G1153" s="48" t="e">
        <f>E1153*CAOP!E1153</f>
        <v>#REF!</v>
      </c>
      <c r="H1153" s="48" t="e">
        <f>E1153*CAOP!F1153</f>
        <v>#REF!</v>
      </c>
      <c r="I1153" s="48" t="e">
        <f>E1153*CAOP!G1153</f>
        <v>#REF!</v>
      </c>
      <c r="J1153" s="48" t="e">
        <f>E1153*CAOP!H1153</f>
        <v>#REF!</v>
      </c>
      <c r="K1153" s="48" t="e">
        <f>E1153*CAOP!I1153</f>
        <v>#REF!</v>
      </c>
      <c r="L1153" s="48" t="e">
        <f>E1153*CAOP!J1153</f>
        <v>#REF!</v>
      </c>
      <c r="M1153" s="48" t="e">
        <f>E1153*CAOP!K1153</f>
        <v>#REF!</v>
      </c>
      <c r="N1153" s="48" t="e">
        <f>E1153*CAOP!L1153</f>
        <v>#REF!</v>
      </c>
      <c r="O1153" s="48" t="e">
        <f>E1153*CAOP!M1153</f>
        <v>#REF!</v>
      </c>
      <c r="Q1153" s="12" t="e">
        <f t="shared" si="34"/>
        <v>#REF!</v>
      </c>
      <c r="R1153" s="13" t="e">
        <f t="shared" si="35"/>
        <v>#REF!</v>
      </c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</row>
    <row r="1154" spans="2:48" x14ac:dyDescent="0.3">
      <c r="B1154" s="2" t="s">
        <v>1552</v>
      </c>
      <c r="C1154" s="2" t="s">
        <v>1156</v>
      </c>
      <c r="D1154" s="40" t="s">
        <v>38</v>
      </c>
      <c r="E1154" s="48">
        <v>1.72</v>
      </c>
      <c r="F1154" s="48" t="e">
        <f>E1154*CAOP!D1154</f>
        <v>#REF!</v>
      </c>
      <c r="G1154" s="48" t="e">
        <f>E1154*CAOP!E1154</f>
        <v>#REF!</v>
      </c>
      <c r="H1154" s="48" t="e">
        <f>E1154*CAOP!F1154</f>
        <v>#REF!</v>
      </c>
      <c r="I1154" s="48" t="e">
        <f>E1154*CAOP!G1154</f>
        <v>#REF!</v>
      </c>
      <c r="J1154" s="48" t="e">
        <f>E1154*CAOP!H1154</f>
        <v>#REF!</v>
      </c>
      <c r="K1154" s="48" t="e">
        <f>E1154*CAOP!I1154</f>
        <v>#REF!</v>
      </c>
      <c r="L1154" s="48" t="e">
        <f>E1154*CAOP!J1154</f>
        <v>#REF!</v>
      </c>
      <c r="M1154" s="48" t="e">
        <f>E1154*CAOP!K1154</f>
        <v>#REF!</v>
      </c>
      <c r="N1154" s="48" t="e">
        <f>E1154*CAOP!L1154</f>
        <v>#REF!</v>
      </c>
      <c r="O1154" s="48" t="e">
        <f>E1154*CAOP!M1154</f>
        <v>#REF!</v>
      </c>
      <c r="Q1154" s="12" t="e">
        <f t="shared" si="34"/>
        <v>#REF!</v>
      </c>
      <c r="R1154" s="13" t="e">
        <f t="shared" si="35"/>
        <v>#REF!</v>
      </c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</row>
    <row r="1155" spans="2:48" x14ac:dyDescent="0.3">
      <c r="B1155" s="2" t="s">
        <v>1553</v>
      </c>
      <c r="C1155" s="2" t="s">
        <v>1159</v>
      </c>
      <c r="D1155" s="40" t="s">
        <v>45</v>
      </c>
      <c r="E1155" s="48">
        <v>8.6</v>
      </c>
      <c r="F1155" s="48" t="e">
        <f>E1155*CAOP!D1155</f>
        <v>#REF!</v>
      </c>
      <c r="G1155" s="48" t="e">
        <f>E1155*CAOP!E1155</f>
        <v>#REF!</v>
      </c>
      <c r="H1155" s="48" t="e">
        <f>E1155*CAOP!F1155</f>
        <v>#REF!</v>
      </c>
      <c r="I1155" s="48" t="e">
        <f>E1155*CAOP!G1155</f>
        <v>#REF!</v>
      </c>
      <c r="J1155" s="48" t="e">
        <f>E1155*CAOP!H1155</f>
        <v>#REF!</v>
      </c>
      <c r="K1155" s="48" t="e">
        <f>E1155*CAOP!I1155</f>
        <v>#REF!</v>
      </c>
      <c r="L1155" s="48" t="e">
        <f>E1155*CAOP!J1155</f>
        <v>#REF!</v>
      </c>
      <c r="M1155" s="48" t="e">
        <f>E1155*CAOP!K1155</f>
        <v>#REF!</v>
      </c>
      <c r="N1155" s="48" t="e">
        <f>E1155*CAOP!L1155</f>
        <v>#REF!</v>
      </c>
      <c r="O1155" s="48" t="e">
        <f>E1155*CAOP!M1155</f>
        <v>#REF!</v>
      </c>
      <c r="Q1155" s="12" t="e">
        <f t="shared" si="34"/>
        <v>#REF!</v>
      </c>
      <c r="R1155" s="13" t="e">
        <f t="shared" si="35"/>
        <v>#REF!</v>
      </c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</row>
    <row r="1156" spans="2:48" x14ac:dyDescent="0.3">
      <c r="B1156" s="2" t="s">
        <v>1554</v>
      </c>
      <c r="C1156" s="2" t="s">
        <v>1105</v>
      </c>
      <c r="D1156" s="40" t="s">
        <v>30</v>
      </c>
      <c r="E1156" s="48">
        <v>47.99</v>
      </c>
      <c r="F1156" s="48" t="e">
        <f>E1156*CAOP!D1156</f>
        <v>#REF!</v>
      </c>
      <c r="G1156" s="48" t="e">
        <f>E1156*CAOP!E1156</f>
        <v>#REF!</v>
      </c>
      <c r="H1156" s="48" t="e">
        <f>E1156*CAOP!F1156</f>
        <v>#REF!</v>
      </c>
      <c r="I1156" s="48" t="e">
        <f>E1156*CAOP!G1156</f>
        <v>#REF!</v>
      </c>
      <c r="J1156" s="48" t="e">
        <f>E1156*CAOP!H1156</f>
        <v>#REF!</v>
      </c>
      <c r="K1156" s="48" t="e">
        <f>E1156*CAOP!I1156</f>
        <v>#REF!</v>
      </c>
      <c r="L1156" s="48" t="e">
        <f>E1156*CAOP!J1156</f>
        <v>#REF!</v>
      </c>
      <c r="M1156" s="48" t="e">
        <f>E1156*CAOP!K1156</f>
        <v>#REF!</v>
      </c>
      <c r="N1156" s="48" t="e">
        <f>E1156*CAOP!L1156</f>
        <v>#REF!</v>
      </c>
      <c r="O1156" s="48" t="e">
        <f>E1156*CAOP!M1156</f>
        <v>#REF!</v>
      </c>
      <c r="Q1156" s="12" t="e">
        <f t="shared" si="34"/>
        <v>#REF!</v>
      </c>
      <c r="R1156" s="13" t="e">
        <f t="shared" si="35"/>
        <v>#REF!</v>
      </c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</row>
    <row r="1157" spans="2:48" x14ac:dyDescent="0.3">
      <c r="B1157" s="16" t="s">
        <v>1555</v>
      </c>
      <c r="C1157" s="16" t="s">
        <v>886</v>
      </c>
      <c r="D1157" s="41"/>
      <c r="E1157" s="50"/>
      <c r="F1157" s="50"/>
      <c r="G1157" s="50"/>
      <c r="H1157" s="50"/>
      <c r="I1157" s="50"/>
      <c r="J1157" s="50"/>
      <c r="K1157" s="50"/>
      <c r="L1157" s="50"/>
      <c r="M1157" s="50"/>
      <c r="N1157" s="50"/>
      <c r="O1157" s="50"/>
      <c r="Q1157" s="12">
        <f t="shared" si="34"/>
        <v>0</v>
      </c>
      <c r="R1157" s="13">
        <f t="shared" si="35"/>
        <v>0</v>
      </c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</row>
    <row r="1158" spans="2:48" x14ac:dyDescent="0.3">
      <c r="B1158" s="16" t="s">
        <v>1556</v>
      </c>
      <c r="C1158" s="16" t="s">
        <v>888</v>
      </c>
      <c r="D1158" s="41"/>
      <c r="E1158" s="50"/>
      <c r="F1158" s="50"/>
      <c r="G1158" s="50"/>
      <c r="H1158" s="50"/>
      <c r="I1158" s="50"/>
      <c r="J1158" s="50"/>
      <c r="K1158" s="50"/>
      <c r="L1158" s="50"/>
      <c r="M1158" s="50"/>
      <c r="N1158" s="50"/>
      <c r="O1158" s="50"/>
      <c r="Q1158" s="12">
        <f t="shared" si="34"/>
        <v>0</v>
      </c>
      <c r="R1158" s="13">
        <f t="shared" si="35"/>
        <v>0</v>
      </c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</row>
    <row r="1159" spans="2:48" x14ac:dyDescent="0.3">
      <c r="B1159" s="2" t="s">
        <v>1557</v>
      </c>
      <c r="C1159" s="2" t="s">
        <v>890</v>
      </c>
      <c r="D1159" s="40" t="s">
        <v>45</v>
      </c>
      <c r="E1159" s="48">
        <v>45.87</v>
      </c>
      <c r="F1159" s="48" t="e">
        <f>E1159*CAOP!D1159</f>
        <v>#REF!</v>
      </c>
      <c r="G1159" s="48" t="e">
        <f>E1159*CAOP!E1159</f>
        <v>#REF!</v>
      </c>
      <c r="H1159" s="48" t="e">
        <f>E1159*CAOP!F1159</f>
        <v>#REF!</v>
      </c>
      <c r="I1159" s="48" t="e">
        <f>E1159*CAOP!G1159</f>
        <v>#REF!</v>
      </c>
      <c r="J1159" s="48" t="e">
        <f>E1159*CAOP!H1159</f>
        <v>#REF!</v>
      </c>
      <c r="K1159" s="48" t="e">
        <f>E1159*CAOP!I1159</f>
        <v>#REF!</v>
      </c>
      <c r="L1159" s="48" t="e">
        <f>E1159*CAOP!J1159</f>
        <v>#REF!</v>
      </c>
      <c r="M1159" s="48" t="e">
        <f>E1159*CAOP!K1159</f>
        <v>#REF!</v>
      </c>
      <c r="N1159" s="48" t="e">
        <f>E1159*CAOP!L1159</f>
        <v>#REF!</v>
      </c>
      <c r="O1159" s="48" t="e">
        <f>E1159*CAOP!M1159</f>
        <v>#REF!</v>
      </c>
      <c r="Q1159" s="12" t="e">
        <f t="shared" si="34"/>
        <v>#REF!</v>
      </c>
      <c r="R1159" s="13" t="e">
        <f t="shared" si="35"/>
        <v>#REF!</v>
      </c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</row>
    <row r="1160" spans="2:48" x14ac:dyDescent="0.3">
      <c r="B1160" s="2" t="s">
        <v>1558</v>
      </c>
      <c r="C1160" s="2" t="s">
        <v>892</v>
      </c>
      <c r="D1160" s="40" t="s">
        <v>45</v>
      </c>
      <c r="E1160" s="48">
        <v>45.87</v>
      </c>
      <c r="F1160" s="48" t="e">
        <f>E1160*CAOP!D1160</f>
        <v>#REF!</v>
      </c>
      <c r="G1160" s="48" t="e">
        <f>E1160*CAOP!E1160</f>
        <v>#REF!</v>
      </c>
      <c r="H1160" s="48" t="e">
        <f>E1160*CAOP!F1160</f>
        <v>#REF!</v>
      </c>
      <c r="I1160" s="48" t="e">
        <f>E1160*CAOP!G1160</f>
        <v>#REF!</v>
      </c>
      <c r="J1160" s="48" t="e">
        <f>E1160*CAOP!H1160</f>
        <v>#REF!</v>
      </c>
      <c r="K1160" s="48" t="e">
        <f>E1160*CAOP!I1160</f>
        <v>#REF!</v>
      </c>
      <c r="L1160" s="48" t="e">
        <f>E1160*CAOP!J1160</f>
        <v>#REF!</v>
      </c>
      <c r="M1160" s="48" t="e">
        <f>E1160*CAOP!K1160</f>
        <v>#REF!</v>
      </c>
      <c r="N1160" s="48" t="e">
        <f>E1160*CAOP!L1160</f>
        <v>#REF!</v>
      </c>
      <c r="O1160" s="48" t="e">
        <f>E1160*CAOP!M1160</f>
        <v>#REF!</v>
      </c>
      <c r="Q1160" s="12" t="e">
        <f t="shared" si="34"/>
        <v>#REF!</v>
      </c>
      <c r="R1160" s="13" t="e">
        <f t="shared" si="35"/>
        <v>#REF!</v>
      </c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</row>
    <row r="1161" spans="2:48" x14ac:dyDescent="0.3">
      <c r="B1161" s="2" t="s">
        <v>1559</v>
      </c>
      <c r="C1161" s="2" t="s">
        <v>894</v>
      </c>
      <c r="D1161" s="40" t="s">
        <v>45</v>
      </c>
      <c r="E1161" s="48">
        <v>91.73</v>
      </c>
      <c r="F1161" s="48" t="e">
        <f>E1161*CAOP!D1161</f>
        <v>#REF!</v>
      </c>
      <c r="G1161" s="48" t="e">
        <f>E1161*CAOP!E1161</f>
        <v>#REF!</v>
      </c>
      <c r="H1161" s="48" t="e">
        <f>E1161*CAOP!F1161</f>
        <v>#REF!</v>
      </c>
      <c r="I1161" s="48" t="e">
        <f>E1161*CAOP!G1161</f>
        <v>#REF!</v>
      </c>
      <c r="J1161" s="48" t="e">
        <f>E1161*CAOP!H1161</f>
        <v>#REF!</v>
      </c>
      <c r="K1161" s="48" t="e">
        <f>E1161*CAOP!I1161</f>
        <v>#REF!</v>
      </c>
      <c r="L1161" s="48" t="e">
        <f>E1161*CAOP!J1161</f>
        <v>#REF!</v>
      </c>
      <c r="M1161" s="48" t="e">
        <f>E1161*CAOP!K1161</f>
        <v>#REF!</v>
      </c>
      <c r="N1161" s="48" t="e">
        <f>E1161*CAOP!L1161</f>
        <v>#REF!</v>
      </c>
      <c r="O1161" s="48" t="e">
        <f>E1161*CAOP!M1161</f>
        <v>#REF!</v>
      </c>
      <c r="Q1161" s="12" t="e">
        <f t="shared" si="34"/>
        <v>#REF!</v>
      </c>
      <c r="R1161" s="13" t="e">
        <f t="shared" si="35"/>
        <v>#REF!</v>
      </c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</row>
    <row r="1162" spans="2:48" x14ac:dyDescent="0.3">
      <c r="B1162" s="2" t="s">
        <v>1560</v>
      </c>
      <c r="C1162" s="2" t="s">
        <v>896</v>
      </c>
      <c r="D1162" s="40" t="s">
        <v>45</v>
      </c>
      <c r="E1162" s="48">
        <v>91.73</v>
      </c>
      <c r="F1162" s="48" t="e">
        <f>E1162*CAOP!D1162</f>
        <v>#REF!</v>
      </c>
      <c r="G1162" s="48" t="e">
        <f>E1162*CAOP!E1162</f>
        <v>#REF!</v>
      </c>
      <c r="H1162" s="48" t="e">
        <f>E1162*CAOP!F1162</f>
        <v>#REF!</v>
      </c>
      <c r="I1162" s="48" t="e">
        <f>E1162*CAOP!G1162</f>
        <v>#REF!</v>
      </c>
      <c r="J1162" s="48" t="e">
        <f>E1162*CAOP!H1162</f>
        <v>#REF!</v>
      </c>
      <c r="K1162" s="48" t="e">
        <f>E1162*CAOP!I1162</f>
        <v>#REF!</v>
      </c>
      <c r="L1162" s="48" t="e">
        <f>E1162*CAOP!J1162</f>
        <v>#REF!</v>
      </c>
      <c r="M1162" s="48" t="e">
        <f>E1162*CAOP!K1162</f>
        <v>#REF!</v>
      </c>
      <c r="N1162" s="48" t="e">
        <f>E1162*CAOP!L1162</f>
        <v>#REF!</v>
      </c>
      <c r="O1162" s="48" t="e">
        <f>E1162*CAOP!M1162</f>
        <v>#REF!</v>
      </c>
      <c r="Q1162" s="12" t="e">
        <f t="shared" ref="Q1162:Q1225" si="36">SUM(F1162:O1162)</f>
        <v>#REF!</v>
      </c>
      <c r="R1162" s="13" t="e">
        <f t="shared" ref="R1162:R1225" si="37">E1162-Q1162</f>
        <v>#REF!</v>
      </c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</row>
    <row r="1163" spans="2:48" x14ac:dyDescent="0.3">
      <c r="B1163" s="16" t="s">
        <v>1561</v>
      </c>
      <c r="C1163" s="16" t="s">
        <v>902</v>
      </c>
      <c r="D1163" s="41"/>
      <c r="E1163" s="50"/>
      <c r="F1163" s="50"/>
      <c r="G1163" s="50"/>
      <c r="H1163" s="50"/>
      <c r="I1163" s="50"/>
      <c r="J1163" s="50"/>
      <c r="K1163" s="50"/>
      <c r="L1163" s="50"/>
      <c r="M1163" s="50"/>
      <c r="N1163" s="50"/>
      <c r="O1163" s="50"/>
      <c r="Q1163" s="12">
        <f t="shared" si="36"/>
        <v>0</v>
      </c>
      <c r="R1163" s="13">
        <f t="shared" si="37"/>
        <v>0</v>
      </c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</row>
    <row r="1164" spans="2:48" x14ac:dyDescent="0.3">
      <c r="B1164" s="2" t="s">
        <v>1562</v>
      </c>
      <c r="C1164" s="2" t="s">
        <v>1397</v>
      </c>
      <c r="D1164" s="40" t="s">
        <v>45</v>
      </c>
      <c r="E1164" s="48">
        <v>29.62</v>
      </c>
      <c r="F1164" s="48" t="e">
        <f>E1164*CAOP!D1164</f>
        <v>#REF!</v>
      </c>
      <c r="G1164" s="48" t="e">
        <f>E1164*CAOP!E1164</f>
        <v>#REF!</v>
      </c>
      <c r="H1164" s="48" t="e">
        <f>E1164*CAOP!F1164</f>
        <v>#REF!</v>
      </c>
      <c r="I1164" s="48" t="e">
        <f>E1164*CAOP!G1164</f>
        <v>#REF!</v>
      </c>
      <c r="J1164" s="48" t="e">
        <f>E1164*CAOP!H1164</f>
        <v>#REF!</v>
      </c>
      <c r="K1164" s="48" t="e">
        <f>E1164*CAOP!I1164</f>
        <v>#REF!</v>
      </c>
      <c r="L1164" s="48" t="e">
        <f>E1164*CAOP!J1164</f>
        <v>#REF!</v>
      </c>
      <c r="M1164" s="48" t="e">
        <f>E1164*CAOP!K1164</f>
        <v>#REF!</v>
      </c>
      <c r="N1164" s="48" t="e">
        <f>E1164*CAOP!L1164</f>
        <v>#REF!</v>
      </c>
      <c r="O1164" s="48" t="e">
        <f>E1164*CAOP!M1164</f>
        <v>#REF!</v>
      </c>
      <c r="Q1164" s="12" t="e">
        <f t="shared" si="36"/>
        <v>#REF!</v>
      </c>
      <c r="R1164" s="13" t="e">
        <f t="shared" si="37"/>
        <v>#REF!</v>
      </c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</row>
    <row r="1165" spans="2:48" x14ac:dyDescent="0.3">
      <c r="B1165" s="2" t="s">
        <v>1563</v>
      </c>
      <c r="C1165" s="2" t="s">
        <v>1170</v>
      </c>
      <c r="D1165" s="40" t="s">
        <v>45</v>
      </c>
      <c r="E1165" s="48">
        <v>13.95</v>
      </c>
      <c r="F1165" s="48" t="e">
        <f>E1165*CAOP!D1165</f>
        <v>#REF!</v>
      </c>
      <c r="G1165" s="48" t="e">
        <f>E1165*CAOP!E1165</f>
        <v>#REF!</v>
      </c>
      <c r="H1165" s="48" t="e">
        <f>E1165*CAOP!F1165</f>
        <v>#REF!</v>
      </c>
      <c r="I1165" s="48" t="e">
        <f>E1165*CAOP!G1165</f>
        <v>#REF!</v>
      </c>
      <c r="J1165" s="48" t="e">
        <f>E1165*CAOP!H1165</f>
        <v>#REF!</v>
      </c>
      <c r="K1165" s="48" t="e">
        <f>E1165*CAOP!I1165</f>
        <v>#REF!</v>
      </c>
      <c r="L1165" s="48" t="e">
        <f>E1165*CAOP!J1165</f>
        <v>#REF!</v>
      </c>
      <c r="M1165" s="48" t="e">
        <f>E1165*CAOP!K1165</f>
        <v>#REF!</v>
      </c>
      <c r="N1165" s="48" t="e">
        <f>E1165*CAOP!L1165</f>
        <v>#REF!</v>
      </c>
      <c r="O1165" s="48" t="e">
        <f>E1165*CAOP!M1165</f>
        <v>#REF!</v>
      </c>
      <c r="Q1165" s="12" t="e">
        <f t="shared" si="36"/>
        <v>#REF!</v>
      </c>
      <c r="R1165" s="13" t="e">
        <f t="shared" si="37"/>
        <v>#REF!</v>
      </c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</row>
    <row r="1166" spans="2:48" x14ac:dyDescent="0.3">
      <c r="B1166" s="2" t="s">
        <v>1564</v>
      </c>
      <c r="C1166" s="2" t="s">
        <v>906</v>
      </c>
      <c r="D1166" s="40" t="s">
        <v>45</v>
      </c>
      <c r="E1166" s="48">
        <v>2.2999999999999998</v>
      </c>
      <c r="F1166" s="48" t="e">
        <f>E1166*CAOP!D1166</f>
        <v>#REF!</v>
      </c>
      <c r="G1166" s="48" t="e">
        <f>E1166*CAOP!E1166</f>
        <v>#REF!</v>
      </c>
      <c r="H1166" s="48" t="e">
        <f>E1166*CAOP!F1166</f>
        <v>#REF!</v>
      </c>
      <c r="I1166" s="48" t="e">
        <f>E1166*CAOP!G1166</f>
        <v>#REF!</v>
      </c>
      <c r="J1166" s="48" t="e">
        <f>E1166*CAOP!H1166</f>
        <v>#REF!</v>
      </c>
      <c r="K1166" s="48" t="e">
        <f>E1166*CAOP!I1166</f>
        <v>#REF!</v>
      </c>
      <c r="L1166" s="48" t="e">
        <f>E1166*CAOP!J1166</f>
        <v>#REF!</v>
      </c>
      <c r="M1166" s="48" t="e">
        <f>E1166*CAOP!K1166</f>
        <v>#REF!</v>
      </c>
      <c r="N1166" s="48" t="e">
        <f>E1166*CAOP!L1166</f>
        <v>#REF!</v>
      </c>
      <c r="O1166" s="48" t="e">
        <f>E1166*CAOP!M1166</f>
        <v>#REF!</v>
      </c>
      <c r="Q1166" s="12" t="e">
        <f t="shared" si="36"/>
        <v>#REF!</v>
      </c>
      <c r="R1166" s="13" t="e">
        <f t="shared" si="37"/>
        <v>#REF!</v>
      </c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</row>
    <row r="1167" spans="2:48" x14ac:dyDescent="0.3">
      <c r="B1167" s="2" t="s">
        <v>1565</v>
      </c>
      <c r="C1167" s="2" t="s">
        <v>932</v>
      </c>
      <c r="D1167" s="40" t="s">
        <v>45</v>
      </c>
      <c r="E1167" s="48">
        <v>2.2999999999999998</v>
      </c>
      <c r="F1167" s="48" t="e">
        <f>E1167*CAOP!D1167</f>
        <v>#REF!</v>
      </c>
      <c r="G1167" s="48" t="e">
        <f>E1167*CAOP!E1167</f>
        <v>#REF!</v>
      </c>
      <c r="H1167" s="48" t="e">
        <f>E1167*CAOP!F1167</f>
        <v>#REF!</v>
      </c>
      <c r="I1167" s="48" t="e">
        <f>E1167*CAOP!G1167</f>
        <v>#REF!</v>
      </c>
      <c r="J1167" s="48" t="e">
        <f>E1167*CAOP!H1167</f>
        <v>#REF!</v>
      </c>
      <c r="K1167" s="48" t="e">
        <f>E1167*CAOP!I1167</f>
        <v>#REF!</v>
      </c>
      <c r="L1167" s="48" t="e">
        <f>E1167*CAOP!J1167</f>
        <v>#REF!</v>
      </c>
      <c r="M1167" s="48" t="e">
        <f>E1167*CAOP!K1167</f>
        <v>#REF!</v>
      </c>
      <c r="N1167" s="48" t="e">
        <f>E1167*CAOP!L1167</f>
        <v>#REF!</v>
      </c>
      <c r="O1167" s="48" t="e">
        <f>E1167*CAOP!M1167</f>
        <v>#REF!</v>
      </c>
      <c r="Q1167" s="12" t="e">
        <f t="shared" si="36"/>
        <v>#REF!</v>
      </c>
      <c r="R1167" s="13" t="e">
        <f t="shared" si="37"/>
        <v>#REF!</v>
      </c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</row>
    <row r="1168" spans="2:48" x14ac:dyDescent="0.3">
      <c r="B1168" s="2" t="s">
        <v>1566</v>
      </c>
      <c r="C1168" s="2" t="s">
        <v>1420</v>
      </c>
      <c r="D1168" s="40" t="s">
        <v>45</v>
      </c>
      <c r="E1168" s="48">
        <v>29.62</v>
      </c>
      <c r="F1168" s="48" t="e">
        <f>E1168*CAOP!D1168</f>
        <v>#REF!</v>
      </c>
      <c r="G1168" s="48" t="e">
        <f>E1168*CAOP!E1168</f>
        <v>#REF!</v>
      </c>
      <c r="H1168" s="48" t="e">
        <f>E1168*CAOP!F1168</f>
        <v>#REF!</v>
      </c>
      <c r="I1168" s="48" t="e">
        <f>E1168*CAOP!G1168</f>
        <v>#REF!</v>
      </c>
      <c r="J1168" s="48" t="e">
        <f>E1168*CAOP!H1168</f>
        <v>#REF!</v>
      </c>
      <c r="K1168" s="48" t="e">
        <f>E1168*CAOP!I1168</f>
        <v>#REF!</v>
      </c>
      <c r="L1168" s="48" t="e">
        <f>E1168*CAOP!J1168</f>
        <v>#REF!</v>
      </c>
      <c r="M1168" s="48" t="e">
        <f>E1168*CAOP!K1168</f>
        <v>#REF!</v>
      </c>
      <c r="N1168" s="48" t="e">
        <f>E1168*CAOP!L1168</f>
        <v>#REF!</v>
      </c>
      <c r="O1168" s="48" t="e">
        <f>E1168*CAOP!M1168</f>
        <v>#REF!</v>
      </c>
      <c r="Q1168" s="12" t="e">
        <f t="shared" si="36"/>
        <v>#REF!</v>
      </c>
      <c r="R1168" s="13" t="e">
        <f t="shared" si="37"/>
        <v>#REF!</v>
      </c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</row>
    <row r="1169" spans="2:48" x14ac:dyDescent="0.3">
      <c r="B1169" s="2" t="s">
        <v>1567</v>
      </c>
      <c r="C1169" s="2" t="s">
        <v>1184</v>
      </c>
      <c r="D1169" s="40" t="s">
        <v>45</v>
      </c>
      <c r="E1169" s="48">
        <v>13.95</v>
      </c>
      <c r="F1169" s="48" t="e">
        <f>E1169*CAOP!D1169</f>
        <v>#REF!</v>
      </c>
      <c r="G1169" s="48" t="e">
        <f>E1169*CAOP!E1169</f>
        <v>#REF!</v>
      </c>
      <c r="H1169" s="48" t="e">
        <f>E1169*CAOP!F1169</f>
        <v>#REF!</v>
      </c>
      <c r="I1169" s="48" t="e">
        <f>E1169*CAOP!G1169</f>
        <v>#REF!</v>
      </c>
      <c r="J1169" s="48" t="e">
        <f>E1169*CAOP!H1169</f>
        <v>#REF!</v>
      </c>
      <c r="K1169" s="48" t="e">
        <f>E1169*CAOP!I1169</f>
        <v>#REF!</v>
      </c>
      <c r="L1169" s="48" t="e">
        <f>E1169*CAOP!J1169</f>
        <v>#REF!</v>
      </c>
      <c r="M1169" s="48" t="e">
        <f>E1169*CAOP!K1169</f>
        <v>#REF!</v>
      </c>
      <c r="N1169" s="48" t="e">
        <f>E1169*CAOP!L1169</f>
        <v>#REF!</v>
      </c>
      <c r="O1169" s="48" t="e">
        <f>E1169*CAOP!M1169</f>
        <v>#REF!</v>
      </c>
      <c r="Q1169" s="12" t="e">
        <f t="shared" si="36"/>
        <v>#REF!</v>
      </c>
      <c r="R1169" s="13" t="e">
        <f t="shared" si="37"/>
        <v>#REF!</v>
      </c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</row>
    <row r="1170" spans="2:48" x14ac:dyDescent="0.3">
      <c r="B1170" s="2" t="s">
        <v>1568</v>
      </c>
      <c r="C1170" s="2" t="s">
        <v>942</v>
      </c>
      <c r="D1170" s="40" t="s">
        <v>45</v>
      </c>
      <c r="E1170" s="48">
        <v>2.2999999999999998</v>
      </c>
      <c r="F1170" s="48" t="e">
        <f>E1170*CAOP!D1170</f>
        <v>#REF!</v>
      </c>
      <c r="G1170" s="48" t="e">
        <f>E1170*CAOP!E1170</f>
        <v>#REF!</v>
      </c>
      <c r="H1170" s="48" t="e">
        <f>E1170*CAOP!F1170</f>
        <v>#REF!</v>
      </c>
      <c r="I1170" s="48" t="e">
        <f>E1170*CAOP!G1170</f>
        <v>#REF!</v>
      </c>
      <c r="J1170" s="48" t="e">
        <f>E1170*CAOP!H1170</f>
        <v>#REF!</v>
      </c>
      <c r="K1170" s="48" t="e">
        <f>E1170*CAOP!I1170</f>
        <v>#REF!</v>
      </c>
      <c r="L1170" s="48" t="e">
        <f>E1170*CAOP!J1170</f>
        <v>#REF!</v>
      </c>
      <c r="M1170" s="48" t="e">
        <f>E1170*CAOP!K1170</f>
        <v>#REF!</v>
      </c>
      <c r="N1170" s="48" t="e">
        <f>E1170*CAOP!L1170</f>
        <v>#REF!</v>
      </c>
      <c r="O1170" s="48" t="e">
        <f>E1170*CAOP!M1170</f>
        <v>#REF!</v>
      </c>
      <c r="Q1170" s="12" t="e">
        <f t="shared" si="36"/>
        <v>#REF!</v>
      </c>
      <c r="R1170" s="13" t="e">
        <f t="shared" si="37"/>
        <v>#REF!</v>
      </c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</row>
    <row r="1171" spans="2:48" x14ac:dyDescent="0.3">
      <c r="B1171" s="2" t="s">
        <v>1569</v>
      </c>
      <c r="C1171" s="2" t="s">
        <v>1430</v>
      </c>
      <c r="D1171" s="40" t="s">
        <v>45</v>
      </c>
      <c r="E1171" s="48">
        <v>29.62</v>
      </c>
      <c r="F1171" s="48" t="e">
        <f>E1171*CAOP!D1171</f>
        <v>#REF!</v>
      </c>
      <c r="G1171" s="48" t="e">
        <f>E1171*CAOP!E1171</f>
        <v>#REF!</v>
      </c>
      <c r="H1171" s="48" t="e">
        <f>E1171*CAOP!F1171</f>
        <v>#REF!</v>
      </c>
      <c r="I1171" s="48" t="e">
        <f>E1171*CAOP!G1171</f>
        <v>#REF!</v>
      </c>
      <c r="J1171" s="48" t="e">
        <f>E1171*CAOP!H1171</f>
        <v>#REF!</v>
      </c>
      <c r="K1171" s="48" t="e">
        <f>E1171*CAOP!I1171</f>
        <v>#REF!</v>
      </c>
      <c r="L1171" s="48" t="e">
        <f>E1171*CAOP!J1171</f>
        <v>#REF!</v>
      </c>
      <c r="M1171" s="48" t="e">
        <f>E1171*CAOP!K1171</f>
        <v>#REF!</v>
      </c>
      <c r="N1171" s="48" t="e">
        <f>E1171*CAOP!L1171</f>
        <v>#REF!</v>
      </c>
      <c r="O1171" s="48" t="e">
        <f>E1171*CAOP!M1171</f>
        <v>#REF!</v>
      </c>
      <c r="Q1171" s="12" t="e">
        <f t="shared" si="36"/>
        <v>#REF!</v>
      </c>
      <c r="R1171" s="13" t="e">
        <f t="shared" si="37"/>
        <v>#REF!</v>
      </c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</row>
    <row r="1172" spans="2:48" x14ac:dyDescent="0.3">
      <c r="B1172" s="2" t="s">
        <v>1570</v>
      </c>
      <c r="C1172" s="2" t="s">
        <v>1192</v>
      </c>
      <c r="D1172" s="40" t="s">
        <v>45</v>
      </c>
      <c r="E1172" s="48">
        <v>13.95</v>
      </c>
      <c r="F1172" s="48" t="e">
        <f>E1172*CAOP!D1172</f>
        <v>#REF!</v>
      </c>
      <c r="G1172" s="48" t="e">
        <f>E1172*CAOP!E1172</f>
        <v>#REF!</v>
      </c>
      <c r="H1172" s="48" t="e">
        <f>E1172*CAOP!F1172</f>
        <v>#REF!</v>
      </c>
      <c r="I1172" s="48" t="e">
        <f>E1172*CAOP!G1172</f>
        <v>#REF!</v>
      </c>
      <c r="J1172" s="48" t="e">
        <f>E1172*CAOP!H1172</f>
        <v>#REF!</v>
      </c>
      <c r="K1172" s="48" t="e">
        <f>E1172*CAOP!I1172</f>
        <v>#REF!</v>
      </c>
      <c r="L1172" s="48" t="e">
        <f>E1172*CAOP!J1172</f>
        <v>#REF!</v>
      </c>
      <c r="M1172" s="48" t="e">
        <f>E1172*CAOP!K1172</f>
        <v>#REF!</v>
      </c>
      <c r="N1172" s="48" t="e">
        <f>E1172*CAOP!L1172</f>
        <v>#REF!</v>
      </c>
      <c r="O1172" s="48" t="e">
        <f>E1172*CAOP!M1172</f>
        <v>#REF!</v>
      </c>
      <c r="Q1172" s="12" t="e">
        <f t="shared" si="36"/>
        <v>#REF!</v>
      </c>
      <c r="R1172" s="13" t="e">
        <f t="shared" si="37"/>
        <v>#REF!</v>
      </c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</row>
    <row r="1173" spans="2:48" x14ac:dyDescent="0.3">
      <c r="B1173" s="2" t="s">
        <v>1571</v>
      </c>
      <c r="C1173" s="2" t="s">
        <v>950</v>
      </c>
      <c r="D1173" s="40" t="s">
        <v>45</v>
      </c>
      <c r="E1173" s="48">
        <v>2.2999999999999998</v>
      </c>
      <c r="F1173" s="48" t="e">
        <f>E1173*CAOP!D1173</f>
        <v>#REF!</v>
      </c>
      <c r="G1173" s="48" t="e">
        <f>E1173*CAOP!E1173</f>
        <v>#REF!</v>
      </c>
      <c r="H1173" s="48" t="e">
        <f>E1173*CAOP!F1173</f>
        <v>#REF!</v>
      </c>
      <c r="I1173" s="48" t="e">
        <f>E1173*CAOP!G1173</f>
        <v>#REF!</v>
      </c>
      <c r="J1173" s="48" t="e">
        <f>E1173*CAOP!H1173</f>
        <v>#REF!</v>
      </c>
      <c r="K1173" s="48" t="e">
        <f>E1173*CAOP!I1173</f>
        <v>#REF!</v>
      </c>
      <c r="L1173" s="48" t="e">
        <f>E1173*CAOP!J1173</f>
        <v>#REF!</v>
      </c>
      <c r="M1173" s="48" t="e">
        <f>E1173*CAOP!K1173</f>
        <v>#REF!</v>
      </c>
      <c r="N1173" s="48" t="e">
        <f>E1173*CAOP!L1173</f>
        <v>#REF!</v>
      </c>
      <c r="O1173" s="48" t="e">
        <f>E1173*CAOP!M1173</f>
        <v>#REF!</v>
      </c>
      <c r="Q1173" s="12" t="e">
        <f t="shared" si="36"/>
        <v>#REF!</v>
      </c>
      <c r="R1173" s="13" t="e">
        <f t="shared" si="37"/>
        <v>#REF!</v>
      </c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</row>
    <row r="1174" spans="2:48" x14ac:dyDescent="0.3">
      <c r="B1174" s="2" t="s">
        <v>1572</v>
      </c>
      <c r="C1174" s="2" t="s">
        <v>1440</v>
      </c>
      <c r="D1174" s="40" t="s">
        <v>45</v>
      </c>
      <c r="E1174" s="48">
        <v>29.62</v>
      </c>
      <c r="F1174" s="48" t="e">
        <f>E1174*CAOP!D1174</f>
        <v>#REF!</v>
      </c>
      <c r="G1174" s="48" t="e">
        <f>E1174*CAOP!E1174</f>
        <v>#REF!</v>
      </c>
      <c r="H1174" s="48" t="e">
        <f>E1174*CAOP!F1174</f>
        <v>#REF!</v>
      </c>
      <c r="I1174" s="48" t="e">
        <f>E1174*CAOP!G1174</f>
        <v>#REF!</v>
      </c>
      <c r="J1174" s="48" t="e">
        <f>E1174*CAOP!H1174</f>
        <v>#REF!</v>
      </c>
      <c r="K1174" s="48" t="e">
        <f>E1174*CAOP!I1174</f>
        <v>#REF!</v>
      </c>
      <c r="L1174" s="48" t="e">
        <f>E1174*CAOP!J1174</f>
        <v>#REF!</v>
      </c>
      <c r="M1174" s="48" t="e">
        <f>E1174*CAOP!K1174</f>
        <v>#REF!</v>
      </c>
      <c r="N1174" s="48" t="e">
        <f>E1174*CAOP!L1174</f>
        <v>#REF!</v>
      </c>
      <c r="O1174" s="48" t="e">
        <f>E1174*CAOP!M1174</f>
        <v>#REF!</v>
      </c>
      <c r="Q1174" s="12" t="e">
        <f t="shared" si="36"/>
        <v>#REF!</v>
      </c>
      <c r="R1174" s="13" t="e">
        <f t="shared" si="37"/>
        <v>#REF!</v>
      </c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</row>
    <row r="1175" spans="2:48" x14ac:dyDescent="0.3">
      <c r="B1175" s="2" t="s">
        <v>1573</v>
      </c>
      <c r="C1175" s="2" t="s">
        <v>1200</v>
      </c>
      <c r="D1175" s="40" t="s">
        <v>45</v>
      </c>
      <c r="E1175" s="48">
        <v>13.95</v>
      </c>
      <c r="F1175" s="48" t="e">
        <f>E1175*CAOP!D1175</f>
        <v>#REF!</v>
      </c>
      <c r="G1175" s="48" t="e">
        <f>E1175*CAOP!E1175</f>
        <v>#REF!</v>
      </c>
      <c r="H1175" s="48" t="e">
        <f>E1175*CAOP!F1175</f>
        <v>#REF!</v>
      </c>
      <c r="I1175" s="48" t="e">
        <f>E1175*CAOP!G1175</f>
        <v>#REF!</v>
      </c>
      <c r="J1175" s="48" t="e">
        <f>E1175*CAOP!H1175</f>
        <v>#REF!</v>
      </c>
      <c r="K1175" s="48" t="e">
        <f>E1175*CAOP!I1175</f>
        <v>#REF!</v>
      </c>
      <c r="L1175" s="48" t="e">
        <f>E1175*CAOP!J1175</f>
        <v>#REF!</v>
      </c>
      <c r="M1175" s="48" t="e">
        <f>E1175*CAOP!K1175</f>
        <v>#REF!</v>
      </c>
      <c r="N1175" s="48" t="e">
        <f>E1175*CAOP!L1175</f>
        <v>#REF!</v>
      </c>
      <c r="O1175" s="48" t="e">
        <f>E1175*CAOP!M1175</f>
        <v>#REF!</v>
      </c>
      <c r="Q1175" s="12" t="e">
        <f t="shared" si="36"/>
        <v>#REF!</v>
      </c>
      <c r="R1175" s="13" t="e">
        <f t="shared" si="37"/>
        <v>#REF!</v>
      </c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</row>
    <row r="1176" spans="2:48" x14ac:dyDescent="0.3">
      <c r="B1176" s="2" t="s">
        <v>1574</v>
      </c>
      <c r="C1176" s="2" t="s">
        <v>958</v>
      </c>
      <c r="D1176" s="40" t="s">
        <v>45</v>
      </c>
      <c r="E1176" s="48">
        <v>2.2999999999999998</v>
      </c>
      <c r="F1176" s="48" t="e">
        <f>E1176*CAOP!D1176</f>
        <v>#REF!</v>
      </c>
      <c r="G1176" s="48" t="e">
        <f>E1176*CAOP!E1176</f>
        <v>#REF!</v>
      </c>
      <c r="H1176" s="48" t="e">
        <f>E1176*CAOP!F1176</f>
        <v>#REF!</v>
      </c>
      <c r="I1176" s="48" t="e">
        <f>E1176*CAOP!G1176</f>
        <v>#REF!</v>
      </c>
      <c r="J1176" s="48" t="e">
        <f>E1176*CAOP!H1176</f>
        <v>#REF!</v>
      </c>
      <c r="K1176" s="48" t="e">
        <f>E1176*CAOP!I1176</f>
        <v>#REF!</v>
      </c>
      <c r="L1176" s="48" t="e">
        <f>E1176*CAOP!J1176</f>
        <v>#REF!</v>
      </c>
      <c r="M1176" s="48" t="e">
        <f>E1176*CAOP!K1176</f>
        <v>#REF!</v>
      </c>
      <c r="N1176" s="48" t="e">
        <f>E1176*CAOP!L1176</f>
        <v>#REF!</v>
      </c>
      <c r="O1176" s="48" t="e">
        <f>E1176*CAOP!M1176</f>
        <v>#REF!</v>
      </c>
      <c r="Q1176" s="12" t="e">
        <f t="shared" si="36"/>
        <v>#REF!</v>
      </c>
      <c r="R1176" s="13" t="e">
        <f t="shared" si="37"/>
        <v>#REF!</v>
      </c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</row>
    <row r="1177" spans="2:48" x14ac:dyDescent="0.3">
      <c r="B1177" s="2" t="s">
        <v>1575</v>
      </c>
      <c r="C1177" s="2" t="s">
        <v>1450</v>
      </c>
      <c r="D1177" s="40" t="s">
        <v>45</v>
      </c>
      <c r="E1177" s="48">
        <v>29.62</v>
      </c>
      <c r="F1177" s="48" t="e">
        <f>E1177*CAOP!D1177</f>
        <v>#REF!</v>
      </c>
      <c r="G1177" s="48" t="e">
        <f>E1177*CAOP!E1177</f>
        <v>#REF!</v>
      </c>
      <c r="H1177" s="48" t="e">
        <f>E1177*CAOP!F1177</f>
        <v>#REF!</v>
      </c>
      <c r="I1177" s="48" t="e">
        <f>E1177*CAOP!G1177</f>
        <v>#REF!</v>
      </c>
      <c r="J1177" s="48" t="e">
        <f>E1177*CAOP!H1177</f>
        <v>#REF!</v>
      </c>
      <c r="K1177" s="48" t="e">
        <f>E1177*CAOP!I1177</f>
        <v>#REF!</v>
      </c>
      <c r="L1177" s="48" t="e">
        <f>E1177*CAOP!J1177</f>
        <v>#REF!</v>
      </c>
      <c r="M1177" s="48" t="e">
        <f>E1177*CAOP!K1177</f>
        <v>#REF!</v>
      </c>
      <c r="N1177" s="48" t="e">
        <f>E1177*CAOP!L1177</f>
        <v>#REF!</v>
      </c>
      <c r="O1177" s="48" t="e">
        <f>E1177*CAOP!M1177</f>
        <v>#REF!</v>
      </c>
      <c r="Q1177" s="12" t="e">
        <f t="shared" si="36"/>
        <v>#REF!</v>
      </c>
      <c r="R1177" s="13" t="e">
        <f t="shared" si="37"/>
        <v>#REF!</v>
      </c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</row>
    <row r="1178" spans="2:48" x14ac:dyDescent="0.3">
      <c r="B1178" s="2" t="s">
        <v>1576</v>
      </c>
      <c r="C1178" s="2" t="s">
        <v>1208</v>
      </c>
      <c r="D1178" s="40" t="s">
        <v>45</v>
      </c>
      <c r="E1178" s="48">
        <v>13.95</v>
      </c>
      <c r="F1178" s="48" t="e">
        <f>E1178*CAOP!D1178</f>
        <v>#REF!</v>
      </c>
      <c r="G1178" s="48" t="e">
        <f>E1178*CAOP!E1178</f>
        <v>#REF!</v>
      </c>
      <c r="H1178" s="48" t="e">
        <f>E1178*CAOP!F1178</f>
        <v>#REF!</v>
      </c>
      <c r="I1178" s="48" t="e">
        <f>E1178*CAOP!G1178</f>
        <v>#REF!</v>
      </c>
      <c r="J1178" s="48" t="e">
        <f>E1178*CAOP!H1178</f>
        <v>#REF!</v>
      </c>
      <c r="K1178" s="48" t="e">
        <f>E1178*CAOP!I1178</f>
        <v>#REF!</v>
      </c>
      <c r="L1178" s="48" t="e">
        <f>E1178*CAOP!J1178</f>
        <v>#REF!</v>
      </c>
      <c r="M1178" s="48" t="e">
        <f>E1178*CAOP!K1178</f>
        <v>#REF!</v>
      </c>
      <c r="N1178" s="48" t="e">
        <f>E1178*CAOP!L1178</f>
        <v>#REF!</v>
      </c>
      <c r="O1178" s="48" t="e">
        <f>E1178*CAOP!M1178</f>
        <v>#REF!</v>
      </c>
      <c r="Q1178" s="12" t="e">
        <f t="shared" si="36"/>
        <v>#REF!</v>
      </c>
      <c r="R1178" s="13" t="e">
        <f t="shared" si="37"/>
        <v>#REF!</v>
      </c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</row>
    <row r="1179" spans="2:48" x14ac:dyDescent="0.3">
      <c r="B1179" s="2" t="s">
        <v>1577</v>
      </c>
      <c r="C1179" s="2" t="s">
        <v>968</v>
      </c>
      <c r="D1179" s="40" t="s">
        <v>45</v>
      </c>
      <c r="E1179" s="48">
        <v>2.2999999999999998</v>
      </c>
      <c r="F1179" s="48" t="e">
        <f>E1179*CAOP!D1179</f>
        <v>#REF!</v>
      </c>
      <c r="G1179" s="48" t="e">
        <f>E1179*CAOP!E1179</f>
        <v>#REF!</v>
      </c>
      <c r="H1179" s="48" t="e">
        <f>E1179*CAOP!F1179</f>
        <v>#REF!</v>
      </c>
      <c r="I1179" s="48" t="e">
        <f>E1179*CAOP!G1179</f>
        <v>#REF!</v>
      </c>
      <c r="J1179" s="48" t="e">
        <f>E1179*CAOP!H1179</f>
        <v>#REF!</v>
      </c>
      <c r="K1179" s="48" t="e">
        <f>E1179*CAOP!I1179</f>
        <v>#REF!</v>
      </c>
      <c r="L1179" s="48" t="e">
        <f>E1179*CAOP!J1179</f>
        <v>#REF!</v>
      </c>
      <c r="M1179" s="48" t="e">
        <f>E1179*CAOP!K1179</f>
        <v>#REF!</v>
      </c>
      <c r="N1179" s="48" t="e">
        <f>E1179*CAOP!L1179</f>
        <v>#REF!</v>
      </c>
      <c r="O1179" s="48" t="e">
        <f>E1179*CAOP!M1179</f>
        <v>#REF!</v>
      </c>
      <c r="Q1179" s="12" t="e">
        <f t="shared" si="36"/>
        <v>#REF!</v>
      </c>
      <c r="R1179" s="13" t="e">
        <f t="shared" si="37"/>
        <v>#REF!</v>
      </c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</row>
    <row r="1180" spans="2:48" x14ac:dyDescent="0.3">
      <c r="B1180" s="2" t="s">
        <v>1578</v>
      </c>
      <c r="C1180" s="2" t="s">
        <v>992</v>
      </c>
      <c r="D1180" s="40" t="s">
        <v>38</v>
      </c>
      <c r="E1180" s="48">
        <v>47.36</v>
      </c>
      <c r="F1180" s="48" t="e">
        <f>E1180*CAOP!D1180</f>
        <v>#REF!</v>
      </c>
      <c r="G1180" s="48" t="e">
        <f>E1180*CAOP!E1180</f>
        <v>#REF!</v>
      </c>
      <c r="H1180" s="48" t="e">
        <f>E1180*CAOP!F1180</f>
        <v>#REF!</v>
      </c>
      <c r="I1180" s="48" t="e">
        <f>E1180*CAOP!G1180</f>
        <v>#REF!</v>
      </c>
      <c r="J1180" s="48" t="e">
        <f>E1180*CAOP!H1180</f>
        <v>#REF!</v>
      </c>
      <c r="K1180" s="48" t="e">
        <f>E1180*CAOP!I1180</f>
        <v>#REF!</v>
      </c>
      <c r="L1180" s="48" t="e">
        <f>E1180*CAOP!J1180</f>
        <v>#REF!</v>
      </c>
      <c r="M1180" s="48" t="e">
        <f>E1180*CAOP!K1180</f>
        <v>#REF!</v>
      </c>
      <c r="N1180" s="48" t="e">
        <f>E1180*CAOP!L1180</f>
        <v>#REF!</v>
      </c>
      <c r="O1180" s="48" t="e">
        <f>E1180*CAOP!M1180</f>
        <v>#REF!</v>
      </c>
      <c r="Q1180" s="12" t="e">
        <f t="shared" si="36"/>
        <v>#REF!</v>
      </c>
      <c r="R1180" s="13" t="e">
        <f t="shared" si="37"/>
        <v>#REF!</v>
      </c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</row>
    <row r="1181" spans="2:48" x14ac:dyDescent="0.3">
      <c r="B1181" s="2" t="s">
        <v>1579</v>
      </c>
      <c r="C1181" s="2" t="s">
        <v>994</v>
      </c>
      <c r="D1181" s="40" t="s">
        <v>38</v>
      </c>
      <c r="E1181" s="48">
        <v>9.11</v>
      </c>
      <c r="F1181" s="48" t="e">
        <f>E1181*CAOP!D1181</f>
        <v>#REF!</v>
      </c>
      <c r="G1181" s="48" t="e">
        <f>E1181*CAOP!E1181</f>
        <v>#REF!</v>
      </c>
      <c r="H1181" s="48" t="e">
        <f>E1181*CAOP!F1181</f>
        <v>#REF!</v>
      </c>
      <c r="I1181" s="48" t="e">
        <f>E1181*CAOP!G1181</f>
        <v>#REF!</v>
      </c>
      <c r="J1181" s="48" t="e">
        <f>E1181*CAOP!H1181</f>
        <v>#REF!</v>
      </c>
      <c r="K1181" s="48" t="e">
        <f>E1181*CAOP!I1181</f>
        <v>#REF!</v>
      </c>
      <c r="L1181" s="48" t="e">
        <f>E1181*CAOP!J1181</f>
        <v>#REF!</v>
      </c>
      <c r="M1181" s="48" t="e">
        <f>E1181*CAOP!K1181</f>
        <v>#REF!</v>
      </c>
      <c r="N1181" s="48" t="e">
        <f>E1181*CAOP!L1181</f>
        <v>#REF!</v>
      </c>
      <c r="O1181" s="48" t="e">
        <f>E1181*CAOP!M1181</f>
        <v>#REF!</v>
      </c>
      <c r="Q1181" s="12" t="e">
        <f t="shared" si="36"/>
        <v>#REF!</v>
      </c>
      <c r="R1181" s="13" t="e">
        <f t="shared" si="37"/>
        <v>#REF!</v>
      </c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</row>
    <row r="1182" spans="2:48" x14ac:dyDescent="0.3">
      <c r="B1182" s="2" t="s">
        <v>1580</v>
      </c>
      <c r="C1182" s="2" t="s">
        <v>996</v>
      </c>
      <c r="D1182" s="40" t="s">
        <v>35</v>
      </c>
      <c r="E1182" s="48">
        <v>49.7</v>
      </c>
      <c r="F1182" s="48" t="e">
        <f>E1182*CAOP!D1182</f>
        <v>#REF!</v>
      </c>
      <c r="G1182" s="48" t="e">
        <f>E1182*CAOP!E1182</f>
        <v>#REF!</v>
      </c>
      <c r="H1182" s="48" t="e">
        <f>E1182*CAOP!F1182</f>
        <v>#REF!</v>
      </c>
      <c r="I1182" s="48" t="e">
        <f>E1182*CAOP!G1182</f>
        <v>#REF!</v>
      </c>
      <c r="J1182" s="48" t="e">
        <f>E1182*CAOP!H1182</f>
        <v>#REF!</v>
      </c>
      <c r="K1182" s="48" t="e">
        <f>E1182*CAOP!I1182</f>
        <v>#REF!</v>
      </c>
      <c r="L1182" s="48" t="e">
        <f>E1182*CAOP!J1182</f>
        <v>#REF!</v>
      </c>
      <c r="M1182" s="48" t="e">
        <f>E1182*CAOP!K1182</f>
        <v>#REF!</v>
      </c>
      <c r="N1182" s="48" t="e">
        <f>E1182*CAOP!L1182</f>
        <v>#REF!</v>
      </c>
      <c r="O1182" s="48" t="e">
        <f>E1182*CAOP!M1182</f>
        <v>#REF!</v>
      </c>
      <c r="Q1182" s="12" t="e">
        <f t="shared" si="36"/>
        <v>#REF!</v>
      </c>
      <c r="R1182" s="13" t="e">
        <f t="shared" si="37"/>
        <v>#REF!</v>
      </c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</row>
    <row r="1183" spans="2:48" x14ac:dyDescent="0.3">
      <c r="B1183" s="2" t="s">
        <v>1581</v>
      </c>
      <c r="C1183" s="2" t="s">
        <v>998</v>
      </c>
      <c r="D1183" s="40" t="s">
        <v>35</v>
      </c>
      <c r="E1183" s="48">
        <v>234.45</v>
      </c>
      <c r="F1183" s="48" t="e">
        <f>E1183*CAOP!D1183</f>
        <v>#REF!</v>
      </c>
      <c r="G1183" s="48" t="e">
        <f>E1183*CAOP!E1183</f>
        <v>#REF!</v>
      </c>
      <c r="H1183" s="48" t="e">
        <f>E1183*CAOP!F1183</f>
        <v>#REF!</v>
      </c>
      <c r="I1183" s="48" t="e">
        <f>E1183*CAOP!G1183</f>
        <v>#REF!</v>
      </c>
      <c r="J1183" s="48" t="e">
        <f>E1183*CAOP!H1183</f>
        <v>#REF!</v>
      </c>
      <c r="K1183" s="48" t="e">
        <f>E1183*CAOP!I1183</f>
        <v>#REF!</v>
      </c>
      <c r="L1183" s="48" t="e">
        <f>E1183*CAOP!J1183</f>
        <v>#REF!</v>
      </c>
      <c r="M1183" s="48" t="e">
        <f>E1183*CAOP!K1183</f>
        <v>#REF!</v>
      </c>
      <c r="N1183" s="48" t="e">
        <f>E1183*CAOP!L1183</f>
        <v>#REF!</v>
      </c>
      <c r="O1183" s="48" t="e">
        <f>E1183*CAOP!M1183</f>
        <v>#REF!</v>
      </c>
      <c r="Q1183" s="12" t="e">
        <f t="shared" si="36"/>
        <v>#REF!</v>
      </c>
      <c r="R1183" s="13" t="e">
        <f t="shared" si="37"/>
        <v>#REF!</v>
      </c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</row>
    <row r="1184" spans="2:48" x14ac:dyDescent="0.3">
      <c r="B1184" s="2" t="s">
        <v>1582</v>
      </c>
      <c r="C1184" s="2" t="s">
        <v>1000</v>
      </c>
      <c r="D1184" s="40" t="s">
        <v>35</v>
      </c>
      <c r="E1184" s="48">
        <v>58.81</v>
      </c>
      <c r="F1184" s="48" t="e">
        <f>E1184*CAOP!D1184</f>
        <v>#REF!</v>
      </c>
      <c r="G1184" s="48" t="e">
        <f>E1184*CAOP!E1184</f>
        <v>#REF!</v>
      </c>
      <c r="H1184" s="48" t="e">
        <f>E1184*CAOP!F1184</f>
        <v>#REF!</v>
      </c>
      <c r="I1184" s="48" t="e">
        <f>E1184*CAOP!G1184</f>
        <v>#REF!</v>
      </c>
      <c r="J1184" s="48" t="e">
        <f>E1184*CAOP!H1184</f>
        <v>#REF!</v>
      </c>
      <c r="K1184" s="48" t="e">
        <f>E1184*CAOP!I1184</f>
        <v>#REF!</v>
      </c>
      <c r="L1184" s="48" t="e">
        <f>E1184*CAOP!J1184</f>
        <v>#REF!</v>
      </c>
      <c r="M1184" s="48" t="e">
        <f>E1184*CAOP!K1184</f>
        <v>#REF!</v>
      </c>
      <c r="N1184" s="48" t="e">
        <f>E1184*CAOP!L1184</f>
        <v>#REF!</v>
      </c>
      <c r="O1184" s="48" t="e">
        <f>E1184*CAOP!M1184</f>
        <v>#REF!</v>
      </c>
      <c r="Q1184" s="12" t="e">
        <f t="shared" si="36"/>
        <v>#REF!</v>
      </c>
      <c r="R1184" s="13" t="e">
        <f t="shared" si="37"/>
        <v>#REF!</v>
      </c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</row>
    <row r="1185" spans="2:48" x14ac:dyDescent="0.3">
      <c r="B1185" s="2" t="s">
        <v>1583</v>
      </c>
      <c r="C1185" s="2" t="s">
        <v>1002</v>
      </c>
      <c r="D1185" s="40" t="s">
        <v>35</v>
      </c>
      <c r="E1185" s="48">
        <v>51.89</v>
      </c>
      <c r="F1185" s="48" t="e">
        <f>E1185*CAOP!D1185</f>
        <v>#REF!</v>
      </c>
      <c r="G1185" s="48" t="e">
        <f>E1185*CAOP!E1185</f>
        <v>#REF!</v>
      </c>
      <c r="H1185" s="48" t="e">
        <f>E1185*CAOP!F1185</f>
        <v>#REF!</v>
      </c>
      <c r="I1185" s="48" t="e">
        <f>E1185*CAOP!G1185</f>
        <v>#REF!</v>
      </c>
      <c r="J1185" s="48" t="e">
        <f>E1185*CAOP!H1185</f>
        <v>#REF!</v>
      </c>
      <c r="K1185" s="48" t="e">
        <f>E1185*CAOP!I1185</f>
        <v>#REF!</v>
      </c>
      <c r="L1185" s="48" t="e">
        <f>E1185*CAOP!J1185</f>
        <v>#REF!</v>
      </c>
      <c r="M1185" s="48" t="e">
        <f>E1185*CAOP!K1185</f>
        <v>#REF!</v>
      </c>
      <c r="N1185" s="48" t="e">
        <f>E1185*CAOP!L1185</f>
        <v>#REF!</v>
      </c>
      <c r="O1185" s="48" t="e">
        <f>E1185*CAOP!M1185</f>
        <v>#REF!</v>
      </c>
      <c r="Q1185" s="12" t="e">
        <f t="shared" si="36"/>
        <v>#REF!</v>
      </c>
      <c r="R1185" s="13" t="e">
        <f t="shared" si="37"/>
        <v>#REF!</v>
      </c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</row>
    <row r="1186" spans="2:48" x14ac:dyDescent="0.3">
      <c r="B1186" s="16" t="s">
        <v>1584</v>
      </c>
      <c r="C1186" s="16" t="s">
        <v>1004</v>
      </c>
      <c r="D1186" s="41"/>
      <c r="E1186" s="50"/>
      <c r="F1186" s="50"/>
      <c r="G1186" s="50"/>
      <c r="H1186" s="50"/>
      <c r="I1186" s="50"/>
      <c r="J1186" s="50"/>
      <c r="K1186" s="50"/>
      <c r="L1186" s="50"/>
      <c r="M1186" s="50"/>
      <c r="N1186" s="50"/>
      <c r="O1186" s="50"/>
      <c r="Q1186" s="12">
        <f t="shared" si="36"/>
        <v>0</v>
      </c>
      <c r="R1186" s="13">
        <f t="shared" si="37"/>
        <v>0</v>
      </c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</row>
    <row r="1187" spans="2:48" x14ac:dyDescent="0.3">
      <c r="B1187" s="2" t="s">
        <v>1585</v>
      </c>
      <c r="C1187" s="2" t="s">
        <v>1476</v>
      </c>
      <c r="D1187" s="40" t="s">
        <v>45</v>
      </c>
      <c r="E1187" s="48">
        <v>30.68</v>
      </c>
      <c r="F1187" s="48" t="e">
        <f>E1187*CAOP!D1187</f>
        <v>#REF!</v>
      </c>
      <c r="G1187" s="48" t="e">
        <f>E1187*CAOP!E1187</f>
        <v>#REF!</v>
      </c>
      <c r="H1187" s="48" t="e">
        <f>E1187*CAOP!F1187</f>
        <v>#REF!</v>
      </c>
      <c r="I1187" s="48" t="e">
        <f>E1187*CAOP!G1187</f>
        <v>#REF!</v>
      </c>
      <c r="J1187" s="48" t="e">
        <f>E1187*CAOP!H1187</f>
        <v>#REF!</v>
      </c>
      <c r="K1187" s="48" t="e">
        <f>E1187*CAOP!I1187</f>
        <v>#REF!</v>
      </c>
      <c r="L1187" s="48" t="e">
        <f>E1187*CAOP!J1187</f>
        <v>#REF!</v>
      </c>
      <c r="M1187" s="48" t="e">
        <f>E1187*CAOP!K1187</f>
        <v>#REF!</v>
      </c>
      <c r="N1187" s="48" t="e">
        <f>E1187*CAOP!L1187</f>
        <v>#REF!</v>
      </c>
      <c r="O1187" s="48" t="e">
        <f>E1187*CAOP!M1187</f>
        <v>#REF!</v>
      </c>
      <c r="Q1187" s="12" t="e">
        <f t="shared" si="36"/>
        <v>#REF!</v>
      </c>
      <c r="R1187" s="13" t="e">
        <f t="shared" si="37"/>
        <v>#REF!</v>
      </c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</row>
    <row r="1188" spans="2:48" x14ac:dyDescent="0.3">
      <c r="B1188" s="2" t="s">
        <v>1586</v>
      </c>
      <c r="C1188" s="2" t="s">
        <v>1227</v>
      </c>
      <c r="D1188" s="40" t="s">
        <v>45</v>
      </c>
      <c r="E1188" s="48">
        <v>16.53</v>
      </c>
      <c r="F1188" s="48" t="e">
        <f>E1188*CAOP!D1188</f>
        <v>#REF!</v>
      </c>
      <c r="G1188" s="48" t="e">
        <f>E1188*CAOP!E1188</f>
        <v>#REF!</v>
      </c>
      <c r="H1188" s="48" t="e">
        <f>E1188*CAOP!F1188</f>
        <v>#REF!</v>
      </c>
      <c r="I1188" s="48" t="e">
        <f>E1188*CAOP!G1188</f>
        <v>#REF!</v>
      </c>
      <c r="J1188" s="48" t="e">
        <f>E1188*CAOP!H1188</f>
        <v>#REF!</v>
      </c>
      <c r="K1188" s="48" t="e">
        <f>E1188*CAOP!I1188</f>
        <v>#REF!</v>
      </c>
      <c r="L1188" s="48" t="e">
        <f>E1188*CAOP!J1188</f>
        <v>#REF!</v>
      </c>
      <c r="M1188" s="48" t="e">
        <f>E1188*CAOP!K1188</f>
        <v>#REF!</v>
      </c>
      <c r="N1188" s="48" t="e">
        <f>E1188*CAOP!L1188</f>
        <v>#REF!</v>
      </c>
      <c r="O1188" s="48" t="e">
        <f>E1188*CAOP!M1188</f>
        <v>#REF!</v>
      </c>
      <c r="Q1188" s="12" t="e">
        <f t="shared" si="36"/>
        <v>#REF!</v>
      </c>
      <c r="R1188" s="13" t="e">
        <f t="shared" si="37"/>
        <v>#REF!</v>
      </c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</row>
    <row r="1189" spans="2:48" x14ac:dyDescent="0.3">
      <c r="B1189" s="2" t="s">
        <v>1587</v>
      </c>
      <c r="C1189" s="2" t="s">
        <v>1006</v>
      </c>
      <c r="D1189" s="40" t="s">
        <v>45</v>
      </c>
      <c r="E1189" s="48">
        <v>6.86</v>
      </c>
      <c r="F1189" s="48" t="e">
        <f>E1189*CAOP!D1189</f>
        <v>#REF!</v>
      </c>
      <c r="G1189" s="48" t="e">
        <f>E1189*CAOP!E1189</f>
        <v>#REF!</v>
      </c>
      <c r="H1189" s="48" t="e">
        <f>E1189*CAOP!F1189</f>
        <v>#REF!</v>
      </c>
      <c r="I1189" s="48" t="e">
        <f>E1189*CAOP!G1189</f>
        <v>#REF!</v>
      </c>
      <c r="J1189" s="48" t="e">
        <f>E1189*CAOP!H1189</f>
        <v>#REF!</v>
      </c>
      <c r="K1189" s="48" t="e">
        <f>E1189*CAOP!I1189</f>
        <v>#REF!</v>
      </c>
      <c r="L1189" s="48" t="e">
        <f>E1189*CAOP!J1189</f>
        <v>#REF!</v>
      </c>
      <c r="M1189" s="48" t="e">
        <f>E1189*CAOP!K1189</f>
        <v>#REF!</v>
      </c>
      <c r="N1189" s="48" t="e">
        <f>E1189*CAOP!L1189</f>
        <v>#REF!</v>
      </c>
      <c r="O1189" s="48" t="e">
        <f>E1189*CAOP!M1189</f>
        <v>#REF!</v>
      </c>
      <c r="Q1189" s="12" t="e">
        <f t="shared" si="36"/>
        <v>#REF!</v>
      </c>
      <c r="R1189" s="13" t="e">
        <f t="shared" si="37"/>
        <v>#REF!</v>
      </c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</row>
    <row r="1190" spans="2:48" x14ac:dyDescent="0.3">
      <c r="B1190" s="2" t="s">
        <v>1588</v>
      </c>
      <c r="C1190" s="2" t="s">
        <v>1486</v>
      </c>
      <c r="D1190" s="40" t="s">
        <v>45</v>
      </c>
      <c r="E1190" s="48">
        <v>30.68</v>
      </c>
      <c r="F1190" s="48" t="e">
        <f>E1190*CAOP!D1190</f>
        <v>#REF!</v>
      </c>
      <c r="G1190" s="48" t="e">
        <f>E1190*CAOP!E1190</f>
        <v>#REF!</v>
      </c>
      <c r="H1190" s="48" t="e">
        <f>E1190*CAOP!F1190</f>
        <v>#REF!</v>
      </c>
      <c r="I1190" s="48" t="e">
        <f>E1190*CAOP!G1190</f>
        <v>#REF!</v>
      </c>
      <c r="J1190" s="48" t="e">
        <f>E1190*CAOP!H1190</f>
        <v>#REF!</v>
      </c>
      <c r="K1190" s="48" t="e">
        <f>E1190*CAOP!I1190</f>
        <v>#REF!</v>
      </c>
      <c r="L1190" s="48" t="e">
        <f>E1190*CAOP!J1190</f>
        <v>#REF!</v>
      </c>
      <c r="M1190" s="48" t="e">
        <f>E1190*CAOP!K1190</f>
        <v>#REF!</v>
      </c>
      <c r="N1190" s="48" t="e">
        <f>E1190*CAOP!L1190</f>
        <v>#REF!</v>
      </c>
      <c r="O1190" s="48" t="e">
        <f>E1190*CAOP!M1190</f>
        <v>#REF!</v>
      </c>
      <c r="Q1190" s="12" t="e">
        <f t="shared" si="36"/>
        <v>#REF!</v>
      </c>
      <c r="R1190" s="13" t="e">
        <f t="shared" si="37"/>
        <v>#REF!</v>
      </c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</row>
    <row r="1191" spans="2:48" x14ac:dyDescent="0.3">
      <c r="B1191" s="2" t="s">
        <v>1589</v>
      </c>
      <c r="C1191" s="2" t="s">
        <v>1235</v>
      </c>
      <c r="D1191" s="40" t="s">
        <v>45</v>
      </c>
      <c r="E1191" s="48">
        <v>16.53</v>
      </c>
      <c r="F1191" s="48" t="e">
        <f>E1191*CAOP!D1191</f>
        <v>#REF!</v>
      </c>
      <c r="G1191" s="48" t="e">
        <f>E1191*CAOP!E1191</f>
        <v>#REF!</v>
      </c>
      <c r="H1191" s="48" t="e">
        <f>E1191*CAOP!F1191</f>
        <v>#REF!</v>
      </c>
      <c r="I1191" s="48" t="e">
        <f>E1191*CAOP!G1191</f>
        <v>#REF!</v>
      </c>
      <c r="J1191" s="48" t="e">
        <f>E1191*CAOP!H1191</f>
        <v>#REF!</v>
      </c>
      <c r="K1191" s="48" t="e">
        <f>E1191*CAOP!I1191</f>
        <v>#REF!</v>
      </c>
      <c r="L1191" s="48" t="e">
        <f>E1191*CAOP!J1191</f>
        <v>#REF!</v>
      </c>
      <c r="M1191" s="48" t="e">
        <f>E1191*CAOP!K1191</f>
        <v>#REF!</v>
      </c>
      <c r="N1191" s="48" t="e">
        <f>E1191*CAOP!L1191</f>
        <v>#REF!</v>
      </c>
      <c r="O1191" s="48" t="e">
        <f>E1191*CAOP!M1191</f>
        <v>#REF!</v>
      </c>
      <c r="Q1191" s="12" t="e">
        <f t="shared" si="36"/>
        <v>#REF!</v>
      </c>
      <c r="R1191" s="13" t="e">
        <f t="shared" si="37"/>
        <v>#REF!</v>
      </c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</row>
    <row r="1192" spans="2:48" x14ac:dyDescent="0.3">
      <c r="B1192" s="2" t="s">
        <v>1590</v>
      </c>
      <c r="C1192" s="2" t="s">
        <v>1014</v>
      </c>
      <c r="D1192" s="40" t="s">
        <v>45</v>
      </c>
      <c r="E1192" s="48">
        <v>6.86</v>
      </c>
      <c r="F1192" s="48" t="e">
        <f>E1192*CAOP!D1192</f>
        <v>#REF!</v>
      </c>
      <c r="G1192" s="48" t="e">
        <f>E1192*CAOP!E1192</f>
        <v>#REF!</v>
      </c>
      <c r="H1192" s="48" t="e">
        <f>E1192*CAOP!F1192</f>
        <v>#REF!</v>
      </c>
      <c r="I1192" s="48" t="e">
        <f>E1192*CAOP!G1192</f>
        <v>#REF!</v>
      </c>
      <c r="J1192" s="48" t="e">
        <f>E1192*CAOP!H1192</f>
        <v>#REF!</v>
      </c>
      <c r="K1192" s="48" t="e">
        <f>E1192*CAOP!I1192</f>
        <v>#REF!</v>
      </c>
      <c r="L1192" s="48" t="e">
        <f>E1192*CAOP!J1192</f>
        <v>#REF!</v>
      </c>
      <c r="M1192" s="48" t="e">
        <f>E1192*CAOP!K1192</f>
        <v>#REF!</v>
      </c>
      <c r="N1192" s="48" t="e">
        <f>E1192*CAOP!L1192</f>
        <v>#REF!</v>
      </c>
      <c r="O1192" s="48" t="e">
        <f>E1192*CAOP!M1192</f>
        <v>#REF!</v>
      </c>
      <c r="Q1192" s="12" t="e">
        <f t="shared" si="36"/>
        <v>#REF!</v>
      </c>
      <c r="R1192" s="13" t="e">
        <f t="shared" si="37"/>
        <v>#REF!</v>
      </c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</row>
    <row r="1193" spans="2:48" x14ac:dyDescent="0.3">
      <c r="B1193" s="2" t="s">
        <v>1591</v>
      </c>
      <c r="C1193" s="2" t="s">
        <v>1496</v>
      </c>
      <c r="D1193" s="40" t="s">
        <v>45</v>
      </c>
      <c r="E1193" s="48">
        <v>30.68</v>
      </c>
      <c r="F1193" s="48" t="e">
        <f>E1193*CAOP!D1193</f>
        <v>#REF!</v>
      </c>
      <c r="G1193" s="48" t="e">
        <f>E1193*CAOP!E1193</f>
        <v>#REF!</v>
      </c>
      <c r="H1193" s="48" t="e">
        <f>E1193*CAOP!F1193</f>
        <v>#REF!</v>
      </c>
      <c r="I1193" s="48" t="e">
        <f>E1193*CAOP!G1193</f>
        <v>#REF!</v>
      </c>
      <c r="J1193" s="48" t="e">
        <f>E1193*CAOP!H1193</f>
        <v>#REF!</v>
      </c>
      <c r="K1193" s="48" t="e">
        <f>E1193*CAOP!I1193</f>
        <v>#REF!</v>
      </c>
      <c r="L1193" s="48" t="e">
        <f>E1193*CAOP!J1193</f>
        <v>#REF!</v>
      </c>
      <c r="M1193" s="48" t="e">
        <f>E1193*CAOP!K1193</f>
        <v>#REF!</v>
      </c>
      <c r="N1193" s="48" t="e">
        <f>E1193*CAOP!L1193</f>
        <v>#REF!</v>
      </c>
      <c r="O1193" s="48" t="e">
        <f>E1193*CAOP!M1193</f>
        <v>#REF!</v>
      </c>
      <c r="Q1193" s="12" t="e">
        <f t="shared" si="36"/>
        <v>#REF!</v>
      </c>
      <c r="R1193" s="13" t="e">
        <f t="shared" si="37"/>
        <v>#REF!</v>
      </c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</row>
    <row r="1194" spans="2:48" x14ac:dyDescent="0.3">
      <c r="B1194" s="2" t="s">
        <v>1592</v>
      </c>
      <c r="C1194" s="2" t="s">
        <v>1243</v>
      </c>
      <c r="D1194" s="40" t="s">
        <v>45</v>
      </c>
      <c r="E1194" s="48">
        <v>16.53</v>
      </c>
      <c r="F1194" s="48" t="e">
        <f>E1194*CAOP!D1194</f>
        <v>#REF!</v>
      </c>
      <c r="G1194" s="48" t="e">
        <f>E1194*CAOP!E1194</f>
        <v>#REF!</v>
      </c>
      <c r="H1194" s="48" t="e">
        <f>E1194*CAOP!F1194</f>
        <v>#REF!</v>
      </c>
      <c r="I1194" s="48" t="e">
        <f>E1194*CAOP!G1194</f>
        <v>#REF!</v>
      </c>
      <c r="J1194" s="48" t="e">
        <f>E1194*CAOP!H1194</f>
        <v>#REF!</v>
      </c>
      <c r="K1194" s="48" t="e">
        <f>E1194*CAOP!I1194</f>
        <v>#REF!</v>
      </c>
      <c r="L1194" s="48" t="e">
        <f>E1194*CAOP!J1194</f>
        <v>#REF!</v>
      </c>
      <c r="M1194" s="48" t="e">
        <f>E1194*CAOP!K1194</f>
        <v>#REF!</v>
      </c>
      <c r="N1194" s="48" t="e">
        <f>E1194*CAOP!L1194</f>
        <v>#REF!</v>
      </c>
      <c r="O1194" s="48" t="e">
        <f>E1194*CAOP!M1194</f>
        <v>#REF!</v>
      </c>
      <c r="Q1194" s="12" t="e">
        <f t="shared" si="36"/>
        <v>#REF!</v>
      </c>
      <c r="R1194" s="13" t="e">
        <f t="shared" si="37"/>
        <v>#REF!</v>
      </c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</row>
    <row r="1195" spans="2:48" x14ac:dyDescent="0.3">
      <c r="B1195" s="2" t="s">
        <v>1593</v>
      </c>
      <c r="C1195" s="2" t="s">
        <v>1022</v>
      </c>
      <c r="D1195" s="40" t="s">
        <v>45</v>
      </c>
      <c r="E1195" s="48">
        <v>6.86</v>
      </c>
      <c r="F1195" s="48" t="e">
        <f>E1195*CAOP!D1195</f>
        <v>#REF!</v>
      </c>
      <c r="G1195" s="48" t="e">
        <f>E1195*CAOP!E1195</f>
        <v>#REF!</v>
      </c>
      <c r="H1195" s="48" t="e">
        <f>E1195*CAOP!F1195</f>
        <v>#REF!</v>
      </c>
      <c r="I1195" s="48" t="e">
        <f>E1195*CAOP!G1195</f>
        <v>#REF!</v>
      </c>
      <c r="J1195" s="48" t="e">
        <f>E1195*CAOP!H1195</f>
        <v>#REF!</v>
      </c>
      <c r="K1195" s="48" t="e">
        <f>E1195*CAOP!I1195</f>
        <v>#REF!</v>
      </c>
      <c r="L1195" s="48" t="e">
        <f>E1195*CAOP!J1195</f>
        <v>#REF!</v>
      </c>
      <c r="M1195" s="48" t="e">
        <f>E1195*CAOP!K1195</f>
        <v>#REF!</v>
      </c>
      <c r="N1195" s="48" t="e">
        <f>E1195*CAOP!L1195</f>
        <v>#REF!</v>
      </c>
      <c r="O1195" s="48" t="e">
        <f>E1195*CAOP!M1195</f>
        <v>#REF!</v>
      </c>
      <c r="Q1195" s="12" t="e">
        <f t="shared" si="36"/>
        <v>#REF!</v>
      </c>
      <c r="R1195" s="13" t="e">
        <f t="shared" si="37"/>
        <v>#REF!</v>
      </c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</row>
    <row r="1196" spans="2:48" x14ac:dyDescent="0.3">
      <c r="B1196" s="16" t="s">
        <v>1594</v>
      </c>
      <c r="C1196" s="16" t="s">
        <v>1030</v>
      </c>
      <c r="D1196" s="41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Q1196" s="12">
        <f t="shared" si="36"/>
        <v>0</v>
      </c>
      <c r="R1196" s="13">
        <f t="shared" si="37"/>
        <v>0</v>
      </c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</row>
    <row r="1197" spans="2:48" x14ac:dyDescent="0.3">
      <c r="B1197" s="2" t="s">
        <v>1595</v>
      </c>
      <c r="C1197" s="2" t="s">
        <v>1032</v>
      </c>
      <c r="D1197" s="40" t="s">
        <v>14</v>
      </c>
      <c r="E1197" s="48">
        <v>1</v>
      </c>
      <c r="F1197" s="48" t="e">
        <f>E1197*CAOP!D1197</f>
        <v>#REF!</v>
      </c>
      <c r="G1197" s="48" t="e">
        <f>E1197*CAOP!E1197</f>
        <v>#REF!</v>
      </c>
      <c r="H1197" s="48" t="e">
        <f>E1197*CAOP!F1197</f>
        <v>#REF!</v>
      </c>
      <c r="I1197" s="48" t="e">
        <f>E1197*CAOP!G1197</f>
        <v>#REF!</v>
      </c>
      <c r="J1197" s="48" t="e">
        <f>E1197*CAOP!H1197</f>
        <v>#REF!</v>
      </c>
      <c r="K1197" s="48" t="e">
        <f>E1197*CAOP!I1197</f>
        <v>#REF!</v>
      </c>
      <c r="L1197" s="48" t="e">
        <f>E1197*CAOP!J1197</f>
        <v>#REF!</v>
      </c>
      <c r="M1197" s="48" t="e">
        <f>E1197*CAOP!K1197</f>
        <v>#REF!</v>
      </c>
      <c r="N1197" s="48" t="e">
        <f>E1197*CAOP!L1197</f>
        <v>#REF!</v>
      </c>
      <c r="O1197" s="48" t="e">
        <f>E1197*CAOP!M1197</f>
        <v>#REF!</v>
      </c>
      <c r="Q1197" s="12" t="e">
        <f t="shared" si="36"/>
        <v>#REF!</v>
      </c>
      <c r="R1197" s="13" t="e">
        <f t="shared" si="37"/>
        <v>#REF!</v>
      </c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</row>
    <row r="1198" spans="2:48" x14ac:dyDescent="0.3">
      <c r="B1198" s="16" t="s">
        <v>1596</v>
      </c>
      <c r="C1198" s="16" t="s">
        <v>1343</v>
      </c>
      <c r="D1198" s="41"/>
      <c r="E1198" s="50"/>
      <c r="F1198" s="50"/>
      <c r="G1198" s="50"/>
      <c r="H1198" s="50"/>
      <c r="I1198" s="50"/>
      <c r="J1198" s="50"/>
      <c r="K1198" s="50"/>
      <c r="L1198" s="50"/>
      <c r="M1198" s="50"/>
      <c r="N1198" s="50"/>
      <c r="O1198" s="50"/>
      <c r="Q1198" s="12">
        <f t="shared" si="36"/>
        <v>0</v>
      </c>
      <c r="R1198" s="13">
        <f t="shared" si="37"/>
        <v>0</v>
      </c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</row>
    <row r="1199" spans="2:48" x14ac:dyDescent="0.3">
      <c r="B1199" s="2" t="s">
        <v>1597</v>
      </c>
      <c r="C1199" s="2" t="s">
        <v>1148</v>
      </c>
      <c r="D1199" s="40" t="s">
        <v>38</v>
      </c>
      <c r="E1199" s="48">
        <v>58.96</v>
      </c>
      <c r="F1199" s="48" t="e">
        <f>E1199*CAOP!D1199</f>
        <v>#REF!</v>
      </c>
      <c r="G1199" s="48" t="e">
        <f>E1199*CAOP!E1199</f>
        <v>#REF!</v>
      </c>
      <c r="H1199" s="48" t="e">
        <f>E1199*CAOP!F1199</f>
        <v>#REF!</v>
      </c>
      <c r="I1199" s="48" t="e">
        <f>E1199*CAOP!G1199</f>
        <v>#REF!</v>
      </c>
      <c r="J1199" s="48" t="e">
        <f>E1199*CAOP!H1199</f>
        <v>#REF!</v>
      </c>
      <c r="K1199" s="48" t="e">
        <f>E1199*CAOP!I1199</f>
        <v>#REF!</v>
      </c>
      <c r="L1199" s="48" t="e">
        <f>E1199*CAOP!J1199</f>
        <v>#REF!</v>
      </c>
      <c r="M1199" s="48" t="e">
        <f>E1199*CAOP!K1199</f>
        <v>#REF!</v>
      </c>
      <c r="N1199" s="48" t="e">
        <f>E1199*CAOP!L1199</f>
        <v>#REF!</v>
      </c>
      <c r="O1199" s="48" t="e">
        <f>E1199*CAOP!M1199</f>
        <v>#REF!</v>
      </c>
      <c r="Q1199" s="12" t="e">
        <f t="shared" si="36"/>
        <v>#REF!</v>
      </c>
      <c r="R1199" s="13" t="e">
        <f t="shared" si="37"/>
        <v>#REF!</v>
      </c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</row>
    <row r="1200" spans="2:48" x14ac:dyDescent="0.3">
      <c r="B1200" s="2" t="s">
        <v>1598</v>
      </c>
      <c r="C1200" s="2" t="s">
        <v>1052</v>
      </c>
      <c r="D1200" s="40" t="s">
        <v>38</v>
      </c>
      <c r="E1200" s="48">
        <v>58.96</v>
      </c>
      <c r="F1200" s="48" t="e">
        <f>E1200*CAOP!D1200</f>
        <v>#REF!</v>
      </c>
      <c r="G1200" s="48" t="e">
        <f>E1200*CAOP!E1200</f>
        <v>#REF!</v>
      </c>
      <c r="H1200" s="48" t="e">
        <f>E1200*CAOP!F1200</f>
        <v>#REF!</v>
      </c>
      <c r="I1200" s="48" t="e">
        <f>E1200*CAOP!G1200</f>
        <v>#REF!</v>
      </c>
      <c r="J1200" s="48" t="e">
        <f>E1200*CAOP!H1200</f>
        <v>#REF!</v>
      </c>
      <c r="K1200" s="48" t="e">
        <f>E1200*CAOP!I1200</f>
        <v>#REF!</v>
      </c>
      <c r="L1200" s="48" t="e">
        <f>E1200*CAOP!J1200</f>
        <v>#REF!</v>
      </c>
      <c r="M1200" s="48" t="e">
        <f>E1200*CAOP!K1200</f>
        <v>#REF!</v>
      </c>
      <c r="N1200" s="48" t="e">
        <f>E1200*CAOP!L1200</f>
        <v>#REF!</v>
      </c>
      <c r="O1200" s="48" t="e">
        <f>E1200*CAOP!M1200</f>
        <v>#REF!</v>
      </c>
      <c r="Q1200" s="12" t="e">
        <f t="shared" si="36"/>
        <v>#REF!</v>
      </c>
      <c r="R1200" s="13" t="e">
        <f t="shared" si="37"/>
        <v>#REF!</v>
      </c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</row>
    <row r="1201" spans="2:48" x14ac:dyDescent="0.3">
      <c r="B1201" s="2" t="s">
        <v>1599</v>
      </c>
      <c r="C1201" s="2" t="s">
        <v>1054</v>
      </c>
      <c r="D1201" s="40" t="s">
        <v>30</v>
      </c>
      <c r="E1201" s="48">
        <v>262.54000000000002</v>
      </c>
      <c r="F1201" s="48" t="e">
        <f>E1201*CAOP!D1201</f>
        <v>#REF!</v>
      </c>
      <c r="G1201" s="48" t="e">
        <f>E1201*CAOP!E1201</f>
        <v>#REF!</v>
      </c>
      <c r="H1201" s="48" t="e">
        <f>E1201*CAOP!F1201</f>
        <v>#REF!</v>
      </c>
      <c r="I1201" s="48" t="e">
        <f>E1201*CAOP!G1201</f>
        <v>#REF!</v>
      </c>
      <c r="J1201" s="48" t="e">
        <f>E1201*CAOP!H1201</f>
        <v>#REF!</v>
      </c>
      <c r="K1201" s="48" t="e">
        <f>E1201*CAOP!I1201</f>
        <v>#REF!</v>
      </c>
      <c r="L1201" s="48" t="e">
        <f>E1201*CAOP!J1201</f>
        <v>#REF!</v>
      </c>
      <c r="M1201" s="48" t="e">
        <f>E1201*CAOP!K1201</f>
        <v>#REF!</v>
      </c>
      <c r="N1201" s="48" t="e">
        <f>E1201*CAOP!L1201</f>
        <v>#REF!</v>
      </c>
      <c r="O1201" s="48" t="e">
        <f>E1201*CAOP!M1201</f>
        <v>#REF!</v>
      </c>
      <c r="Q1201" s="12" t="e">
        <f t="shared" si="36"/>
        <v>#REF!</v>
      </c>
      <c r="R1201" s="13" t="e">
        <f t="shared" si="37"/>
        <v>#REF!</v>
      </c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</row>
    <row r="1202" spans="2:48" x14ac:dyDescent="0.3">
      <c r="B1202" s="2" t="s">
        <v>1600</v>
      </c>
      <c r="C1202" s="2" t="s">
        <v>1058</v>
      </c>
      <c r="D1202" s="40" t="s">
        <v>38</v>
      </c>
      <c r="E1202" s="48">
        <v>52.51</v>
      </c>
      <c r="F1202" s="48" t="e">
        <f>E1202*CAOP!D1202</f>
        <v>#REF!</v>
      </c>
      <c r="G1202" s="48" t="e">
        <f>E1202*CAOP!E1202</f>
        <v>#REF!</v>
      </c>
      <c r="H1202" s="48" t="e">
        <f>E1202*CAOP!F1202</f>
        <v>#REF!</v>
      </c>
      <c r="I1202" s="48" t="e">
        <f>E1202*CAOP!G1202</f>
        <v>#REF!</v>
      </c>
      <c r="J1202" s="48" t="e">
        <f>E1202*CAOP!H1202</f>
        <v>#REF!</v>
      </c>
      <c r="K1202" s="48" t="e">
        <f>E1202*CAOP!I1202</f>
        <v>#REF!</v>
      </c>
      <c r="L1202" s="48" t="e">
        <f>E1202*CAOP!J1202</f>
        <v>#REF!</v>
      </c>
      <c r="M1202" s="48" t="e">
        <f>E1202*CAOP!K1202</f>
        <v>#REF!</v>
      </c>
      <c r="N1202" s="48" t="e">
        <f>E1202*CAOP!L1202</f>
        <v>#REF!</v>
      </c>
      <c r="O1202" s="48" t="e">
        <f>E1202*CAOP!M1202</f>
        <v>#REF!</v>
      </c>
      <c r="Q1202" s="12" t="e">
        <f t="shared" si="36"/>
        <v>#REF!</v>
      </c>
      <c r="R1202" s="13" t="e">
        <f t="shared" si="37"/>
        <v>#REF!</v>
      </c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</row>
    <row r="1203" spans="2:48" x14ac:dyDescent="0.3">
      <c r="B1203" s="2" t="s">
        <v>1601</v>
      </c>
      <c r="C1203" s="2" t="s">
        <v>1062</v>
      </c>
      <c r="D1203" s="40" t="s">
        <v>38</v>
      </c>
      <c r="E1203" s="48">
        <v>52.51</v>
      </c>
      <c r="F1203" s="48" t="e">
        <f>E1203*CAOP!D1203</f>
        <v>#REF!</v>
      </c>
      <c r="G1203" s="48" t="e">
        <f>E1203*CAOP!E1203</f>
        <v>#REF!</v>
      </c>
      <c r="H1203" s="48" t="e">
        <f>E1203*CAOP!F1203</f>
        <v>#REF!</v>
      </c>
      <c r="I1203" s="48" t="e">
        <f>E1203*CAOP!G1203</f>
        <v>#REF!</v>
      </c>
      <c r="J1203" s="48" t="e">
        <f>E1203*CAOP!H1203</f>
        <v>#REF!</v>
      </c>
      <c r="K1203" s="48" t="e">
        <f>E1203*CAOP!I1203</f>
        <v>#REF!</v>
      </c>
      <c r="L1203" s="48" t="e">
        <f>E1203*CAOP!J1203</f>
        <v>#REF!</v>
      </c>
      <c r="M1203" s="48" t="e">
        <f>E1203*CAOP!K1203</f>
        <v>#REF!</v>
      </c>
      <c r="N1203" s="48" t="e">
        <f>E1203*CAOP!L1203</f>
        <v>#REF!</v>
      </c>
      <c r="O1203" s="48" t="e">
        <f>E1203*CAOP!M1203</f>
        <v>#REF!</v>
      </c>
      <c r="Q1203" s="12" t="e">
        <f t="shared" si="36"/>
        <v>#REF!</v>
      </c>
      <c r="R1203" s="13" t="e">
        <f t="shared" si="37"/>
        <v>#REF!</v>
      </c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</row>
    <row r="1204" spans="2:48" x14ac:dyDescent="0.3">
      <c r="B1204" s="2" t="s">
        <v>1602</v>
      </c>
      <c r="C1204" s="2" t="s">
        <v>1154</v>
      </c>
      <c r="D1204" s="40" t="s">
        <v>30</v>
      </c>
      <c r="E1204" s="48">
        <v>383.06</v>
      </c>
      <c r="F1204" s="48" t="e">
        <f>E1204*CAOP!D1204</f>
        <v>#REF!</v>
      </c>
      <c r="G1204" s="48" t="e">
        <f>E1204*CAOP!E1204</f>
        <v>#REF!</v>
      </c>
      <c r="H1204" s="48" t="e">
        <f>E1204*CAOP!F1204</f>
        <v>#REF!</v>
      </c>
      <c r="I1204" s="48" t="e">
        <f>E1204*CAOP!G1204</f>
        <v>#REF!</v>
      </c>
      <c r="J1204" s="48" t="e">
        <f>E1204*CAOP!H1204</f>
        <v>#REF!</v>
      </c>
      <c r="K1204" s="48" t="e">
        <f>E1204*CAOP!I1204</f>
        <v>#REF!</v>
      </c>
      <c r="L1204" s="48" t="e">
        <f>E1204*CAOP!J1204</f>
        <v>#REF!</v>
      </c>
      <c r="M1204" s="48" t="e">
        <f>E1204*CAOP!K1204</f>
        <v>#REF!</v>
      </c>
      <c r="N1204" s="48" t="e">
        <f>E1204*CAOP!L1204</f>
        <v>#REF!</v>
      </c>
      <c r="O1204" s="48" t="e">
        <f>E1204*CAOP!M1204</f>
        <v>#REF!</v>
      </c>
      <c r="Q1204" s="12" t="e">
        <f t="shared" si="36"/>
        <v>#REF!</v>
      </c>
      <c r="R1204" s="13" t="e">
        <f t="shared" si="37"/>
        <v>#REF!</v>
      </c>
      <c r="S1204" s="20"/>
      <c r="T1204" s="20"/>
      <c r="U1204" s="20"/>
      <c r="V1204" s="20"/>
      <c r="W1204" s="20"/>
      <c r="X1204" s="20"/>
      <c r="Y1204" s="20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  <c r="AN1204" s="20"/>
      <c r="AO1204" s="20"/>
      <c r="AP1204" s="20"/>
      <c r="AQ1204" s="20"/>
      <c r="AR1204" s="20"/>
      <c r="AS1204" s="20"/>
      <c r="AT1204" s="20"/>
      <c r="AU1204" s="20"/>
      <c r="AV1204" s="20"/>
    </row>
    <row r="1205" spans="2:48" x14ac:dyDescent="0.3">
      <c r="B1205" s="2" t="s">
        <v>1603</v>
      </c>
      <c r="C1205" s="2" t="s">
        <v>1156</v>
      </c>
      <c r="D1205" s="40" t="s">
        <v>38</v>
      </c>
      <c r="E1205" s="48">
        <v>52.51</v>
      </c>
      <c r="F1205" s="48" t="e">
        <f>E1205*CAOP!D1205</f>
        <v>#REF!</v>
      </c>
      <c r="G1205" s="48" t="e">
        <f>E1205*CAOP!E1205</f>
        <v>#REF!</v>
      </c>
      <c r="H1205" s="48" t="e">
        <f>E1205*CAOP!F1205</f>
        <v>#REF!</v>
      </c>
      <c r="I1205" s="48" t="e">
        <f>E1205*CAOP!G1205</f>
        <v>#REF!</v>
      </c>
      <c r="J1205" s="48" t="e">
        <f>E1205*CAOP!H1205</f>
        <v>#REF!</v>
      </c>
      <c r="K1205" s="48" t="e">
        <f>E1205*CAOP!I1205</f>
        <v>#REF!</v>
      </c>
      <c r="L1205" s="48" t="e">
        <f>E1205*CAOP!J1205</f>
        <v>#REF!</v>
      </c>
      <c r="M1205" s="48" t="e">
        <f>E1205*CAOP!K1205</f>
        <v>#REF!</v>
      </c>
      <c r="N1205" s="48" t="e">
        <f>E1205*CAOP!L1205</f>
        <v>#REF!</v>
      </c>
      <c r="O1205" s="48" t="e">
        <f>E1205*CAOP!M1205</f>
        <v>#REF!</v>
      </c>
      <c r="Q1205" s="12" t="e">
        <f t="shared" si="36"/>
        <v>#REF!</v>
      </c>
      <c r="R1205" s="13" t="e">
        <f t="shared" si="37"/>
        <v>#REF!</v>
      </c>
      <c r="S1205" s="20"/>
      <c r="T1205" s="20"/>
      <c r="U1205" s="20"/>
      <c r="V1205" s="20"/>
      <c r="W1205" s="20"/>
      <c r="X1205" s="20"/>
      <c r="Y1205" s="20"/>
      <c r="Z1205" s="20"/>
      <c r="AA1205" s="20"/>
      <c r="AB1205" s="20"/>
      <c r="AC1205" s="20"/>
      <c r="AD1205" s="20"/>
      <c r="AE1205" s="20"/>
      <c r="AF1205" s="20"/>
      <c r="AG1205" s="20"/>
      <c r="AH1205" s="20"/>
      <c r="AI1205" s="20"/>
      <c r="AJ1205" s="20"/>
      <c r="AK1205" s="20"/>
      <c r="AL1205" s="20"/>
      <c r="AM1205" s="20"/>
      <c r="AN1205" s="20"/>
      <c r="AO1205" s="20"/>
      <c r="AP1205" s="20"/>
      <c r="AQ1205" s="20"/>
      <c r="AR1205" s="20"/>
      <c r="AS1205" s="20"/>
      <c r="AT1205" s="20"/>
      <c r="AU1205" s="20"/>
      <c r="AV1205" s="20"/>
    </row>
    <row r="1206" spans="2:48" x14ac:dyDescent="0.3">
      <c r="B1206" s="2" t="s">
        <v>1604</v>
      </c>
      <c r="C1206" s="2" t="s">
        <v>1159</v>
      </c>
      <c r="D1206" s="40" t="s">
        <v>45</v>
      </c>
      <c r="E1206" s="48">
        <v>262.54000000000002</v>
      </c>
      <c r="F1206" s="48" t="e">
        <f>E1206*CAOP!D1206</f>
        <v>#REF!</v>
      </c>
      <c r="G1206" s="48" t="e">
        <f>E1206*CAOP!E1206</f>
        <v>#REF!</v>
      </c>
      <c r="H1206" s="48" t="e">
        <f>E1206*CAOP!F1206</f>
        <v>#REF!</v>
      </c>
      <c r="I1206" s="48" t="e">
        <f>E1206*CAOP!G1206</f>
        <v>#REF!</v>
      </c>
      <c r="J1206" s="48" t="e">
        <f>E1206*CAOP!H1206</f>
        <v>#REF!</v>
      </c>
      <c r="K1206" s="48" t="e">
        <f>E1206*CAOP!I1206</f>
        <v>#REF!</v>
      </c>
      <c r="L1206" s="48" t="e">
        <f>E1206*CAOP!J1206</f>
        <v>#REF!</v>
      </c>
      <c r="M1206" s="48" t="e">
        <f>E1206*CAOP!K1206</f>
        <v>#REF!</v>
      </c>
      <c r="N1206" s="48" t="e">
        <f>E1206*CAOP!L1206</f>
        <v>#REF!</v>
      </c>
      <c r="O1206" s="48" t="e">
        <f>E1206*CAOP!M1206</f>
        <v>#REF!</v>
      </c>
      <c r="Q1206" s="12" t="e">
        <f t="shared" si="36"/>
        <v>#REF!</v>
      </c>
      <c r="R1206" s="13" t="e">
        <f t="shared" si="37"/>
        <v>#REF!</v>
      </c>
      <c r="S1206" s="20"/>
      <c r="T1206" s="20"/>
      <c r="U1206" s="20"/>
      <c r="V1206" s="20"/>
      <c r="W1206" s="20"/>
      <c r="X1206" s="20"/>
      <c r="Y1206" s="20"/>
      <c r="Z1206" s="20"/>
      <c r="AA1206" s="20"/>
      <c r="AB1206" s="20"/>
      <c r="AC1206" s="20"/>
      <c r="AD1206" s="20"/>
      <c r="AE1206" s="20"/>
      <c r="AF1206" s="20"/>
      <c r="AG1206" s="20"/>
      <c r="AH1206" s="20"/>
      <c r="AI1206" s="20"/>
      <c r="AJ1206" s="20"/>
      <c r="AK1206" s="20"/>
      <c r="AL1206" s="20"/>
      <c r="AM1206" s="20"/>
      <c r="AN1206" s="20"/>
      <c r="AO1206" s="20"/>
      <c r="AP1206" s="20"/>
      <c r="AQ1206" s="20"/>
      <c r="AR1206" s="20"/>
      <c r="AS1206" s="20"/>
      <c r="AT1206" s="20"/>
      <c r="AU1206" s="20"/>
      <c r="AV1206" s="20"/>
    </row>
    <row r="1207" spans="2:48" x14ac:dyDescent="0.3">
      <c r="B1207" s="2" t="s">
        <v>1605</v>
      </c>
      <c r="C1207" s="2" t="s">
        <v>1105</v>
      </c>
      <c r="D1207" s="40" t="s">
        <v>30</v>
      </c>
      <c r="E1207" s="48">
        <v>191.53</v>
      </c>
      <c r="F1207" s="48" t="e">
        <f>E1207*CAOP!D1207</f>
        <v>#REF!</v>
      </c>
      <c r="G1207" s="48" t="e">
        <f>E1207*CAOP!E1207</f>
        <v>#REF!</v>
      </c>
      <c r="H1207" s="48" t="e">
        <f>E1207*CAOP!F1207</f>
        <v>#REF!</v>
      </c>
      <c r="I1207" s="48" t="e">
        <f>E1207*CAOP!G1207</f>
        <v>#REF!</v>
      </c>
      <c r="J1207" s="48" t="e">
        <f>E1207*CAOP!H1207</f>
        <v>#REF!</v>
      </c>
      <c r="K1207" s="48" t="e">
        <f>E1207*CAOP!I1207</f>
        <v>#REF!</v>
      </c>
      <c r="L1207" s="48" t="e">
        <f>E1207*CAOP!J1207</f>
        <v>#REF!</v>
      </c>
      <c r="M1207" s="48" t="e">
        <f>E1207*CAOP!K1207</f>
        <v>#REF!</v>
      </c>
      <c r="N1207" s="48" t="e">
        <f>E1207*CAOP!L1207</f>
        <v>#REF!</v>
      </c>
      <c r="O1207" s="48" t="e">
        <f>E1207*CAOP!M1207</f>
        <v>#REF!</v>
      </c>
      <c r="Q1207" s="12" t="e">
        <f t="shared" si="36"/>
        <v>#REF!</v>
      </c>
      <c r="R1207" s="13" t="e">
        <f t="shared" si="37"/>
        <v>#REF!</v>
      </c>
      <c r="S1207" s="20"/>
      <c r="T1207" s="20"/>
      <c r="U1207" s="20"/>
      <c r="V1207" s="20"/>
      <c r="W1207" s="20"/>
      <c r="X1207" s="20"/>
      <c r="Y1207" s="20"/>
      <c r="Z1207" s="20"/>
      <c r="AA1207" s="20"/>
      <c r="AB1207" s="20"/>
      <c r="AC1207" s="20"/>
      <c r="AD1207" s="20"/>
      <c r="AE1207" s="20"/>
      <c r="AF1207" s="20"/>
      <c r="AG1207" s="20"/>
      <c r="AH1207" s="20"/>
      <c r="AI1207" s="20"/>
      <c r="AJ1207" s="20"/>
      <c r="AK1207" s="20"/>
      <c r="AL1207" s="20"/>
      <c r="AM1207" s="20"/>
      <c r="AN1207" s="20"/>
      <c r="AO1207" s="20"/>
      <c r="AP1207" s="20"/>
      <c r="AQ1207" s="20"/>
      <c r="AR1207" s="20"/>
      <c r="AS1207" s="20"/>
      <c r="AT1207" s="20"/>
      <c r="AU1207" s="20"/>
      <c r="AV1207" s="20"/>
    </row>
    <row r="1208" spans="2:48" x14ac:dyDescent="0.3">
      <c r="B1208" s="16" t="s">
        <v>1606</v>
      </c>
      <c r="C1208" s="16" t="s">
        <v>1607</v>
      </c>
      <c r="D1208" s="41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Q1208" s="12">
        <f t="shared" si="36"/>
        <v>0</v>
      </c>
      <c r="R1208" s="13">
        <f t="shared" si="37"/>
        <v>0</v>
      </c>
      <c r="S1208" s="20"/>
      <c r="T1208" s="20"/>
      <c r="U1208" s="20"/>
      <c r="V1208" s="20"/>
      <c r="W1208" s="20"/>
      <c r="X1208" s="20"/>
      <c r="Y1208" s="20"/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0"/>
      <c r="AK1208" s="20"/>
      <c r="AL1208" s="20"/>
      <c r="AM1208" s="20"/>
      <c r="AN1208" s="20"/>
      <c r="AO1208" s="20"/>
      <c r="AP1208" s="20"/>
      <c r="AQ1208" s="20"/>
      <c r="AR1208" s="20"/>
      <c r="AS1208" s="20"/>
      <c r="AT1208" s="20"/>
      <c r="AU1208" s="20"/>
      <c r="AV1208" s="20"/>
    </row>
    <row r="1209" spans="2:48" x14ac:dyDescent="0.3">
      <c r="B1209" s="16" t="s">
        <v>1608</v>
      </c>
      <c r="C1209" s="16" t="s">
        <v>1115</v>
      </c>
      <c r="D1209" s="41"/>
      <c r="E1209" s="50"/>
      <c r="F1209" s="50"/>
      <c r="G1209" s="50"/>
      <c r="H1209" s="50"/>
      <c r="I1209" s="50"/>
      <c r="J1209" s="50"/>
      <c r="K1209" s="50"/>
      <c r="L1209" s="50"/>
      <c r="M1209" s="50"/>
      <c r="N1209" s="50"/>
      <c r="O1209" s="50"/>
      <c r="Q1209" s="12">
        <f t="shared" si="36"/>
        <v>0</v>
      </c>
      <c r="R1209" s="13">
        <f t="shared" si="37"/>
        <v>0</v>
      </c>
      <c r="S1209" s="20"/>
      <c r="T1209" s="20"/>
      <c r="U1209" s="20"/>
      <c r="V1209" s="20"/>
      <c r="W1209" s="20"/>
      <c r="X1209" s="20"/>
      <c r="Y1209" s="20"/>
      <c r="Z1209" s="20"/>
      <c r="AA1209" s="20"/>
      <c r="AB1209" s="20"/>
      <c r="AC1209" s="20"/>
      <c r="AD1209" s="20"/>
      <c r="AE1209" s="20"/>
      <c r="AF1209" s="20"/>
      <c r="AG1209" s="20"/>
      <c r="AH1209" s="20"/>
      <c r="AI1209" s="20"/>
      <c r="AJ1209" s="20"/>
      <c r="AK1209" s="20"/>
      <c r="AL1209" s="20"/>
      <c r="AM1209" s="20"/>
      <c r="AN1209" s="20"/>
      <c r="AO1209" s="20"/>
      <c r="AP1209" s="20"/>
      <c r="AQ1209" s="20"/>
      <c r="AR1209" s="20"/>
      <c r="AS1209" s="20"/>
      <c r="AT1209" s="20"/>
      <c r="AU1209" s="20"/>
      <c r="AV1209" s="20"/>
    </row>
    <row r="1210" spans="2:48" x14ac:dyDescent="0.3">
      <c r="B1210" s="16" t="s">
        <v>1609</v>
      </c>
      <c r="C1210" s="16" t="s">
        <v>888</v>
      </c>
      <c r="D1210" s="41"/>
      <c r="E1210" s="50"/>
      <c r="F1210" s="50"/>
      <c r="G1210" s="50"/>
      <c r="H1210" s="50"/>
      <c r="I1210" s="50"/>
      <c r="J1210" s="50"/>
      <c r="K1210" s="50"/>
      <c r="L1210" s="50"/>
      <c r="M1210" s="50"/>
      <c r="N1210" s="50"/>
      <c r="O1210" s="50"/>
      <c r="Q1210" s="12">
        <f t="shared" si="36"/>
        <v>0</v>
      </c>
      <c r="R1210" s="13">
        <f t="shared" si="37"/>
        <v>0</v>
      </c>
      <c r="S1210" s="20"/>
      <c r="T1210" s="20"/>
      <c r="U1210" s="20"/>
      <c r="V1210" s="20"/>
      <c r="W1210" s="20"/>
      <c r="X1210" s="20"/>
      <c r="Y1210" s="20"/>
      <c r="Z1210" s="20"/>
      <c r="AA1210" s="20"/>
      <c r="AB1210" s="20"/>
      <c r="AC1210" s="20"/>
      <c r="AD1210" s="20"/>
      <c r="AE1210" s="20"/>
      <c r="AF1210" s="20"/>
      <c r="AG1210" s="20"/>
      <c r="AH1210" s="20"/>
      <c r="AI1210" s="20"/>
      <c r="AJ1210" s="20"/>
      <c r="AK1210" s="20"/>
      <c r="AL1210" s="20"/>
      <c r="AM1210" s="20"/>
      <c r="AN1210" s="20"/>
      <c r="AO1210" s="20"/>
      <c r="AP1210" s="20"/>
      <c r="AQ1210" s="20"/>
      <c r="AR1210" s="20"/>
      <c r="AS1210" s="20"/>
      <c r="AT1210" s="20"/>
      <c r="AU1210" s="20"/>
      <c r="AV1210" s="20"/>
    </row>
    <row r="1211" spans="2:48" x14ac:dyDescent="0.3">
      <c r="B1211" s="2" t="s">
        <v>1610</v>
      </c>
      <c r="C1211" s="2" t="s">
        <v>1071</v>
      </c>
      <c r="D1211" s="40" t="s">
        <v>30</v>
      </c>
      <c r="E1211" s="48">
        <v>148.19</v>
      </c>
      <c r="F1211" s="48" t="e">
        <f>E1211*CAOP!D1211</f>
        <v>#REF!</v>
      </c>
      <c r="G1211" s="48" t="e">
        <f>E1211*CAOP!E1211</f>
        <v>#REF!</v>
      </c>
      <c r="H1211" s="48" t="e">
        <f>E1211*CAOP!F1211</f>
        <v>#REF!</v>
      </c>
      <c r="I1211" s="48" t="e">
        <f>E1211*CAOP!G1211</f>
        <v>#REF!</v>
      </c>
      <c r="J1211" s="48" t="e">
        <f>E1211*CAOP!H1211</f>
        <v>#REF!</v>
      </c>
      <c r="K1211" s="48" t="e">
        <f>E1211*CAOP!I1211</f>
        <v>#REF!</v>
      </c>
      <c r="L1211" s="48" t="e">
        <f>E1211*CAOP!J1211</f>
        <v>#REF!</v>
      </c>
      <c r="M1211" s="48" t="e">
        <f>E1211*CAOP!K1211</f>
        <v>#REF!</v>
      </c>
      <c r="N1211" s="48" t="e">
        <f>E1211*CAOP!L1211</f>
        <v>#REF!</v>
      </c>
      <c r="O1211" s="48" t="e">
        <f>E1211*CAOP!M1211</f>
        <v>#REF!</v>
      </c>
      <c r="Q1211" s="12" t="e">
        <f t="shared" si="36"/>
        <v>#REF!</v>
      </c>
      <c r="R1211" s="13" t="e">
        <f t="shared" si="37"/>
        <v>#REF!</v>
      </c>
      <c r="S1211" s="20"/>
      <c r="T1211" s="20"/>
      <c r="U1211" s="20"/>
      <c r="V1211" s="20"/>
      <c r="W1211" s="20"/>
      <c r="X1211" s="20"/>
      <c r="Y1211" s="20"/>
      <c r="Z1211" s="20"/>
      <c r="AA1211" s="20"/>
      <c r="AB1211" s="20"/>
      <c r="AC1211" s="20"/>
      <c r="AD1211" s="20"/>
      <c r="AE1211" s="20"/>
      <c r="AF1211" s="20"/>
      <c r="AG1211" s="20"/>
      <c r="AH1211" s="20"/>
      <c r="AI1211" s="20"/>
      <c r="AJ1211" s="20"/>
      <c r="AK1211" s="20"/>
      <c r="AL1211" s="20"/>
      <c r="AM1211" s="20"/>
      <c r="AN1211" s="20"/>
      <c r="AO1211" s="20"/>
      <c r="AP1211" s="20"/>
      <c r="AQ1211" s="20"/>
      <c r="AR1211" s="20"/>
      <c r="AS1211" s="20"/>
      <c r="AT1211" s="20"/>
      <c r="AU1211" s="20"/>
      <c r="AV1211" s="20"/>
    </row>
    <row r="1212" spans="2:48" x14ac:dyDescent="0.3">
      <c r="B1212" s="2" t="s">
        <v>1611</v>
      </c>
      <c r="C1212" s="2" t="s">
        <v>894</v>
      </c>
      <c r="D1212" s="40" t="s">
        <v>45</v>
      </c>
      <c r="E1212" s="48">
        <v>146.6</v>
      </c>
      <c r="F1212" s="48" t="e">
        <f>E1212*CAOP!D1212</f>
        <v>#REF!</v>
      </c>
      <c r="G1212" s="48" t="e">
        <f>E1212*CAOP!E1212</f>
        <v>#REF!</v>
      </c>
      <c r="H1212" s="48" t="e">
        <f>E1212*CAOP!F1212</f>
        <v>#REF!</v>
      </c>
      <c r="I1212" s="48" t="e">
        <f>E1212*CAOP!G1212</f>
        <v>#REF!</v>
      </c>
      <c r="J1212" s="48" t="e">
        <f>E1212*CAOP!H1212</f>
        <v>#REF!</v>
      </c>
      <c r="K1212" s="48" t="e">
        <f>E1212*CAOP!I1212</f>
        <v>#REF!</v>
      </c>
      <c r="L1212" s="48" t="e">
        <f>E1212*CAOP!J1212</f>
        <v>#REF!</v>
      </c>
      <c r="M1212" s="48" t="e">
        <f>E1212*CAOP!K1212</f>
        <v>#REF!</v>
      </c>
      <c r="N1212" s="48" t="e">
        <f>E1212*CAOP!L1212</f>
        <v>#REF!</v>
      </c>
      <c r="O1212" s="48" t="e">
        <f>E1212*CAOP!M1212</f>
        <v>#REF!</v>
      </c>
      <c r="Q1212" s="12" t="e">
        <f t="shared" si="36"/>
        <v>#REF!</v>
      </c>
      <c r="R1212" s="13" t="e">
        <f t="shared" si="37"/>
        <v>#REF!</v>
      </c>
      <c r="S1212" s="20"/>
      <c r="T1212" s="20"/>
      <c r="U1212" s="20"/>
      <c r="V1212" s="20"/>
      <c r="W1212" s="20"/>
      <c r="X1212" s="20"/>
      <c r="Y1212" s="20"/>
      <c r="Z1212" s="20"/>
      <c r="AA1212" s="20"/>
      <c r="AB1212" s="20"/>
      <c r="AC1212" s="20"/>
      <c r="AD1212" s="20"/>
      <c r="AE1212" s="20"/>
      <c r="AF1212" s="20"/>
      <c r="AG1212" s="20"/>
      <c r="AH1212" s="20"/>
      <c r="AI1212" s="20"/>
      <c r="AJ1212" s="20"/>
      <c r="AK1212" s="20"/>
      <c r="AL1212" s="20"/>
      <c r="AM1212" s="20"/>
      <c r="AN1212" s="20"/>
      <c r="AO1212" s="20"/>
      <c r="AP1212" s="20"/>
      <c r="AQ1212" s="20"/>
      <c r="AR1212" s="20"/>
      <c r="AS1212" s="20"/>
      <c r="AT1212" s="20"/>
      <c r="AU1212" s="20"/>
      <c r="AV1212" s="20"/>
    </row>
    <row r="1213" spans="2:48" x14ac:dyDescent="0.3">
      <c r="B1213" s="2" t="s">
        <v>1612</v>
      </c>
      <c r="C1213" s="2" t="s">
        <v>896</v>
      </c>
      <c r="D1213" s="40" t="s">
        <v>45</v>
      </c>
      <c r="E1213" s="48">
        <v>146.6</v>
      </c>
      <c r="F1213" s="48" t="e">
        <f>E1213*CAOP!D1213</f>
        <v>#REF!</v>
      </c>
      <c r="G1213" s="48" t="e">
        <f>E1213*CAOP!E1213</f>
        <v>#REF!</v>
      </c>
      <c r="H1213" s="48" t="e">
        <f>E1213*CAOP!F1213</f>
        <v>#REF!</v>
      </c>
      <c r="I1213" s="48" t="e">
        <f>E1213*CAOP!G1213</f>
        <v>#REF!</v>
      </c>
      <c r="J1213" s="48" t="e">
        <f>E1213*CAOP!H1213</f>
        <v>#REF!</v>
      </c>
      <c r="K1213" s="48" t="e">
        <f>E1213*CAOP!I1213</f>
        <v>#REF!</v>
      </c>
      <c r="L1213" s="48" t="e">
        <f>E1213*CAOP!J1213</f>
        <v>#REF!</v>
      </c>
      <c r="M1213" s="48" t="e">
        <f>E1213*CAOP!K1213</f>
        <v>#REF!</v>
      </c>
      <c r="N1213" s="48" t="e">
        <f>E1213*CAOP!L1213</f>
        <v>#REF!</v>
      </c>
      <c r="O1213" s="48" t="e">
        <f>E1213*CAOP!M1213</f>
        <v>#REF!</v>
      </c>
      <c r="Q1213" s="12" t="e">
        <f t="shared" si="36"/>
        <v>#REF!</v>
      </c>
      <c r="R1213" s="13" t="e">
        <f t="shared" si="37"/>
        <v>#REF!</v>
      </c>
      <c r="S1213" s="20"/>
      <c r="T1213" s="20"/>
      <c r="U1213" s="20"/>
      <c r="V1213" s="20"/>
      <c r="W1213" s="20"/>
      <c r="X1213" s="20"/>
      <c r="Y1213" s="20"/>
      <c r="Z1213" s="20"/>
      <c r="AA1213" s="20"/>
      <c r="AB1213" s="20"/>
      <c r="AC1213" s="20"/>
      <c r="AD1213" s="20"/>
      <c r="AE1213" s="20"/>
      <c r="AF1213" s="20"/>
      <c r="AG1213" s="20"/>
      <c r="AH1213" s="20"/>
      <c r="AI1213" s="20"/>
      <c r="AJ1213" s="20"/>
      <c r="AK1213" s="20"/>
      <c r="AL1213" s="20"/>
      <c r="AM1213" s="20"/>
      <c r="AN1213" s="20"/>
      <c r="AO1213" s="20"/>
      <c r="AP1213" s="20"/>
      <c r="AQ1213" s="20"/>
      <c r="AR1213" s="20"/>
      <c r="AS1213" s="20"/>
      <c r="AT1213" s="20"/>
      <c r="AU1213" s="20"/>
      <c r="AV1213" s="20"/>
    </row>
    <row r="1214" spans="2:48" x14ac:dyDescent="0.3">
      <c r="B1214" s="16" t="s">
        <v>1613</v>
      </c>
      <c r="C1214" s="16" t="s">
        <v>902</v>
      </c>
      <c r="D1214" s="41"/>
      <c r="E1214" s="50"/>
      <c r="F1214" s="50"/>
      <c r="G1214" s="50"/>
      <c r="H1214" s="50"/>
      <c r="I1214" s="50"/>
      <c r="J1214" s="50"/>
      <c r="K1214" s="50"/>
      <c r="L1214" s="50"/>
      <c r="M1214" s="50"/>
      <c r="N1214" s="50"/>
      <c r="O1214" s="50"/>
      <c r="Q1214" s="12">
        <f t="shared" si="36"/>
        <v>0</v>
      </c>
      <c r="R1214" s="13">
        <f t="shared" si="37"/>
        <v>0</v>
      </c>
      <c r="S1214" s="20"/>
      <c r="T1214" s="20"/>
      <c r="U1214" s="20"/>
      <c r="V1214" s="20"/>
      <c r="W1214" s="20"/>
      <c r="X1214" s="20"/>
      <c r="Y1214" s="20"/>
      <c r="Z1214" s="20"/>
      <c r="AA1214" s="20"/>
      <c r="AB1214" s="20"/>
      <c r="AC1214" s="20"/>
      <c r="AD1214" s="20"/>
      <c r="AE1214" s="20"/>
      <c r="AF1214" s="20"/>
      <c r="AG1214" s="20"/>
      <c r="AH1214" s="20"/>
      <c r="AI1214" s="20"/>
      <c r="AJ1214" s="20"/>
      <c r="AK1214" s="20"/>
      <c r="AL1214" s="20"/>
      <c r="AM1214" s="20"/>
      <c r="AN1214" s="20"/>
      <c r="AO1214" s="20"/>
      <c r="AP1214" s="20"/>
      <c r="AQ1214" s="20"/>
      <c r="AR1214" s="20"/>
      <c r="AS1214" s="20"/>
      <c r="AT1214" s="20"/>
      <c r="AU1214" s="20"/>
      <c r="AV1214" s="20"/>
    </row>
    <row r="1215" spans="2:48" x14ac:dyDescent="0.3">
      <c r="B1215" s="2" t="s">
        <v>1614</v>
      </c>
      <c r="C1215" s="2" t="s">
        <v>1122</v>
      </c>
      <c r="D1215" s="40" t="s">
        <v>38</v>
      </c>
      <c r="E1215" s="48">
        <v>114.77</v>
      </c>
      <c r="F1215" s="48" t="e">
        <f>E1215*CAOP!D1215</f>
        <v>#REF!</v>
      </c>
      <c r="G1215" s="48" t="e">
        <f>E1215*CAOP!E1215</f>
        <v>#REF!</v>
      </c>
      <c r="H1215" s="48" t="e">
        <f>E1215*CAOP!F1215</f>
        <v>#REF!</v>
      </c>
      <c r="I1215" s="48" t="e">
        <f>E1215*CAOP!G1215</f>
        <v>#REF!</v>
      </c>
      <c r="J1215" s="48" t="e">
        <f>E1215*CAOP!H1215</f>
        <v>#REF!</v>
      </c>
      <c r="K1215" s="48" t="e">
        <f>E1215*CAOP!I1215</f>
        <v>#REF!</v>
      </c>
      <c r="L1215" s="48" t="e">
        <f>E1215*CAOP!J1215</f>
        <v>#REF!</v>
      </c>
      <c r="M1215" s="48" t="e">
        <f>E1215*CAOP!K1215</f>
        <v>#REF!</v>
      </c>
      <c r="N1215" s="48" t="e">
        <f>E1215*CAOP!L1215</f>
        <v>#REF!</v>
      </c>
      <c r="O1215" s="48" t="e">
        <f>E1215*CAOP!M1215</f>
        <v>#REF!</v>
      </c>
      <c r="Q1215" s="12" t="e">
        <f t="shared" si="36"/>
        <v>#REF!</v>
      </c>
      <c r="R1215" s="13" t="e">
        <f t="shared" si="37"/>
        <v>#REF!</v>
      </c>
      <c r="S1215" s="20"/>
      <c r="T1215" s="20"/>
      <c r="U1215" s="20"/>
      <c r="V1215" s="20"/>
      <c r="W1215" s="20"/>
      <c r="X1215" s="20"/>
      <c r="Y1215" s="20"/>
      <c r="Z1215" s="20"/>
      <c r="AA1215" s="20"/>
      <c r="AB1215" s="20"/>
      <c r="AC1215" s="20"/>
      <c r="AD1215" s="20"/>
      <c r="AE1215" s="20"/>
      <c r="AF1215" s="20"/>
      <c r="AG1215" s="20"/>
      <c r="AH1215" s="20"/>
      <c r="AI1215" s="20"/>
      <c r="AJ1215" s="20"/>
      <c r="AK1215" s="20"/>
      <c r="AL1215" s="20"/>
      <c r="AM1215" s="20"/>
      <c r="AN1215" s="20"/>
      <c r="AO1215" s="20"/>
      <c r="AP1215" s="20"/>
      <c r="AQ1215" s="20"/>
      <c r="AR1215" s="20"/>
      <c r="AS1215" s="20"/>
      <c r="AT1215" s="20"/>
      <c r="AU1215" s="20"/>
      <c r="AV1215" s="20"/>
    </row>
    <row r="1216" spans="2:48" x14ac:dyDescent="0.3">
      <c r="B1216" s="2" t="s">
        <v>1615</v>
      </c>
      <c r="C1216" s="2" t="s">
        <v>1054</v>
      </c>
      <c r="D1216" s="40" t="s">
        <v>30</v>
      </c>
      <c r="E1216" s="48">
        <v>66.3</v>
      </c>
      <c r="F1216" s="48" t="e">
        <f>E1216*CAOP!D1216</f>
        <v>#REF!</v>
      </c>
      <c r="G1216" s="48" t="e">
        <f>E1216*CAOP!E1216</f>
        <v>#REF!</v>
      </c>
      <c r="H1216" s="48" t="e">
        <f>E1216*CAOP!F1216</f>
        <v>#REF!</v>
      </c>
      <c r="I1216" s="48" t="e">
        <f>E1216*CAOP!G1216</f>
        <v>#REF!</v>
      </c>
      <c r="J1216" s="48" t="e">
        <f>E1216*CAOP!H1216</f>
        <v>#REF!</v>
      </c>
      <c r="K1216" s="48" t="e">
        <f>E1216*CAOP!I1216</f>
        <v>#REF!</v>
      </c>
      <c r="L1216" s="48" t="e">
        <f>E1216*CAOP!J1216</f>
        <v>#REF!</v>
      </c>
      <c r="M1216" s="48" t="e">
        <f>E1216*CAOP!K1216</f>
        <v>#REF!</v>
      </c>
      <c r="N1216" s="48" t="e">
        <f>E1216*CAOP!L1216</f>
        <v>#REF!</v>
      </c>
      <c r="O1216" s="48" t="e">
        <f>E1216*CAOP!M1216</f>
        <v>#REF!</v>
      </c>
      <c r="Q1216" s="12" t="e">
        <f t="shared" si="36"/>
        <v>#REF!</v>
      </c>
      <c r="R1216" s="13" t="e">
        <f t="shared" si="37"/>
        <v>#REF!</v>
      </c>
      <c r="S1216" s="20"/>
      <c r="T1216" s="20"/>
      <c r="U1216" s="20"/>
      <c r="V1216" s="20"/>
      <c r="W1216" s="20"/>
      <c r="X1216" s="20"/>
      <c r="Y1216" s="20"/>
      <c r="Z1216" s="20"/>
      <c r="AA1216" s="20"/>
      <c r="AB1216" s="20"/>
      <c r="AC1216" s="20"/>
      <c r="AD1216" s="20"/>
      <c r="AE1216" s="20"/>
      <c r="AF1216" s="20"/>
      <c r="AG1216" s="20"/>
      <c r="AH1216" s="20"/>
      <c r="AI1216" s="20"/>
      <c r="AJ1216" s="20"/>
      <c r="AK1216" s="20"/>
      <c r="AL1216" s="20"/>
      <c r="AM1216" s="20"/>
      <c r="AN1216" s="20"/>
      <c r="AO1216" s="20"/>
      <c r="AP1216" s="20"/>
      <c r="AQ1216" s="20"/>
      <c r="AR1216" s="20"/>
      <c r="AS1216" s="20"/>
      <c r="AT1216" s="20"/>
      <c r="AU1216" s="20"/>
      <c r="AV1216" s="20"/>
    </row>
    <row r="1217" spans="2:48" x14ac:dyDescent="0.3">
      <c r="B1217" s="2" t="s">
        <v>1616</v>
      </c>
      <c r="C1217" s="2" t="s">
        <v>992</v>
      </c>
      <c r="D1217" s="40" t="s">
        <v>38</v>
      </c>
      <c r="E1217" s="48">
        <v>58.68</v>
      </c>
      <c r="F1217" s="48" t="e">
        <f>E1217*CAOP!D1217</f>
        <v>#REF!</v>
      </c>
      <c r="G1217" s="48" t="e">
        <f>E1217*CAOP!E1217</f>
        <v>#REF!</v>
      </c>
      <c r="H1217" s="48" t="e">
        <f>E1217*CAOP!F1217</f>
        <v>#REF!</v>
      </c>
      <c r="I1217" s="48" t="e">
        <f>E1217*CAOP!G1217</f>
        <v>#REF!</v>
      </c>
      <c r="J1217" s="48" t="e">
        <f>E1217*CAOP!H1217</f>
        <v>#REF!</v>
      </c>
      <c r="K1217" s="48" t="e">
        <f>E1217*CAOP!I1217</f>
        <v>#REF!</v>
      </c>
      <c r="L1217" s="48" t="e">
        <f>E1217*CAOP!J1217</f>
        <v>#REF!</v>
      </c>
      <c r="M1217" s="48" t="e">
        <f>E1217*CAOP!K1217</f>
        <v>#REF!</v>
      </c>
      <c r="N1217" s="48" t="e">
        <f>E1217*CAOP!L1217</f>
        <v>#REF!</v>
      </c>
      <c r="O1217" s="48" t="e">
        <f>E1217*CAOP!M1217</f>
        <v>#REF!</v>
      </c>
      <c r="Q1217" s="12" t="e">
        <f t="shared" si="36"/>
        <v>#REF!</v>
      </c>
      <c r="R1217" s="13" t="e">
        <f t="shared" si="37"/>
        <v>#REF!</v>
      </c>
      <c r="S1217" s="20"/>
      <c r="T1217" s="20"/>
      <c r="U1217" s="20"/>
      <c r="V1217" s="20"/>
      <c r="W1217" s="20"/>
      <c r="X1217" s="20"/>
      <c r="Y1217" s="20"/>
      <c r="Z1217" s="20"/>
      <c r="AA1217" s="20"/>
      <c r="AB1217" s="20"/>
      <c r="AC1217" s="20"/>
      <c r="AD1217" s="20"/>
      <c r="AE1217" s="20"/>
      <c r="AF1217" s="20"/>
      <c r="AG1217" s="20"/>
      <c r="AH1217" s="20"/>
      <c r="AI1217" s="20"/>
      <c r="AJ1217" s="20"/>
      <c r="AK1217" s="20"/>
      <c r="AL1217" s="20"/>
      <c r="AM1217" s="20"/>
      <c r="AN1217" s="20"/>
      <c r="AO1217" s="20"/>
      <c r="AP1217" s="20"/>
      <c r="AQ1217" s="20"/>
      <c r="AR1217" s="20"/>
      <c r="AS1217" s="20"/>
      <c r="AT1217" s="20"/>
      <c r="AU1217" s="20"/>
      <c r="AV1217" s="20"/>
    </row>
    <row r="1218" spans="2:48" x14ac:dyDescent="0.3">
      <c r="B1218" s="2" t="s">
        <v>1617</v>
      </c>
      <c r="C1218" s="2" t="s">
        <v>1080</v>
      </c>
      <c r="D1218" s="40" t="s">
        <v>38</v>
      </c>
      <c r="E1218" s="48">
        <v>58.68</v>
      </c>
      <c r="F1218" s="48" t="e">
        <f>E1218*CAOP!D1218</f>
        <v>#REF!</v>
      </c>
      <c r="G1218" s="48" t="e">
        <f>E1218*CAOP!E1218</f>
        <v>#REF!</v>
      </c>
      <c r="H1218" s="48" t="e">
        <f>E1218*CAOP!F1218</f>
        <v>#REF!</v>
      </c>
      <c r="I1218" s="48" t="e">
        <f>E1218*CAOP!G1218</f>
        <v>#REF!</v>
      </c>
      <c r="J1218" s="48" t="e">
        <f>E1218*CAOP!H1218</f>
        <v>#REF!</v>
      </c>
      <c r="K1218" s="48" t="e">
        <f>E1218*CAOP!I1218</f>
        <v>#REF!</v>
      </c>
      <c r="L1218" s="48" t="e">
        <f>E1218*CAOP!J1218</f>
        <v>#REF!</v>
      </c>
      <c r="M1218" s="48" t="e">
        <f>E1218*CAOP!K1218</f>
        <v>#REF!</v>
      </c>
      <c r="N1218" s="48" t="e">
        <f>E1218*CAOP!L1218</f>
        <v>#REF!</v>
      </c>
      <c r="O1218" s="48" t="e">
        <f>E1218*CAOP!M1218</f>
        <v>#REF!</v>
      </c>
      <c r="Q1218" s="12" t="e">
        <f t="shared" si="36"/>
        <v>#REF!</v>
      </c>
      <c r="R1218" s="13" t="e">
        <f t="shared" si="37"/>
        <v>#REF!</v>
      </c>
      <c r="S1218" s="20"/>
      <c r="T1218" s="20"/>
      <c r="U1218" s="20"/>
      <c r="V1218" s="20"/>
      <c r="W1218" s="20"/>
      <c r="X1218" s="20"/>
      <c r="Y1218" s="20"/>
      <c r="Z1218" s="20"/>
      <c r="AA1218" s="20"/>
      <c r="AB1218" s="20"/>
      <c r="AC1218" s="20"/>
      <c r="AD1218" s="20"/>
      <c r="AE1218" s="20"/>
      <c r="AF1218" s="20"/>
      <c r="AG1218" s="20"/>
      <c r="AH1218" s="20"/>
      <c r="AI1218" s="20"/>
      <c r="AJ1218" s="20"/>
      <c r="AK1218" s="20"/>
      <c r="AL1218" s="20"/>
      <c r="AM1218" s="20"/>
      <c r="AN1218" s="20"/>
      <c r="AO1218" s="20"/>
      <c r="AP1218" s="20"/>
      <c r="AQ1218" s="20"/>
      <c r="AR1218" s="20"/>
      <c r="AS1218" s="20"/>
      <c r="AT1218" s="20"/>
      <c r="AU1218" s="20"/>
      <c r="AV1218" s="20"/>
    </row>
    <row r="1219" spans="2:48" x14ac:dyDescent="0.3">
      <c r="B1219" s="2" t="s">
        <v>1618</v>
      </c>
      <c r="C1219" s="2" t="s">
        <v>996</v>
      </c>
      <c r="D1219" s="40" t="s">
        <v>35</v>
      </c>
      <c r="E1219" s="48">
        <v>58.68</v>
      </c>
      <c r="F1219" s="48" t="e">
        <f>E1219*CAOP!D1219</f>
        <v>#REF!</v>
      </c>
      <c r="G1219" s="48" t="e">
        <f>E1219*CAOP!E1219</f>
        <v>#REF!</v>
      </c>
      <c r="H1219" s="48" t="e">
        <f>E1219*CAOP!F1219</f>
        <v>#REF!</v>
      </c>
      <c r="I1219" s="48" t="e">
        <f>E1219*CAOP!G1219</f>
        <v>#REF!</v>
      </c>
      <c r="J1219" s="48" t="e">
        <f>E1219*CAOP!H1219</f>
        <v>#REF!</v>
      </c>
      <c r="K1219" s="48" t="e">
        <f>E1219*CAOP!I1219</f>
        <v>#REF!</v>
      </c>
      <c r="L1219" s="48" t="e">
        <f>E1219*CAOP!J1219</f>
        <v>#REF!</v>
      </c>
      <c r="M1219" s="48" t="e">
        <f>E1219*CAOP!K1219</f>
        <v>#REF!</v>
      </c>
      <c r="N1219" s="48" t="e">
        <f>E1219*CAOP!L1219</f>
        <v>#REF!</v>
      </c>
      <c r="O1219" s="48" t="e">
        <f>E1219*CAOP!M1219</f>
        <v>#REF!</v>
      </c>
      <c r="Q1219" s="12" t="e">
        <f t="shared" si="36"/>
        <v>#REF!</v>
      </c>
      <c r="R1219" s="13" t="e">
        <f t="shared" si="37"/>
        <v>#REF!</v>
      </c>
      <c r="S1219" s="20"/>
      <c r="T1219" s="20"/>
      <c r="U1219" s="20"/>
      <c r="V1219" s="20"/>
      <c r="W1219" s="20"/>
      <c r="X1219" s="20"/>
      <c r="Y1219" s="20"/>
      <c r="Z1219" s="20"/>
      <c r="AA1219" s="20"/>
      <c r="AB1219" s="20"/>
      <c r="AC1219" s="20"/>
      <c r="AD1219" s="20"/>
      <c r="AE1219" s="20"/>
      <c r="AF1219" s="20"/>
      <c r="AG1219" s="20"/>
      <c r="AH1219" s="20"/>
      <c r="AI1219" s="20"/>
      <c r="AJ1219" s="20"/>
      <c r="AK1219" s="20"/>
      <c r="AL1219" s="20"/>
      <c r="AM1219" s="20"/>
      <c r="AN1219" s="20"/>
      <c r="AO1219" s="20"/>
      <c r="AP1219" s="20"/>
      <c r="AQ1219" s="20"/>
      <c r="AR1219" s="20"/>
      <c r="AS1219" s="20"/>
      <c r="AT1219" s="20"/>
      <c r="AU1219" s="20"/>
      <c r="AV1219" s="20"/>
    </row>
    <row r="1220" spans="2:48" x14ac:dyDescent="0.3">
      <c r="B1220" s="2" t="s">
        <v>1619</v>
      </c>
      <c r="C1220" s="2" t="s">
        <v>998</v>
      </c>
      <c r="D1220" s="40" t="s">
        <v>35</v>
      </c>
      <c r="E1220" s="48">
        <v>252.91</v>
      </c>
      <c r="F1220" s="48" t="e">
        <f>E1220*CAOP!D1220</f>
        <v>#REF!</v>
      </c>
      <c r="G1220" s="48" t="e">
        <f>E1220*CAOP!E1220</f>
        <v>#REF!</v>
      </c>
      <c r="H1220" s="48" t="e">
        <f>E1220*CAOP!F1220</f>
        <v>#REF!</v>
      </c>
      <c r="I1220" s="48" t="e">
        <f>E1220*CAOP!G1220</f>
        <v>#REF!</v>
      </c>
      <c r="J1220" s="48" t="e">
        <f>E1220*CAOP!H1220</f>
        <v>#REF!</v>
      </c>
      <c r="K1220" s="48" t="e">
        <f>E1220*CAOP!I1220</f>
        <v>#REF!</v>
      </c>
      <c r="L1220" s="48" t="e">
        <f>E1220*CAOP!J1220</f>
        <v>#REF!</v>
      </c>
      <c r="M1220" s="48" t="e">
        <f>E1220*CAOP!K1220</f>
        <v>#REF!</v>
      </c>
      <c r="N1220" s="48" t="e">
        <f>E1220*CAOP!L1220</f>
        <v>#REF!</v>
      </c>
      <c r="O1220" s="48" t="e">
        <f>E1220*CAOP!M1220</f>
        <v>#REF!</v>
      </c>
      <c r="Q1220" s="12" t="e">
        <f t="shared" si="36"/>
        <v>#REF!</v>
      </c>
      <c r="R1220" s="13" t="e">
        <f t="shared" si="37"/>
        <v>#REF!</v>
      </c>
      <c r="S1220" s="20"/>
      <c r="T1220" s="20"/>
      <c r="U1220" s="20"/>
      <c r="V1220" s="20"/>
      <c r="W1220" s="20"/>
      <c r="X1220" s="20"/>
      <c r="Y1220" s="20"/>
      <c r="Z1220" s="20"/>
      <c r="AA1220" s="20"/>
      <c r="AB1220" s="20"/>
      <c r="AC1220" s="20"/>
      <c r="AD1220" s="20"/>
      <c r="AE1220" s="20"/>
      <c r="AF1220" s="20"/>
      <c r="AG1220" s="20"/>
      <c r="AH1220" s="20"/>
      <c r="AI1220" s="20"/>
      <c r="AJ1220" s="20"/>
      <c r="AK1220" s="20"/>
      <c r="AL1220" s="20"/>
      <c r="AM1220" s="20"/>
      <c r="AN1220" s="20"/>
      <c r="AO1220" s="20"/>
      <c r="AP1220" s="20"/>
      <c r="AQ1220" s="20"/>
      <c r="AR1220" s="20"/>
      <c r="AS1220" s="20"/>
      <c r="AT1220" s="20"/>
      <c r="AU1220" s="20"/>
      <c r="AV1220" s="20"/>
    </row>
    <row r="1221" spans="2:48" x14ac:dyDescent="0.3">
      <c r="B1221" s="2" t="s">
        <v>1620</v>
      </c>
      <c r="C1221" s="2" t="s">
        <v>1000</v>
      </c>
      <c r="D1221" s="40" t="s">
        <v>35</v>
      </c>
      <c r="E1221" s="48">
        <v>114.77</v>
      </c>
      <c r="F1221" s="48" t="e">
        <f>E1221*CAOP!D1221</f>
        <v>#REF!</v>
      </c>
      <c r="G1221" s="48" t="e">
        <f>E1221*CAOP!E1221</f>
        <v>#REF!</v>
      </c>
      <c r="H1221" s="48" t="e">
        <f>E1221*CAOP!F1221</f>
        <v>#REF!</v>
      </c>
      <c r="I1221" s="48" t="e">
        <f>E1221*CAOP!G1221</f>
        <v>#REF!</v>
      </c>
      <c r="J1221" s="48" t="e">
        <f>E1221*CAOP!H1221</f>
        <v>#REF!</v>
      </c>
      <c r="K1221" s="48" t="e">
        <f>E1221*CAOP!I1221</f>
        <v>#REF!</v>
      </c>
      <c r="L1221" s="48" t="e">
        <f>E1221*CAOP!J1221</f>
        <v>#REF!</v>
      </c>
      <c r="M1221" s="48" t="e">
        <f>E1221*CAOP!K1221</f>
        <v>#REF!</v>
      </c>
      <c r="N1221" s="48" t="e">
        <f>E1221*CAOP!L1221</f>
        <v>#REF!</v>
      </c>
      <c r="O1221" s="48" t="e">
        <f>E1221*CAOP!M1221</f>
        <v>#REF!</v>
      </c>
      <c r="Q1221" s="12" t="e">
        <f t="shared" si="36"/>
        <v>#REF!</v>
      </c>
      <c r="R1221" s="13" t="e">
        <f t="shared" si="37"/>
        <v>#REF!</v>
      </c>
      <c r="S1221" s="20"/>
      <c r="T1221" s="20"/>
      <c r="U1221" s="20"/>
      <c r="V1221" s="20"/>
      <c r="W1221" s="20"/>
      <c r="X1221" s="20"/>
      <c r="Y1221" s="20"/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0"/>
      <c r="AK1221" s="20"/>
      <c r="AL1221" s="20"/>
      <c r="AM1221" s="20"/>
      <c r="AN1221" s="20"/>
      <c r="AO1221" s="20"/>
      <c r="AP1221" s="20"/>
      <c r="AQ1221" s="20"/>
      <c r="AR1221" s="20"/>
      <c r="AS1221" s="20"/>
      <c r="AT1221" s="20"/>
      <c r="AU1221" s="20"/>
      <c r="AV1221" s="20"/>
    </row>
    <row r="1222" spans="2:48" x14ac:dyDescent="0.3">
      <c r="B1222" s="2" t="s">
        <v>1621</v>
      </c>
      <c r="C1222" s="2" t="s">
        <v>1002</v>
      </c>
      <c r="D1222" s="40" t="s">
        <v>35</v>
      </c>
      <c r="E1222" s="48">
        <v>78.040000000000006</v>
      </c>
      <c r="F1222" s="48" t="e">
        <f>E1222*CAOP!D1222</f>
        <v>#REF!</v>
      </c>
      <c r="G1222" s="48" t="e">
        <f>E1222*CAOP!E1222</f>
        <v>#REF!</v>
      </c>
      <c r="H1222" s="48" t="e">
        <f>E1222*CAOP!F1222</f>
        <v>#REF!</v>
      </c>
      <c r="I1222" s="48" t="e">
        <f>E1222*CAOP!G1222</f>
        <v>#REF!</v>
      </c>
      <c r="J1222" s="48" t="e">
        <f>E1222*CAOP!H1222</f>
        <v>#REF!</v>
      </c>
      <c r="K1222" s="48" t="e">
        <f>E1222*CAOP!I1222</f>
        <v>#REF!</v>
      </c>
      <c r="L1222" s="48" t="e">
        <f>E1222*CAOP!J1222</f>
        <v>#REF!</v>
      </c>
      <c r="M1222" s="48" t="e">
        <f>E1222*CAOP!K1222</f>
        <v>#REF!</v>
      </c>
      <c r="N1222" s="48" t="e">
        <f>E1222*CAOP!L1222</f>
        <v>#REF!</v>
      </c>
      <c r="O1222" s="48" t="e">
        <f>E1222*CAOP!M1222</f>
        <v>#REF!</v>
      </c>
      <c r="Q1222" s="12" t="e">
        <f t="shared" si="36"/>
        <v>#REF!</v>
      </c>
      <c r="R1222" s="13" t="e">
        <f t="shared" si="37"/>
        <v>#REF!</v>
      </c>
      <c r="S1222" s="20"/>
      <c r="T1222" s="20"/>
      <c r="U1222" s="20"/>
      <c r="V1222" s="20"/>
      <c r="W1222" s="20"/>
      <c r="X1222" s="20"/>
      <c r="Y1222" s="20"/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0"/>
      <c r="AK1222" s="20"/>
      <c r="AL1222" s="20"/>
      <c r="AM1222" s="20"/>
      <c r="AN1222" s="20"/>
      <c r="AO1222" s="20"/>
      <c r="AP1222" s="20"/>
      <c r="AQ1222" s="20"/>
      <c r="AR1222" s="20"/>
      <c r="AS1222" s="20"/>
      <c r="AT1222" s="20"/>
      <c r="AU1222" s="20"/>
      <c r="AV1222" s="20"/>
    </row>
    <row r="1223" spans="2:48" x14ac:dyDescent="0.3">
      <c r="B1223" s="16" t="s">
        <v>1622</v>
      </c>
      <c r="C1223" s="16" t="s">
        <v>1004</v>
      </c>
      <c r="D1223" s="41"/>
      <c r="E1223" s="50"/>
      <c r="F1223" s="50"/>
      <c r="G1223" s="50"/>
      <c r="H1223" s="50"/>
      <c r="I1223" s="50"/>
      <c r="J1223" s="50"/>
      <c r="K1223" s="50"/>
      <c r="L1223" s="50"/>
      <c r="M1223" s="50"/>
      <c r="N1223" s="50"/>
      <c r="O1223" s="50"/>
      <c r="Q1223" s="12">
        <f t="shared" si="36"/>
        <v>0</v>
      </c>
      <c r="R1223" s="13">
        <f t="shared" si="37"/>
        <v>0</v>
      </c>
      <c r="S1223" s="20"/>
      <c r="T1223" s="20"/>
      <c r="U1223" s="20"/>
      <c r="V1223" s="20"/>
      <c r="W1223" s="20"/>
      <c r="X1223" s="20"/>
      <c r="Y1223" s="20"/>
      <c r="Z1223" s="20"/>
      <c r="AA1223" s="20"/>
      <c r="AB1223" s="20"/>
      <c r="AC1223" s="20"/>
      <c r="AD1223" s="20"/>
      <c r="AE1223" s="20"/>
      <c r="AF1223" s="20"/>
      <c r="AG1223" s="20"/>
      <c r="AH1223" s="20"/>
      <c r="AI1223" s="20"/>
      <c r="AJ1223" s="20"/>
      <c r="AK1223" s="20"/>
      <c r="AL1223" s="20"/>
      <c r="AM1223" s="20"/>
      <c r="AN1223" s="20"/>
      <c r="AO1223" s="20"/>
      <c r="AP1223" s="20"/>
      <c r="AQ1223" s="20"/>
      <c r="AR1223" s="20"/>
      <c r="AS1223" s="20"/>
      <c r="AT1223" s="20"/>
      <c r="AU1223" s="20"/>
      <c r="AV1223" s="20"/>
    </row>
    <row r="1224" spans="2:48" x14ac:dyDescent="0.3">
      <c r="B1224" s="2" t="s">
        <v>1623</v>
      </c>
      <c r="C1224" s="2" t="s">
        <v>1087</v>
      </c>
      <c r="D1224" s="40" t="s">
        <v>30</v>
      </c>
      <c r="E1224" s="48">
        <v>68.78</v>
      </c>
      <c r="F1224" s="48" t="e">
        <f>E1224*CAOP!D1224</f>
        <v>#REF!</v>
      </c>
      <c r="G1224" s="48" t="e">
        <f>E1224*CAOP!E1224</f>
        <v>#REF!</v>
      </c>
      <c r="H1224" s="48" t="e">
        <f>E1224*CAOP!F1224</f>
        <v>#REF!</v>
      </c>
      <c r="I1224" s="48" t="e">
        <f>E1224*CAOP!G1224</f>
        <v>#REF!</v>
      </c>
      <c r="J1224" s="48" t="e">
        <f>E1224*CAOP!H1224</f>
        <v>#REF!</v>
      </c>
      <c r="K1224" s="48" t="e">
        <f>E1224*CAOP!I1224</f>
        <v>#REF!</v>
      </c>
      <c r="L1224" s="48" t="e">
        <f>E1224*CAOP!J1224</f>
        <v>#REF!</v>
      </c>
      <c r="M1224" s="48" t="e">
        <f>E1224*CAOP!K1224</f>
        <v>#REF!</v>
      </c>
      <c r="N1224" s="48" t="e">
        <f>E1224*CAOP!L1224</f>
        <v>#REF!</v>
      </c>
      <c r="O1224" s="48" t="e">
        <f>E1224*CAOP!M1224</f>
        <v>#REF!</v>
      </c>
      <c r="Q1224" s="12" t="e">
        <f t="shared" si="36"/>
        <v>#REF!</v>
      </c>
      <c r="R1224" s="13" t="e">
        <f t="shared" si="37"/>
        <v>#REF!</v>
      </c>
      <c r="S1224" s="20"/>
      <c r="T1224" s="20"/>
      <c r="U1224" s="20"/>
      <c r="V1224" s="20"/>
      <c r="W1224" s="20"/>
      <c r="X1224" s="20"/>
      <c r="Y1224" s="20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  <c r="AL1224" s="20"/>
      <c r="AM1224" s="20"/>
      <c r="AN1224" s="20"/>
      <c r="AO1224" s="20"/>
      <c r="AP1224" s="20"/>
      <c r="AQ1224" s="20"/>
      <c r="AR1224" s="20"/>
      <c r="AS1224" s="20"/>
      <c r="AT1224" s="20"/>
      <c r="AU1224" s="20"/>
      <c r="AV1224" s="20"/>
    </row>
    <row r="1225" spans="2:48" x14ac:dyDescent="0.3">
      <c r="B1225" s="2" t="s">
        <v>1624</v>
      </c>
      <c r="C1225" s="2" t="s">
        <v>1133</v>
      </c>
      <c r="D1225" s="40" t="s">
        <v>30</v>
      </c>
      <c r="E1225" s="48">
        <v>142.16</v>
      </c>
      <c r="F1225" s="48" t="e">
        <f>E1225*CAOP!D1225</f>
        <v>#REF!</v>
      </c>
      <c r="G1225" s="48" t="e">
        <f>E1225*CAOP!E1225</f>
        <v>#REF!</v>
      </c>
      <c r="H1225" s="48" t="e">
        <f>E1225*CAOP!F1225</f>
        <v>#REF!</v>
      </c>
      <c r="I1225" s="48" t="e">
        <f>E1225*CAOP!G1225</f>
        <v>#REF!</v>
      </c>
      <c r="J1225" s="48" t="e">
        <f>E1225*CAOP!H1225</f>
        <v>#REF!</v>
      </c>
      <c r="K1225" s="48" t="e">
        <f>E1225*CAOP!I1225</f>
        <v>#REF!</v>
      </c>
      <c r="L1225" s="48" t="e">
        <f>E1225*CAOP!J1225</f>
        <v>#REF!</v>
      </c>
      <c r="M1225" s="48" t="e">
        <f>E1225*CAOP!K1225</f>
        <v>#REF!</v>
      </c>
      <c r="N1225" s="48" t="e">
        <f>E1225*CAOP!L1225</f>
        <v>#REF!</v>
      </c>
      <c r="O1225" s="48" t="e">
        <f>E1225*CAOP!M1225</f>
        <v>#REF!</v>
      </c>
      <c r="Q1225" s="12" t="e">
        <f t="shared" si="36"/>
        <v>#REF!</v>
      </c>
      <c r="R1225" s="13" t="e">
        <f t="shared" si="37"/>
        <v>#REF!</v>
      </c>
      <c r="S1225" s="20"/>
      <c r="T1225" s="20"/>
      <c r="U1225" s="20"/>
      <c r="V1225" s="20"/>
      <c r="W1225" s="20"/>
      <c r="X1225" s="20"/>
      <c r="Y1225" s="20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  <c r="AL1225" s="20"/>
      <c r="AM1225" s="20"/>
      <c r="AN1225" s="20"/>
      <c r="AO1225" s="20"/>
      <c r="AP1225" s="20"/>
      <c r="AQ1225" s="20"/>
      <c r="AR1225" s="20"/>
      <c r="AS1225" s="20"/>
      <c r="AT1225" s="20"/>
      <c r="AU1225" s="20"/>
      <c r="AV1225" s="20"/>
    </row>
    <row r="1226" spans="2:48" x14ac:dyDescent="0.3">
      <c r="B1226" s="2" t="s">
        <v>1625</v>
      </c>
      <c r="C1226" s="2" t="s">
        <v>1095</v>
      </c>
      <c r="D1226" s="40" t="s">
        <v>212</v>
      </c>
      <c r="E1226" s="48">
        <v>2912.75</v>
      </c>
      <c r="F1226" s="48" t="e">
        <f>E1226*CAOP!D1226</f>
        <v>#REF!</v>
      </c>
      <c r="G1226" s="48" t="e">
        <f>E1226*CAOP!E1226</f>
        <v>#REF!</v>
      </c>
      <c r="H1226" s="48" t="e">
        <f>E1226*CAOP!F1226</f>
        <v>#REF!</v>
      </c>
      <c r="I1226" s="48" t="e">
        <f>E1226*CAOP!G1226</f>
        <v>#REF!</v>
      </c>
      <c r="J1226" s="48" t="e">
        <f>E1226*CAOP!H1226</f>
        <v>#REF!</v>
      </c>
      <c r="K1226" s="48" t="e">
        <f>E1226*CAOP!I1226</f>
        <v>#REF!</v>
      </c>
      <c r="L1226" s="48" t="e">
        <f>E1226*CAOP!J1226</f>
        <v>#REF!</v>
      </c>
      <c r="M1226" s="48" t="e">
        <f>E1226*CAOP!K1226</f>
        <v>#REF!</v>
      </c>
      <c r="N1226" s="48" t="e">
        <f>E1226*CAOP!L1226</f>
        <v>#REF!</v>
      </c>
      <c r="O1226" s="48" t="e">
        <f>E1226*CAOP!M1226</f>
        <v>#REF!</v>
      </c>
      <c r="Q1226" s="12" t="e">
        <f t="shared" ref="Q1226:Q1289" si="38">SUM(F1226:O1226)</f>
        <v>#REF!</v>
      </c>
      <c r="R1226" s="13" t="e">
        <f t="shared" ref="R1226:R1289" si="39">E1226-Q1226</f>
        <v>#REF!</v>
      </c>
      <c r="S1226" s="20"/>
      <c r="T1226" s="20"/>
      <c r="U1226" s="20"/>
      <c r="V1226" s="20"/>
      <c r="W1226" s="20"/>
      <c r="X1226" s="20"/>
      <c r="Y1226" s="20"/>
      <c r="Z1226" s="20"/>
      <c r="AA1226" s="20"/>
      <c r="AB1226" s="20"/>
      <c r="AC1226" s="20"/>
      <c r="AD1226" s="20"/>
      <c r="AE1226" s="20"/>
      <c r="AF1226" s="20"/>
      <c r="AG1226" s="20"/>
      <c r="AH1226" s="20"/>
      <c r="AI1226" s="20"/>
      <c r="AJ1226" s="20"/>
      <c r="AK1226" s="20"/>
      <c r="AL1226" s="20"/>
      <c r="AM1226" s="20"/>
      <c r="AN1226" s="20"/>
      <c r="AO1226" s="20"/>
      <c r="AP1226" s="20"/>
      <c r="AQ1226" s="20"/>
      <c r="AR1226" s="20"/>
      <c r="AS1226" s="20"/>
      <c r="AT1226" s="20"/>
      <c r="AU1226" s="20"/>
      <c r="AV1226" s="20"/>
    </row>
    <row r="1227" spans="2:48" x14ac:dyDescent="0.3">
      <c r="B1227" s="2" t="s">
        <v>1626</v>
      </c>
      <c r="C1227" s="2" t="s">
        <v>1097</v>
      </c>
      <c r="D1227" s="40" t="s">
        <v>212</v>
      </c>
      <c r="E1227" s="48">
        <v>2912.75</v>
      </c>
      <c r="F1227" s="48" t="e">
        <f>E1227*CAOP!D1227</f>
        <v>#REF!</v>
      </c>
      <c r="G1227" s="48" t="e">
        <f>E1227*CAOP!E1227</f>
        <v>#REF!</v>
      </c>
      <c r="H1227" s="48" t="e">
        <f>E1227*CAOP!F1227</f>
        <v>#REF!</v>
      </c>
      <c r="I1227" s="48" t="e">
        <f>E1227*CAOP!G1227</f>
        <v>#REF!</v>
      </c>
      <c r="J1227" s="48" t="e">
        <f>E1227*CAOP!H1227</f>
        <v>#REF!</v>
      </c>
      <c r="K1227" s="48" t="e">
        <f>E1227*CAOP!I1227</f>
        <v>#REF!</v>
      </c>
      <c r="L1227" s="48" t="e">
        <f>E1227*CAOP!J1227</f>
        <v>#REF!</v>
      </c>
      <c r="M1227" s="48" t="e">
        <f>E1227*CAOP!K1227</f>
        <v>#REF!</v>
      </c>
      <c r="N1227" s="48" t="e">
        <f>E1227*CAOP!L1227</f>
        <v>#REF!</v>
      </c>
      <c r="O1227" s="48" t="e">
        <f>E1227*CAOP!M1227</f>
        <v>#REF!</v>
      </c>
      <c r="Q1227" s="12" t="e">
        <f t="shared" si="38"/>
        <v>#REF!</v>
      </c>
      <c r="R1227" s="13" t="e">
        <f t="shared" si="39"/>
        <v>#REF!</v>
      </c>
      <c r="S1227" s="20"/>
      <c r="T1227" s="20"/>
      <c r="U1227" s="20"/>
      <c r="V1227" s="20"/>
      <c r="W1227" s="20"/>
      <c r="X1227" s="20"/>
      <c r="Y1227" s="20"/>
      <c r="Z1227" s="20"/>
      <c r="AA1227" s="20"/>
      <c r="AB1227" s="20"/>
      <c r="AC1227" s="20"/>
      <c r="AD1227" s="20"/>
      <c r="AE1227" s="20"/>
      <c r="AF1227" s="20"/>
      <c r="AG1227" s="20"/>
      <c r="AH1227" s="20"/>
      <c r="AI1227" s="20"/>
      <c r="AJ1227" s="20"/>
      <c r="AK1227" s="20"/>
      <c r="AL1227" s="20"/>
      <c r="AM1227" s="20"/>
      <c r="AN1227" s="20"/>
      <c r="AO1227" s="20"/>
      <c r="AP1227" s="20"/>
      <c r="AQ1227" s="20"/>
      <c r="AR1227" s="20"/>
      <c r="AS1227" s="20"/>
      <c r="AT1227" s="20"/>
      <c r="AU1227" s="20"/>
      <c r="AV1227" s="20"/>
    </row>
    <row r="1228" spans="2:48" x14ac:dyDescent="0.3">
      <c r="B1228" s="2" t="s">
        <v>1627</v>
      </c>
      <c r="C1228" s="2" t="s">
        <v>1137</v>
      </c>
      <c r="D1228" s="40" t="s">
        <v>38</v>
      </c>
      <c r="E1228" s="48">
        <v>28.08</v>
      </c>
      <c r="F1228" s="48" t="e">
        <f>E1228*CAOP!D1228</f>
        <v>#REF!</v>
      </c>
      <c r="G1228" s="48" t="e">
        <f>E1228*CAOP!E1228</f>
        <v>#REF!</v>
      </c>
      <c r="H1228" s="48" t="e">
        <f>E1228*CAOP!F1228</f>
        <v>#REF!</v>
      </c>
      <c r="I1228" s="48" t="e">
        <f>E1228*CAOP!G1228</f>
        <v>#REF!</v>
      </c>
      <c r="J1228" s="48" t="e">
        <f>E1228*CAOP!H1228</f>
        <v>#REF!</v>
      </c>
      <c r="K1228" s="48" t="e">
        <f>E1228*CAOP!I1228</f>
        <v>#REF!</v>
      </c>
      <c r="L1228" s="48" t="e">
        <f>E1228*CAOP!J1228</f>
        <v>#REF!</v>
      </c>
      <c r="M1228" s="48" t="e">
        <f>E1228*CAOP!K1228</f>
        <v>#REF!</v>
      </c>
      <c r="N1228" s="48" t="e">
        <f>E1228*CAOP!L1228</f>
        <v>#REF!</v>
      </c>
      <c r="O1228" s="48" t="e">
        <f>E1228*CAOP!M1228</f>
        <v>#REF!</v>
      </c>
      <c r="Q1228" s="12" t="e">
        <f t="shared" si="38"/>
        <v>#REF!</v>
      </c>
      <c r="R1228" s="13" t="e">
        <f t="shared" si="39"/>
        <v>#REF!</v>
      </c>
      <c r="S1228" s="20"/>
      <c r="T1228" s="20"/>
      <c r="U1228" s="20"/>
      <c r="V1228" s="20"/>
      <c r="W1228" s="20"/>
      <c r="X1228" s="20"/>
      <c r="Y1228" s="20"/>
      <c r="Z1228" s="20"/>
      <c r="AA1228" s="20"/>
      <c r="AB1228" s="20"/>
      <c r="AC1228" s="20"/>
      <c r="AD1228" s="20"/>
      <c r="AE1228" s="20"/>
      <c r="AF1228" s="20"/>
      <c r="AG1228" s="20"/>
      <c r="AH1228" s="20"/>
      <c r="AI1228" s="20"/>
      <c r="AJ1228" s="20"/>
      <c r="AK1228" s="20"/>
      <c r="AL1228" s="20"/>
      <c r="AM1228" s="20"/>
      <c r="AN1228" s="20"/>
      <c r="AO1228" s="20"/>
      <c r="AP1228" s="20"/>
      <c r="AQ1228" s="20"/>
      <c r="AR1228" s="20"/>
      <c r="AS1228" s="20"/>
      <c r="AT1228" s="20"/>
      <c r="AU1228" s="20"/>
      <c r="AV1228" s="20"/>
    </row>
    <row r="1229" spans="2:48" x14ac:dyDescent="0.3">
      <c r="B1229" s="2" t="s">
        <v>1628</v>
      </c>
      <c r="C1229" s="2" t="s">
        <v>1105</v>
      </c>
      <c r="D1229" s="40" t="s">
        <v>30</v>
      </c>
      <c r="E1229" s="48">
        <v>255.46</v>
      </c>
      <c r="F1229" s="48" t="e">
        <f>E1229*CAOP!D1229</f>
        <v>#REF!</v>
      </c>
      <c r="G1229" s="48" t="e">
        <f>E1229*CAOP!E1229</f>
        <v>#REF!</v>
      </c>
      <c r="H1229" s="48" t="e">
        <f>E1229*CAOP!F1229</f>
        <v>#REF!</v>
      </c>
      <c r="I1229" s="48" t="e">
        <f>E1229*CAOP!G1229</f>
        <v>#REF!</v>
      </c>
      <c r="J1229" s="48" t="e">
        <f>E1229*CAOP!H1229</f>
        <v>#REF!</v>
      </c>
      <c r="K1229" s="48" t="e">
        <f>E1229*CAOP!I1229</f>
        <v>#REF!</v>
      </c>
      <c r="L1229" s="48" t="e">
        <f>E1229*CAOP!J1229</f>
        <v>#REF!</v>
      </c>
      <c r="M1229" s="48" t="e">
        <f>E1229*CAOP!K1229</f>
        <v>#REF!</v>
      </c>
      <c r="N1229" s="48" t="e">
        <f>E1229*CAOP!L1229</f>
        <v>#REF!</v>
      </c>
      <c r="O1229" s="48" t="e">
        <f>E1229*CAOP!M1229</f>
        <v>#REF!</v>
      </c>
      <c r="Q1229" s="12" t="e">
        <f t="shared" si="38"/>
        <v>#REF!</v>
      </c>
      <c r="R1229" s="13" t="e">
        <f t="shared" si="39"/>
        <v>#REF!</v>
      </c>
      <c r="S1229" s="20"/>
      <c r="T1229" s="20"/>
      <c r="U1229" s="20"/>
      <c r="V1229" s="20"/>
      <c r="W1229" s="20"/>
      <c r="X1229" s="20"/>
      <c r="Y1229" s="20"/>
      <c r="Z1229" s="20"/>
      <c r="AA1229" s="20"/>
      <c r="AB1229" s="20"/>
      <c r="AC1229" s="20"/>
      <c r="AD1229" s="20"/>
      <c r="AE1229" s="20"/>
      <c r="AF1229" s="20"/>
      <c r="AG1229" s="20"/>
      <c r="AH1229" s="20"/>
      <c r="AI1229" s="20"/>
      <c r="AJ1229" s="20"/>
      <c r="AK1229" s="20"/>
      <c r="AL1229" s="20"/>
      <c r="AM1229" s="20"/>
      <c r="AN1229" s="20"/>
      <c r="AO1229" s="20"/>
      <c r="AP1229" s="20"/>
      <c r="AQ1229" s="20"/>
      <c r="AR1229" s="20"/>
      <c r="AS1229" s="20"/>
      <c r="AT1229" s="20"/>
      <c r="AU1229" s="20"/>
      <c r="AV1229" s="20"/>
    </row>
    <row r="1230" spans="2:48" x14ac:dyDescent="0.3">
      <c r="B1230" s="2" t="s">
        <v>1629</v>
      </c>
      <c r="C1230" s="2" t="s">
        <v>1140</v>
      </c>
      <c r="D1230" s="40" t="s">
        <v>30</v>
      </c>
      <c r="E1230" s="48">
        <v>35.49</v>
      </c>
      <c r="F1230" s="48" t="e">
        <f>E1230*CAOP!D1230</f>
        <v>#REF!</v>
      </c>
      <c r="G1230" s="48" t="e">
        <f>E1230*CAOP!E1230</f>
        <v>#REF!</v>
      </c>
      <c r="H1230" s="48" t="e">
        <f>E1230*CAOP!F1230</f>
        <v>#REF!</v>
      </c>
      <c r="I1230" s="48" t="e">
        <f>E1230*CAOP!G1230</f>
        <v>#REF!</v>
      </c>
      <c r="J1230" s="48" t="e">
        <f>E1230*CAOP!H1230</f>
        <v>#REF!</v>
      </c>
      <c r="K1230" s="48" t="e">
        <f>E1230*CAOP!I1230</f>
        <v>#REF!</v>
      </c>
      <c r="L1230" s="48" t="e">
        <f>E1230*CAOP!J1230</f>
        <v>#REF!</v>
      </c>
      <c r="M1230" s="48" t="e">
        <f>E1230*CAOP!K1230</f>
        <v>#REF!</v>
      </c>
      <c r="N1230" s="48" t="e">
        <f>E1230*CAOP!L1230</f>
        <v>#REF!</v>
      </c>
      <c r="O1230" s="48" t="e">
        <f>E1230*CAOP!M1230</f>
        <v>#REF!</v>
      </c>
      <c r="Q1230" s="12" t="e">
        <f t="shared" si="38"/>
        <v>#REF!</v>
      </c>
      <c r="R1230" s="13" t="e">
        <f t="shared" si="39"/>
        <v>#REF!</v>
      </c>
      <c r="S1230" s="20"/>
      <c r="T1230" s="20"/>
      <c r="U1230" s="20"/>
      <c r="V1230" s="20"/>
      <c r="W1230" s="20"/>
      <c r="X1230" s="20"/>
      <c r="Y1230" s="20"/>
      <c r="Z1230" s="20"/>
      <c r="AA1230" s="20"/>
      <c r="AB1230" s="20"/>
      <c r="AC1230" s="20"/>
      <c r="AD1230" s="20"/>
      <c r="AE1230" s="20"/>
      <c r="AF1230" s="20"/>
      <c r="AG1230" s="20"/>
      <c r="AH1230" s="20"/>
      <c r="AI1230" s="20"/>
      <c r="AJ1230" s="20"/>
      <c r="AK1230" s="20"/>
      <c r="AL1230" s="20"/>
      <c r="AM1230" s="20"/>
      <c r="AN1230" s="20"/>
      <c r="AO1230" s="20"/>
      <c r="AP1230" s="20"/>
      <c r="AQ1230" s="20"/>
      <c r="AR1230" s="20"/>
      <c r="AS1230" s="20"/>
      <c r="AT1230" s="20"/>
      <c r="AU1230" s="20"/>
      <c r="AV1230" s="20"/>
    </row>
    <row r="1231" spans="2:48" x14ac:dyDescent="0.3">
      <c r="B1231" s="16" t="s">
        <v>1630</v>
      </c>
      <c r="C1231" s="16" t="s">
        <v>1142</v>
      </c>
      <c r="D1231" s="41"/>
      <c r="E1231" s="50"/>
      <c r="F1231" s="50"/>
      <c r="G1231" s="50"/>
      <c r="H1231" s="50"/>
      <c r="I1231" s="50"/>
      <c r="J1231" s="50"/>
      <c r="K1231" s="50"/>
      <c r="L1231" s="50"/>
      <c r="M1231" s="50"/>
      <c r="N1231" s="50"/>
      <c r="O1231" s="50"/>
      <c r="Q1231" s="12">
        <f t="shared" si="38"/>
        <v>0</v>
      </c>
      <c r="R1231" s="13">
        <f t="shared" si="39"/>
        <v>0</v>
      </c>
      <c r="S1231" s="20"/>
      <c r="T1231" s="20"/>
      <c r="U1231" s="20"/>
      <c r="V1231" s="20"/>
      <c r="W1231" s="20"/>
      <c r="X1231" s="20"/>
      <c r="Y1231" s="20"/>
      <c r="Z1231" s="20"/>
      <c r="AA1231" s="20"/>
      <c r="AB1231" s="20"/>
      <c r="AC1231" s="20"/>
      <c r="AD1231" s="20"/>
      <c r="AE1231" s="20"/>
      <c r="AF1231" s="20"/>
      <c r="AG1231" s="20"/>
      <c r="AH1231" s="20"/>
      <c r="AI1231" s="20"/>
      <c r="AJ1231" s="20"/>
      <c r="AK1231" s="20"/>
      <c r="AL1231" s="20"/>
      <c r="AM1231" s="20"/>
      <c r="AN1231" s="20"/>
      <c r="AO1231" s="20"/>
      <c r="AP1231" s="20"/>
      <c r="AQ1231" s="20"/>
      <c r="AR1231" s="20"/>
      <c r="AS1231" s="20"/>
      <c r="AT1231" s="20"/>
      <c r="AU1231" s="20"/>
      <c r="AV1231" s="20"/>
    </row>
    <row r="1232" spans="2:48" x14ac:dyDescent="0.3">
      <c r="B1232" s="2" t="s">
        <v>1631</v>
      </c>
      <c r="C1232" s="2" t="s">
        <v>1144</v>
      </c>
      <c r="D1232" s="40" t="s">
        <v>45</v>
      </c>
      <c r="E1232" s="48">
        <v>42.86</v>
      </c>
      <c r="F1232" s="48" t="e">
        <f>E1232*CAOP!D1232</f>
        <v>#REF!</v>
      </c>
      <c r="G1232" s="48" t="e">
        <f>E1232*CAOP!E1232</f>
        <v>#REF!</v>
      </c>
      <c r="H1232" s="48" t="e">
        <f>E1232*CAOP!F1232</f>
        <v>#REF!</v>
      </c>
      <c r="I1232" s="48" t="e">
        <f>E1232*CAOP!G1232</f>
        <v>#REF!</v>
      </c>
      <c r="J1232" s="48" t="e">
        <f>E1232*CAOP!H1232</f>
        <v>#REF!</v>
      </c>
      <c r="K1232" s="48" t="e">
        <f>E1232*CAOP!I1232</f>
        <v>#REF!</v>
      </c>
      <c r="L1232" s="48" t="e">
        <f>E1232*CAOP!J1232</f>
        <v>#REF!</v>
      </c>
      <c r="M1232" s="48" t="e">
        <f>E1232*CAOP!K1232</f>
        <v>#REF!</v>
      </c>
      <c r="N1232" s="48" t="e">
        <f>E1232*CAOP!L1232</f>
        <v>#REF!</v>
      </c>
      <c r="O1232" s="48" t="e">
        <f>E1232*CAOP!M1232</f>
        <v>#REF!</v>
      </c>
      <c r="Q1232" s="12" t="e">
        <f t="shared" si="38"/>
        <v>#REF!</v>
      </c>
      <c r="R1232" s="13" t="e">
        <f t="shared" si="39"/>
        <v>#REF!</v>
      </c>
      <c r="S1232" s="20"/>
      <c r="T1232" s="20"/>
      <c r="U1232" s="20"/>
      <c r="V1232" s="20"/>
      <c r="W1232" s="20"/>
      <c r="X1232" s="20"/>
      <c r="Y1232" s="20"/>
      <c r="Z1232" s="20"/>
      <c r="AA1232" s="20"/>
      <c r="AB1232" s="20"/>
      <c r="AC1232" s="20"/>
      <c r="AD1232" s="20"/>
      <c r="AE1232" s="20"/>
      <c r="AF1232" s="20"/>
      <c r="AG1232" s="20"/>
      <c r="AH1232" s="20"/>
      <c r="AI1232" s="20"/>
      <c r="AJ1232" s="20"/>
      <c r="AK1232" s="20"/>
      <c r="AL1232" s="20"/>
      <c r="AM1232" s="20"/>
      <c r="AN1232" s="20"/>
      <c r="AO1232" s="20"/>
      <c r="AP1232" s="20"/>
      <c r="AQ1232" s="20"/>
      <c r="AR1232" s="20"/>
      <c r="AS1232" s="20"/>
      <c r="AT1232" s="20"/>
      <c r="AU1232" s="20"/>
      <c r="AV1232" s="20"/>
    </row>
    <row r="1233" spans="2:48" x14ac:dyDescent="0.3">
      <c r="B1233" s="16" t="s">
        <v>1632</v>
      </c>
      <c r="C1233" s="16" t="s">
        <v>1146</v>
      </c>
      <c r="D1233" s="41"/>
      <c r="E1233" s="50"/>
      <c r="F1233" s="50"/>
      <c r="G1233" s="50"/>
      <c r="H1233" s="50"/>
      <c r="I1233" s="50"/>
      <c r="J1233" s="50"/>
      <c r="K1233" s="50"/>
      <c r="L1233" s="50"/>
      <c r="M1233" s="50"/>
      <c r="N1233" s="50"/>
      <c r="O1233" s="50"/>
      <c r="Q1233" s="12">
        <f t="shared" si="38"/>
        <v>0</v>
      </c>
      <c r="R1233" s="13">
        <f t="shared" si="39"/>
        <v>0</v>
      </c>
      <c r="S1233" s="20"/>
      <c r="T1233" s="20"/>
      <c r="U1233" s="20"/>
      <c r="V1233" s="20"/>
      <c r="W1233" s="20"/>
      <c r="X1233" s="20"/>
      <c r="Y1233" s="20"/>
      <c r="Z1233" s="20"/>
      <c r="AA1233" s="20"/>
      <c r="AB1233" s="20"/>
      <c r="AC1233" s="20"/>
      <c r="AD1233" s="20"/>
      <c r="AE1233" s="20"/>
      <c r="AF1233" s="20"/>
      <c r="AG1233" s="20"/>
      <c r="AH1233" s="20"/>
      <c r="AI1233" s="20"/>
      <c r="AJ1233" s="20"/>
      <c r="AK1233" s="20"/>
      <c r="AL1233" s="20"/>
      <c r="AM1233" s="20"/>
      <c r="AN1233" s="20"/>
      <c r="AO1233" s="20"/>
      <c r="AP1233" s="20"/>
      <c r="AQ1233" s="20"/>
      <c r="AR1233" s="20"/>
      <c r="AS1233" s="20"/>
      <c r="AT1233" s="20"/>
      <c r="AU1233" s="20"/>
      <c r="AV1233" s="20"/>
    </row>
    <row r="1234" spans="2:48" x14ac:dyDescent="0.3">
      <c r="B1234" s="2" t="s">
        <v>1633</v>
      </c>
      <c r="C1234" s="2" t="s">
        <v>1148</v>
      </c>
      <c r="D1234" s="40" t="s">
        <v>38</v>
      </c>
      <c r="E1234" s="48">
        <v>6.66</v>
      </c>
      <c r="F1234" s="48" t="e">
        <f>E1234*CAOP!D1234</f>
        <v>#REF!</v>
      </c>
      <c r="G1234" s="48" t="e">
        <f>E1234*CAOP!E1234</f>
        <v>#REF!</v>
      </c>
      <c r="H1234" s="48" t="e">
        <f>E1234*CAOP!F1234</f>
        <v>#REF!</v>
      </c>
      <c r="I1234" s="48" t="e">
        <f>E1234*CAOP!G1234</f>
        <v>#REF!</v>
      </c>
      <c r="J1234" s="48" t="e">
        <f>E1234*CAOP!H1234</f>
        <v>#REF!</v>
      </c>
      <c r="K1234" s="48" t="e">
        <f>E1234*CAOP!I1234</f>
        <v>#REF!</v>
      </c>
      <c r="L1234" s="48" t="e">
        <f>E1234*CAOP!J1234</f>
        <v>#REF!</v>
      </c>
      <c r="M1234" s="48" t="e">
        <f>E1234*CAOP!K1234</f>
        <v>#REF!</v>
      </c>
      <c r="N1234" s="48" t="e">
        <f>E1234*CAOP!L1234</f>
        <v>#REF!</v>
      </c>
      <c r="O1234" s="48" t="e">
        <f>E1234*CAOP!M1234</f>
        <v>#REF!</v>
      </c>
      <c r="Q1234" s="12" t="e">
        <f t="shared" si="38"/>
        <v>#REF!</v>
      </c>
      <c r="R1234" s="13" t="e">
        <f t="shared" si="39"/>
        <v>#REF!</v>
      </c>
      <c r="S1234" s="20"/>
      <c r="T1234" s="20"/>
      <c r="U1234" s="20"/>
      <c r="V1234" s="20"/>
      <c r="W1234" s="20"/>
      <c r="X1234" s="20"/>
      <c r="Y1234" s="20"/>
      <c r="Z1234" s="20"/>
      <c r="AA1234" s="20"/>
      <c r="AB1234" s="20"/>
      <c r="AC1234" s="20"/>
      <c r="AD1234" s="20"/>
      <c r="AE1234" s="20"/>
      <c r="AF1234" s="20"/>
      <c r="AG1234" s="20"/>
      <c r="AH1234" s="20"/>
      <c r="AI1234" s="20"/>
      <c r="AJ1234" s="20"/>
      <c r="AK1234" s="20"/>
      <c r="AL1234" s="20"/>
      <c r="AM1234" s="20"/>
      <c r="AN1234" s="20"/>
      <c r="AO1234" s="20"/>
      <c r="AP1234" s="20"/>
      <c r="AQ1234" s="20"/>
      <c r="AR1234" s="20"/>
      <c r="AS1234" s="20"/>
      <c r="AT1234" s="20"/>
      <c r="AU1234" s="20"/>
      <c r="AV1234" s="20"/>
    </row>
    <row r="1235" spans="2:48" x14ac:dyDescent="0.3">
      <c r="B1235" s="2" t="s">
        <v>1634</v>
      </c>
      <c r="C1235" s="2" t="s">
        <v>1052</v>
      </c>
      <c r="D1235" s="40" t="s">
        <v>38</v>
      </c>
      <c r="E1235" s="48">
        <v>6.66</v>
      </c>
      <c r="F1235" s="48" t="e">
        <f>E1235*CAOP!D1235</f>
        <v>#REF!</v>
      </c>
      <c r="G1235" s="48" t="e">
        <f>E1235*CAOP!E1235</f>
        <v>#REF!</v>
      </c>
      <c r="H1235" s="48" t="e">
        <f>E1235*CAOP!F1235</f>
        <v>#REF!</v>
      </c>
      <c r="I1235" s="48" t="e">
        <f>E1235*CAOP!G1235</f>
        <v>#REF!</v>
      </c>
      <c r="J1235" s="48" t="e">
        <f>E1235*CAOP!H1235</f>
        <v>#REF!</v>
      </c>
      <c r="K1235" s="48" t="e">
        <f>E1235*CAOP!I1235</f>
        <v>#REF!</v>
      </c>
      <c r="L1235" s="48" t="e">
        <f>E1235*CAOP!J1235</f>
        <v>#REF!</v>
      </c>
      <c r="M1235" s="48" t="e">
        <f>E1235*CAOP!K1235</f>
        <v>#REF!</v>
      </c>
      <c r="N1235" s="48" t="e">
        <f>E1235*CAOP!L1235</f>
        <v>#REF!</v>
      </c>
      <c r="O1235" s="48" t="e">
        <f>E1235*CAOP!M1235</f>
        <v>#REF!</v>
      </c>
      <c r="Q1235" s="12" t="e">
        <f t="shared" si="38"/>
        <v>#REF!</v>
      </c>
      <c r="R1235" s="13" t="e">
        <f t="shared" si="39"/>
        <v>#REF!</v>
      </c>
      <c r="S1235" s="20"/>
      <c r="T1235" s="20"/>
      <c r="U1235" s="20"/>
      <c r="V1235" s="20"/>
      <c r="W1235" s="20"/>
      <c r="X1235" s="20"/>
      <c r="Y1235" s="20"/>
      <c r="Z1235" s="20"/>
      <c r="AA1235" s="20"/>
      <c r="AB1235" s="20"/>
      <c r="AC1235" s="20"/>
      <c r="AD1235" s="20"/>
      <c r="AE1235" s="20"/>
      <c r="AF1235" s="20"/>
      <c r="AG1235" s="20"/>
      <c r="AH1235" s="20"/>
      <c r="AI1235" s="20"/>
      <c r="AJ1235" s="20"/>
      <c r="AK1235" s="20"/>
      <c r="AL1235" s="20"/>
      <c r="AM1235" s="20"/>
      <c r="AN1235" s="20"/>
      <c r="AO1235" s="20"/>
      <c r="AP1235" s="20"/>
      <c r="AQ1235" s="20"/>
      <c r="AR1235" s="20"/>
      <c r="AS1235" s="20"/>
      <c r="AT1235" s="20"/>
      <c r="AU1235" s="20"/>
      <c r="AV1235" s="20"/>
    </row>
    <row r="1236" spans="2:48" x14ac:dyDescent="0.3">
      <c r="B1236" s="2" t="s">
        <v>1635</v>
      </c>
      <c r="C1236" s="2" t="s">
        <v>1054</v>
      </c>
      <c r="D1236" s="40" t="s">
        <v>30</v>
      </c>
      <c r="E1236" s="48">
        <v>33.299999999999997</v>
      </c>
      <c r="F1236" s="48" t="e">
        <f>E1236*CAOP!D1236</f>
        <v>#REF!</v>
      </c>
      <c r="G1236" s="48" t="e">
        <f>E1236*CAOP!E1236</f>
        <v>#REF!</v>
      </c>
      <c r="H1236" s="48" t="e">
        <f>E1236*CAOP!F1236</f>
        <v>#REF!</v>
      </c>
      <c r="I1236" s="48" t="e">
        <f>E1236*CAOP!G1236</f>
        <v>#REF!</v>
      </c>
      <c r="J1236" s="48" t="e">
        <f>E1236*CAOP!H1236</f>
        <v>#REF!</v>
      </c>
      <c r="K1236" s="48" t="e">
        <f>E1236*CAOP!I1236</f>
        <v>#REF!</v>
      </c>
      <c r="L1236" s="48" t="e">
        <f>E1236*CAOP!J1236</f>
        <v>#REF!</v>
      </c>
      <c r="M1236" s="48" t="e">
        <f>E1236*CAOP!K1236</f>
        <v>#REF!</v>
      </c>
      <c r="N1236" s="48" t="e">
        <f>E1236*CAOP!L1236</f>
        <v>#REF!</v>
      </c>
      <c r="O1236" s="48" t="e">
        <f>E1236*CAOP!M1236</f>
        <v>#REF!</v>
      </c>
      <c r="Q1236" s="12" t="e">
        <f t="shared" si="38"/>
        <v>#REF!</v>
      </c>
      <c r="R1236" s="13" t="e">
        <f t="shared" si="39"/>
        <v>#REF!</v>
      </c>
      <c r="S1236" s="20"/>
      <c r="T1236" s="20"/>
      <c r="U1236" s="20"/>
      <c r="V1236" s="20"/>
      <c r="W1236" s="20"/>
      <c r="X1236" s="20"/>
      <c r="Y1236" s="20"/>
      <c r="Z1236" s="20"/>
      <c r="AA1236" s="20"/>
      <c r="AB1236" s="20"/>
      <c r="AC1236" s="20"/>
      <c r="AD1236" s="20"/>
      <c r="AE1236" s="20"/>
      <c r="AF1236" s="20"/>
      <c r="AG1236" s="20"/>
      <c r="AH1236" s="20"/>
      <c r="AI1236" s="20"/>
      <c r="AJ1236" s="20"/>
      <c r="AK1236" s="20"/>
      <c r="AL1236" s="20"/>
      <c r="AM1236" s="20"/>
      <c r="AN1236" s="20"/>
      <c r="AO1236" s="20"/>
      <c r="AP1236" s="20"/>
      <c r="AQ1236" s="20"/>
      <c r="AR1236" s="20"/>
      <c r="AS1236" s="20"/>
      <c r="AT1236" s="20"/>
      <c r="AU1236" s="20"/>
      <c r="AV1236" s="20"/>
    </row>
    <row r="1237" spans="2:48" x14ac:dyDescent="0.3">
      <c r="B1237" s="2" t="s">
        <v>1636</v>
      </c>
      <c r="C1237" s="2" t="s">
        <v>1058</v>
      </c>
      <c r="D1237" s="40" t="s">
        <v>38</v>
      </c>
      <c r="E1237" s="48">
        <v>6.66</v>
      </c>
      <c r="F1237" s="48" t="e">
        <f>E1237*CAOP!D1237</f>
        <v>#REF!</v>
      </c>
      <c r="G1237" s="48" t="e">
        <f>E1237*CAOP!E1237</f>
        <v>#REF!</v>
      </c>
      <c r="H1237" s="48" t="e">
        <f>E1237*CAOP!F1237</f>
        <v>#REF!</v>
      </c>
      <c r="I1237" s="48" t="e">
        <f>E1237*CAOP!G1237</f>
        <v>#REF!</v>
      </c>
      <c r="J1237" s="48" t="e">
        <f>E1237*CAOP!H1237</f>
        <v>#REF!</v>
      </c>
      <c r="K1237" s="48" t="e">
        <f>E1237*CAOP!I1237</f>
        <v>#REF!</v>
      </c>
      <c r="L1237" s="48" t="e">
        <f>E1237*CAOP!J1237</f>
        <v>#REF!</v>
      </c>
      <c r="M1237" s="48" t="e">
        <f>E1237*CAOP!K1237</f>
        <v>#REF!</v>
      </c>
      <c r="N1237" s="48" t="e">
        <f>E1237*CAOP!L1237</f>
        <v>#REF!</v>
      </c>
      <c r="O1237" s="48" t="e">
        <f>E1237*CAOP!M1237</f>
        <v>#REF!</v>
      </c>
      <c r="Q1237" s="12" t="e">
        <f t="shared" si="38"/>
        <v>#REF!</v>
      </c>
      <c r="R1237" s="13" t="e">
        <f t="shared" si="39"/>
        <v>#REF!</v>
      </c>
      <c r="S1237" s="20"/>
      <c r="T1237" s="20"/>
      <c r="U1237" s="20"/>
      <c r="V1237" s="20"/>
      <c r="W1237" s="20"/>
      <c r="X1237" s="20"/>
      <c r="Y1237" s="20"/>
      <c r="Z1237" s="20"/>
      <c r="AA1237" s="20"/>
      <c r="AB1237" s="20"/>
      <c r="AC1237" s="20"/>
      <c r="AD1237" s="20"/>
      <c r="AE1237" s="20"/>
      <c r="AF1237" s="20"/>
      <c r="AG1237" s="20"/>
      <c r="AH1237" s="20"/>
      <c r="AI1237" s="20"/>
      <c r="AJ1237" s="20"/>
      <c r="AK1237" s="20"/>
      <c r="AL1237" s="20"/>
      <c r="AM1237" s="20"/>
      <c r="AN1237" s="20"/>
      <c r="AO1237" s="20"/>
      <c r="AP1237" s="20"/>
      <c r="AQ1237" s="20"/>
      <c r="AR1237" s="20"/>
      <c r="AS1237" s="20"/>
      <c r="AT1237" s="20"/>
      <c r="AU1237" s="20"/>
      <c r="AV1237" s="20"/>
    </row>
    <row r="1238" spans="2:48" x14ac:dyDescent="0.3">
      <c r="B1238" s="2" t="s">
        <v>1637</v>
      </c>
      <c r="C1238" s="2" t="s">
        <v>1062</v>
      </c>
      <c r="D1238" s="40" t="s">
        <v>38</v>
      </c>
      <c r="E1238" s="48">
        <v>6.66</v>
      </c>
      <c r="F1238" s="48" t="e">
        <f>E1238*CAOP!D1238</f>
        <v>#REF!</v>
      </c>
      <c r="G1238" s="48" t="e">
        <f>E1238*CAOP!E1238</f>
        <v>#REF!</v>
      </c>
      <c r="H1238" s="48" t="e">
        <f>E1238*CAOP!F1238</f>
        <v>#REF!</v>
      </c>
      <c r="I1238" s="48" t="e">
        <f>E1238*CAOP!G1238</f>
        <v>#REF!</v>
      </c>
      <c r="J1238" s="48" t="e">
        <f>E1238*CAOP!H1238</f>
        <v>#REF!</v>
      </c>
      <c r="K1238" s="48" t="e">
        <f>E1238*CAOP!I1238</f>
        <v>#REF!</v>
      </c>
      <c r="L1238" s="48" t="e">
        <f>E1238*CAOP!J1238</f>
        <v>#REF!</v>
      </c>
      <c r="M1238" s="48" t="e">
        <f>E1238*CAOP!K1238</f>
        <v>#REF!</v>
      </c>
      <c r="N1238" s="48" t="e">
        <f>E1238*CAOP!L1238</f>
        <v>#REF!</v>
      </c>
      <c r="O1238" s="48" t="e">
        <f>E1238*CAOP!M1238</f>
        <v>#REF!</v>
      </c>
      <c r="Q1238" s="12" t="e">
        <f t="shared" si="38"/>
        <v>#REF!</v>
      </c>
      <c r="R1238" s="13" t="e">
        <f t="shared" si="39"/>
        <v>#REF!</v>
      </c>
      <c r="S1238" s="20"/>
      <c r="T1238" s="20"/>
      <c r="U1238" s="20"/>
      <c r="V1238" s="20"/>
      <c r="W1238" s="20"/>
      <c r="X1238" s="20"/>
      <c r="Y1238" s="20"/>
      <c r="Z1238" s="20"/>
      <c r="AA1238" s="20"/>
      <c r="AB1238" s="20"/>
      <c r="AC1238" s="20"/>
      <c r="AD1238" s="20"/>
      <c r="AE1238" s="20"/>
      <c r="AF1238" s="20"/>
      <c r="AG1238" s="20"/>
      <c r="AH1238" s="20"/>
      <c r="AI1238" s="20"/>
      <c r="AJ1238" s="20"/>
      <c r="AK1238" s="20"/>
      <c r="AL1238" s="20"/>
      <c r="AM1238" s="20"/>
      <c r="AN1238" s="20"/>
      <c r="AO1238" s="20"/>
      <c r="AP1238" s="20"/>
      <c r="AQ1238" s="20"/>
      <c r="AR1238" s="20"/>
      <c r="AS1238" s="20"/>
      <c r="AT1238" s="20"/>
      <c r="AU1238" s="20"/>
      <c r="AV1238" s="20"/>
    </row>
    <row r="1239" spans="2:48" x14ac:dyDescent="0.3">
      <c r="B1239" s="2" t="s">
        <v>1638</v>
      </c>
      <c r="C1239" s="2" t="s">
        <v>1154</v>
      </c>
      <c r="D1239" s="40" t="s">
        <v>30</v>
      </c>
      <c r="E1239" s="48">
        <v>1.4</v>
      </c>
      <c r="F1239" s="48" t="e">
        <f>E1239*CAOP!D1239</f>
        <v>#REF!</v>
      </c>
      <c r="G1239" s="48" t="e">
        <f>E1239*CAOP!E1239</f>
        <v>#REF!</v>
      </c>
      <c r="H1239" s="48" t="e">
        <f>E1239*CAOP!F1239</f>
        <v>#REF!</v>
      </c>
      <c r="I1239" s="48" t="e">
        <f>E1239*CAOP!G1239</f>
        <v>#REF!</v>
      </c>
      <c r="J1239" s="48" t="e">
        <f>E1239*CAOP!H1239</f>
        <v>#REF!</v>
      </c>
      <c r="K1239" s="48" t="e">
        <f>E1239*CAOP!I1239</f>
        <v>#REF!</v>
      </c>
      <c r="L1239" s="48" t="e">
        <f>E1239*CAOP!J1239</f>
        <v>#REF!</v>
      </c>
      <c r="M1239" s="48" t="e">
        <f>E1239*CAOP!K1239</f>
        <v>#REF!</v>
      </c>
      <c r="N1239" s="48" t="e">
        <f>E1239*CAOP!L1239</f>
        <v>#REF!</v>
      </c>
      <c r="O1239" s="48" t="e">
        <f>E1239*CAOP!M1239</f>
        <v>#REF!</v>
      </c>
      <c r="Q1239" s="12" t="e">
        <f t="shared" si="38"/>
        <v>#REF!</v>
      </c>
      <c r="R1239" s="13" t="e">
        <f t="shared" si="39"/>
        <v>#REF!</v>
      </c>
      <c r="S1239" s="20"/>
      <c r="T1239" s="20"/>
      <c r="U1239" s="20"/>
      <c r="V1239" s="20"/>
      <c r="W1239" s="20"/>
      <c r="X1239" s="20"/>
      <c r="Y1239" s="20"/>
      <c r="Z1239" s="20"/>
      <c r="AA1239" s="20"/>
      <c r="AB1239" s="20"/>
      <c r="AC1239" s="20"/>
      <c r="AD1239" s="20"/>
      <c r="AE1239" s="20"/>
      <c r="AF1239" s="20"/>
      <c r="AG1239" s="20"/>
      <c r="AH1239" s="20"/>
      <c r="AI1239" s="20"/>
      <c r="AJ1239" s="20"/>
      <c r="AK1239" s="20"/>
      <c r="AL1239" s="20"/>
      <c r="AM1239" s="20"/>
      <c r="AN1239" s="20"/>
      <c r="AO1239" s="20"/>
      <c r="AP1239" s="20"/>
      <c r="AQ1239" s="20"/>
      <c r="AR1239" s="20"/>
      <c r="AS1239" s="20"/>
      <c r="AT1239" s="20"/>
      <c r="AU1239" s="20"/>
      <c r="AV1239" s="20"/>
    </row>
    <row r="1240" spans="2:48" x14ac:dyDescent="0.3">
      <c r="B1240" s="2" t="s">
        <v>1639</v>
      </c>
      <c r="C1240" s="2" t="s">
        <v>1156</v>
      </c>
      <c r="D1240" s="40" t="s">
        <v>38</v>
      </c>
      <c r="E1240" s="48">
        <v>6.66</v>
      </c>
      <c r="F1240" s="48" t="e">
        <f>E1240*CAOP!D1240</f>
        <v>#REF!</v>
      </c>
      <c r="G1240" s="48" t="e">
        <f>E1240*CAOP!E1240</f>
        <v>#REF!</v>
      </c>
      <c r="H1240" s="48" t="e">
        <f>E1240*CAOP!F1240</f>
        <v>#REF!</v>
      </c>
      <c r="I1240" s="48" t="e">
        <f>E1240*CAOP!G1240</f>
        <v>#REF!</v>
      </c>
      <c r="J1240" s="48" t="e">
        <f>E1240*CAOP!H1240</f>
        <v>#REF!</v>
      </c>
      <c r="K1240" s="48" t="e">
        <f>E1240*CAOP!I1240</f>
        <v>#REF!</v>
      </c>
      <c r="L1240" s="48" t="e">
        <f>E1240*CAOP!J1240</f>
        <v>#REF!</v>
      </c>
      <c r="M1240" s="48" t="e">
        <f>E1240*CAOP!K1240</f>
        <v>#REF!</v>
      </c>
      <c r="N1240" s="48" t="e">
        <f>E1240*CAOP!L1240</f>
        <v>#REF!</v>
      </c>
      <c r="O1240" s="48" t="e">
        <f>E1240*CAOP!M1240</f>
        <v>#REF!</v>
      </c>
      <c r="Q1240" s="12" t="e">
        <f t="shared" si="38"/>
        <v>#REF!</v>
      </c>
      <c r="R1240" s="13" t="e">
        <f t="shared" si="39"/>
        <v>#REF!</v>
      </c>
      <c r="S1240" s="20"/>
      <c r="T1240" s="20"/>
      <c r="U1240" s="20"/>
      <c r="V1240" s="20"/>
      <c r="W1240" s="20"/>
      <c r="X1240" s="20"/>
      <c r="Y1240" s="20"/>
      <c r="Z1240" s="20"/>
      <c r="AA1240" s="20"/>
      <c r="AB1240" s="20"/>
      <c r="AC1240" s="20"/>
      <c r="AD1240" s="20"/>
      <c r="AE1240" s="20"/>
      <c r="AF1240" s="20"/>
      <c r="AG1240" s="20"/>
      <c r="AH1240" s="20"/>
      <c r="AI1240" s="20"/>
      <c r="AJ1240" s="20"/>
      <c r="AK1240" s="20"/>
      <c r="AL1240" s="20"/>
      <c r="AM1240" s="20"/>
      <c r="AN1240" s="20"/>
      <c r="AO1240" s="20"/>
      <c r="AP1240" s="20"/>
      <c r="AQ1240" s="20"/>
      <c r="AR1240" s="20"/>
      <c r="AS1240" s="20"/>
      <c r="AT1240" s="20"/>
      <c r="AU1240" s="20"/>
      <c r="AV1240" s="20"/>
    </row>
    <row r="1241" spans="2:48" x14ac:dyDescent="0.3">
      <c r="B1241" s="2" t="s">
        <v>1640</v>
      </c>
      <c r="C1241" s="2" t="s">
        <v>1159</v>
      </c>
      <c r="D1241" s="40" t="s">
        <v>45</v>
      </c>
      <c r="E1241" s="48">
        <v>33.299999999999997</v>
      </c>
      <c r="F1241" s="48" t="e">
        <f>E1241*CAOP!D1241</f>
        <v>#REF!</v>
      </c>
      <c r="G1241" s="48" t="e">
        <f>E1241*CAOP!E1241</f>
        <v>#REF!</v>
      </c>
      <c r="H1241" s="48" t="e">
        <f>E1241*CAOP!F1241</f>
        <v>#REF!</v>
      </c>
      <c r="I1241" s="48" t="e">
        <f>E1241*CAOP!G1241</f>
        <v>#REF!</v>
      </c>
      <c r="J1241" s="48" t="e">
        <f>E1241*CAOP!H1241</f>
        <v>#REF!</v>
      </c>
      <c r="K1241" s="48" t="e">
        <f>E1241*CAOP!I1241</f>
        <v>#REF!</v>
      </c>
      <c r="L1241" s="48" t="e">
        <f>E1241*CAOP!J1241</f>
        <v>#REF!</v>
      </c>
      <c r="M1241" s="48" t="e">
        <f>E1241*CAOP!K1241</f>
        <v>#REF!</v>
      </c>
      <c r="N1241" s="48" t="e">
        <f>E1241*CAOP!L1241</f>
        <v>#REF!</v>
      </c>
      <c r="O1241" s="48" t="e">
        <f>E1241*CAOP!M1241</f>
        <v>#REF!</v>
      </c>
      <c r="Q1241" s="12" t="e">
        <f t="shared" si="38"/>
        <v>#REF!</v>
      </c>
      <c r="R1241" s="13" t="e">
        <f t="shared" si="39"/>
        <v>#REF!</v>
      </c>
      <c r="S1241" s="20"/>
      <c r="T1241" s="20"/>
      <c r="U1241" s="20"/>
      <c r="V1241" s="20"/>
      <c r="W1241" s="20"/>
      <c r="X1241" s="20"/>
      <c r="Y1241" s="20"/>
      <c r="Z1241" s="20"/>
      <c r="AA1241" s="20"/>
      <c r="AB1241" s="20"/>
      <c r="AC1241" s="20"/>
      <c r="AD1241" s="20"/>
      <c r="AE1241" s="20"/>
      <c r="AF1241" s="20"/>
      <c r="AG1241" s="20"/>
      <c r="AH1241" s="20"/>
      <c r="AI1241" s="20"/>
      <c r="AJ1241" s="20"/>
      <c r="AK1241" s="20"/>
      <c r="AL1241" s="20"/>
      <c r="AM1241" s="20"/>
      <c r="AN1241" s="20"/>
      <c r="AO1241" s="20"/>
      <c r="AP1241" s="20"/>
      <c r="AQ1241" s="20"/>
      <c r="AR1241" s="20"/>
      <c r="AS1241" s="20"/>
      <c r="AT1241" s="20"/>
      <c r="AU1241" s="20"/>
      <c r="AV1241" s="20"/>
    </row>
    <row r="1242" spans="2:48" x14ac:dyDescent="0.3">
      <c r="B1242" s="2" t="s">
        <v>1641</v>
      </c>
      <c r="C1242" s="2" t="s">
        <v>1105</v>
      </c>
      <c r="D1242" s="40" t="s">
        <v>30</v>
      </c>
      <c r="E1242" s="48">
        <v>118.6</v>
      </c>
      <c r="F1242" s="48" t="e">
        <f>E1242*CAOP!D1242</f>
        <v>#REF!</v>
      </c>
      <c r="G1242" s="48" t="e">
        <f>E1242*CAOP!E1242</f>
        <v>#REF!</v>
      </c>
      <c r="H1242" s="48" t="e">
        <f>E1242*CAOP!F1242</f>
        <v>#REF!</v>
      </c>
      <c r="I1242" s="48" t="e">
        <f>E1242*CAOP!G1242</f>
        <v>#REF!</v>
      </c>
      <c r="J1242" s="48" t="e">
        <f>E1242*CAOP!H1242</f>
        <v>#REF!</v>
      </c>
      <c r="K1242" s="48" t="e">
        <f>E1242*CAOP!I1242</f>
        <v>#REF!</v>
      </c>
      <c r="L1242" s="48" t="e">
        <f>E1242*CAOP!J1242</f>
        <v>#REF!</v>
      </c>
      <c r="M1242" s="48" t="e">
        <f>E1242*CAOP!K1242</f>
        <v>#REF!</v>
      </c>
      <c r="N1242" s="48" t="e">
        <f>E1242*CAOP!L1242</f>
        <v>#REF!</v>
      </c>
      <c r="O1242" s="48" t="e">
        <f>E1242*CAOP!M1242</f>
        <v>#REF!</v>
      </c>
      <c r="Q1242" s="12" t="e">
        <f t="shared" si="38"/>
        <v>#REF!</v>
      </c>
      <c r="R1242" s="13" t="e">
        <f t="shared" si="39"/>
        <v>#REF!</v>
      </c>
      <c r="S1242" s="20"/>
      <c r="T1242" s="20"/>
      <c r="U1242" s="20"/>
      <c r="V1242" s="20"/>
      <c r="W1242" s="20"/>
      <c r="X1242" s="20"/>
      <c r="Y1242" s="20"/>
      <c r="Z1242" s="20"/>
      <c r="AA1242" s="20"/>
      <c r="AB1242" s="20"/>
      <c r="AC1242" s="20"/>
      <c r="AD1242" s="20"/>
      <c r="AE1242" s="20"/>
      <c r="AF1242" s="20"/>
      <c r="AG1242" s="20"/>
      <c r="AH1242" s="20"/>
      <c r="AI1242" s="20"/>
      <c r="AJ1242" s="20"/>
      <c r="AK1242" s="20"/>
      <c r="AL1242" s="20"/>
      <c r="AM1242" s="20"/>
      <c r="AN1242" s="20"/>
      <c r="AO1242" s="20"/>
      <c r="AP1242" s="20"/>
      <c r="AQ1242" s="20"/>
      <c r="AR1242" s="20"/>
      <c r="AS1242" s="20"/>
      <c r="AT1242" s="20"/>
      <c r="AU1242" s="20"/>
      <c r="AV1242" s="20"/>
    </row>
    <row r="1243" spans="2:48" x14ac:dyDescent="0.3">
      <c r="B1243" s="16" t="s">
        <v>1642</v>
      </c>
      <c r="C1243" s="16" t="s">
        <v>886</v>
      </c>
      <c r="D1243" s="41"/>
      <c r="E1243" s="50"/>
      <c r="F1243" s="50"/>
      <c r="G1243" s="50"/>
      <c r="H1243" s="50"/>
      <c r="I1243" s="50"/>
      <c r="J1243" s="50"/>
      <c r="K1243" s="50"/>
      <c r="L1243" s="50"/>
      <c r="M1243" s="50"/>
      <c r="N1243" s="50"/>
      <c r="O1243" s="50"/>
      <c r="Q1243" s="12">
        <f t="shared" si="38"/>
        <v>0</v>
      </c>
      <c r="R1243" s="13">
        <f t="shared" si="39"/>
        <v>0</v>
      </c>
      <c r="S1243" s="20"/>
      <c r="T1243" s="20"/>
      <c r="U1243" s="20"/>
      <c r="V1243" s="20"/>
      <c r="W1243" s="20"/>
      <c r="X1243" s="20"/>
      <c r="Y1243" s="20"/>
      <c r="Z1243" s="20"/>
      <c r="AA1243" s="20"/>
      <c r="AB1243" s="20"/>
      <c r="AC1243" s="20"/>
      <c r="AD1243" s="20"/>
      <c r="AE1243" s="20"/>
      <c r="AF1243" s="20"/>
      <c r="AG1243" s="20"/>
      <c r="AH1243" s="20"/>
      <c r="AI1243" s="20"/>
      <c r="AJ1243" s="20"/>
      <c r="AK1243" s="20"/>
      <c r="AL1243" s="20"/>
      <c r="AM1243" s="20"/>
      <c r="AN1243" s="20"/>
      <c r="AO1243" s="20"/>
      <c r="AP1243" s="20"/>
      <c r="AQ1243" s="20"/>
      <c r="AR1243" s="20"/>
      <c r="AS1243" s="20"/>
      <c r="AT1243" s="20"/>
      <c r="AU1243" s="20"/>
      <c r="AV1243" s="20"/>
    </row>
    <row r="1244" spans="2:48" x14ac:dyDescent="0.3">
      <c r="B1244" s="16" t="s">
        <v>1643</v>
      </c>
      <c r="C1244" s="16" t="s">
        <v>888</v>
      </c>
      <c r="D1244" s="41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Q1244" s="12">
        <f t="shared" si="38"/>
        <v>0</v>
      </c>
      <c r="R1244" s="13">
        <f t="shared" si="39"/>
        <v>0</v>
      </c>
      <c r="S1244" s="20"/>
      <c r="T1244" s="20"/>
      <c r="U1244" s="20"/>
      <c r="V1244" s="20"/>
      <c r="W1244" s="20"/>
      <c r="X1244" s="20"/>
      <c r="Y1244" s="20"/>
      <c r="Z1244" s="20"/>
      <c r="AA1244" s="20"/>
      <c r="AB1244" s="20"/>
      <c r="AC1244" s="20"/>
      <c r="AD1244" s="20"/>
      <c r="AE1244" s="20"/>
      <c r="AF1244" s="20"/>
      <c r="AG1244" s="20"/>
      <c r="AH1244" s="20"/>
      <c r="AI1244" s="20"/>
      <c r="AJ1244" s="20"/>
      <c r="AK1244" s="20"/>
      <c r="AL1244" s="20"/>
      <c r="AM1244" s="20"/>
      <c r="AN1244" s="20"/>
      <c r="AO1244" s="20"/>
      <c r="AP1244" s="20"/>
      <c r="AQ1244" s="20"/>
      <c r="AR1244" s="20"/>
      <c r="AS1244" s="20"/>
      <c r="AT1244" s="20"/>
      <c r="AU1244" s="20"/>
      <c r="AV1244" s="20"/>
    </row>
    <row r="1245" spans="2:48" x14ac:dyDescent="0.3">
      <c r="B1245" s="2" t="s">
        <v>1644</v>
      </c>
      <c r="C1245" s="2" t="s">
        <v>890</v>
      </c>
      <c r="D1245" s="40" t="s">
        <v>45</v>
      </c>
      <c r="E1245" s="48">
        <v>137.57</v>
      </c>
      <c r="F1245" s="48" t="e">
        <f>E1245*CAOP!D1245</f>
        <v>#REF!</v>
      </c>
      <c r="G1245" s="48" t="e">
        <f>E1245*CAOP!E1245</f>
        <v>#REF!</v>
      </c>
      <c r="H1245" s="48" t="e">
        <f>E1245*CAOP!F1245</f>
        <v>#REF!</v>
      </c>
      <c r="I1245" s="48" t="e">
        <f>E1245*CAOP!G1245</f>
        <v>#REF!</v>
      </c>
      <c r="J1245" s="48" t="e">
        <f>E1245*CAOP!H1245</f>
        <v>#REF!</v>
      </c>
      <c r="K1245" s="48" t="e">
        <f>E1245*CAOP!I1245</f>
        <v>#REF!</v>
      </c>
      <c r="L1245" s="48" t="e">
        <f>E1245*CAOP!J1245</f>
        <v>#REF!</v>
      </c>
      <c r="M1245" s="48" t="e">
        <f>E1245*CAOP!K1245</f>
        <v>#REF!</v>
      </c>
      <c r="N1245" s="48" t="e">
        <f>E1245*CAOP!L1245</f>
        <v>#REF!</v>
      </c>
      <c r="O1245" s="48" t="e">
        <f>E1245*CAOP!M1245</f>
        <v>#REF!</v>
      </c>
      <c r="Q1245" s="12" t="e">
        <f t="shared" si="38"/>
        <v>#REF!</v>
      </c>
      <c r="R1245" s="13" t="e">
        <f t="shared" si="39"/>
        <v>#REF!</v>
      </c>
      <c r="S1245" s="20"/>
      <c r="T1245" s="20"/>
      <c r="U1245" s="20"/>
      <c r="V1245" s="20"/>
      <c r="W1245" s="20"/>
      <c r="X1245" s="20"/>
      <c r="Y1245" s="20"/>
      <c r="Z1245" s="20"/>
      <c r="AA1245" s="20"/>
      <c r="AB1245" s="20"/>
      <c r="AC1245" s="20"/>
      <c r="AD1245" s="20"/>
      <c r="AE1245" s="20"/>
      <c r="AF1245" s="20"/>
      <c r="AG1245" s="20"/>
      <c r="AH1245" s="20"/>
      <c r="AI1245" s="20"/>
      <c r="AJ1245" s="20"/>
      <c r="AK1245" s="20"/>
      <c r="AL1245" s="20"/>
      <c r="AM1245" s="20"/>
      <c r="AN1245" s="20"/>
      <c r="AO1245" s="20"/>
      <c r="AP1245" s="20"/>
      <c r="AQ1245" s="20"/>
      <c r="AR1245" s="20"/>
      <c r="AS1245" s="20"/>
      <c r="AT1245" s="20"/>
      <c r="AU1245" s="20"/>
      <c r="AV1245" s="20"/>
    </row>
    <row r="1246" spans="2:48" x14ac:dyDescent="0.3">
      <c r="B1246" s="2" t="s">
        <v>1645</v>
      </c>
      <c r="C1246" s="2" t="s">
        <v>892</v>
      </c>
      <c r="D1246" s="40" t="s">
        <v>45</v>
      </c>
      <c r="E1246" s="48">
        <v>137.57</v>
      </c>
      <c r="F1246" s="48" t="e">
        <f>E1246*CAOP!D1246</f>
        <v>#REF!</v>
      </c>
      <c r="G1246" s="48" t="e">
        <f>E1246*CAOP!E1246</f>
        <v>#REF!</v>
      </c>
      <c r="H1246" s="48" t="e">
        <f>E1246*CAOP!F1246</f>
        <v>#REF!</v>
      </c>
      <c r="I1246" s="48" t="e">
        <f>E1246*CAOP!G1246</f>
        <v>#REF!</v>
      </c>
      <c r="J1246" s="48" t="e">
        <f>E1246*CAOP!H1246</f>
        <v>#REF!</v>
      </c>
      <c r="K1246" s="48" t="e">
        <f>E1246*CAOP!I1246</f>
        <v>#REF!</v>
      </c>
      <c r="L1246" s="48" t="e">
        <f>E1246*CAOP!J1246</f>
        <v>#REF!</v>
      </c>
      <c r="M1246" s="48" t="e">
        <f>E1246*CAOP!K1246</f>
        <v>#REF!</v>
      </c>
      <c r="N1246" s="48" t="e">
        <f>E1246*CAOP!L1246</f>
        <v>#REF!</v>
      </c>
      <c r="O1246" s="48" t="e">
        <f>E1246*CAOP!M1246</f>
        <v>#REF!</v>
      </c>
      <c r="Q1246" s="12" t="e">
        <f t="shared" si="38"/>
        <v>#REF!</v>
      </c>
      <c r="R1246" s="13" t="e">
        <f t="shared" si="39"/>
        <v>#REF!</v>
      </c>
      <c r="S1246" s="20"/>
      <c r="T1246" s="20"/>
      <c r="U1246" s="20"/>
      <c r="V1246" s="20"/>
      <c r="W1246" s="20"/>
      <c r="X1246" s="20"/>
      <c r="Y1246" s="20"/>
      <c r="Z1246" s="20"/>
      <c r="AA1246" s="20"/>
      <c r="AB1246" s="20"/>
      <c r="AC1246" s="20"/>
      <c r="AD1246" s="20"/>
      <c r="AE1246" s="20"/>
      <c r="AF1246" s="20"/>
      <c r="AG1246" s="20"/>
      <c r="AH1246" s="20"/>
      <c r="AI1246" s="20"/>
      <c r="AJ1246" s="20"/>
      <c r="AK1246" s="20"/>
      <c r="AL1246" s="20"/>
      <c r="AM1246" s="20"/>
      <c r="AN1246" s="20"/>
      <c r="AO1246" s="20"/>
      <c r="AP1246" s="20"/>
      <c r="AQ1246" s="20"/>
      <c r="AR1246" s="20"/>
      <c r="AS1246" s="20"/>
      <c r="AT1246" s="20"/>
      <c r="AU1246" s="20"/>
      <c r="AV1246" s="20"/>
    </row>
    <row r="1247" spans="2:48" x14ac:dyDescent="0.3">
      <c r="B1247" s="2" t="s">
        <v>1646</v>
      </c>
      <c r="C1247" s="2" t="s">
        <v>894</v>
      </c>
      <c r="D1247" s="40" t="s">
        <v>45</v>
      </c>
      <c r="E1247" s="48">
        <v>275.13</v>
      </c>
      <c r="F1247" s="48" t="e">
        <f>E1247*CAOP!D1247</f>
        <v>#REF!</v>
      </c>
      <c r="G1247" s="48" t="e">
        <f>E1247*CAOP!E1247</f>
        <v>#REF!</v>
      </c>
      <c r="H1247" s="48" t="e">
        <f>E1247*CAOP!F1247</f>
        <v>#REF!</v>
      </c>
      <c r="I1247" s="48" t="e">
        <f>E1247*CAOP!G1247</f>
        <v>#REF!</v>
      </c>
      <c r="J1247" s="48" t="e">
        <f>E1247*CAOP!H1247</f>
        <v>#REF!</v>
      </c>
      <c r="K1247" s="48" t="e">
        <f>E1247*CAOP!I1247</f>
        <v>#REF!</v>
      </c>
      <c r="L1247" s="48" t="e">
        <f>E1247*CAOP!J1247</f>
        <v>#REF!</v>
      </c>
      <c r="M1247" s="48" t="e">
        <f>E1247*CAOP!K1247</f>
        <v>#REF!</v>
      </c>
      <c r="N1247" s="48" t="e">
        <f>E1247*CAOP!L1247</f>
        <v>#REF!</v>
      </c>
      <c r="O1247" s="48" t="e">
        <f>E1247*CAOP!M1247</f>
        <v>#REF!</v>
      </c>
      <c r="Q1247" s="12" t="e">
        <f t="shared" si="38"/>
        <v>#REF!</v>
      </c>
      <c r="R1247" s="13" t="e">
        <f t="shared" si="39"/>
        <v>#REF!</v>
      </c>
      <c r="S1247" s="20"/>
      <c r="T1247" s="20"/>
      <c r="U1247" s="20"/>
      <c r="V1247" s="20"/>
      <c r="W1247" s="20"/>
      <c r="X1247" s="20"/>
      <c r="Y1247" s="20"/>
      <c r="Z1247" s="20"/>
      <c r="AA1247" s="20"/>
      <c r="AB1247" s="20"/>
      <c r="AC1247" s="20"/>
      <c r="AD1247" s="20"/>
      <c r="AE1247" s="20"/>
      <c r="AF1247" s="20"/>
      <c r="AG1247" s="20"/>
      <c r="AH1247" s="20"/>
      <c r="AI1247" s="20"/>
      <c r="AJ1247" s="20"/>
      <c r="AK1247" s="20"/>
      <c r="AL1247" s="20"/>
      <c r="AM1247" s="20"/>
      <c r="AN1247" s="20"/>
      <c r="AO1247" s="20"/>
      <c r="AP1247" s="20"/>
      <c r="AQ1247" s="20"/>
      <c r="AR1247" s="20"/>
      <c r="AS1247" s="20"/>
      <c r="AT1247" s="20"/>
      <c r="AU1247" s="20"/>
      <c r="AV1247" s="20"/>
    </row>
    <row r="1248" spans="2:48" x14ac:dyDescent="0.3">
      <c r="B1248" s="2" t="s">
        <v>1647</v>
      </c>
      <c r="C1248" s="2" t="s">
        <v>896</v>
      </c>
      <c r="D1248" s="40" t="s">
        <v>45</v>
      </c>
      <c r="E1248" s="48">
        <v>275.13</v>
      </c>
      <c r="F1248" s="48" t="e">
        <f>E1248*CAOP!D1248</f>
        <v>#REF!</v>
      </c>
      <c r="G1248" s="48" t="e">
        <f>E1248*CAOP!E1248</f>
        <v>#REF!</v>
      </c>
      <c r="H1248" s="48" t="e">
        <f>E1248*CAOP!F1248</f>
        <v>#REF!</v>
      </c>
      <c r="I1248" s="48" t="e">
        <f>E1248*CAOP!G1248</f>
        <v>#REF!</v>
      </c>
      <c r="J1248" s="48" t="e">
        <f>E1248*CAOP!H1248</f>
        <v>#REF!</v>
      </c>
      <c r="K1248" s="48" t="e">
        <f>E1248*CAOP!I1248</f>
        <v>#REF!</v>
      </c>
      <c r="L1248" s="48" t="e">
        <f>E1248*CAOP!J1248</f>
        <v>#REF!</v>
      </c>
      <c r="M1248" s="48" t="e">
        <f>E1248*CAOP!K1248</f>
        <v>#REF!</v>
      </c>
      <c r="N1248" s="48" t="e">
        <f>E1248*CAOP!L1248</f>
        <v>#REF!</v>
      </c>
      <c r="O1248" s="48" t="e">
        <f>E1248*CAOP!M1248</f>
        <v>#REF!</v>
      </c>
      <c r="Q1248" s="12" t="e">
        <f t="shared" si="38"/>
        <v>#REF!</v>
      </c>
      <c r="R1248" s="13" t="e">
        <f t="shared" si="39"/>
        <v>#REF!</v>
      </c>
      <c r="S1248" s="20"/>
      <c r="T1248" s="20"/>
      <c r="U1248" s="20"/>
      <c r="V1248" s="20"/>
      <c r="W1248" s="20"/>
      <c r="X1248" s="20"/>
      <c r="Y1248" s="20"/>
      <c r="Z1248" s="20"/>
      <c r="AA1248" s="20"/>
      <c r="AB1248" s="20"/>
      <c r="AC1248" s="20"/>
      <c r="AD1248" s="20"/>
      <c r="AE1248" s="20"/>
      <c r="AF1248" s="20"/>
      <c r="AG1248" s="20"/>
      <c r="AH1248" s="20"/>
      <c r="AI1248" s="20"/>
      <c r="AJ1248" s="20"/>
      <c r="AK1248" s="20"/>
      <c r="AL1248" s="20"/>
      <c r="AM1248" s="20"/>
      <c r="AN1248" s="20"/>
      <c r="AO1248" s="20"/>
      <c r="AP1248" s="20"/>
      <c r="AQ1248" s="20"/>
      <c r="AR1248" s="20"/>
      <c r="AS1248" s="20"/>
      <c r="AT1248" s="20"/>
      <c r="AU1248" s="20"/>
      <c r="AV1248" s="20"/>
    </row>
    <row r="1249" spans="2:48" x14ac:dyDescent="0.3">
      <c r="B1249" s="16" t="s">
        <v>1648</v>
      </c>
      <c r="C1249" s="16" t="s">
        <v>902</v>
      </c>
      <c r="D1249" s="41"/>
      <c r="E1249" s="50"/>
      <c r="F1249" s="50"/>
      <c r="G1249" s="50"/>
      <c r="H1249" s="50"/>
      <c r="I1249" s="50"/>
      <c r="J1249" s="50"/>
      <c r="K1249" s="50"/>
      <c r="L1249" s="50"/>
      <c r="M1249" s="50"/>
      <c r="N1249" s="50"/>
      <c r="O1249" s="50"/>
      <c r="Q1249" s="12">
        <f t="shared" si="38"/>
        <v>0</v>
      </c>
      <c r="R1249" s="13">
        <f t="shared" si="39"/>
        <v>0</v>
      </c>
      <c r="S1249" s="20"/>
      <c r="T1249" s="20"/>
      <c r="U1249" s="20"/>
      <c r="V1249" s="20"/>
      <c r="W1249" s="20"/>
      <c r="X1249" s="20"/>
      <c r="Y1249" s="20"/>
      <c r="Z1249" s="20"/>
      <c r="AA1249" s="20"/>
      <c r="AB1249" s="20"/>
      <c r="AC1249" s="20"/>
      <c r="AD1249" s="20"/>
      <c r="AE1249" s="20"/>
      <c r="AF1249" s="20"/>
      <c r="AG1249" s="20"/>
      <c r="AH1249" s="20"/>
      <c r="AI1249" s="20"/>
      <c r="AJ1249" s="20"/>
      <c r="AK1249" s="20"/>
      <c r="AL1249" s="20"/>
      <c r="AM1249" s="20"/>
      <c r="AN1249" s="20"/>
      <c r="AO1249" s="20"/>
      <c r="AP1249" s="20"/>
      <c r="AQ1249" s="20"/>
      <c r="AR1249" s="20"/>
      <c r="AS1249" s="20"/>
      <c r="AT1249" s="20"/>
      <c r="AU1249" s="20"/>
      <c r="AV1249" s="20"/>
    </row>
    <row r="1250" spans="2:48" x14ac:dyDescent="0.3">
      <c r="B1250" s="2" t="s">
        <v>1649</v>
      </c>
      <c r="C1250" s="2" t="s">
        <v>1397</v>
      </c>
      <c r="D1250" s="40" t="s">
        <v>45</v>
      </c>
      <c r="E1250" s="48">
        <v>12.63</v>
      </c>
      <c r="F1250" s="48" t="e">
        <f>E1250*CAOP!D1250</f>
        <v>#REF!</v>
      </c>
      <c r="G1250" s="48" t="e">
        <f>E1250*CAOP!E1250</f>
        <v>#REF!</v>
      </c>
      <c r="H1250" s="48" t="e">
        <f>E1250*CAOP!F1250</f>
        <v>#REF!</v>
      </c>
      <c r="I1250" s="48" t="e">
        <f>E1250*CAOP!G1250</f>
        <v>#REF!</v>
      </c>
      <c r="J1250" s="48" t="e">
        <f>E1250*CAOP!H1250</f>
        <v>#REF!</v>
      </c>
      <c r="K1250" s="48" t="e">
        <f>E1250*CAOP!I1250</f>
        <v>#REF!</v>
      </c>
      <c r="L1250" s="48" t="e">
        <f>E1250*CAOP!J1250</f>
        <v>#REF!</v>
      </c>
      <c r="M1250" s="48" t="e">
        <f>E1250*CAOP!K1250</f>
        <v>#REF!</v>
      </c>
      <c r="N1250" s="48" t="e">
        <f>E1250*CAOP!L1250</f>
        <v>#REF!</v>
      </c>
      <c r="O1250" s="48" t="e">
        <f>E1250*CAOP!M1250</f>
        <v>#REF!</v>
      </c>
      <c r="Q1250" s="12" t="e">
        <f t="shared" si="38"/>
        <v>#REF!</v>
      </c>
      <c r="R1250" s="13" t="e">
        <f t="shared" si="39"/>
        <v>#REF!</v>
      </c>
      <c r="S1250" s="20"/>
      <c r="T1250" s="20"/>
      <c r="U1250" s="20"/>
      <c r="V1250" s="20"/>
      <c r="W1250" s="20"/>
      <c r="X1250" s="20"/>
      <c r="Y1250" s="20"/>
      <c r="Z1250" s="20"/>
      <c r="AA1250" s="20"/>
      <c r="AB1250" s="20"/>
      <c r="AC1250" s="20"/>
      <c r="AD1250" s="20"/>
      <c r="AE1250" s="20"/>
      <c r="AF1250" s="20"/>
      <c r="AG1250" s="20"/>
      <c r="AH1250" s="20"/>
      <c r="AI1250" s="20"/>
      <c r="AJ1250" s="20"/>
      <c r="AK1250" s="20"/>
      <c r="AL1250" s="20"/>
      <c r="AM1250" s="20"/>
      <c r="AN1250" s="20"/>
      <c r="AO1250" s="20"/>
      <c r="AP1250" s="20"/>
      <c r="AQ1250" s="20"/>
      <c r="AR1250" s="20"/>
      <c r="AS1250" s="20"/>
      <c r="AT1250" s="20"/>
      <c r="AU1250" s="20"/>
      <c r="AV1250" s="20"/>
    </row>
    <row r="1251" spans="2:48" x14ac:dyDescent="0.3">
      <c r="B1251" s="2" t="s">
        <v>1650</v>
      </c>
      <c r="C1251" s="2" t="s">
        <v>1168</v>
      </c>
      <c r="D1251" s="40" t="s">
        <v>45</v>
      </c>
      <c r="E1251" s="48">
        <v>30.73</v>
      </c>
      <c r="F1251" s="48" t="e">
        <f>E1251*CAOP!D1251</f>
        <v>#REF!</v>
      </c>
      <c r="G1251" s="48" t="e">
        <f>E1251*CAOP!E1251</f>
        <v>#REF!</v>
      </c>
      <c r="H1251" s="48" t="e">
        <f>E1251*CAOP!F1251</f>
        <v>#REF!</v>
      </c>
      <c r="I1251" s="48" t="e">
        <f>E1251*CAOP!G1251</f>
        <v>#REF!</v>
      </c>
      <c r="J1251" s="48" t="e">
        <f>E1251*CAOP!H1251</f>
        <v>#REF!</v>
      </c>
      <c r="K1251" s="48" t="e">
        <f>E1251*CAOP!I1251</f>
        <v>#REF!</v>
      </c>
      <c r="L1251" s="48" t="e">
        <f>E1251*CAOP!J1251</f>
        <v>#REF!</v>
      </c>
      <c r="M1251" s="48" t="e">
        <f>E1251*CAOP!K1251</f>
        <v>#REF!</v>
      </c>
      <c r="N1251" s="48" t="e">
        <f>E1251*CAOP!L1251</f>
        <v>#REF!</v>
      </c>
      <c r="O1251" s="48" t="e">
        <f>E1251*CAOP!M1251</f>
        <v>#REF!</v>
      </c>
      <c r="Q1251" s="12" t="e">
        <f t="shared" si="38"/>
        <v>#REF!</v>
      </c>
      <c r="R1251" s="13" t="e">
        <f t="shared" si="39"/>
        <v>#REF!</v>
      </c>
      <c r="S1251" s="20"/>
      <c r="T1251" s="20"/>
      <c r="U1251" s="20"/>
      <c r="V1251" s="20"/>
      <c r="W1251" s="20"/>
      <c r="X1251" s="20"/>
      <c r="Y1251" s="20"/>
      <c r="Z1251" s="20"/>
      <c r="AA1251" s="20"/>
      <c r="AB1251" s="20"/>
      <c r="AC1251" s="20"/>
      <c r="AD1251" s="20"/>
      <c r="AE1251" s="20"/>
      <c r="AF1251" s="20"/>
      <c r="AG1251" s="20"/>
      <c r="AH1251" s="20"/>
      <c r="AI1251" s="20"/>
      <c r="AJ1251" s="20"/>
      <c r="AK1251" s="20"/>
      <c r="AL1251" s="20"/>
      <c r="AM1251" s="20"/>
      <c r="AN1251" s="20"/>
      <c r="AO1251" s="20"/>
      <c r="AP1251" s="20"/>
      <c r="AQ1251" s="20"/>
      <c r="AR1251" s="20"/>
      <c r="AS1251" s="20"/>
      <c r="AT1251" s="20"/>
      <c r="AU1251" s="20"/>
      <c r="AV1251" s="20"/>
    </row>
    <row r="1252" spans="2:48" x14ac:dyDescent="0.3">
      <c r="B1252" s="2" t="s">
        <v>1651</v>
      </c>
      <c r="C1252" s="2" t="s">
        <v>1311</v>
      </c>
      <c r="D1252" s="40" t="s">
        <v>45</v>
      </c>
      <c r="E1252" s="48">
        <v>41.5</v>
      </c>
      <c r="F1252" s="48" t="e">
        <f>E1252*CAOP!D1252</f>
        <v>#REF!</v>
      </c>
      <c r="G1252" s="48" t="e">
        <f>E1252*CAOP!E1252</f>
        <v>#REF!</v>
      </c>
      <c r="H1252" s="48" t="e">
        <f>E1252*CAOP!F1252</f>
        <v>#REF!</v>
      </c>
      <c r="I1252" s="48" t="e">
        <f>E1252*CAOP!G1252</f>
        <v>#REF!</v>
      </c>
      <c r="J1252" s="48" t="e">
        <f>E1252*CAOP!H1252</f>
        <v>#REF!</v>
      </c>
      <c r="K1252" s="48" t="e">
        <f>E1252*CAOP!I1252</f>
        <v>#REF!</v>
      </c>
      <c r="L1252" s="48" t="e">
        <f>E1252*CAOP!J1252</f>
        <v>#REF!</v>
      </c>
      <c r="M1252" s="48" t="e">
        <f>E1252*CAOP!K1252</f>
        <v>#REF!</v>
      </c>
      <c r="N1252" s="48" t="e">
        <f>E1252*CAOP!L1252</f>
        <v>#REF!</v>
      </c>
      <c r="O1252" s="48" t="e">
        <f>E1252*CAOP!M1252</f>
        <v>#REF!</v>
      </c>
      <c r="Q1252" s="12" t="e">
        <f t="shared" si="38"/>
        <v>#REF!</v>
      </c>
      <c r="R1252" s="13" t="e">
        <f t="shared" si="39"/>
        <v>#REF!</v>
      </c>
      <c r="S1252" s="20"/>
      <c r="T1252" s="20"/>
      <c r="U1252" s="20"/>
      <c r="V1252" s="20"/>
      <c r="W1252" s="20"/>
      <c r="X1252" s="20"/>
      <c r="Y1252" s="20"/>
      <c r="Z1252" s="20"/>
      <c r="AA1252" s="20"/>
      <c r="AB1252" s="20"/>
      <c r="AC1252" s="20"/>
      <c r="AD1252" s="20"/>
      <c r="AE1252" s="20"/>
      <c r="AF1252" s="20"/>
      <c r="AG1252" s="20"/>
      <c r="AH1252" s="20"/>
      <c r="AI1252" s="20"/>
      <c r="AJ1252" s="20"/>
      <c r="AK1252" s="20"/>
      <c r="AL1252" s="20"/>
      <c r="AM1252" s="20"/>
      <c r="AN1252" s="20"/>
      <c r="AO1252" s="20"/>
      <c r="AP1252" s="20"/>
      <c r="AQ1252" s="20"/>
      <c r="AR1252" s="20"/>
      <c r="AS1252" s="20"/>
      <c r="AT1252" s="20"/>
      <c r="AU1252" s="20"/>
      <c r="AV1252" s="20"/>
    </row>
    <row r="1253" spans="2:48" x14ac:dyDescent="0.3">
      <c r="B1253" s="2" t="s">
        <v>1652</v>
      </c>
      <c r="C1253" s="2" t="s">
        <v>1653</v>
      </c>
      <c r="D1253" s="40" t="s">
        <v>45</v>
      </c>
      <c r="E1253" s="48">
        <v>49.1</v>
      </c>
      <c r="F1253" s="48" t="e">
        <f>E1253*CAOP!D1253</f>
        <v>#REF!</v>
      </c>
      <c r="G1253" s="48" t="e">
        <f>E1253*CAOP!E1253</f>
        <v>#REF!</v>
      </c>
      <c r="H1253" s="48" t="e">
        <f>E1253*CAOP!F1253</f>
        <v>#REF!</v>
      </c>
      <c r="I1253" s="48" t="e">
        <f>E1253*CAOP!G1253</f>
        <v>#REF!</v>
      </c>
      <c r="J1253" s="48" t="e">
        <f>E1253*CAOP!H1253</f>
        <v>#REF!</v>
      </c>
      <c r="K1253" s="48" t="e">
        <f>E1253*CAOP!I1253</f>
        <v>#REF!</v>
      </c>
      <c r="L1253" s="48" t="e">
        <f>E1253*CAOP!J1253</f>
        <v>#REF!</v>
      </c>
      <c r="M1253" s="48" t="e">
        <f>E1253*CAOP!K1253</f>
        <v>#REF!</v>
      </c>
      <c r="N1253" s="48" t="e">
        <f>E1253*CAOP!L1253</f>
        <v>#REF!</v>
      </c>
      <c r="O1253" s="48" t="e">
        <f>E1253*CAOP!M1253</f>
        <v>#REF!</v>
      </c>
      <c r="Q1253" s="12" t="e">
        <f t="shared" si="38"/>
        <v>#REF!</v>
      </c>
      <c r="R1253" s="13" t="e">
        <f t="shared" si="39"/>
        <v>#REF!</v>
      </c>
      <c r="S1253" s="20"/>
      <c r="T1253" s="20"/>
      <c r="U1253" s="20"/>
      <c r="V1253" s="20"/>
      <c r="W1253" s="20"/>
      <c r="X1253" s="20"/>
      <c r="Y1253" s="20"/>
      <c r="Z1253" s="20"/>
      <c r="AA1253" s="20"/>
      <c r="AB1253" s="20"/>
      <c r="AC1253" s="20"/>
      <c r="AD1253" s="20"/>
      <c r="AE1253" s="20"/>
      <c r="AF1253" s="20"/>
      <c r="AG1253" s="20"/>
      <c r="AH1253" s="20"/>
      <c r="AI1253" s="20"/>
      <c r="AJ1253" s="20"/>
      <c r="AK1253" s="20"/>
      <c r="AL1253" s="20"/>
      <c r="AM1253" s="20"/>
      <c r="AN1253" s="20"/>
      <c r="AO1253" s="20"/>
      <c r="AP1253" s="20"/>
      <c r="AQ1253" s="20"/>
      <c r="AR1253" s="20"/>
      <c r="AS1253" s="20"/>
      <c r="AT1253" s="20"/>
      <c r="AU1253" s="20"/>
      <c r="AV1253" s="20"/>
    </row>
    <row r="1254" spans="2:48" x14ac:dyDescent="0.3">
      <c r="B1254" s="2" t="s">
        <v>1654</v>
      </c>
      <c r="C1254" s="2" t="s">
        <v>1409</v>
      </c>
      <c r="D1254" s="40" t="s">
        <v>45</v>
      </c>
      <c r="E1254" s="48">
        <v>3.6</v>
      </c>
      <c r="F1254" s="48" t="e">
        <f>E1254*CAOP!D1254</f>
        <v>#REF!</v>
      </c>
      <c r="G1254" s="48" t="e">
        <f>E1254*CAOP!E1254</f>
        <v>#REF!</v>
      </c>
      <c r="H1254" s="48" t="e">
        <f>E1254*CAOP!F1254</f>
        <v>#REF!</v>
      </c>
      <c r="I1254" s="48" t="e">
        <f>E1254*CAOP!G1254</f>
        <v>#REF!</v>
      </c>
      <c r="J1254" s="48" t="e">
        <f>E1254*CAOP!H1254</f>
        <v>#REF!</v>
      </c>
      <c r="K1254" s="48" t="e">
        <f>E1254*CAOP!I1254</f>
        <v>#REF!</v>
      </c>
      <c r="L1254" s="48" t="e">
        <f>E1254*CAOP!J1254</f>
        <v>#REF!</v>
      </c>
      <c r="M1254" s="48" t="e">
        <f>E1254*CAOP!K1254</f>
        <v>#REF!</v>
      </c>
      <c r="N1254" s="48" t="e">
        <f>E1254*CAOP!L1254</f>
        <v>#REF!</v>
      </c>
      <c r="O1254" s="48" t="e">
        <f>E1254*CAOP!M1254</f>
        <v>#REF!</v>
      </c>
      <c r="Q1254" s="12" t="e">
        <f t="shared" si="38"/>
        <v>#REF!</v>
      </c>
      <c r="R1254" s="13" t="e">
        <f t="shared" si="39"/>
        <v>#REF!</v>
      </c>
      <c r="S1254" s="20"/>
      <c r="T1254" s="20"/>
      <c r="U1254" s="20"/>
      <c r="V1254" s="20"/>
      <c r="W1254" s="20"/>
      <c r="X1254" s="20"/>
      <c r="Y1254" s="20"/>
      <c r="Z1254" s="20"/>
      <c r="AA1254" s="20"/>
      <c r="AB1254" s="20"/>
      <c r="AC1254" s="20"/>
      <c r="AD1254" s="20"/>
      <c r="AE1254" s="20"/>
      <c r="AF1254" s="20"/>
      <c r="AG1254" s="20"/>
      <c r="AH1254" s="20"/>
      <c r="AI1254" s="20"/>
      <c r="AJ1254" s="20"/>
      <c r="AK1254" s="20"/>
      <c r="AL1254" s="20"/>
      <c r="AM1254" s="20"/>
      <c r="AN1254" s="20"/>
      <c r="AO1254" s="20"/>
      <c r="AP1254" s="20"/>
      <c r="AQ1254" s="20"/>
      <c r="AR1254" s="20"/>
      <c r="AS1254" s="20"/>
      <c r="AT1254" s="20"/>
      <c r="AU1254" s="20"/>
      <c r="AV1254" s="20"/>
    </row>
    <row r="1255" spans="2:48" x14ac:dyDescent="0.3">
      <c r="B1255" s="2" t="s">
        <v>1655</v>
      </c>
      <c r="C1255" s="2" t="s">
        <v>934</v>
      </c>
      <c r="D1255" s="40" t="s">
        <v>45</v>
      </c>
      <c r="E1255" s="48">
        <v>90.6</v>
      </c>
      <c r="F1255" s="48" t="e">
        <f>E1255*CAOP!D1255</f>
        <v>#REF!</v>
      </c>
      <c r="G1255" s="48" t="e">
        <f>E1255*CAOP!E1255</f>
        <v>#REF!</v>
      </c>
      <c r="H1255" s="48" t="e">
        <f>E1255*CAOP!F1255</f>
        <v>#REF!</v>
      </c>
      <c r="I1255" s="48" t="e">
        <f>E1255*CAOP!G1255</f>
        <v>#REF!</v>
      </c>
      <c r="J1255" s="48" t="e">
        <f>E1255*CAOP!H1255</f>
        <v>#REF!</v>
      </c>
      <c r="K1255" s="48" t="e">
        <f>E1255*CAOP!I1255</f>
        <v>#REF!</v>
      </c>
      <c r="L1255" s="48" t="e">
        <f>E1255*CAOP!J1255</f>
        <v>#REF!</v>
      </c>
      <c r="M1255" s="48" t="e">
        <f>E1255*CAOP!K1255</f>
        <v>#REF!</v>
      </c>
      <c r="N1255" s="48" t="e">
        <f>E1255*CAOP!L1255</f>
        <v>#REF!</v>
      </c>
      <c r="O1255" s="48" t="e">
        <f>E1255*CAOP!M1255</f>
        <v>#REF!</v>
      </c>
      <c r="Q1255" s="12" t="e">
        <f t="shared" si="38"/>
        <v>#REF!</v>
      </c>
      <c r="R1255" s="13" t="e">
        <f t="shared" si="39"/>
        <v>#REF!</v>
      </c>
      <c r="S1255" s="20"/>
      <c r="T1255" s="20"/>
      <c r="U1255" s="20"/>
      <c r="V1255" s="20"/>
      <c r="W1255" s="20"/>
      <c r="X1255" s="20"/>
      <c r="Y1255" s="20"/>
      <c r="Z1255" s="20"/>
      <c r="AA1255" s="20"/>
      <c r="AB1255" s="20"/>
      <c r="AC1255" s="20"/>
      <c r="AD1255" s="20"/>
      <c r="AE1255" s="20"/>
      <c r="AF1255" s="20"/>
      <c r="AG1255" s="20"/>
      <c r="AH1255" s="20"/>
      <c r="AI1255" s="20"/>
      <c r="AJ1255" s="20"/>
      <c r="AK1255" s="20"/>
      <c r="AL1255" s="20"/>
      <c r="AM1255" s="20"/>
      <c r="AN1255" s="20"/>
      <c r="AO1255" s="20"/>
      <c r="AP1255" s="20"/>
      <c r="AQ1255" s="20"/>
      <c r="AR1255" s="20"/>
      <c r="AS1255" s="20"/>
      <c r="AT1255" s="20"/>
      <c r="AU1255" s="20"/>
      <c r="AV1255" s="20"/>
    </row>
    <row r="1256" spans="2:48" x14ac:dyDescent="0.3">
      <c r="B1256" s="2" t="s">
        <v>1656</v>
      </c>
      <c r="C1256" s="2" t="s">
        <v>936</v>
      </c>
      <c r="D1256" s="40" t="s">
        <v>45</v>
      </c>
      <c r="E1256" s="48">
        <v>3.6</v>
      </c>
      <c r="F1256" s="48" t="e">
        <f>E1256*CAOP!D1256</f>
        <v>#REF!</v>
      </c>
      <c r="G1256" s="48" t="e">
        <f>E1256*CAOP!E1256</f>
        <v>#REF!</v>
      </c>
      <c r="H1256" s="48" t="e">
        <f>E1256*CAOP!F1256</f>
        <v>#REF!</v>
      </c>
      <c r="I1256" s="48" t="e">
        <f>E1256*CAOP!G1256</f>
        <v>#REF!</v>
      </c>
      <c r="J1256" s="48" t="e">
        <f>E1256*CAOP!H1256</f>
        <v>#REF!</v>
      </c>
      <c r="K1256" s="48" t="e">
        <f>E1256*CAOP!I1256</f>
        <v>#REF!</v>
      </c>
      <c r="L1256" s="48" t="e">
        <f>E1256*CAOP!J1256</f>
        <v>#REF!</v>
      </c>
      <c r="M1256" s="48" t="e">
        <f>E1256*CAOP!K1256</f>
        <v>#REF!</v>
      </c>
      <c r="N1256" s="48" t="e">
        <f>E1256*CAOP!L1256</f>
        <v>#REF!</v>
      </c>
      <c r="O1256" s="48" t="e">
        <f>E1256*CAOP!M1256</f>
        <v>#REF!</v>
      </c>
      <c r="Q1256" s="12" t="e">
        <f t="shared" si="38"/>
        <v>#REF!</v>
      </c>
      <c r="R1256" s="13" t="e">
        <f t="shared" si="39"/>
        <v>#REF!</v>
      </c>
      <c r="S1256" s="20"/>
      <c r="T1256" s="20"/>
      <c r="U1256" s="20"/>
      <c r="V1256" s="20"/>
      <c r="W1256" s="20"/>
      <c r="X1256" s="20"/>
      <c r="Y1256" s="20"/>
      <c r="Z1256" s="20"/>
      <c r="AA1256" s="20"/>
      <c r="AB1256" s="20"/>
      <c r="AC1256" s="20"/>
      <c r="AD1256" s="20"/>
      <c r="AE1256" s="20"/>
      <c r="AF1256" s="20"/>
      <c r="AG1256" s="20"/>
      <c r="AH1256" s="20"/>
      <c r="AI1256" s="20"/>
      <c r="AJ1256" s="20"/>
      <c r="AK1256" s="20"/>
      <c r="AL1256" s="20"/>
      <c r="AM1256" s="20"/>
      <c r="AN1256" s="20"/>
      <c r="AO1256" s="20"/>
      <c r="AP1256" s="20"/>
      <c r="AQ1256" s="20"/>
      <c r="AR1256" s="20"/>
      <c r="AS1256" s="20"/>
      <c r="AT1256" s="20"/>
      <c r="AU1256" s="20"/>
      <c r="AV1256" s="20"/>
    </row>
    <row r="1257" spans="2:48" x14ac:dyDescent="0.3">
      <c r="B1257" s="2" t="s">
        <v>1657</v>
      </c>
      <c r="C1257" s="2" t="s">
        <v>1420</v>
      </c>
      <c r="D1257" s="40" t="s">
        <v>45</v>
      </c>
      <c r="E1257" s="48">
        <v>12.63</v>
      </c>
      <c r="F1257" s="48" t="e">
        <f>E1257*CAOP!D1257</f>
        <v>#REF!</v>
      </c>
      <c r="G1257" s="48" t="e">
        <f>E1257*CAOP!E1257</f>
        <v>#REF!</v>
      </c>
      <c r="H1257" s="48" t="e">
        <f>E1257*CAOP!F1257</f>
        <v>#REF!</v>
      </c>
      <c r="I1257" s="48" t="e">
        <f>E1257*CAOP!G1257</f>
        <v>#REF!</v>
      </c>
      <c r="J1257" s="48" t="e">
        <f>E1257*CAOP!H1257</f>
        <v>#REF!</v>
      </c>
      <c r="K1257" s="48" t="e">
        <f>E1257*CAOP!I1257</f>
        <v>#REF!</v>
      </c>
      <c r="L1257" s="48" t="e">
        <f>E1257*CAOP!J1257</f>
        <v>#REF!</v>
      </c>
      <c r="M1257" s="48" t="e">
        <f>E1257*CAOP!K1257</f>
        <v>#REF!</v>
      </c>
      <c r="N1257" s="48" t="e">
        <f>E1257*CAOP!L1257</f>
        <v>#REF!</v>
      </c>
      <c r="O1257" s="48" t="e">
        <f>E1257*CAOP!M1257</f>
        <v>#REF!</v>
      </c>
      <c r="Q1257" s="12" t="e">
        <f t="shared" si="38"/>
        <v>#REF!</v>
      </c>
      <c r="R1257" s="13" t="e">
        <f t="shared" si="39"/>
        <v>#REF!</v>
      </c>
      <c r="S1257" s="20"/>
      <c r="T1257" s="20"/>
      <c r="U1257" s="20"/>
      <c r="V1257" s="20"/>
      <c r="W1257" s="20"/>
      <c r="X1257" s="20"/>
      <c r="Y1257" s="20"/>
      <c r="Z1257" s="20"/>
      <c r="AA1257" s="20"/>
      <c r="AB1257" s="20"/>
      <c r="AC1257" s="20"/>
      <c r="AD1257" s="20"/>
      <c r="AE1257" s="20"/>
      <c r="AF1257" s="20"/>
      <c r="AG1257" s="20"/>
      <c r="AH1257" s="20"/>
      <c r="AI1257" s="20"/>
      <c r="AJ1257" s="20"/>
      <c r="AK1257" s="20"/>
      <c r="AL1257" s="20"/>
      <c r="AM1257" s="20"/>
      <c r="AN1257" s="20"/>
      <c r="AO1257" s="20"/>
      <c r="AP1257" s="20"/>
      <c r="AQ1257" s="20"/>
      <c r="AR1257" s="20"/>
      <c r="AS1257" s="20"/>
      <c r="AT1257" s="20"/>
      <c r="AU1257" s="20"/>
      <c r="AV1257" s="20"/>
    </row>
    <row r="1258" spans="2:48" x14ac:dyDescent="0.3">
      <c r="B1258" s="2" t="s">
        <v>1658</v>
      </c>
      <c r="C1258" s="2" t="s">
        <v>1182</v>
      </c>
      <c r="D1258" s="40" t="s">
        <v>45</v>
      </c>
      <c r="E1258" s="48">
        <v>30.73</v>
      </c>
      <c r="F1258" s="48" t="e">
        <f>E1258*CAOP!D1258</f>
        <v>#REF!</v>
      </c>
      <c r="G1258" s="48" t="e">
        <f>E1258*CAOP!E1258</f>
        <v>#REF!</v>
      </c>
      <c r="H1258" s="48" t="e">
        <f>E1258*CAOP!F1258</f>
        <v>#REF!</v>
      </c>
      <c r="I1258" s="48" t="e">
        <f>E1258*CAOP!G1258</f>
        <v>#REF!</v>
      </c>
      <c r="J1258" s="48" t="e">
        <f>E1258*CAOP!H1258</f>
        <v>#REF!</v>
      </c>
      <c r="K1258" s="48" t="e">
        <f>E1258*CAOP!I1258</f>
        <v>#REF!</v>
      </c>
      <c r="L1258" s="48" t="e">
        <f>E1258*CAOP!J1258</f>
        <v>#REF!</v>
      </c>
      <c r="M1258" s="48" t="e">
        <f>E1258*CAOP!K1258</f>
        <v>#REF!</v>
      </c>
      <c r="N1258" s="48" t="e">
        <f>E1258*CAOP!L1258</f>
        <v>#REF!</v>
      </c>
      <c r="O1258" s="48" t="e">
        <f>E1258*CAOP!M1258</f>
        <v>#REF!</v>
      </c>
      <c r="Q1258" s="12" t="e">
        <f t="shared" si="38"/>
        <v>#REF!</v>
      </c>
      <c r="R1258" s="13" t="e">
        <f t="shared" si="39"/>
        <v>#REF!</v>
      </c>
      <c r="S1258" s="20"/>
      <c r="T1258" s="20"/>
      <c r="U1258" s="20"/>
      <c r="V1258" s="20"/>
      <c r="W1258" s="20"/>
      <c r="X1258" s="20"/>
      <c r="Y1258" s="20"/>
      <c r="Z1258" s="20"/>
      <c r="AA1258" s="20"/>
      <c r="AB1258" s="20"/>
      <c r="AC1258" s="20"/>
      <c r="AD1258" s="20"/>
      <c r="AE1258" s="20"/>
      <c r="AF1258" s="20"/>
      <c r="AG1258" s="20"/>
      <c r="AH1258" s="20"/>
      <c r="AI1258" s="20"/>
      <c r="AJ1258" s="20"/>
      <c r="AK1258" s="20"/>
      <c r="AL1258" s="20"/>
      <c r="AM1258" s="20"/>
      <c r="AN1258" s="20"/>
      <c r="AO1258" s="20"/>
      <c r="AP1258" s="20"/>
      <c r="AQ1258" s="20"/>
      <c r="AR1258" s="20"/>
      <c r="AS1258" s="20"/>
      <c r="AT1258" s="20"/>
      <c r="AU1258" s="20"/>
      <c r="AV1258" s="20"/>
    </row>
    <row r="1259" spans="2:48" x14ac:dyDescent="0.3">
      <c r="B1259" s="2" t="s">
        <v>1659</v>
      </c>
      <c r="C1259" s="2" t="s">
        <v>1186</v>
      </c>
      <c r="D1259" s="40" t="s">
        <v>45</v>
      </c>
      <c r="E1259" s="48">
        <v>41.5</v>
      </c>
      <c r="F1259" s="48" t="e">
        <f>E1259*CAOP!D1259</f>
        <v>#REF!</v>
      </c>
      <c r="G1259" s="48" t="e">
        <f>E1259*CAOP!E1259</f>
        <v>#REF!</v>
      </c>
      <c r="H1259" s="48" t="e">
        <f>E1259*CAOP!F1259</f>
        <v>#REF!</v>
      </c>
      <c r="I1259" s="48" t="e">
        <f>E1259*CAOP!G1259</f>
        <v>#REF!</v>
      </c>
      <c r="J1259" s="48" t="e">
        <f>E1259*CAOP!H1259</f>
        <v>#REF!</v>
      </c>
      <c r="K1259" s="48" t="e">
        <f>E1259*CAOP!I1259</f>
        <v>#REF!</v>
      </c>
      <c r="L1259" s="48" t="e">
        <f>E1259*CAOP!J1259</f>
        <v>#REF!</v>
      </c>
      <c r="M1259" s="48" t="e">
        <f>E1259*CAOP!K1259</f>
        <v>#REF!</v>
      </c>
      <c r="N1259" s="48" t="e">
        <f>E1259*CAOP!L1259</f>
        <v>#REF!</v>
      </c>
      <c r="O1259" s="48" t="e">
        <f>E1259*CAOP!M1259</f>
        <v>#REF!</v>
      </c>
      <c r="Q1259" s="12" t="e">
        <f t="shared" si="38"/>
        <v>#REF!</v>
      </c>
      <c r="R1259" s="13" t="e">
        <f t="shared" si="39"/>
        <v>#REF!</v>
      </c>
      <c r="S1259" s="20"/>
      <c r="T1259" s="20"/>
      <c r="U1259" s="20"/>
      <c r="V1259" s="20"/>
      <c r="W1259" s="20"/>
      <c r="X1259" s="20"/>
      <c r="Y1259" s="20"/>
      <c r="Z1259" s="20"/>
      <c r="AA1259" s="20"/>
      <c r="AB1259" s="20"/>
      <c r="AC1259" s="20"/>
      <c r="AD1259" s="20"/>
      <c r="AE1259" s="20"/>
      <c r="AF1259" s="20"/>
      <c r="AG1259" s="20"/>
      <c r="AH1259" s="20"/>
      <c r="AI1259" s="20"/>
      <c r="AJ1259" s="20"/>
      <c r="AK1259" s="20"/>
      <c r="AL1259" s="20"/>
      <c r="AM1259" s="20"/>
      <c r="AN1259" s="20"/>
      <c r="AO1259" s="20"/>
      <c r="AP1259" s="20"/>
      <c r="AQ1259" s="20"/>
      <c r="AR1259" s="20"/>
      <c r="AS1259" s="20"/>
      <c r="AT1259" s="20"/>
      <c r="AU1259" s="20"/>
      <c r="AV1259" s="20"/>
    </row>
    <row r="1260" spans="2:48" x14ac:dyDescent="0.3">
      <c r="B1260" s="2" t="s">
        <v>1660</v>
      </c>
      <c r="C1260" s="2" t="s">
        <v>1188</v>
      </c>
      <c r="D1260" s="40" t="s">
        <v>45</v>
      </c>
      <c r="E1260" s="48">
        <v>49.1</v>
      </c>
      <c r="F1260" s="48" t="e">
        <f>E1260*CAOP!D1260</f>
        <v>#REF!</v>
      </c>
      <c r="G1260" s="48" t="e">
        <f>E1260*CAOP!E1260</f>
        <v>#REF!</v>
      </c>
      <c r="H1260" s="48" t="e">
        <f>E1260*CAOP!F1260</f>
        <v>#REF!</v>
      </c>
      <c r="I1260" s="48" t="e">
        <f>E1260*CAOP!G1260</f>
        <v>#REF!</v>
      </c>
      <c r="J1260" s="48" t="e">
        <f>E1260*CAOP!H1260</f>
        <v>#REF!</v>
      </c>
      <c r="K1260" s="48" t="e">
        <f>E1260*CAOP!I1260</f>
        <v>#REF!</v>
      </c>
      <c r="L1260" s="48" t="e">
        <f>E1260*CAOP!J1260</f>
        <v>#REF!</v>
      </c>
      <c r="M1260" s="48" t="e">
        <f>E1260*CAOP!K1260</f>
        <v>#REF!</v>
      </c>
      <c r="N1260" s="48" t="e">
        <f>E1260*CAOP!L1260</f>
        <v>#REF!</v>
      </c>
      <c r="O1260" s="48" t="e">
        <f>E1260*CAOP!M1260</f>
        <v>#REF!</v>
      </c>
      <c r="Q1260" s="12" t="e">
        <f t="shared" si="38"/>
        <v>#REF!</v>
      </c>
      <c r="R1260" s="13" t="e">
        <f t="shared" si="39"/>
        <v>#REF!</v>
      </c>
      <c r="S1260" s="20"/>
      <c r="T1260" s="20"/>
      <c r="U1260" s="20"/>
      <c r="V1260" s="20"/>
      <c r="W1260" s="20"/>
      <c r="X1260" s="20"/>
      <c r="Y1260" s="20"/>
      <c r="Z1260" s="20"/>
      <c r="AA1260" s="20"/>
      <c r="AB1260" s="20"/>
      <c r="AC1260" s="20"/>
      <c r="AD1260" s="20"/>
      <c r="AE1260" s="20"/>
      <c r="AF1260" s="20"/>
      <c r="AG1260" s="20"/>
      <c r="AH1260" s="20"/>
      <c r="AI1260" s="20"/>
      <c r="AJ1260" s="20"/>
      <c r="AK1260" s="20"/>
      <c r="AL1260" s="20"/>
      <c r="AM1260" s="20"/>
      <c r="AN1260" s="20"/>
      <c r="AO1260" s="20"/>
      <c r="AP1260" s="20"/>
      <c r="AQ1260" s="20"/>
      <c r="AR1260" s="20"/>
      <c r="AS1260" s="20"/>
      <c r="AT1260" s="20"/>
      <c r="AU1260" s="20"/>
      <c r="AV1260" s="20"/>
    </row>
    <row r="1261" spans="2:48" x14ac:dyDescent="0.3">
      <c r="B1261" s="2" t="s">
        <v>1661</v>
      </c>
      <c r="C1261" s="2" t="s">
        <v>1426</v>
      </c>
      <c r="D1261" s="40" t="s">
        <v>45</v>
      </c>
      <c r="E1261" s="48">
        <v>3.6</v>
      </c>
      <c r="F1261" s="48" t="e">
        <f>E1261*CAOP!D1261</f>
        <v>#REF!</v>
      </c>
      <c r="G1261" s="48" t="e">
        <f>E1261*CAOP!E1261</f>
        <v>#REF!</v>
      </c>
      <c r="H1261" s="48" t="e">
        <f>E1261*CAOP!F1261</f>
        <v>#REF!</v>
      </c>
      <c r="I1261" s="48" t="e">
        <f>E1261*CAOP!G1261</f>
        <v>#REF!</v>
      </c>
      <c r="J1261" s="48" t="e">
        <f>E1261*CAOP!H1261</f>
        <v>#REF!</v>
      </c>
      <c r="K1261" s="48" t="e">
        <f>E1261*CAOP!I1261</f>
        <v>#REF!</v>
      </c>
      <c r="L1261" s="48" t="e">
        <f>E1261*CAOP!J1261</f>
        <v>#REF!</v>
      </c>
      <c r="M1261" s="48" t="e">
        <f>E1261*CAOP!K1261</f>
        <v>#REF!</v>
      </c>
      <c r="N1261" s="48" t="e">
        <f>E1261*CAOP!L1261</f>
        <v>#REF!</v>
      </c>
      <c r="O1261" s="48" t="e">
        <f>E1261*CAOP!M1261</f>
        <v>#REF!</v>
      </c>
      <c r="Q1261" s="12" t="e">
        <f t="shared" si="38"/>
        <v>#REF!</v>
      </c>
      <c r="R1261" s="13" t="e">
        <f t="shared" si="39"/>
        <v>#REF!</v>
      </c>
      <c r="S1261" s="20"/>
      <c r="T1261" s="20"/>
      <c r="U1261" s="20"/>
      <c r="V1261" s="20"/>
      <c r="W1261" s="20"/>
      <c r="X1261" s="20"/>
      <c r="Y1261" s="20"/>
      <c r="Z1261" s="20"/>
      <c r="AA1261" s="20"/>
      <c r="AB1261" s="20"/>
      <c r="AC1261" s="20"/>
      <c r="AD1261" s="20"/>
      <c r="AE1261" s="20"/>
      <c r="AF1261" s="20"/>
      <c r="AG1261" s="20"/>
      <c r="AH1261" s="20"/>
      <c r="AI1261" s="20"/>
      <c r="AJ1261" s="20"/>
      <c r="AK1261" s="20"/>
      <c r="AL1261" s="20"/>
      <c r="AM1261" s="20"/>
      <c r="AN1261" s="20"/>
      <c r="AO1261" s="20"/>
      <c r="AP1261" s="20"/>
      <c r="AQ1261" s="20"/>
      <c r="AR1261" s="20"/>
      <c r="AS1261" s="20"/>
      <c r="AT1261" s="20"/>
      <c r="AU1261" s="20"/>
      <c r="AV1261" s="20"/>
    </row>
    <row r="1262" spans="2:48" x14ac:dyDescent="0.3">
      <c r="B1262" s="2" t="s">
        <v>1662</v>
      </c>
      <c r="C1262" s="2" t="s">
        <v>1430</v>
      </c>
      <c r="D1262" s="40" t="s">
        <v>45</v>
      </c>
      <c r="E1262" s="48">
        <v>12.63</v>
      </c>
      <c r="F1262" s="48" t="e">
        <f>E1262*CAOP!D1262</f>
        <v>#REF!</v>
      </c>
      <c r="G1262" s="48" t="e">
        <f>E1262*CAOP!E1262</f>
        <v>#REF!</v>
      </c>
      <c r="H1262" s="48" t="e">
        <f>E1262*CAOP!F1262</f>
        <v>#REF!</v>
      </c>
      <c r="I1262" s="48" t="e">
        <f>E1262*CAOP!G1262</f>
        <v>#REF!</v>
      </c>
      <c r="J1262" s="48" t="e">
        <f>E1262*CAOP!H1262</f>
        <v>#REF!</v>
      </c>
      <c r="K1262" s="48" t="e">
        <f>E1262*CAOP!I1262</f>
        <v>#REF!</v>
      </c>
      <c r="L1262" s="48" t="e">
        <f>E1262*CAOP!J1262</f>
        <v>#REF!</v>
      </c>
      <c r="M1262" s="48" t="e">
        <f>E1262*CAOP!K1262</f>
        <v>#REF!</v>
      </c>
      <c r="N1262" s="48" t="e">
        <f>E1262*CAOP!L1262</f>
        <v>#REF!</v>
      </c>
      <c r="O1262" s="48" t="e">
        <f>E1262*CAOP!M1262</f>
        <v>#REF!</v>
      </c>
      <c r="Q1262" s="12" t="e">
        <f t="shared" si="38"/>
        <v>#REF!</v>
      </c>
      <c r="R1262" s="13" t="e">
        <f t="shared" si="39"/>
        <v>#REF!</v>
      </c>
      <c r="S1262" s="20"/>
      <c r="T1262" s="20"/>
      <c r="U1262" s="20"/>
      <c r="V1262" s="20"/>
      <c r="W1262" s="20"/>
      <c r="X1262" s="20"/>
      <c r="Y1262" s="20"/>
      <c r="Z1262" s="20"/>
      <c r="AA1262" s="20"/>
      <c r="AB1262" s="20"/>
      <c r="AC1262" s="20"/>
      <c r="AD1262" s="20"/>
      <c r="AE1262" s="20"/>
      <c r="AF1262" s="20"/>
      <c r="AG1262" s="20"/>
      <c r="AH1262" s="20"/>
      <c r="AI1262" s="20"/>
      <c r="AJ1262" s="20"/>
      <c r="AK1262" s="20"/>
      <c r="AL1262" s="20"/>
      <c r="AM1262" s="20"/>
      <c r="AN1262" s="20"/>
      <c r="AO1262" s="20"/>
      <c r="AP1262" s="20"/>
      <c r="AQ1262" s="20"/>
      <c r="AR1262" s="20"/>
      <c r="AS1262" s="20"/>
      <c r="AT1262" s="20"/>
      <c r="AU1262" s="20"/>
      <c r="AV1262" s="20"/>
    </row>
    <row r="1263" spans="2:48" x14ac:dyDescent="0.3">
      <c r="B1263" s="2" t="s">
        <v>1663</v>
      </c>
      <c r="C1263" s="2" t="s">
        <v>1190</v>
      </c>
      <c r="D1263" s="40" t="s">
        <v>45</v>
      </c>
      <c r="E1263" s="48">
        <v>30.73</v>
      </c>
      <c r="F1263" s="48" t="e">
        <f>E1263*CAOP!D1263</f>
        <v>#REF!</v>
      </c>
      <c r="G1263" s="48" t="e">
        <f>E1263*CAOP!E1263</f>
        <v>#REF!</v>
      </c>
      <c r="H1263" s="48" t="e">
        <f>E1263*CAOP!F1263</f>
        <v>#REF!</v>
      </c>
      <c r="I1263" s="48" t="e">
        <f>E1263*CAOP!G1263</f>
        <v>#REF!</v>
      </c>
      <c r="J1263" s="48" t="e">
        <f>E1263*CAOP!H1263</f>
        <v>#REF!</v>
      </c>
      <c r="K1263" s="48" t="e">
        <f>E1263*CAOP!I1263</f>
        <v>#REF!</v>
      </c>
      <c r="L1263" s="48" t="e">
        <f>E1263*CAOP!J1263</f>
        <v>#REF!</v>
      </c>
      <c r="M1263" s="48" t="e">
        <f>E1263*CAOP!K1263</f>
        <v>#REF!</v>
      </c>
      <c r="N1263" s="48" t="e">
        <f>E1263*CAOP!L1263</f>
        <v>#REF!</v>
      </c>
      <c r="O1263" s="48" t="e">
        <f>E1263*CAOP!M1263</f>
        <v>#REF!</v>
      </c>
      <c r="Q1263" s="12" t="e">
        <f t="shared" si="38"/>
        <v>#REF!</v>
      </c>
      <c r="R1263" s="13" t="e">
        <f t="shared" si="39"/>
        <v>#REF!</v>
      </c>
      <c r="S1263" s="20"/>
      <c r="T1263" s="20"/>
      <c r="U1263" s="20"/>
      <c r="V1263" s="20"/>
      <c r="W1263" s="20"/>
      <c r="X1263" s="20"/>
      <c r="Y1263" s="20"/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0"/>
      <c r="AK1263" s="20"/>
      <c r="AL1263" s="20"/>
      <c r="AM1263" s="20"/>
      <c r="AN1263" s="20"/>
      <c r="AO1263" s="20"/>
      <c r="AP1263" s="20"/>
      <c r="AQ1263" s="20"/>
      <c r="AR1263" s="20"/>
      <c r="AS1263" s="20"/>
      <c r="AT1263" s="20"/>
      <c r="AU1263" s="20"/>
      <c r="AV1263" s="20"/>
    </row>
    <row r="1264" spans="2:48" x14ac:dyDescent="0.3">
      <c r="B1264" s="2" t="s">
        <v>1664</v>
      </c>
      <c r="C1264" s="2" t="s">
        <v>1194</v>
      </c>
      <c r="D1264" s="40" t="s">
        <v>45</v>
      </c>
      <c r="E1264" s="48">
        <v>41.5</v>
      </c>
      <c r="F1264" s="48" t="e">
        <f>E1264*CAOP!D1264</f>
        <v>#REF!</v>
      </c>
      <c r="G1264" s="48" t="e">
        <f>E1264*CAOP!E1264</f>
        <v>#REF!</v>
      </c>
      <c r="H1264" s="48" t="e">
        <f>E1264*CAOP!F1264</f>
        <v>#REF!</v>
      </c>
      <c r="I1264" s="48" t="e">
        <f>E1264*CAOP!G1264</f>
        <v>#REF!</v>
      </c>
      <c r="J1264" s="48" t="e">
        <f>E1264*CAOP!H1264</f>
        <v>#REF!</v>
      </c>
      <c r="K1264" s="48" t="e">
        <f>E1264*CAOP!I1264</f>
        <v>#REF!</v>
      </c>
      <c r="L1264" s="48" t="e">
        <f>E1264*CAOP!J1264</f>
        <v>#REF!</v>
      </c>
      <c r="M1264" s="48" t="e">
        <f>E1264*CAOP!K1264</f>
        <v>#REF!</v>
      </c>
      <c r="N1264" s="48" t="e">
        <f>E1264*CAOP!L1264</f>
        <v>#REF!</v>
      </c>
      <c r="O1264" s="48" t="e">
        <f>E1264*CAOP!M1264</f>
        <v>#REF!</v>
      </c>
      <c r="Q1264" s="12" t="e">
        <f t="shared" si="38"/>
        <v>#REF!</v>
      </c>
      <c r="R1264" s="13" t="e">
        <f t="shared" si="39"/>
        <v>#REF!</v>
      </c>
      <c r="S1264" s="20"/>
      <c r="T1264" s="20"/>
      <c r="U1264" s="20"/>
      <c r="V1264" s="20"/>
      <c r="W1264" s="20"/>
      <c r="X1264" s="20"/>
      <c r="Y1264" s="20"/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0"/>
      <c r="AK1264" s="20"/>
      <c r="AL1264" s="20"/>
      <c r="AM1264" s="20"/>
      <c r="AN1264" s="20"/>
      <c r="AO1264" s="20"/>
      <c r="AP1264" s="20"/>
      <c r="AQ1264" s="20"/>
      <c r="AR1264" s="20"/>
      <c r="AS1264" s="20"/>
      <c r="AT1264" s="20"/>
      <c r="AU1264" s="20"/>
      <c r="AV1264" s="20"/>
    </row>
    <row r="1265" spans="2:48" x14ac:dyDescent="0.3">
      <c r="B1265" s="2" t="s">
        <v>1665</v>
      </c>
      <c r="C1265" s="2" t="s">
        <v>1196</v>
      </c>
      <c r="D1265" s="40" t="s">
        <v>45</v>
      </c>
      <c r="E1265" s="48">
        <v>49.1</v>
      </c>
      <c r="F1265" s="48" t="e">
        <f>E1265*CAOP!D1265</f>
        <v>#REF!</v>
      </c>
      <c r="G1265" s="48" t="e">
        <f>E1265*CAOP!E1265</f>
        <v>#REF!</v>
      </c>
      <c r="H1265" s="48" t="e">
        <f>E1265*CAOP!F1265</f>
        <v>#REF!</v>
      </c>
      <c r="I1265" s="48" t="e">
        <f>E1265*CAOP!G1265</f>
        <v>#REF!</v>
      </c>
      <c r="J1265" s="48" t="e">
        <f>E1265*CAOP!H1265</f>
        <v>#REF!</v>
      </c>
      <c r="K1265" s="48" t="e">
        <f>E1265*CAOP!I1265</f>
        <v>#REF!</v>
      </c>
      <c r="L1265" s="48" t="e">
        <f>E1265*CAOP!J1265</f>
        <v>#REF!</v>
      </c>
      <c r="M1265" s="48" t="e">
        <f>E1265*CAOP!K1265</f>
        <v>#REF!</v>
      </c>
      <c r="N1265" s="48" t="e">
        <f>E1265*CAOP!L1265</f>
        <v>#REF!</v>
      </c>
      <c r="O1265" s="48" t="e">
        <f>E1265*CAOP!M1265</f>
        <v>#REF!</v>
      </c>
      <c r="Q1265" s="12" t="e">
        <f t="shared" si="38"/>
        <v>#REF!</v>
      </c>
      <c r="R1265" s="13" t="e">
        <f t="shared" si="39"/>
        <v>#REF!</v>
      </c>
      <c r="S1265" s="20"/>
      <c r="T1265" s="20"/>
      <c r="U1265" s="20"/>
      <c r="V1265" s="20"/>
      <c r="W1265" s="20"/>
      <c r="X1265" s="20"/>
      <c r="Y1265" s="20"/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0"/>
      <c r="AK1265" s="20"/>
      <c r="AL1265" s="20"/>
      <c r="AM1265" s="20"/>
      <c r="AN1265" s="20"/>
      <c r="AO1265" s="20"/>
      <c r="AP1265" s="20"/>
      <c r="AQ1265" s="20"/>
      <c r="AR1265" s="20"/>
      <c r="AS1265" s="20"/>
      <c r="AT1265" s="20"/>
      <c r="AU1265" s="20"/>
      <c r="AV1265" s="20"/>
    </row>
    <row r="1266" spans="2:48" x14ac:dyDescent="0.3">
      <c r="B1266" s="2" t="s">
        <v>1666</v>
      </c>
      <c r="C1266" s="2" t="s">
        <v>1436</v>
      </c>
      <c r="D1266" s="40" t="s">
        <v>45</v>
      </c>
      <c r="E1266" s="48">
        <v>3.6</v>
      </c>
      <c r="F1266" s="48" t="e">
        <f>E1266*CAOP!D1266</f>
        <v>#REF!</v>
      </c>
      <c r="G1266" s="48" t="e">
        <f>E1266*CAOP!E1266</f>
        <v>#REF!</v>
      </c>
      <c r="H1266" s="48" t="e">
        <f>E1266*CAOP!F1266</f>
        <v>#REF!</v>
      </c>
      <c r="I1266" s="48" t="e">
        <f>E1266*CAOP!G1266</f>
        <v>#REF!</v>
      </c>
      <c r="J1266" s="48" t="e">
        <f>E1266*CAOP!H1266</f>
        <v>#REF!</v>
      </c>
      <c r="K1266" s="48" t="e">
        <f>E1266*CAOP!I1266</f>
        <v>#REF!</v>
      </c>
      <c r="L1266" s="48" t="e">
        <f>E1266*CAOP!J1266</f>
        <v>#REF!</v>
      </c>
      <c r="M1266" s="48" t="e">
        <f>E1266*CAOP!K1266</f>
        <v>#REF!</v>
      </c>
      <c r="N1266" s="48" t="e">
        <f>E1266*CAOP!L1266</f>
        <v>#REF!</v>
      </c>
      <c r="O1266" s="48" t="e">
        <f>E1266*CAOP!M1266</f>
        <v>#REF!</v>
      </c>
      <c r="Q1266" s="12" t="e">
        <f t="shared" si="38"/>
        <v>#REF!</v>
      </c>
      <c r="R1266" s="13" t="e">
        <f t="shared" si="39"/>
        <v>#REF!</v>
      </c>
      <c r="S1266" s="20"/>
      <c r="T1266" s="20"/>
      <c r="U1266" s="20"/>
      <c r="V1266" s="20"/>
      <c r="W1266" s="20"/>
      <c r="X1266" s="20"/>
      <c r="Y1266" s="20"/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0"/>
      <c r="AK1266" s="20"/>
      <c r="AL1266" s="20"/>
      <c r="AM1266" s="20"/>
      <c r="AN1266" s="20"/>
      <c r="AO1266" s="20"/>
      <c r="AP1266" s="20"/>
      <c r="AQ1266" s="20"/>
      <c r="AR1266" s="20"/>
      <c r="AS1266" s="20"/>
      <c r="AT1266" s="20"/>
      <c r="AU1266" s="20"/>
      <c r="AV1266" s="20"/>
    </row>
    <row r="1267" spans="2:48" x14ac:dyDescent="0.3">
      <c r="B1267" s="2" t="s">
        <v>1667</v>
      </c>
      <c r="C1267" s="2" t="s">
        <v>1440</v>
      </c>
      <c r="D1267" s="40" t="s">
        <v>45</v>
      </c>
      <c r="E1267" s="48">
        <v>12.63</v>
      </c>
      <c r="F1267" s="48" t="e">
        <f>E1267*CAOP!D1267</f>
        <v>#REF!</v>
      </c>
      <c r="G1267" s="48" t="e">
        <f>E1267*CAOP!E1267</f>
        <v>#REF!</v>
      </c>
      <c r="H1267" s="48" t="e">
        <f>E1267*CAOP!F1267</f>
        <v>#REF!</v>
      </c>
      <c r="I1267" s="48" t="e">
        <f>E1267*CAOP!G1267</f>
        <v>#REF!</v>
      </c>
      <c r="J1267" s="48" t="e">
        <f>E1267*CAOP!H1267</f>
        <v>#REF!</v>
      </c>
      <c r="K1267" s="48" t="e">
        <f>E1267*CAOP!I1267</f>
        <v>#REF!</v>
      </c>
      <c r="L1267" s="48" t="e">
        <f>E1267*CAOP!J1267</f>
        <v>#REF!</v>
      </c>
      <c r="M1267" s="48" t="e">
        <f>E1267*CAOP!K1267</f>
        <v>#REF!</v>
      </c>
      <c r="N1267" s="48" t="e">
        <f>E1267*CAOP!L1267</f>
        <v>#REF!</v>
      </c>
      <c r="O1267" s="48" t="e">
        <f>E1267*CAOP!M1267</f>
        <v>#REF!</v>
      </c>
      <c r="Q1267" s="12" t="e">
        <f t="shared" si="38"/>
        <v>#REF!</v>
      </c>
      <c r="R1267" s="13" t="e">
        <f t="shared" si="39"/>
        <v>#REF!</v>
      </c>
      <c r="S1267" s="20"/>
      <c r="T1267" s="20"/>
      <c r="U1267" s="20"/>
      <c r="V1267" s="20"/>
      <c r="W1267" s="20"/>
      <c r="X1267" s="20"/>
      <c r="Y1267" s="20"/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0"/>
      <c r="AK1267" s="20"/>
      <c r="AL1267" s="20"/>
      <c r="AM1267" s="20"/>
      <c r="AN1267" s="20"/>
      <c r="AO1267" s="20"/>
      <c r="AP1267" s="20"/>
      <c r="AQ1267" s="20"/>
      <c r="AR1267" s="20"/>
      <c r="AS1267" s="20"/>
      <c r="AT1267" s="20"/>
      <c r="AU1267" s="20"/>
      <c r="AV1267" s="20"/>
    </row>
    <row r="1268" spans="2:48" x14ac:dyDescent="0.3">
      <c r="B1268" s="2" t="s">
        <v>1668</v>
      </c>
      <c r="C1268" s="2" t="s">
        <v>1198</v>
      </c>
      <c r="D1268" s="40" t="s">
        <v>45</v>
      </c>
      <c r="E1268" s="48">
        <v>30.73</v>
      </c>
      <c r="F1268" s="48" t="e">
        <f>E1268*CAOP!D1268</f>
        <v>#REF!</v>
      </c>
      <c r="G1268" s="48" t="e">
        <f>E1268*CAOP!E1268</f>
        <v>#REF!</v>
      </c>
      <c r="H1268" s="48" t="e">
        <f>E1268*CAOP!F1268</f>
        <v>#REF!</v>
      </c>
      <c r="I1268" s="48" t="e">
        <f>E1268*CAOP!G1268</f>
        <v>#REF!</v>
      </c>
      <c r="J1268" s="48" t="e">
        <f>E1268*CAOP!H1268</f>
        <v>#REF!</v>
      </c>
      <c r="K1268" s="48" t="e">
        <f>E1268*CAOP!I1268</f>
        <v>#REF!</v>
      </c>
      <c r="L1268" s="48" t="e">
        <f>E1268*CAOP!J1268</f>
        <v>#REF!</v>
      </c>
      <c r="M1268" s="48" t="e">
        <f>E1268*CAOP!K1268</f>
        <v>#REF!</v>
      </c>
      <c r="N1268" s="48" t="e">
        <f>E1268*CAOP!L1268</f>
        <v>#REF!</v>
      </c>
      <c r="O1268" s="48" t="e">
        <f>E1268*CAOP!M1268</f>
        <v>#REF!</v>
      </c>
      <c r="Q1268" s="12" t="e">
        <f t="shared" si="38"/>
        <v>#REF!</v>
      </c>
      <c r="R1268" s="13" t="e">
        <f t="shared" si="39"/>
        <v>#REF!</v>
      </c>
      <c r="S1268" s="20"/>
      <c r="T1268" s="20"/>
      <c r="U1268" s="20"/>
      <c r="V1268" s="20"/>
      <c r="W1268" s="20"/>
      <c r="X1268" s="20"/>
      <c r="Y1268" s="20"/>
      <c r="Z1268" s="20"/>
      <c r="AA1268" s="20"/>
      <c r="AB1268" s="20"/>
      <c r="AC1268" s="20"/>
      <c r="AD1268" s="20"/>
      <c r="AE1268" s="20"/>
      <c r="AF1268" s="20"/>
      <c r="AG1268" s="20"/>
      <c r="AH1268" s="20"/>
      <c r="AI1268" s="20"/>
      <c r="AJ1268" s="20"/>
      <c r="AK1268" s="20"/>
      <c r="AL1268" s="20"/>
      <c r="AM1268" s="20"/>
      <c r="AN1268" s="20"/>
      <c r="AO1268" s="20"/>
      <c r="AP1268" s="20"/>
      <c r="AQ1268" s="20"/>
      <c r="AR1268" s="20"/>
      <c r="AS1268" s="20"/>
      <c r="AT1268" s="20"/>
      <c r="AU1268" s="20"/>
      <c r="AV1268" s="20"/>
    </row>
    <row r="1269" spans="2:48" x14ac:dyDescent="0.3">
      <c r="B1269" s="2" t="s">
        <v>1669</v>
      </c>
      <c r="C1269" s="2" t="s">
        <v>1202</v>
      </c>
      <c r="D1269" s="40" t="s">
        <v>45</v>
      </c>
      <c r="E1269" s="48">
        <v>41.5</v>
      </c>
      <c r="F1269" s="48" t="e">
        <f>E1269*CAOP!D1269</f>
        <v>#REF!</v>
      </c>
      <c r="G1269" s="48" t="e">
        <f>E1269*CAOP!E1269</f>
        <v>#REF!</v>
      </c>
      <c r="H1269" s="48" t="e">
        <f>E1269*CAOP!F1269</f>
        <v>#REF!</v>
      </c>
      <c r="I1269" s="48" t="e">
        <f>E1269*CAOP!G1269</f>
        <v>#REF!</v>
      </c>
      <c r="J1269" s="48" t="e">
        <f>E1269*CAOP!H1269</f>
        <v>#REF!</v>
      </c>
      <c r="K1269" s="48" t="e">
        <f>E1269*CAOP!I1269</f>
        <v>#REF!</v>
      </c>
      <c r="L1269" s="48" t="e">
        <f>E1269*CAOP!J1269</f>
        <v>#REF!</v>
      </c>
      <c r="M1269" s="48" t="e">
        <f>E1269*CAOP!K1269</f>
        <v>#REF!</v>
      </c>
      <c r="N1269" s="48" t="e">
        <f>E1269*CAOP!L1269</f>
        <v>#REF!</v>
      </c>
      <c r="O1269" s="48" t="e">
        <f>E1269*CAOP!M1269</f>
        <v>#REF!</v>
      </c>
      <c r="Q1269" s="12" t="e">
        <f t="shared" si="38"/>
        <v>#REF!</v>
      </c>
      <c r="R1269" s="13" t="e">
        <f t="shared" si="39"/>
        <v>#REF!</v>
      </c>
      <c r="S1269" s="20"/>
      <c r="T1269" s="20"/>
      <c r="U1269" s="20"/>
      <c r="V1269" s="20"/>
      <c r="W1269" s="20"/>
      <c r="X1269" s="20"/>
      <c r="Y1269" s="20"/>
      <c r="Z1269" s="20"/>
      <c r="AA1269" s="20"/>
      <c r="AB1269" s="20"/>
      <c r="AC1269" s="20"/>
      <c r="AD1269" s="20"/>
      <c r="AE1269" s="20"/>
      <c r="AF1269" s="20"/>
      <c r="AG1269" s="20"/>
      <c r="AH1269" s="20"/>
      <c r="AI1269" s="20"/>
      <c r="AJ1269" s="20"/>
      <c r="AK1269" s="20"/>
      <c r="AL1269" s="20"/>
      <c r="AM1269" s="20"/>
      <c r="AN1269" s="20"/>
      <c r="AO1269" s="20"/>
      <c r="AP1269" s="20"/>
      <c r="AQ1269" s="20"/>
      <c r="AR1269" s="20"/>
      <c r="AS1269" s="20"/>
      <c r="AT1269" s="20"/>
      <c r="AU1269" s="20"/>
      <c r="AV1269" s="20"/>
    </row>
    <row r="1270" spans="2:48" x14ac:dyDescent="0.3">
      <c r="B1270" s="2" t="s">
        <v>1670</v>
      </c>
      <c r="C1270" s="2" t="s">
        <v>1204</v>
      </c>
      <c r="D1270" s="40" t="s">
        <v>45</v>
      </c>
      <c r="E1270" s="48">
        <v>49.1</v>
      </c>
      <c r="F1270" s="48" t="e">
        <f>E1270*CAOP!D1270</f>
        <v>#REF!</v>
      </c>
      <c r="G1270" s="48" t="e">
        <f>E1270*CAOP!E1270</f>
        <v>#REF!</v>
      </c>
      <c r="H1270" s="48" t="e">
        <f>E1270*CAOP!F1270</f>
        <v>#REF!</v>
      </c>
      <c r="I1270" s="48" t="e">
        <f>E1270*CAOP!G1270</f>
        <v>#REF!</v>
      </c>
      <c r="J1270" s="48" t="e">
        <f>E1270*CAOP!H1270</f>
        <v>#REF!</v>
      </c>
      <c r="K1270" s="48" t="e">
        <f>E1270*CAOP!I1270</f>
        <v>#REF!</v>
      </c>
      <c r="L1270" s="48" t="e">
        <f>E1270*CAOP!J1270</f>
        <v>#REF!</v>
      </c>
      <c r="M1270" s="48" t="e">
        <f>E1270*CAOP!K1270</f>
        <v>#REF!</v>
      </c>
      <c r="N1270" s="48" t="e">
        <f>E1270*CAOP!L1270</f>
        <v>#REF!</v>
      </c>
      <c r="O1270" s="48" t="e">
        <f>E1270*CAOP!M1270</f>
        <v>#REF!</v>
      </c>
      <c r="Q1270" s="12" t="e">
        <f t="shared" si="38"/>
        <v>#REF!</v>
      </c>
      <c r="R1270" s="13" t="e">
        <f t="shared" si="39"/>
        <v>#REF!</v>
      </c>
      <c r="S1270" s="20"/>
      <c r="T1270" s="20"/>
      <c r="U1270" s="20"/>
      <c r="V1270" s="20"/>
      <c r="W1270" s="20"/>
      <c r="X1270" s="20"/>
      <c r="Y1270" s="20"/>
      <c r="Z1270" s="20"/>
      <c r="AA1270" s="20"/>
      <c r="AB1270" s="20"/>
      <c r="AC1270" s="20"/>
      <c r="AD1270" s="20"/>
      <c r="AE1270" s="20"/>
      <c r="AF1270" s="20"/>
      <c r="AG1270" s="20"/>
      <c r="AH1270" s="20"/>
      <c r="AI1270" s="20"/>
      <c r="AJ1270" s="20"/>
      <c r="AK1270" s="20"/>
      <c r="AL1270" s="20"/>
      <c r="AM1270" s="20"/>
      <c r="AN1270" s="20"/>
      <c r="AO1270" s="20"/>
      <c r="AP1270" s="20"/>
      <c r="AQ1270" s="20"/>
      <c r="AR1270" s="20"/>
      <c r="AS1270" s="20"/>
      <c r="AT1270" s="20"/>
      <c r="AU1270" s="20"/>
      <c r="AV1270" s="20"/>
    </row>
    <row r="1271" spans="2:48" x14ac:dyDescent="0.3">
      <c r="B1271" s="2" t="s">
        <v>1671</v>
      </c>
      <c r="C1271" s="2" t="s">
        <v>1446</v>
      </c>
      <c r="D1271" s="40" t="s">
        <v>45</v>
      </c>
      <c r="E1271" s="48">
        <v>3.6</v>
      </c>
      <c r="F1271" s="48" t="e">
        <f>E1271*CAOP!D1271</f>
        <v>#REF!</v>
      </c>
      <c r="G1271" s="48" t="e">
        <f>E1271*CAOP!E1271</f>
        <v>#REF!</v>
      </c>
      <c r="H1271" s="48" t="e">
        <f>E1271*CAOP!F1271</f>
        <v>#REF!</v>
      </c>
      <c r="I1271" s="48" t="e">
        <f>E1271*CAOP!G1271</f>
        <v>#REF!</v>
      </c>
      <c r="J1271" s="48" t="e">
        <f>E1271*CAOP!H1271</f>
        <v>#REF!</v>
      </c>
      <c r="K1271" s="48" t="e">
        <f>E1271*CAOP!I1271</f>
        <v>#REF!</v>
      </c>
      <c r="L1271" s="48" t="e">
        <f>E1271*CAOP!J1271</f>
        <v>#REF!</v>
      </c>
      <c r="M1271" s="48" t="e">
        <f>E1271*CAOP!K1271</f>
        <v>#REF!</v>
      </c>
      <c r="N1271" s="48" t="e">
        <f>E1271*CAOP!L1271</f>
        <v>#REF!</v>
      </c>
      <c r="O1271" s="48" t="e">
        <f>E1271*CAOP!M1271</f>
        <v>#REF!</v>
      </c>
      <c r="Q1271" s="12" t="e">
        <f t="shared" si="38"/>
        <v>#REF!</v>
      </c>
      <c r="R1271" s="13" t="e">
        <f t="shared" si="39"/>
        <v>#REF!</v>
      </c>
      <c r="S1271" s="20"/>
      <c r="T1271" s="20"/>
      <c r="U1271" s="20"/>
      <c r="V1271" s="20"/>
      <c r="W1271" s="20"/>
      <c r="X1271" s="20"/>
      <c r="Y1271" s="20"/>
      <c r="Z1271" s="20"/>
      <c r="AA1271" s="20"/>
      <c r="AB1271" s="20"/>
      <c r="AC1271" s="20"/>
      <c r="AD1271" s="20"/>
      <c r="AE1271" s="20"/>
      <c r="AF1271" s="20"/>
      <c r="AG1271" s="20"/>
      <c r="AH1271" s="20"/>
      <c r="AI1271" s="20"/>
      <c r="AJ1271" s="20"/>
      <c r="AK1271" s="20"/>
      <c r="AL1271" s="20"/>
      <c r="AM1271" s="20"/>
      <c r="AN1271" s="20"/>
      <c r="AO1271" s="20"/>
      <c r="AP1271" s="20"/>
      <c r="AQ1271" s="20"/>
      <c r="AR1271" s="20"/>
      <c r="AS1271" s="20"/>
      <c r="AT1271" s="20"/>
      <c r="AU1271" s="20"/>
      <c r="AV1271" s="20"/>
    </row>
    <row r="1272" spans="2:48" x14ac:dyDescent="0.3">
      <c r="B1272" s="2" t="s">
        <v>1672</v>
      </c>
      <c r="C1272" s="2" t="s">
        <v>1450</v>
      </c>
      <c r="D1272" s="40" t="s">
        <v>45</v>
      </c>
      <c r="E1272" s="48">
        <v>12.63</v>
      </c>
      <c r="F1272" s="48" t="e">
        <f>E1272*CAOP!D1272</f>
        <v>#REF!</v>
      </c>
      <c r="G1272" s="48" t="e">
        <f>E1272*CAOP!E1272</f>
        <v>#REF!</v>
      </c>
      <c r="H1272" s="48" t="e">
        <f>E1272*CAOP!F1272</f>
        <v>#REF!</v>
      </c>
      <c r="I1272" s="48" t="e">
        <f>E1272*CAOP!G1272</f>
        <v>#REF!</v>
      </c>
      <c r="J1272" s="48" t="e">
        <f>E1272*CAOP!H1272</f>
        <v>#REF!</v>
      </c>
      <c r="K1272" s="48" t="e">
        <f>E1272*CAOP!I1272</f>
        <v>#REF!</v>
      </c>
      <c r="L1272" s="48" t="e">
        <f>E1272*CAOP!J1272</f>
        <v>#REF!</v>
      </c>
      <c r="M1272" s="48" t="e">
        <f>E1272*CAOP!K1272</f>
        <v>#REF!</v>
      </c>
      <c r="N1272" s="48" t="e">
        <f>E1272*CAOP!L1272</f>
        <v>#REF!</v>
      </c>
      <c r="O1272" s="48" t="e">
        <f>E1272*CAOP!M1272</f>
        <v>#REF!</v>
      </c>
      <c r="Q1272" s="12" t="e">
        <f t="shared" si="38"/>
        <v>#REF!</v>
      </c>
      <c r="R1272" s="13" t="e">
        <f t="shared" si="39"/>
        <v>#REF!</v>
      </c>
      <c r="S1272" s="20"/>
      <c r="T1272" s="20"/>
      <c r="U1272" s="20"/>
      <c r="V1272" s="20"/>
      <c r="W1272" s="20"/>
      <c r="X1272" s="20"/>
      <c r="Y1272" s="20"/>
      <c r="Z1272" s="20"/>
      <c r="AA1272" s="20"/>
      <c r="AB1272" s="20"/>
      <c r="AC1272" s="20"/>
      <c r="AD1272" s="20"/>
      <c r="AE1272" s="20"/>
      <c r="AF1272" s="20"/>
      <c r="AG1272" s="20"/>
      <c r="AH1272" s="20"/>
      <c r="AI1272" s="20"/>
      <c r="AJ1272" s="20"/>
      <c r="AK1272" s="20"/>
      <c r="AL1272" s="20"/>
      <c r="AM1272" s="20"/>
      <c r="AN1272" s="20"/>
      <c r="AO1272" s="20"/>
      <c r="AP1272" s="20"/>
      <c r="AQ1272" s="20"/>
      <c r="AR1272" s="20"/>
      <c r="AS1272" s="20"/>
      <c r="AT1272" s="20"/>
      <c r="AU1272" s="20"/>
      <c r="AV1272" s="20"/>
    </row>
    <row r="1273" spans="2:48" x14ac:dyDescent="0.3">
      <c r="B1273" s="2" t="s">
        <v>1673</v>
      </c>
      <c r="C1273" s="2" t="s">
        <v>1206</v>
      </c>
      <c r="D1273" s="40" t="s">
        <v>45</v>
      </c>
      <c r="E1273" s="48">
        <v>30.73</v>
      </c>
      <c r="F1273" s="48" t="e">
        <f>E1273*CAOP!D1273</f>
        <v>#REF!</v>
      </c>
      <c r="G1273" s="48" t="e">
        <f>E1273*CAOP!E1273</f>
        <v>#REF!</v>
      </c>
      <c r="H1273" s="48" t="e">
        <f>E1273*CAOP!F1273</f>
        <v>#REF!</v>
      </c>
      <c r="I1273" s="48" t="e">
        <f>E1273*CAOP!G1273</f>
        <v>#REF!</v>
      </c>
      <c r="J1273" s="48" t="e">
        <f>E1273*CAOP!H1273</f>
        <v>#REF!</v>
      </c>
      <c r="K1273" s="48" t="e">
        <f>E1273*CAOP!I1273</f>
        <v>#REF!</v>
      </c>
      <c r="L1273" s="48" t="e">
        <f>E1273*CAOP!J1273</f>
        <v>#REF!</v>
      </c>
      <c r="M1273" s="48" t="e">
        <f>E1273*CAOP!K1273</f>
        <v>#REF!</v>
      </c>
      <c r="N1273" s="48" t="e">
        <f>E1273*CAOP!L1273</f>
        <v>#REF!</v>
      </c>
      <c r="O1273" s="48" t="e">
        <f>E1273*CAOP!M1273</f>
        <v>#REF!</v>
      </c>
      <c r="Q1273" s="12" t="e">
        <f t="shared" si="38"/>
        <v>#REF!</v>
      </c>
      <c r="R1273" s="13" t="e">
        <f t="shared" si="39"/>
        <v>#REF!</v>
      </c>
      <c r="S1273" s="20"/>
      <c r="T1273" s="20"/>
      <c r="U1273" s="20"/>
      <c r="V1273" s="20"/>
      <c r="W1273" s="20"/>
      <c r="X1273" s="20"/>
      <c r="Y1273" s="20"/>
      <c r="Z1273" s="20"/>
      <c r="AA1273" s="20"/>
      <c r="AB1273" s="20"/>
      <c r="AC1273" s="20"/>
      <c r="AD1273" s="20"/>
      <c r="AE1273" s="20"/>
      <c r="AF1273" s="20"/>
      <c r="AG1273" s="20"/>
      <c r="AH1273" s="20"/>
      <c r="AI1273" s="20"/>
      <c r="AJ1273" s="20"/>
      <c r="AK1273" s="20"/>
      <c r="AL1273" s="20"/>
      <c r="AM1273" s="20"/>
      <c r="AN1273" s="20"/>
      <c r="AO1273" s="20"/>
      <c r="AP1273" s="20"/>
      <c r="AQ1273" s="20"/>
      <c r="AR1273" s="20"/>
      <c r="AS1273" s="20"/>
      <c r="AT1273" s="20"/>
      <c r="AU1273" s="20"/>
      <c r="AV1273" s="20"/>
    </row>
    <row r="1274" spans="2:48" x14ac:dyDescent="0.3">
      <c r="B1274" s="2" t="s">
        <v>1674</v>
      </c>
      <c r="C1274" s="2" t="s">
        <v>1326</v>
      </c>
      <c r="D1274" s="40" t="s">
        <v>45</v>
      </c>
      <c r="E1274" s="48">
        <v>41.5</v>
      </c>
      <c r="F1274" s="48" t="e">
        <f>E1274*CAOP!D1274</f>
        <v>#REF!</v>
      </c>
      <c r="G1274" s="48" t="e">
        <f>E1274*CAOP!E1274</f>
        <v>#REF!</v>
      </c>
      <c r="H1274" s="48" t="e">
        <f>E1274*CAOP!F1274</f>
        <v>#REF!</v>
      </c>
      <c r="I1274" s="48" t="e">
        <f>E1274*CAOP!G1274</f>
        <v>#REF!</v>
      </c>
      <c r="J1274" s="48" t="e">
        <f>E1274*CAOP!H1274</f>
        <v>#REF!</v>
      </c>
      <c r="K1274" s="48" t="e">
        <f>E1274*CAOP!I1274</f>
        <v>#REF!</v>
      </c>
      <c r="L1274" s="48" t="e">
        <f>E1274*CAOP!J1274</f>
        <v>#REF!</v>
      </c>
      <c r="M1274" s="48" t="e">
        <f>E1274*CAOP!K1274</f>
        <v>#REF!</v>
      </c>
      <c r="N1274" s="48" t="e">
        <f>E1274*CAOP!L1274</f>
        <v>#REF!</v>
      </c>
      <c r="O1274" s="48" t="e">
        <f>E1274*CAOP!M1274</f>
        <v>#REF!</v>
      </c>
      <c r="Q1274" s="12" t="e">
        <f t="shared" si="38"/>
        <v>#REF!</v>
      </c>
      <c r="R1274" s="13" t="e">
        <f t="shared" si="39"/>
        <v>#REF!</v>
      </c>
      <c r="S1274" s="20"/>
      <c r="T1274" s="20"/>
      <c r="U1274" s="20"/>
      <c r="V1274" s="20"/>
      <c r="W1274" s="20"/>
      <c r="X1274" s="20"/>
      <c r="Y1274" s="20"/>
      <c r="Z1274" s="20"/>
      <c r="AA1274" s="20"/>
      <c r="AB1274" s="20"/>
      <c r="AC1274" s="20"/>
      <c r="AD1274" s="20"/>
      <c r="AE1274" s="20"/>
      <c r="AF1274" s="20"/>
      <c r="AG1274" s="20"/>
      <c r="AH1274" s="20"/>
      <c r="AI1274" s="20"/>
      <c r="AJ1274" s="20"/>
      <c r="AK1274" s="20"/>
      <c r="AL1274" s="20"/>
      <c r="AM1274" s="20"/>
      <c r="AN1274" s="20"/>
      <c r="AO1274" s="20"/>
      <c r="AP1274" s="20"/>
      <c r="AQ1274" s="20"/>
      <c r="AR1274" s="20"/>
      <c r="AS1274" s="20"/>
      <c r="AT1274" s="20"/>
      <c r="AU1274" s="20"/>
      <c r="AV1274" s="20"/>
    </row>
    <row r="1275" spans="2:48" x14ac:dyDescent="0.3">
      <c r="B1275" s="2" t="s">
        <v>1675</v>
      </c>
      <c r="C1275" s="2" t="s">
        <v>1676</v>
      </c>
      <c r="D1275" s="40" t="s">
        <v>45</v>
      </c>
      <c r="E1275" s="48">
        <v>49.1</v>
      </c>
      <c r="F1275" s="48" t="e">
        <f>E1275*CAOP!D1275</f>
        <v>#REF!</v>
      </c>
      <c r="G1275" s="48" t="e">
        <f>E1275*CAOP!E1275</f>
        <v>#REF!</v>
      </c>
      <c r="H1275" s="48" t="e">
        <f>E1275*CAOP!F1275</f>
        <v>#REF!</v>
      </c>
      <c r="I1275" s="48" t="e">
        <f>E1275*CAOP!G1275</f>
        <v>#REF!</v>
      </c>
      <c r="J1275" s="48" t="e">
        <f>E1275*CAOP!H1275</f>
        <v>#REF!</v>
      </c>
      <c r="K1275" s="48" t="e">
        <f>E1275*CAOP!I1275</f>
        <v>#REF!</v>
      </c>
      <c r="L1275" s="48" t="e">
        <f>E1275*CAOP!J1275</f>
        <v>#REF!</v>
      </c>
      <c r="M1275" s="48" t="e">
        <f>E1275*CAOP!K1275</f>
        <v>#REF!</v>
      </c>
      <c r="N1275" s="48" t="e">
        <f>E1275*CAOP!L1275</f>
        <v>#REF!</v>
      </c>
      <c r="O1275" s="48" t="e">
        <f>E1275*CAOP!M1275</f>
        <v>#REF!</v>
      </c>
      <c r="Q1275" s="12" t="e">
        <f t="shared" si="38"/>
        <v>#REF!</v>
      </c>
      <c r="R1275" s="13" t="e">
        <f t="shared" si="39"/>
        <v>#REF!</v>
      </c>
      <c r="S1275" s="20"/>
      <c r="T1275" s="20"/>
      <c r="U1275" s="20"/>
      <c r="V1275" s="20"/>
      <c r="W1275" s="20"/>
      <c r="X1275" s="20"/>
      <c r="Y1275" s="20"/>
      <c r="Z1275" s="20"/>
      <c r="AA1275" s="20"/>
      <c r="AB1275" s="20"/>
      <c r="AC1275" s="20"/>
      <c r="AD1275" s="20"/>
      <c r="AE1275" s="20"/>
      <c r="AF1275" s="20"/>
      <c r="AG1275" s="20"/>
      <c r="AH1275" s="20"/>
      <c r="AI1275" s="20"/>
      <c r="AJ1275" s="20"/>
      <c r="AK1275" s="20"/>
      <c r="AL1275" s="20"/>
      <c r="AM1275" s="20"/>
      <c r="AN1275" s="20"/>
      <c r="AO1275" s="20"/>
      <c r="AP1275" s="20"/>
      <c r="AQ1275" s="20"/>
      <c r="AR1275" s="20"/>
      <c r="AS1275" s="20"/>
      <c r="AT1275" s="20"/>
      <c r="AU1275" s="20"/>
      <c r="AV1275" s="20"/>
    </row>
    <row r="1276" spans="2:48" x14ac:dyDescent="0.3">
      <c r="B1276" s="2" t="s">
        <v>1677</v>
      </c>
      <c r="C1276" s="2" t="s">
        <v>1463</v>
      </c>
      <c r="D1276" s="40" t="s">
        <v>45</v>
      </c>
      <c r="E1276" s="48">
        <v>3.6</v>
      </c>
      <c r="F1276" s="48" t="e">
        <f>E1276*CAOP!D1276</f>
        <v>#REF!</v>
      </c>
      <c r="G1276" s="48" t="e">
        <f>E1276*CAOP!E1276</f>
        <v>#REF!</v>
      </c>
      <c r="H1276" s="48" t="e">
        <f>E1276*CAOP!F1276</f>
        <v>#REF!</v>
      </c>
      <c r="I1276" s="48" t="e">
        <f>E1276*CAOP!G1276</f>
        <v>#REF!</v>
      </c>
      <c r="J1276" s="48" t="e">
        <f>E1276*CAOP!H1276</f>
        <v>#REF!</v>
      </c>
      <c r="K1276" s="48" t="e">
        <f>E1276*CAOP!I1276</f>
        <v>#REF!</v>
      </c>
      <c r="L1276" s="48" t="e">
        <f>E1276*CAOP!J1276</f>
        <v>#REF!</v>
      </c>
      <c r="M1276" s="48" t="e">
        <f>E1276*CAOP!K1276</f>
        <v>#REF!</v>
      </c>
      <c r="N1276" s="48" t="e">
        <f>E1276*CAOP!L1276</f>
        <v>#REF!</v>
      </c>
      <c r="O1276" s="48" t="e">
        <f>E1276*CAOP!M1276</f>
        <v>#REF!</v>
      </c>
      <c r="Q1276" s="12" t="e">
        <f t="shared" si="38"/>
        <v>#REF!</v>
      </c>
      <c r="R1276" s="13" t="e">
        <f t="shared" si="39"/>
        <v>#REF!</v>
      </c>
      <c r="S1276" s="20"/>
      <c r="T1276" s="20"/>
      <c r="U1276" s="20"/>
      <c r="V1276" s="20"/>
      <c r="W1276" s="20"/>
      <c r="X1276" s="20"/>
      <c r="Y1276" s="20"/>
      <c r="Z1276" s="20"/>
      <c r="AA1276" s="20"/>
      <c r="AB1276" s="20"/>
      <c r="AC1276" s="20"/>
      <c r="AD1276" s="20"/>
      <c r="AE1276" s="20"/>
      <c r="AF1276" s="20"/>
      <c r="AG1276" s="20"/>
      <c r="AH1276" s="20"/>
      <c r="AI1276" s="20"/>
      <c r="AJ1276" s="20"/>
      <c r="AK1276" s="20"/>
      <c r="AL1276" s="20"/>
      <c r="AM1276" s="20"/>
      <c r="AN1276" s="20"/>
      <c r="AO1276" s="20"/>
      <c r="AP1276" s="20"/>
      <c r="AQ1276" s="20"/>
      <c r="AR1276" s="20"/>
      <c r="AS1276" s="20"/>
      <c r="AT1276" s="20"/>
      <c r="AU1276" s="20"/>
      <c r="AV1276" s="20"/>
    </row>
    <row r="1277" spans="2:48" x14ac:dyDescent="0.3">
      <c r="B1277" s="2" t="s">
        <v>1678</v>
      </c>
      <c r="C1277" s="2" t="s">
        <v>992</v>
      </c>
      <c r="D1277" s="40" t="s">
        <v>38</v>
      </c>
      <c r="E1277" s="48">
        <v>227.67</v>
      </c>
      <c r="F1277" s="48" t="e">
        <f>E1277*CAOP!D1277</f>
        <v>#REF!</v>
      </c>
      <c r="G1277" s="48" t="e">
        <f>E1277*CAOP!E1277</f>
        <v>#REF!</v>
      </c>
      <c r="H1277" s="48" t="e">
        <f>E1277*CAOP!F1277</f>
        <v>#REF!</v>
      </c>
      <c r="I1277" s="48" t="e">
        <f>E1277*CAOP!G1277</f>
        <v>#REF!</v>
      </c>
      <c r="J1277" s="48" t="e">
        <f>E1277*CAOP!H1277</f>
        <v>#REF!</v>
      </c>
      <c r="K1277" s="48" t="e">
        <f>E1277*CAOP!I1277</f>
        <v>#REF!</v>
      </c>
      <c r="L1277" s="48" t="e">
        <f>E1277*CAOP!J1277</f>
        <v>#REF!</v>
      </c>
      <c r="M1277" s="48" t="e">
        <f>E1277*CAOP!K1277</f>
        <v>#REF!</v>
      </c>
      <c r="N1277" s="48" t="e">
        <f>E1277*CAOP!L1277</f>
        <v>#REF!</v>
      </c>
      <c r="O1277" s="48" t="e">
        <f>E1277*CAOP!M1277</f>
        <v>#REF!</v>
      </c>
      <c r="Q1277" s="12" t="e">
        <f t="shared" si="38"/>
        <v>#REF!</v>
      </c>
      <c r="R1277" s="13" t="e">
        <f t="shared" si="39"/>
        <v>#REF!</v>
      </c>
      <c r="S1277" s="20"/>
      <c r="T1277" s="20"/>
      <c r="U1277" s="20"/>
      <c r="V1277" s="20"/>
      <c r="W1277" s="20"/>
      <c r="X1277" s="20"/>
      <c r="Y1277" s="20"/>
      <c r="Z1277" s="20"/>
      <c r="AA1277" s="20"/>
      <c r="AB1277" s="20"/>
      <c r="AC1277" s="20"/>
      <c r="AD1277" s="20"/>
      <c r="AE1277" s="20"/>
      <c r="AF1277" s="20"/>
      <c r="AG1277" s="20"/>
      <c r="AH1277" s="20"/>
      <c r="AI1277" s="20"/>
      <c r="AJ1277" s="20"/>
      <c r="AK1277" s="20"/>
      <c r="AL1277" s="20"/>
      <c r="AM1277" s="20"/>
      <c r="AN1277" s="20"/>
      <c r="AO1277" s="20"/>
      <c r="AP1277" s="20"/>
      <c r="AQ1277" s="20"/>
      <c r="AR1277" s="20"/>
      <c r="AS1277" s="20"/>
      <c r="AT1277" s="20"/>
      <c r="AU1277" s="20"/>
      <c r="AV1277" s="20"/>
    </row>
    <row r="1278" spans="2:48" x14ac:dyDescent="0.3">
      <c r="B1278" s="2" t="s">
        <v>1679</v>
      </c>
      <c r="C1278" s="2" t="s">
        <v>994</v>
      </c>
      <c r="D1278" s="40" t="s">
        <v>38</v>
      </c>
      <c r="E1278" s="48">
        <v>152.75</v>
      </c>
      <c r="F1278" s="48" t="e">
        <f>E1278*CAOP!D1278</f>
        <v>#REF!</v>
      </c>
      <c r="G1278" s="48" t="e">
        <f>E1278*CAOP!E1278</f>
        <v>#REF!</v>
      </c>
      <c r="H1278" s="48" t="e">
        <f>E1278*CAOP!F1278</f>
        <v>#REF!</v>
      </c>
      <c r="I1278" s="48" t="e">
        <f>E1278*CAOP!G1278</f>
        <v>#REF!</v>
      </c>
      <c r="J1278" s="48" t="e">
        <f>E1278*CAOP!H1278</f>
        <v>#REF!</v>
      </c>
      <c r="K1278" s="48" t="e">
        <f>E1278*CAOP!I1278</f>
        <v>#REF!</v>
      </c>
      <c r="L1278" s="48" t="e">
        <f>E1278*CAOP!J1278</f>
        <v>#REF!</v>
      </c>
      <c r="M1278" s="48" t="e">
        <f>E1278*CAOP!K1278</f>
        <v>#REF!</v>
      </c>
      <c r="N1278" s="48" t="e">
        <f>E1278*CAOP!L1278</f>
        <v>#REF!</v>
      </c>
      <c r="O1278" s="48" t="e">
        <f>E1278*CAOP!M1278</f>
        <v>#REF!</v>
      </c>
      <c r="Q1278" s="12" t="e">
        <f t="shared" si="38"/>
        <v>#REF!</v>
      </c>
      <c r="R1278" s="13" t="e">
        <f t="shared" si="39"/>
        <v>#REF!</v>
      </c>
      <c r="S1278" s="20"/>
      <c r="T1278" s="20"/>
      <c r="U1278" s="20"/>
      <c r="V1278" s="20"/>
      <c r="W1278" s="20"/>
      <c r="X1278" s="20"/>
      <c r="Y1278" s="20"/>
      <c r="Z1278" s="20"/>
      <c r="AA1278" s="20"/>
      <c r="AB1278" s="20"/>
      <c r="AC1278" s="20"/>
      <c r="AD1278" s="20"/>
      <c r="AE1278" s="20"/>
      <c r="AF1278" s="20"/>
      <c r="AG1278" s="20"/>
      <c r="AH1278" s="20"/>
      <c r="AI1278" s="20"/>
      <c r="AJ1278" s="20"/>
      <c r="AK1278" s="20"/>
      <c r="AL1278" s="20"/>
      <c r="AM1278" s="20"/>
      <c r="AN1278" s="20"/>
      <c r="AO1278" s="20"/>
      <c r="AP1278" s="20"/>
      <c r="AQ1278" s="20"/>
      <c r="AR1278" s="20"/>
      <c r="AS1278" s="20"/>
      <c r="AT1278" s="20"/>
      <c r="AU1278" s="20"/>
      <c r="AV1278" s="20"/>
    </row>
    <row r="1279" spans="2:48" x14ac:dyDescent="0.3">
      <c r="B1279" s="2" t="s">
        <v>1680</v>
      </c>
      <c r="C1279" s="2" t="s">
        <v>996</v>
      </c>
      <c r="D1279" s="40" t="s">
        <v>35</v>
      </c>
      <c r="E1279" s="48">
        <v>334.78</v>
      </c>
      <c r="F1279" s="48" t="e">
        <f>E1279*CAOP!D1279</f>
        <v>#REF!</v>
      </c>
      <c r="G1279" s="48" t="e">
        <f>E1279*CAOP!E1279</f>
        <v>#REF!</v>
      </c>
      <c r="H1279" s="48" t="e">
        <f>E1279*CAOP!F1279</f>
        <v>#REF!</v>
      </c>
      <c r="I1279" s="48" t="e">
        <f>E1279*CAOP!G1279</f>
        <v>#REF!</v>
      </c>
      <c r="J1279" s="48" t="e">
        <f>E1279*CAOP!H1279</f>
        <v>#REF!</v>
      </c>
      <c r="K1279" s="48" t="e">
        <f>E1279*CAOP!I1279</f>
        <v>#REF!</v>
      </c>
      <c r="L1279" s="48" t="e">
        <f>E1279*CAOP!J1279</f>
        <v>#REF!</v>
      </c>
      <c r="M1279" s="48" t="e">
        <f>E1279*CAOP!K1279</f>
        <v>#REF!</v>
      </c>
      <c r="N1279" s="48" t="e">
        <f>E1279*CAOP!L1279</f>
        <v>#REF!</v>
      </c>
      <c r="O1279" s="48" t="e">
        <f>E1279*CAOP!M1279</f>
        <v>#REF!</v>
      </c>
      <c r="Q1279" s="12" t="e">
        <f t="shared" si="38"/>
        <v>#REF!</v>
      </c>
      <c r="R1279" s="13" t="e">
        <f t="shared" si="39"/>
        <v>#REF!</v>
      </c>
      <c r="S1279" s="20"/>
      <c r="T1279" s="20"/>
      <c r="U1279" s="20"/>
      <c r="V1279" s="20"/>
      <c r="W1279" s="20"/>
      <c r="X1279" s="20"/>
      <c r="Y1279" s="20"/>
      <c r="Z1279" s="20"/>
      <c r="AA1279" s="20"/>
      <c r="AB1279" s="20"/>
      <c r="AC1279" s="20"/>
      <c r="AD1279" s="20"/>
      <c r="AE1279" s="20"/>
      <c r="AF1279" s="20"/>
      <c r="AG1279" s="20"/>
      <c r="AH1279" s="20"/>
      <c r="AI1279" s="20"/>
      <c r="AJ1279" s="20"/>
      <c r="AK1279" s="20"/>
      <c r="AL1279" s="20"/>
      <c r="AM1279" s="20"/>
      <c r="AN1279" s="20"/>
      <c r="AO1279" s="20"/>
      <c r="AP1279" s="20"/>
      <c r="AQ1279" s="20"/>
      <c r="AR1279" s="20"/>
      <c r="AS1279" s="20"/>
      <c r="AT1279" s="20"/>
      <c r="AU1279" s="20"/>
      <c r="AV1279" s="20"/>
    </row>
    <row r="1280" spans="2:48" x14ac:dyDescent="0.3">
      <c r="B1280" s="2" t="s">
        <v>1681</v>
      </c>
      <c r="C1280" s="2" t="s">
        <v>998</v>
      </c>
      <c r="D1280" s="40" t="s">
        <v>35</v>
      </c>
      <c r="E1280" s="48">
        <v>1592.18</v>
      </c>
      <c r="F1280" s="48" t="e">
        <f>E1280*CAOP!D1280</f>
        <v>#REF!</v>
      </c>
      <c r="G1280" s="48" t="e">
        <f>E1280*CAOP!E1280</f>
        <v>#REF!</v>
      </c>
      <c r="H1280" s="48" t="e">
        <f>E1280*CAOP!F1280</f>
        <v>#REF!</v>
      </c>
      <c r="I1280" s="48" t="e">
        <f>E1280*CAOP!G1280</f>
        <v>#REF!</v>
      </c>
      <c r="J1280" s="48" t="e">
        <f>E1280*CAOP!H1280</f>
        <v>#REF!</v>
      </c>
      <c r="K1280" s="48" t="e">
        <f>E1280*CAOP!I1280</f>
        <v>#REF!</v>
      </c>
      <c r="L1280" s="48" t="e">
        <f>E1280*CAOP!J1280</f>
        <v>#REF!</v>
      </c>
      <c r="M1280" s="48" t="e">
        <f>E1280*CAOP!K1280</f>
        <v>#REF!</v>
      </c>
      <c r="N1280" s="48" t="e">
        <f>E1280*CAOP!L1280</f>
        <v>#REF!</v>
      </c>
      <c r="O1280" s="48" t="e">
        <f>E1280*CAOP!M1280</f>
        <v>#REF!</v>
      </c>
      <c r="Q1280" s="12" t="e">
        <f t="shared" si="38"/>
        <v>#REF!</v>
      </c>
      <c r="R1280" s="13" t="e">
        <f t="shared" si="39"/>
        <v>#REF!</v>
      </c>
      <c r="S1280" s="20"/>
      <c r="T1280" s="20"/>
      <c r="U1280" s="20"/>
      <c r="V1280" s="20"/>
      <c r="W1280" s="20"/>
      <c r="X1280" s="20"/>
      <c r="Y1280" s="20"/>
      <c r="Z1280" s="20"/>
      <c r="AA1280" s="20"/>
      <c r="AB1280" s="20"/>
      <c r="AC1280" s="20"/>
      <c r="AD1280" s="20"/>
      <c r="AE1280" s="20"/>
      <c r="AF1280" s="20"/>
      <c r="AG1280" s="20"/>
      <c r="AH1280" s="20"/>
      <c r="AI1280" s="20"/>
      <c r="AJ1280" s="20"/>
      <c r="AK1280" s="20"/>
      <c r="AL1280" s="20"/>
      <c r="AM1280" s="20"/>
      <c r="AN1280" s="20"/>
      <c r="AO1280" s="20"/>
      <c r="AP1280" s="20"/>
      <c r="AQ1280" s="20"/>
      <c r="AR1280" s="20"/>
      <c r="AS1280" s="20"/>
      <c r="AT1280" s="20"/>
      <c r="AU1280" s="20"/>
      <c r="AV1280" s="20"/>
    </row>
    <row r="1281" spans="2:48" x14ac:dyDescent="0.3">
      <c r="B1281" s="2" t="s">
        <v>1682</v>
      </c>
      <c r="C1281" s="2" t="s">
        <v>1000</v>
      </c>
      <c r="D1281" s="40" t="s">
        <v>35</v>
      </c>
      <c r="E1281" s="48">
        <v>424.32</v>
      </c>
      <c r="F1281" s="48" t="e">
        <f>E1281*CAOP!D1281</f>
        <v>#REF!</v>
      </c>
      <c r="G1281" s="48" t="e">
        <f>E1281*CAOP!E1281</f>
        <v>#REF!</v>
      </c>
      <c r="H1281" s="48" t="e">
        <f>E1281*CAOP!F1281</f>
        <v>#REF!</v>
      </c>
      <c r="I1281" s="48" t="e">
        <f>E1281*CAOP!G1281</f>
        <v>#REF!</v>
      </c>
      <c r="J1281" s="48" t="e">
        <f>E1281*CAOP!H1281</f>
        <v>#REF!</v>
      </c>
      <c r="K1281" s="48" t="e">
        <f>E1281*CAOP!I1281</f>
        <v>#REF!</v>
      </c>
      <c r="L1281" s="48" t="e">
        <f>E1281*CAOP!J1281</f>
        <v>#REF!</v>
      </c>
      <c r="M1281" s="48" t="e">
        <f>E1281*CAOP!K1281</f>
        <v>#REF!</v>
      </c>
      <c r="N1281" s="48" t="e">
        <f>E1281*CAOP!L1281</f>
        <v>#REF!</v>
      </c>
      <c r="O1281" s="48" t="e">
        <f>E1281*CAOP!M1281</f>
        <v>#REF!</v>
      </c>
      <c r="Q1281" s="12" t="e">
        <f t="shared" si="38"/>
        <v>#REF!</v>
      </c>
      <c r="R1281" s="13" t="e">
        <f t="shared" si="39"/>
        <v>#REF!</v>
      </c>
      <c r="S1281" s="20"/>
      <c r="T1281" s="20"/>
      <c r="U1281" s="20"/>
      <c r="V1281" s="20"/>
      <c r="W1281" s="20"/>
      <c r="X1281" s="20"/>
      <c r="Y1281" s="20"/>
      <c r="Z1281" s="20"/>
      <c r="AA1281" s="20"/>
      <c r="AB1281" s="20"/>
      <c r="AC1281" s="20"/>
      <c r="AD1281" s="20"/>
      <c r="AE1281" s="20"/>
      <c r="AF1281" s="20"/>
      <c r="AG1281" s="20"/>
      <c r="AH1281" s="20"/>
      <c r="AI1281" s="20"/>
      <c r="AJ1281" s="20"/>
      <c r="AK1281" s="20"/>
      <c r="AL1281" s="20"/>
      <c r="AM1281" s="20"/>
      <c r="AN1281" s="20"/>
      <c r="AO1281" s="20"/>
      <c r="AP1281" s="20"/>
      <c r="AQ1281" s="20"/>
      <c r="AR1281" s="20"/>
      <c r="AS1281" s="20"/>
      <c r="AT1281" s="20"/>
      <c r="AU1281" s="20"/>
      <c r="AV1281" s="20"/>
    </row>
    <row r="1282" spans="2:48" x14ac:dyDescent="0.3">
      <c r="B1282" s="2" t="s">
        <v>1683</v>
      </c>
      <c r="C1282" s="2" t="s">
        <v>1002</v>
      </c>
      <c r="D1282" s="40" t="s">
        <v>35</v>
      </c>
      <c r="E1282" s="48">
        <v>390.62</v>
      </c>
      <c r="F1282" s="48" t="e">
        <f>E1282*CAOP!D1282</f>
        <v>#REF!</v>
      </c>
      <c r="G1282" s="48" t="e">
        <f>E1282*CAOP!E1282</f>
        <v>#REF!</v>
      </c>
      <c r="H1282" s="48" t="e">
        <f>E1282*CAOP!F1282</f>
        <v>#REF!</v>
      </c>
      <c r="I1282" s="48" t="e">
        <f>E1282*CAOP!G1282</f>
        <v>#REF!</v>
      </c>
      <c r="J1282" s="48" t="e">
        <f>E1282*CAOP!H1282</f>
        <v>#REF!</v>
      </c>
      <c r="K1282" s="48" t="e">
        <f>E1282*CAOP!I1282</f>
        <v>#REF!</v>
      </c>
      <c r="L1282" s="48" t="e">
        <f>E1282*CAOP!J1282</f>
        <v>#REF!</v>
      </c>
      <c r="M1282" s="48" t="e">
        <f>E1282*CAOP!K1282</f>
        <v>#REF!</v>
      </c>
      <c r="N1282" s="48" t="e">
        <f>E1282*CAOP!L1282</f>
        <v>#REF!</v>
      </c>
      <c r="O1282" s="48" t="e">
        <f>E1282*CAOP!M1282</f>
        <v>#REF!</v>
      </c>
      <c r="Q1282" s="12" t="e">
        <f t="shared" si="38"/>
        <v>#REF!</v>
      </c>
      <c r="R1282" s="13" t="e">
        <f t="shared" si="39"/>
        <v>#REF!</v>
      </c>
      <c r="S1282" s="20"/>
      <c r="T1282" s="20"/>
      <c r="U1282" s="20"/>
      <c r="V1282" s="20"/>
      <c r="W1282" s="20"/>
      <c r="X1282" s="20"/>
      <c r="Y1282" s="20"/>
      <c r="Z1282" s="20"/>
      <c r="AA1282" s="20"/>
      <c r="AB1282" s="20"/>
      <c r="AC1282" s="20"/>
      <c r="AD1282" s="20"/>
      <c r="AE1282" s="20"/>
      <c r="AF1282" s="20"/>
      <c r="AG1282" s="20"/>
      <c r="AH1282" s="20"/>
      <c r="AI1282" s="20"/>
      <c r="AJ1282" s="20"/>
      <c r="AK1282" s="20"/>
      <c r="AL1282" s="20"/>
      <c r="AM1282" s="20"/>
      <c r="AN1282" s="20"/>
      <c r="AO1282" s="20"/>
      <c r="AP1282" s="20"/>
      <c r="AQ1282" s="20"/>
      <c r="AR1282" s="20"/>
      <c r="AS1282" s="20"/>
      <c r="AT1282" s="20"/>
      <c r="AU1282" s="20"/>
      <c r="AV1282" s="20"/>
    </row>
    <row r="1283" spans="2:48" x14ac:dyDescent="0.3">
      <c r="B1283" s="16" t="s">
        <v>1684</v>
      </c>
      <c r="C1283" s="16" t="s">
        <v>1004</v>
      </c>
      <c r="D1283" s="41"/>
      <c r="E1283" s="50"/>
      <c r="F1283" s="50"/>
      <c r="G1283" s="50"/>
      <c r="H1283" s="50"/>
      <c r="I1283" s="50"/>
      <c r="J1283" s="50"/>
      <c r="K1283" s="50"/>
      <c r="L1283" s="50"/>
      <c r="M1283" s="50"/>
      <c r="N1283" s="50"/>
      <c r="O1283" s="50"/>
      <c r="Q1283" s="12">
        <f t="shared" si="38"/>
        <v>0</v>
      </c>
      <c r="R1283" s="13">
        <f t="shared" si="39"/>
        <v>0</v>
      </c>
      <c r="S1283" s="20"/>
      <c r="T1283" s="20"/>
      <c r="U1283" s="20"/>
      <c r="V1283" s="20"/>
      <c r="W1283" s="20"/>
      <c r="X1283" s="20"/>
      <c r="Y1283" s="20"/>
      <c r="Z1283" s="20"/>
      <c r="AA1283" s="20"/>
      <c r="AB1283" s="20"/>
      <c r="AC1283" s="20"/>
      <c r="AD1283" s="20"/>
      <c r="AE1283" s="20"/>
      <c r="AF1283" s="20"/>
      <c r="AG1283" s="20"/>
      <c r="AH1283" s="20"/>
      <c r="AI1283" s="20"/>
      <c r="AJ1283" s="20"/>
      <c r="AK1283" s="20"/>
      <c r="AL1283" s="20"/>
      <c r="AM1283" s="20"/>
      <c r="AN1283" s="20"/>
      <c r="AO1283" s="20"/>
      <c r="AP1283" s="20"/>
      <c r="AQ1283" s="20"/>
      <c r="AR1283" s="20"/>
      <c r="AS1283" s="20"/>
      <c r="AT1283" s="20"/>
      <c r="AU1283" s="20"/>
      <c r="AV1283" s="20"/>
    </row>
    <row r="1284" spans="2:48" x14ac:dyDescent="0.3">
      <c r="B1284" s="2" t="s">
        <v>1685</v>
      </c>
      <c r="C1284" s="2" t="s">
        <v>1476</v>
      </c>
      <c r="D1284" s="40" t="s">
        <v>45</v>
      </c>
      <c r="E1284" s="48">
        <v>15.32</v>
      </c>
      <c r="F1284" s="48" t="e">
        <f>E1284*CAOP!D1284</f>
        <v>#REF!</v>
      </c>
      <c r="G1284" s="48" t="e">
        <f>E1284*CAOP!E1284</f>
        <v>#REF!</v>
      </c>
      <c r="H1284" s="48" t="e">
        <f>E1284*CAOP!F1284</f>
        <v>#REF!</v>
      </c>
      <c r="I1284" s="48" t="e">
        <f>E1284*CAOP!G1284</f>
        <v>#REF!</v>
      </c>
      <c r="J1284" s="48" t="e">
        <f>E1284*CAOP!H1284</f>
        <v>#REF!</v>
      </c>
      <c r="K1284" s="48" t="e">
        <f>E1284*CAOP!I1284</f>
        <v>#REF!</v>
      </c>
      <c r="L1284" s="48" t="e">
        <f>E1284*CAOP!J1284</f>
        <v>#REF!</v>
      </c>
      <c r="M1284" s="48" t="e">
        <f>E1284*CAOP!K1284</f>
        <v>#REF!</v>
      </c>
      <c r="N1284" s="48" t="e">
        <f>E1284*CAOP!L1284</f>
        <v>#REF!</v>
      </c>
      <c r="O1284" s="48" t="e">
        <f>E1284*CAOP!M1284</f>
        <v>#REF!</v>
      </c>
      <c r="Q1284" s="12" t="e">
        <f t="shared" si="38"/>
        <v>#REF!</v>
      </c>
      <c r="R1284" s="13" t="e">
        <f t="shared" si="39"/>
        <v>#REF!</v>
      </c>
      <c r="S1284" s="20"/>
      <c r="T1284" s="20"/>
      <c r="U1284" s="20"/>
      <c r="V1284" s="20"/>
      <c r="W1284" s="20"/>
      <c r="X1284" s="20"/>
      <c r="Y1284" s="20"/>
      <c r="Z1284" s="20"/>
      <c r="AA1284" s="20"/>
      <c r="AB1284" s="20"/>
      <c r="AC1284" s="20"/>
      <c r="AD1284" s="20"/>
      <c r="AE1284" s="20"/>
      <c r="AF1284" s="20"/>
      <c r="AG1284" s="20"/>
      <c r="AH1284" s="20"/>
      <c r="AI1284" s="20"/>
      <c r="AJ1284" s="20"/>
      <c r="AK1284" s="20"/>
      <c r="AL1284" s="20"/>
      <c r="AM1284" s="20"/>
      <c r="AN1284" s="20"/>
      <c r="AO1284" s="20"/>
      <c r="AP1284" s="20"/>
      <c r="AQ1284" s="20"/>
      <c r="AR1284" s="20"/>
      <c r="AS1284" s="20"/>
      <c r="AT1284" s="20"/>
      <c r="AU1284" s="20"/>
      <c r="AV1284" s="20"/>
    </row>
    <row r="1285" spans="2:48" x14ac:dyDescent="0.3">
      <c r="B1285" s="2" t="s">
        <v>1686</v>
      </c>
      <c r="C1285" s="2" t="s">
        <v>1225</v>
      </c>
      <c r="D1285" s="40" t="s">
        <v>45</v>
      </c>
      <c r="E1285" s="48">
        <v>36.86</v>
      </c>
      <c r="F1285" s="48" t="e">
        <f>E1285*CAOP!D1285</f>
        <v>#REF!</v>
      </c>
      <c r="G1285" s="48" t="e">
        <f>E1285*CAOP!E1285</f>
        <v>#REF!</v>
      </c>
      <c r="H1285" s="48" t="e">
        <f>E1285*CAOP!F1285</f>
        <v>#REF!</v>
      </c>
      <c r="I1285" s="48" t="e">
        <f>E1285*CAOP!G1285</f>
        <v>#REF!</v>
      </c>
      <c r="J1285" s="48" t="e">
        <f>E1285*CAOP!H1285</f>
        <v>#REF!</v>
      </c>
      <c r="K1285" s="48" t="e">
        <f>E1285*CAOP!I1285</f>
        <v>#REF!</v>
      </c>
      <c r="L1285" s="48" t="e">
        <f>E1285*CAOP!J1285</f>
        <v>#REF!</v>
      </c>
      <c r="M1285" s="48" t="e">
        <f>E1285*CAOP!K1285</f>
        <v>#REF!</v>
      </c>
      <c r="N1285" s="48" t="e">
        <f>E1285*CAOP!L1285</f>
        <v>#REF!</v>
      </c>
      <c r="O1285" s="48" t="e">
        <f>E1285*CAOP!M1285</f>
        <v>#REF!</v>
      </c>
      <c r="Q1285" s="12" t="e">
        <f t="shared" si="38"/>
        <v>#REF!</v>
      </c>
      <c r="R1285" s="13" t="e">
        <f t="shared" si="39"/>
        <v>#REF!</v>
      </c>
      <c r="S1285" s="20"/>
      <c r="T1285" s="20"/>
      <c r="U1285" s="20"/>
      <c r="V1285" s="20"/>
      <c r="W1285" s="20"/>
      <c r="X1285" s="20"/>
      <c r="Y1285" s="20"/>
      <c r="Z1285" s="20"/>
      <c r="AA1285" s="20"/>
      <c r="AB1285" s="20"/>
      <c r="AC1285" s="20"/>
      <c r="AD1285" s="20"/>
      <c r="AE1285" s="20"/>
      <c r="AF1285" s="20"/>
      <c r="AG1285" s="20"/>
      <c r="AH1285" s="20"/>
      <c r="AI1285" s="20"/>
      <c r="AJ1285" s="20"/>
      <c r="AK1285" s="20"/>
      <c r="AL1285" s="20"/>
      <c r="AM1285" s="20"/>
      <c r="AN1285" s="20"/>
      <c r="AO1285" s="20"/>
      <c r="AP1285" s="20"/>
      <c r="AQ1285" s="20"/>
      <c r="AR1285" s="20"/>
      <c r="AS1285" s="20"/>
      <c r="AT1285" s="20"/>
      <c r="AU1285" s="20"/>
      <c r="AV1285" s="20"/>
    </row>
    <row r="1286" spans="2:48" x14ac:dyDescent="0.3">
      <c r="B1286" s="2" t="s">
        <v>1687</v>
      </c>
      <c r="C1286" s="2" t="s">
        <v>1229</v>
      </c>
      <c r="D1286" s="40" t="s">
        <v>45</v>
      </c>
      <c r="E1286" s="48">
        <v>45.1</v>
      </c>
      <c r="F1286" s="48" t="e">
        <f>E1286*CAOP!D1286</f>
        <v>#REF!</v>
      </c>
      <c r="G1286" s="48" t="e">
        <f>E1286*CAOP!E1286</f>
        <v>#REF!</v>
      </c>
      <c r="H1286" s="48" t="e">
        <f>E1286*CAOP!F1286</f>
        <v>#REF!</v>
      </c>
      <c r="I1286" s="48" t="e">
        <f>E1286*CAOP!G1286</f>
        <v>#REF!</v>
      </c>
      <c r="J1286" s="48" t="e">
        <f>E1286*CAOP!H1286</f>
        <v>#REF!</v>
      </c>
      <c r="K1286" s="48" t="e">
        <f>E1286*CAOP!I1286</f>
        <v>#REF!</v>
      </c>
      <c r="L1286" s="48" t="e">
        <f>E1286*CAOP!J1286</f>
        <v>#REF!</v>
      </c>
      <c r="M1286" s="48" t="e">
        <f>E1286*CAOP!K1286</f>
        <v>#REF!</v>
      </c>
      <c r="N1286" s="48" t="e">
        <f>E1286*CAOP!L1286</f>
        <v>#REF!</v>
      </c>
      <c r="O1286" s="48" t="e">
        <f>E1286*CAOP!M1286</f>
        <v>#REF!</v>
      </c>
      <c r="Q1286" s="12" t="e">
        <f t="shared" si="38"/>
        <v>#REF!</v>
      </c>
      <c r="R1286" s="13" t="e">
        <f t="shared" si="39"/>
        <v>#REF!</v>
      </c>
      <c r="S1286" s="20"/>
      <c r="T1286" s="20"/>
      <c r="U1286" s="20"/>
      <c r="V1286" s="20"/>
      <c r="W1286" s="20"/>
      <c r="X1286" s="20"/>
      <c r="Y1286" s="20"/>
      <c r="Z1286" s="20"/>
      <c r="AA1286" s="20"/>
      <c r="AB1286" s="20"/>
      <c r="AC1286" s="20"/>
      <c r="AD1286" s="20"/>
      <c r="AE1286" s="20"/>
      <c r="AF1286" s="20"/>
      <c r="AG1286" s="20"/>
      <c r="AH1286" s="20"/>
      <c r="AI1286" s="20"/>
      <c r="AJ1286" s="20"/>
      <c r="AK1286" s="20"/>
      <c r="AL1286" s="20"/>
      <c r="AM1286" s="20"/>
      <c r="AN1286" s="20"/>
      <c r="AO1286" s="20"/>
      <c r="AP1286" s="20"/>
      <c r="AQ1286" s="20"/>
      <c r="AR1286" s="20"/>
      <c r="AS1286" s="20"/>
      <c r="AT1286" s="20"/>
      <c r="AU1286" s="20"/>
      <c r="AV1286" s="20"/>
    </row>
    <row r="1287" spans="2:48" x14ac:dyDescent="0.3">
      <c r="B1287" s="2" t="s">
        <v>1688</v>
      </c>
      <c r="C1287" s="2" t="s">
        <v>1231</v>
      </c>
      <c r="D1287" s="40" t="s">
        <v>45</v>
      </c>
      <c r="E1287" s="48">
        <v>52.41</v>
      </c>
      <c r="F1287" s="48" t="e">
        <f>E1287*CAOP!D1287</f>
        <v>#REF!</v>
      </c>
      <c r="G1287" s="48" t="e">
        <f>E1287*CAOP!E1287</f>
        <v>#REF!</v>
      </c>
      <c r="H1287" s="48" t="e">
        <f>E1287*CAOP!F1287</f>
        <v>#REF!</v>
      </c>
      <c r="I1287" s="48" t="e">
        <f>E1287*CAOP!G1287</f>
        <v>#REF!</v>
      </c>
      <c r="J1287" s="48" t="e">
        <f>E1287*CAOP!H1287</f>
        <v>#REF!</v>
      </c>
      <c r="K1287" s="48" t="e">
        <f>E1287*CAOP!I1287</f>
        <v>#REF!</v>
      </c>
      <c r="L1287" s="48" t="e">
        <f>E1287*CAOP!J1287</f>
        <v>#REF!</v>
      </c>
      <c r="M1287" s="48" t="e">
        <f>E1287*CAOP!K1287</f>
        <v>#REF!</v>
      </c>
      <c r="N1287" s="48" t="e">
        <f>E1287*CAOP!L1287</f>
        <v>#REF!</v>
      </c>
      <c r="O1287" s="48" t="e">
        <f>E1287*CAOP!M1287</f>
        <v>#REF!</v>
      </c>
      <c r="Q1287" s="12" t="e">
        <f t="shared" si="38"/>
        <v>#REF!</v>
      </c>
      <c r="R1287" s="13" t="e">
        <f t="shared" si="39"/>
        <v>#REF!</v>
      </c>
      <c r="S1287" s="20"/>
      <c r="T1287" s="20"/>
      <c r="U1287" s="20"/>
      <c r="V1287" s="20"/>
      <c r="W1287" s="20"/>
      <c r="X1287" s="20"/>
      <c r="Y1287" s="20"/>
      <c r="Z1287" s="20"/>
      <c r="AA1287" s="20"/>
      <c r="AB1287" s="20"/>
      <c r="AC1287" s="20"/>
      <c r="AD1287" s="20"/>
      <c r="AE1287" s="20"/>
      <c r="AF1287" s="20"/>
      <c r="AG1287" s="20"/>
      <c r="AH1287" s="20"/>
      <c r="AI1287" s="20"/>
      <c r="AJ1287" s="20"/>
      <c r="AK1287" s="20"/>
      <c r="AL1287" s="20"/>
      <c r="AM1287" s="20"/>
      <c r="AN1287" s="20"/>
      <c r="AO1287" s="20"/>
      <c r="AP1287" s="20"/>
      <c r="AQ1287" s="20"/>
      <c r="AR1287" s="20"/>
      <c r="AS1287" s="20"/>
      <c r="AT1287" s="20"/>
      <c r="AU1287" s="20"/>
      <c r="AV1287" s="20"/>
    </row>
    <row r="1288" spans="2:48" x14ac:dyDescent="0.3">
      <c r="B1288" s="2" t="s">
        <v>1689</v>
      </c>
      <c r="C1288" s="2" t="s">
        <v>1482</v>
      </c>
      <c r="D1288" s="40" t="s">
        <v>45</v>
      </c>
      <c r="E1288" s="48">
        <v>7.32</v>
      </c>
      <c r="F1288" s="48" t="e">
        <f>E1288*CAOP!D1288</f>
        <v>#REF!</v>
      </c>
      <c r="G1288" s="48" t="e">
        <f>E1288*CAOP!E1288</f>
        <v>#REF!</v>
      </c>
      <c r="H1288" s="48" t="e">
        <f>E1288*CAOP!F1288</f>
        <v>#REF!</v>
      </c>
      <c r="I1288" s="48" t="e">
        <f>E1288*CAOP!G1288</f>
        <v>#REF!</v>
      </c>
      <c r="J1288" s="48" t="e">
        <f>E1288*CAOP!H1288</f>
        <v>#REF!</v>
      </c>
      <c r="K1288" s="48" t="e">
        <f>E1288*CAOP!I1288</f>
        <v>#REF!</v>
      </c>
      <c r="L1288" s="48" t="e">
        <f>E1288*CAOP!J1288</f>
        <v>#REF!</v>
      </c>
      <c r="M1288" s="48" t="e">
        <f>E1288*CAOP!K1288</f>
        <v>#REF!</v>
      </c>
      <c r="N1288" s="48" t="e">
        <f>E1288*CAOP!L1288</f>
        <v>#REF!</v>
      </c>
      <c r="O1288" s="48" t="e">
        <f>E1288*CAOP!M1288</f>
        <v>#REF!</v>
      </c>
      <c r="Q1288" s="12" t="e">
        <f t="shared" si="38"/>
        <v>#REF!</v>
      </c>
      <c r="R1288" s="13" t="e">
        <f t="shared" si="39"/>
        <v>#REF!</v>
      </c>
      <c r="S1288" s="20"/>
      <c r="T1288" s="20"/>
      <c r="U1288" s="20"/>
      <c r="V1288" s="20"/>
      <c r="W1288" s="20"/>
      <c r="X1288" s="20"/>
      <c r="Y1288" s="20"/>
      <c r="Z1288" s="20"/>
      <c r="AA1288" s="20"/>
      <c r="AB1288" s="20"/>
      <c r="AC1288" s="20"/>
      <c r="AD1288" s="20"/>
      <c r="AE1288" s="20"/>
      <c r="AF1288" s="20"/>
      <c r="AG1288" s="20"/>
      <c r="AH1288" s="20"/>
      <c r="AI1288" s="20"/>
      <c r="AJ1288" s="20"/>
      <c r="AK1288" s="20"/>
      <c r="AL1288" s="20"/>
      <c r="AM1288" s="20"/>
      <c r="AN1288" s="20"/>
      <c r="AO1288" s="20"/>
      <c r="AP1288" s="20"/>
      <c r="AQ1288" s="20"/>
      <c r="AR1288" s="20"/>
      <c r="AS1288" s="20"/>
      <c r="AT1288" s="20"/>
      <c r="AU1288" s="20"/>
      <c r="AV1288" s="20"/>
    </row>
    <row r="1289" spans="2:48" x14ac:dyDescent="0.3">
      <c r="B1289" s="2" t="s">
        <v>1690</v>
      </c>
      <c r="C1289" s="2" t="s">
        <v>1486</v>
      </c>
      <c r="D1289" s="40" t="s">
        <v>45</v>
      </c>
      <c r="E1289" s="48">
        <v>15.32</v>
      </c>
      <c r="F1289" s="48" t="e">
        <f>E1289*CAOP!D1289</f>
        <v>#REF!</v>
      </c>
      <c r="G1289" s="48" t="e">
        <f>E1289*CAOP!E1289</f>
        <v>#REF!</v>
      </c>
      <c r="H1289" s="48" t="e">
        <f>E1289*CAOP!F1289</f>
        <v>#REF!</v>
      </c>
      <c r="I1289" s="48" t="e">
        <f>E1289*CAOP!G1289</f>
        <v>#REF!</v>
      </c>
      <c r="J1289" s="48" t="e">
        <f>E1289*CAOP!H1289</f>
        <v>#REF!</v>
      </c>
      <c r="K1289" s="48" t="e">
        <f>E1289*CAOP!I1289</f>
        <v>#REF!</v>
      </c>
      <c r="L1289" s="48" t="e">
        <f>E1289*CAOP!J1289</f>
        <v>#REF!</v>
      </c>
      <c r="M1289" s="48" t="e">
        <f>E1289*CAOP!K1289</f>
        <v>#REF!</v>
      </c>
      <c r="N1289" s="48" t="e">
        <f>E1289*CAOP!L1289</f>
        <v>#REF!</v>
      </c>
      <c r="O1289" s="48" t="e">
        <f>E1289*CAOP!M1289</f>
        <v>#REF!</v>
      </c>
      <c r="Q1289" s="12" t="e">
        <f t="shared" si="38"/>
        <v>#REF!</v>
      </c>
      <c r="R1289" s="13" t="e">
        <f t="shared" si="39"/>
        <v>#REF!</v>
      </c>
      <c r="S1289" s="20"/>
      <c r="T1289" s="20"/>
      <c r="U1289" s="20"/>
      <c r="V1289" s="20"/>
      <c r="W1289" s="20"/>
      <c r="X1289" s="20"/>
      <c r="Y1289" s="20"/>
      <c r="Z1289" s="20"/>
      <c r="AA1289" s="20"/>
      <c r="AB1289" s="20"/>
      <c r="AC1289" s="20"/>
      <c r="AD1289" s="20"/>
      <c r="AE1289" s="20"/>
      <c r="AF1289" s="20"/>
      <c r="AG1289" s="20"/>
      <c r="AH1289" s="20"/>
      <c r="AI1289" s="20"/>
      <c r="AJ1289" s="20"/>
      <c r="AK1289" s="20"/>
      <c r="AL1289" s="20"/>
      <c r="AM1289" s="20"/>
      <c r="AN1289" s="20"/>
      <c r="AO1289" s="20"/>
      <c r="AP1289" s="20"/>
      <c r="AQ1289" s="20"/>
      <c r="AR1289" s="20"/>
      <c r="AS1289" s="20"/>
      <c r="AT1289" s="20"/>
      <c r="AU1289" s="20"/>
      <c r="AV1289" s="20"/>
    </row>
    <row r="1290" spans="2:48" x14ac:dyDescent="0.3">
      <c r="B1290" s="2" t="s">
        <v>1691</v>
      </c>
      <c r="C1290" s="2" t="s">
        <v>1233</v>
      </c>
      <c r="D1290" s="40" t="s">
        <v>45</v>
      </c>
      <c r="E1290" s="48">
        <v>36.86</v>
      </c>
      <c r="F1290" s="48" t="e">
        <f>E1290*CAOP!D1290</f>
        <v>#REF!</v>
      </c>
      <c r="G1290" s="48" t="e">
        <f>E1290*CAOP!E1290</f>
        <v>#REF!</v>
      </c>
      <c r="H1290" s="48" t="e">
        <f>E1290*CAOP!F1290</f>
        <v>#REF!</v>
      </c>
      <c r="I1290" s="48" t="e">
        <f>E1290*CAOP!G1290</f>
        <v>#REF!</v>
      </c>
      <c r="J1290" s="48" t="e">
        <f>E1290*CAOP!H1290</f>
        <v>#REF!</v>
      </c>
      <c r="K1290" s="48" t="e">
        <f>E1290*CAOP!I1290</f>
        <v>#REF!</v>
      </c>
      <c r="L1290" s="48" t="e">
        <f>E1290*CAOP!J1290</f>
        <v>#REF!</v>
      </c>
      <c r="M1290" s="48" t="e">
        <f>E1290*CAOP!K1290</f>
        <v>#REF!</v>
      </c>
      <c r="N1290" s="48" t="e">
        <f>E1290*CAOP!L1290</f>
        <v>#REF!</v>
      </c>
      <c r="O1290" s="48" t="e">
        <f>E1290*CAOP!M1290</f>
        <v>#REF!</v>
      </c>
      <c r="Q1290" s="12" t="e">
        <f t="shared" ref="Q1290:Q1353" si="40">SUM(F1290:O1290)</f>
        <v>#REF!</v>
      </c>
      <c r="R1290" s="13" t="e">
        <f t="shared" ref="R1290:R1353" si="41">E1290-Q1290</f>
        <v>#REF!</v>
      </c>
      <c r="S1290" s="20"/>
      <c r="T1290" s="20"/>
      <c r="U1290" s="20"/>
      <c r="V1290" s="20"/>
      <c r="W1290" s="20"/>
      <c r="X1290" s="20"/>
      <c r="Y1290" s="20"/>
      <c r="Z1290" s="20"/>
      <c r="AA1290" s="20"/>
      <c r="AB1290" s="20"/>
      <c r="AC1290" s="20"/>
      <c r="AD1290" s="20"/>
      <c r="AE1290" s="20"/>
      <c r="AF1290" s="20"/>
      <c r="AG1290" s="20"/>
      <c r="AH1290" s="20"/>
      <c r="AI1290" s="20"/>
      <c r="AJ1290" s="20"/>
      <c r="AK1290" s="20"/>
      <c r="AL1290" s="20"/>
      <c r="AM1290" s="20"/>
      <c r="AN1290" s="20"/>
      <c r="AO1290" s="20"/>
      <c r="AP1290" s="20"/>
      <c r="AQ1290" s="20"/>
      <c r="AR1290" s="20"/>
      <c r="AS1290" s="20"/>
      <c r="AT1290" s="20"/>
      <c r="AU1290" s="20"/>
      <c r="AV1290" s="20"/>
    </row>
    <row r="1291" spans="2:48" x14ac:dyDescent="0.3">
      <c r="B1291" s="2" t="s">
        <v>1692</v>
      </c>
      <c r="C1291" s="2" t="s">
        <v>1237</v>
      </c>
      <c r="D1291" s="40" t="s">
        <v>45</v>
      </c>
      <c r="E1291" s="48">
        <v>45.1</v>
      </c>
      <c r="F1291" s="48" t="e">
        <f>E1291*CAOP!D1291</f>
        <v>#REF!</v>
      </c>
      <c r="G1291" s="48" t="e">
        <f>E1291*CAOP!E1291</f>
        <v>#REF!</v>
      </c>
      <c r="H1291" s="48" t="e">
        <f>E1291*CAOP!F1291</f>
        <v>#REF!</v>
      </c>
      <c r="I1291" s="48" t="e">
        <f>E1291*CAOP!G1291</f>
        <v>#REF!</v>
      </c>
      <c r="J1291" s="48" t="e">
        <f>E1291*CAOP!H1291</f>
        <v>#REF!</v>
      </c>
      <c r="K1291" s="48" t="e">
        <f>E1291*CAOP!I1291</f>
        <v>#REF!</v>
      </c>
      <c r="L1291" s="48" t="e">
        <f>E1291*CAOP!J1291</f>
        <v>#REF!</v>
      </c>
      <c r="M1291" s="48" t="e">
        <f>E1291*CAOP!K1291</f>
        <v>#REF!</v>
      </c>
      <c r="N1291" s="48" t="e">
        <f>E1291*CAOP!L1291</f>
        <v>#REF!</v>
      </c>
      <c r="O1291" s="48" t="e">
        <f>E1291*CAOP!M1291</f>
        <v>#REF!</v>
      </c>
      <c r="Q1291" s="12" t="e">
        <f t="shared" si="40"/>
        <v>#REF!</v>
      </c>
      <c r="R1291" s="13" t="e">
        <f t="shared" si="41"/>
        <v>#REF!</v>
      </c>
      <c r="S1291" s="20"/>
      <c r="T1291" s="20"/>
      <c r="U1291" s="20"/>
      <c r="V1291" s="20"/>
      <c r="W1291" s="20"/>
      <c r="X1291" s="20"/>
      <c r="Y1291" s="20"/>
      <c r="Z1291" s="20"/>
      <c r="AA1291" s="20"/>
      <c r="AB1291" s="20"/>
      <c r="AC1291" s="20"/>
      <c r="AD1291" s="20"/>
      <c r="AE1291" s="20"/>
      <c r="AF1291" s="20"/>
      <c r="AG1291" s="20"/>
      <c r="AH1291" s="20"/>
      <c r="AI1291" s="20"/>
      <c r="AJ1291" s="20"/>
      <c r="AK1291" s="20"/>
      <c r="AL1291" s="20"/>
      <c r="AM1291" s="20"/>
      <c r="AN1291" s="20"/>
      <c r="AO1291" s="20"/>
      <c r="AP1291" s="20"/>
      <c r="AQ1291" s="20"/>
      <c r="AR1291" s="20"/>
      <c r="AS1291" s="20"/>
      <c r="AT1291" s="20"/>
      <c r="AU1291" s="20"/>
      <c r="AV1291" s="20"/>
    </row>
    <row r="1292" spans="2:48" x14ac:dyDescent="0.3">
      <c r="B1292" s="2" t="s">
        <v>1693</v>
      </c>
      <c r="C1292" s="2" t="s">
        <v>1239</v>
      </c>
      <c r="D1292" s="40" t="s">
        <v>45</v>
      </c>
      <c r="E1292" s="48">
        <v>52.41</v>
      </c>
      <c r="F1292" s="48" t="e">
        <f>E1292*CAOP!D1292</f>
        <v>#REF!</v>
      </c>
      <c r="G1292" s="48" t="e">
        <f>E1292*CAOP!E1292</f>
        <v>#REF!</v>
      </c>
      <c r="H1292" s="48" t="e">
        <f>E1292*CAOP!F1292</f>
        <v>#REF!</v>
      </c>
      <c r="I1292" s="48" t="e">
        <f>E1292*CAOP!G1292</f>
        <v>#REF!</v>
      </c>
      <c r="J1292" s="48" t="e">
        <f>E1292*CAOP!H1292</f>
        <v>#REF!</v>
      </c>
      <c r="K1292" s="48" t="e">
        <f>E1292*CAOP!I1292</f>
        <v>#REF!</v>
      </c>
      <c r="L1292" s="48" t="e">
        <f>E1292*CAOP!J1292</f>
        <v>#REF!</v>
      </c>
      <c r="M1292" s="48" t="e">
        <f>E1292*CAOP!K1292</f>
        <v>#REF!</v>
      </c>
      <c r="N1292" s="48" t="e">
        <f>E1292*CAOP!L1292</f>
        <v>#REF!</v>
      </c>
      <c r="O1292" s="48" t="e">
        <f>E1292*CAOP!M1292</f>
        <v>#REF!</v>
      </c>
      <c r="Q1292" s="12" t="e">
        <f t="shared" si="40"/>
        <v>#REF!</v>
      </c>
      <c r="R1292" s="13" t="e">
        <f t="shared" si="41"/>
        <v>#REF!</v>
      </c>
      <c r="S1292" s="20"/>
      <c r="T1292" s="20"/>
      <c r="U1292" s="20"/>
      <c r="V1292" s="20"/>
      <c r="W1292" s="20"/>
      <c r="X1292" s="20"/>
      <c r="Y1292" s="20"/>
      <c r="Z1292" s="20"/>
      <c r="AA1292" s="20"/>
      <c r="AB1292" s="20"/>
      <c r="AC1292" s="20"/>
      <c r="AD1292" s="20"/>
      <c r="AE1292" s="20"/>
      <c r="AF1292" s="20"/>
      <c r="AG1292" s="20"/>
      <c r="AH1292" s="20"/>
      <c r="AI1292" s="20"/>
      <c r="AJ1292" s="20"/>
      <c r="AK1292" s="20"/>
      <c r="AL1292" s="20"/>
      <c r="AM1292" s="20"/>
      <c r="AN1292" s="20"/>
      <c r="AO1292" s="20"/>
      <c r="AP1292" s="20"/>
      <c r="AQ1292" s="20"/>
      <c r="AR1292" s="20"/>
      <c r="AS1292" s="20"/>
      <c r="AT1292" s="20"/>
      <c r="AU1292" s="20"/>
      <c r="AV1292" s="20"/>
    </row>
    <row r="1293" spans="2:48" x14ac:dyDescent="0.3">
      <c r="B1293" s="2" t="s">
        <v>1694</v>
      </c>
      <c r="C1293" s="2" t="s">
        <v>1492</v>
      </c>
      <c r="D1293" s="40" t="s">
        <v>45</v>
      </c>
      <c r="E1293" s="48">
        <v>7.32</v>
      </c>
      <c r="F1293" s="48" t="e">
        <f>E1293*CAOP!D1293</f>
        <v>#REF!</v>
      </c>
      <c r="G1293" s="48" t="e">
        <f>E1293*CAOP!E1293</f>
        <v>#REF!</v>
      </c>
      <c r="H1293" s="48" t="e">
        <f>E1293*CAOP!F1293</f>
        <v>#REF!</v>
      </c>
      <c r="I1293" s="48" t="e">
        <f>E1293*CAOP!G1293</f>
        <v>#REF!</v>
      </c>
      <c r="J1293" s="48" t="e">
        <f>E1293*CAOP!H1293</f>
        <v>#REF!</v>
      </c>
      <c r="K1293" s="48" t="e">
        <f>E1293*CAOP!I1293</f>
        <v>#REF!</v>
      </c>
      <c r="L1293" s="48" t="e">
        <f>E1293*CAOP!J1293</f>
        <v>#REF!</v>
      </c>
      <c r="M1293" s="48" t="e">
        <f>E1293*CAOP!K1293</f>
        <v>#REF!</v>
      </c>
      <c r="N1293" s="48" t="e">
        <f>E1293*CAOP!L1293</f>
        <v>#REF!</v>
      </c>
      <c r="O1293" s="48" t="e">
        <f>E1293*CAOP!M1293</f>
        <v>#REF!</v>
      </c>
      <c r="Q1293" s="12" t="e">
        <f t="shared" si="40"/>
        <v>#REF!</v>
      </c>
      <c r="R1293" s="13" t="e">
        <f t="shared" si="41"/>
        <v>#REF!</v>
      </c>
      <c r="S1293" s="20"/>
      <c r="T1293" s="20"/>
      <c r="U1293" s="20"/>
      <c r="V1293" s="20"/>
      <c r="W1293" s="20"/>
      <c r="X1293" s="20"/>
      <c r="Y1293" s="20"/>
      <c r="Z1293" s="20"/>
      <c r="AA1293" s="20"/>
      <c r="AB1293" s="20"/>
      <c r="AC1293" s="20"/>
      <c r="AD1293" s="20"/>
      <c r="AE1293" s="20"/>
      <c r="AF1293" s="20"/>
      <c r="AG1293" s="20"/>
      <c r="AH1293" s="20"/>
      <c r="AI1293" s="20"/>
      <c r="AJ1293" s="20"/>
      <c r="AK1293" s="20"/>
      <c r="AL1293" s="20"/>
      <c r="AM1293" s="20"/>
      <c r="AN1293" s="20"/>
      <c r="AO1293" s="20"/>
      <c r="AP1293" s="20"/>
      <c r="AQ1293" s="20"/>
      <c r="AR1293" s="20"/>
      <c r="AS1293" s="20"/>
      <c r="AT1293" s="20"/>
      <c r="AU1293" s="20"/>
      <c r="AV1293" s="20"/>
    </row>
    <row r="1294" spans="2:48" x14ac:dyDescent="0.3">
      <c r="B1294" s="2" t="s">
        <v>1695</v>
      </c>
      <c r="C1294" s="2" t="s">
        <v>1496</v>
      </c>
      <c r="D1294" s="40" t="s">
        <v>45</v>
      </c>
      <c r="E1294" s="48">
        <v>15.32</v>
      </c>
      <c r="F1294" s="48" t="e">
        <f>E1294*CAOP!D1294</f>
        <v>#REF!</v>
      </c>
      <c r="G1294" s="48" t="e">
        <f>E1294*CAOP!E1294</f>
        <v>#REF!</v>
      </c>
      <c r="H1294" s="48" t="e">
        <f>E1294*CAOP!F1294</f>
        <v>#REF!</v>
      </c>
      <c r="I1294" s="48" t="e">
        <f>E1294*CAOP!G1294</f>
        <v>#REF!</v>
      </c>
      <c r="J1294" s="48" t="e">
        <f>E1294*CAOP!H1294</f>
        <v>#REF!</v>
      </c>
      <c r="K1294" s="48" t="e">
        <f>E1294*CAOP!I1294</f>
        <v>#REF!</v>
      </c>
      <c r="L1294" s="48" t="e">
        <f>E1294*CAOP!J1294</f>
        <v>#REF!</v>
      </c>
      <c r="M1294" s="48" t="e">
        <f>E1294*CAOP!K1294</f>
        <v>#REF!</v>
      </c>
      <c r="N1294" s="48" t="e">
        <f>E1294*CAOP!L1294</f>
        <v>#REF!</v>
      </c>
      <c r="O1294" s="48" t="e">
        <f>E1294*CAOP!M1294</f>
        <v>#REF!</v>
      </c>
      <c r="Q1294" s="12" t="e">
        <f t="shared" si="40"/>
        <v>#REF!</v>
      </c>
      <c r="R1294" s="13" t="e">
        <f t="shared" si="41"/>
        <v>#REF!</v>
      </c>
      <c r="S1294" s="20"/>
      <c r="T1294" s="20"/>
      <c r="U1294" s="20"/>
      <c r="V1294" s="20"/>
      <c r="W1294" s="20"/>
      <c r="X1294" s="20"/>
      <c r="Y1294" s="20"/>
      <c r="Z1294" s="20"/>
      <c r="AA1294" s="20"/>
      <c r="AB1294" s="20"/>
      <c r="AC1294" s="20"/>
      <c r="AD1294" s="20"/>
      <c r="AE1294" s="20"/>
      <c r="AF1294" s="20"/>
      <c r="AG1294" s="20"/>
      <c r="AH1294" s="20"/>
      <c r="AI1294" s="20"/>
      <c r="AJ1294" s="20"/>
      <c r="AK1294" s="20"/>
      <c r="AL1294" s="20"/>
      <c r="AM1294" s="20"/>
      <c r="AN1294" s="20"/>
      <c r="AO1294" s="20"/>
      <c r="AP1294" s="20"/>
      <c r="AQ1294" s="20"/>
      <c r="AR1294" s="20"/>
      <c r="AS1294" s="20"/>
      <c r="AT1294" s="20"/>
      <c r="AU1294" s="20"/>
      <c r="AV1294" s="20"/>
    </row>
    <row r="1295" spans="2:48" x14ac:dyDescent="0.3">
      <c r="B1295" s="2" t="s">
        <v>1696</v>
      </c>
      <c r="C1295" s="2" t="s">
        <v>1241</v>
      </c>
      <c r="D1295" s="40" t="s">
        <v>45</v>
      </c>
      <c r="E1295" s="48">
        <v>36.86</v>
      </c>
      <c r="F1295" s="48" t="e">
        <f>E1295*CAOP!D1295</f>
        <v>#REF!</v>
      </c>
      <c r="G1295" s="48" t="e">
        <f>E1295*CAOP!E1295</f>
        <v>#REF!</v>
      </c>
      <c r="H1295" s="48" t="e">
        <f>E1295*CAOP!F1295</f>
        <v>#REF!</v>
      </c>
      <c r="I1295" s="48" t="e">
        <f>E1295*CAOP!G1295</f>
        <v>#REF!</v>
      </c>
      <c r="J1295" s="48" t="e">
        <f>E1295*CAOP!H1295</f>
        <v>#REF!</v>
      </c>
      <c r="K1295" s="48" t="e">
        <f>E1295*CAOP!I1295</f>
        <v>#REF!</v>
      </c>
      <c r="L1295" s="48" t="e">
        <f>E1295*CAOP!J1295</f>
        <v>#REF!</v>
      </c>
      <c r="M1295" s="48" t="e">
        <f>E1295*CAOP!K1295</f>
        <v>#REF!</v>
      </c>
      <c r="N1295" s="48" t="e">
        <f>E1295*CAOP!L1295</f>
        <v>#REF!</v>
      </c>
      <c r="O1295" s="48" t="e">
        <f>E1295*CAOP!M1295</f>
        <v>#REF!</v>
      </c>
      <c r="Q1295" s="12" t="e">
        <f t="shared" si="40"/>
        <v>#REF!</v>
      </c>
      <c r="R1295" s="13" t="e">
        <f t="shared" si="41"/>
        <v>#REF!</v>
      </c>
      <c r="S1295" s="20"/>
      <c r="T1295" s="20"/>
      <c r="U1295" s="20"/>
      <c r="V1295" s="20"/>
      <c r="W1295" s="20"/>
      <c r="X1295" s="20"/>
      <c r="Y1295" s="20"/>
      <c r="Z1295" s="20"/>
      <c r="AA1295" s="20"/>
      <c r="AB1295" s="20"/>
      <c r="AC1295" s="20"/>
      <c r="AD1295" s="20"/>
      <c r="AE1295" s="20"/>
      <c r="AF1295" s="20"/>
      <c r="AG1295" s="20"/>
      <c r="AH1295" s="20"/>
      <c r="AI1295" s="20"/>
      <c r="AJ1295" s="20"/>
      <c r="AK1295" s="20"/>
      <c r="AL1295" s="20"/>
      <c r="AM1295" s="20"/>
      <c r="AN1295" s="20"/>
      <c r="AO1295" s="20"/>
      <c r="AP1295" s="20"/>
      <c r="AQ1295" s="20"/>
      <c r="AR1295" s="20"/>
      <c r="AS1295" s="20"/>
      <c r="AT1295" s="20"/>
      <c r="AU1295" s="20"/>
      <c r="AV1295" s="20"/>
    </row>
    <row r="1296" spans="2:48" x14ac:dyDescent="0.3">
      <c r="B1296" s="2" t="s">
        <v>1697</v>
      </c>
      <c r="C1296" s="2" t="s">
        <v>1245</v>
      </c>
      <c r="D1296" s="40" t="s">
        <v>45</v>
      </c>
      <c r="E1296" s="48">
        <v>45.1</v>
      </c>
      <c r="F1296" s="48" t="e">
        <f>E1296*CAOP!D1296</f>
        <v>#REF!</v>
      </c>
      <c r="G1296" s="48" t="e">
        <f>E1296*CAOP!E1296</f>
        <v>#REF!</v>
      </c>
      <c r="H1296" s="48" t="e">
        <f>E1296*CAOP!F1296</f>
        <v>#REF!</v>
      </c>
      <c r="I1296" s="48" t="e">
        <f>E1296*CAOP!G1296</f>
        <v>#REF!</v>
      </c>
      <c r="J1296" s="48" t="e">
        <f>E1296*CAOP!H1296</f>
        <v>#REF!</v>
      </c>
      <c r="K1296" s="48" t="e">
        <f>E1296*CAOP!I1296</f>
        <v>#REF!</v>
      </c>
      <c r="L1296" s="48" t="e">
        <f>E1296*CAOP!J1296</f>
        <v>#REF!</v>
      </c>
      <c r="M1296" s="48" t="e">
        <f>E1296*CAOP!K1296</f>
        <v>#REF!</v>
      </c>
      <c r="N1296" s="48" t="e">
        <f>E1296*CAOP!L1296</f>
        <v>#REF!</v>
      </c>
      <c r="O1296" s="48" t="e">
        <f>E1296*CAOP!M1296</f>
        <v>#REF!</v>
      </c>
      <c r="Q1296" s="12" t="e">
        <f t="shared" si="40"/>
        <v>#REF!</v>
      </c>
      <c r="R1296" s="13" t="e">
        <f t="shared" si="41"/>
        <v>#REF!</v>
      </c>
      <c r="S1296" s="20"/>
      <c r="T1296" s="20"/>
      <c r="U1296" s="20"/>
      <c r="V1296" s="20"/>
      <c r="W1296" s="20"/>
      <c r="X1296" s="20"/>
      <c r="Y1296" s="20"/>
      <c r="Z1296" s="20"/>
      <c r="AA1296" s="20"/>
      <c r="AB1296" s="20"/>
      <c r="AC1296" s="20"/>
      <c r="AD1296" s="20"/>
      <c r="AE1296" s="20"/>
      <c r="AF1296" s="20"/>
      <c r="AG1296" s="20"/>
      <c r="AH1296" s="20"/>
      <c r="AI1296" s="20"/>
      <c r="AJ1296" s="20"/>
      <c r="AK1296" s="20"/>
      <c r="AL1296" s="20"/>
      <c r="AM1296" s="20"/>
      <c r="AN1296" s="20"/>
      <c r="AO1296" s="20"/>
      <c r="AP1296" s="20"/>
      <c r="AQ1296" s="20"/>
      <c r="AR1296" s="20"/>
      <c r="AS1296" s="20"/>
      <c r="AT1296" s="20"/>
      <c r="AU1296" s="20"/>
      <c r="AV1296" s="20"/>
    </row>
    <row r="1297" spans="2:48" x14ac:dyDescent="0.3">
      <c r="B1297" s="2" t="s">
        <v>1698</v>
      </c>
      <c r="C1297" s="2" t="s">
        <v>1247</v>
      </c>
      <c r="D1297" s="40" t="s">
        <v>45</v>
      </c>
      <c r="E1297" s="48">
        <v>52.41</v>
      </c>
      <c r="F1297" s="48" t="e">
        <f>E1297*CAOP!D1297</f>
        <v>#REF!</v>
      </c>
      <c r="G1297" s="48" t="e">
        <f>E1297*CAOP!E1297</f>
        <v>#REF!</v>
      </c>
      <c r="H1297" s="48" t="e">
        <f>E1297*CAOP!F1297</f>
        <v>#REF!</v>
      </c>
      <c r="I1297" s="48" t="e">
        <f>E1297*CAOP!G1297</f>
        <v>#REF!</v>
      </c>
      <c r="J1297" s="48" t="e">
        <f>E1297*CAOP!H1297</f>
        <v>#REF!</v>
      </c>
      <c r="K1297" s="48" t="e">
        <f>E1297*CAOP!I1297</f>
        <v>#REF!</v>
      </c>
      <c r="L1297" s="48" t="e">
        <f>E1297*CAOP!J1297</f>
        <v>#REF!</v>
      </c>
      <c r="M1297" s="48" t="e">
        <f>E1297*CAOP!K1297</f>
        <v>#REF!</v>
      </c>
      <c r="N1297" s="48" t="e">
        <f>E1297*CAOP!L1297</f>
        <v>#REF!</v>
      </c>
      <c r="O1297" s="48" t="e">
        <f>E1297*CAOP!M1297</f>
        <v>#REF!</v>
      </c>
      <c r="Q1297" s="12" t="e">
        <f t="shared" si="40"/>
        <v>#REF!</v>
      </c>
      <c r="R1297" s="13" t="e">
        <f t="shared" si="41"/>
        <v>#REF!</v>
      </c>
      <c r="S1297" s="20"/>
      <c r="T1297" s="20"/>
      <c r="U1297" s="20"/>
      <c r="V1297" s="20"/>
      <c r="W1297" s="20"/>
      <c r="X1297" s="20"/>
      <c r="Y1297" s="20"/>
      <c r="Z1297" s="20"/>
      <c r="AA1297" s="20"/>
      <c r="AB1297" s="20"/>
      <c r="AC1297" s="20"/>
      <c r="AD1297" s="20"/>
      <c r="AE1297" s="20"/>
      <c r="AF1297" s="20"/>
      <c r="AG1297" s="20"/>
      <c r="AH1297" s="20"/>
      <c r="AI1297" s="20"/>
      <c r="AJ1297" s="20"/>
      <c r="AK1297" s="20"/>
      <c r="AL1297" s="20"/>
      <c r="AM1297" s="20"/>
      <c r="AN1297" s="20"/>
      <c r="AO1297" s="20"/>
      <c r="AP1297" s="20"/>
      <c r="AQ1297" s="20"/>
      <c r="AR1297" s="20"/>
      <c r="AS1297" s="20"/>
      <c r="AT1297" s="20"/>
      <c r="AU1297" s="20"/>
      <c r="AV1297" s="20"/>
    </row>
    <row r="1298" spans="2:48" x14ac:dyDescent="0.3">
      <c r="B1298" s="2" t="s">
        <v>1699</v>
      </c>
      <c r="C1298" s="2" t="s">
        <v>1502</v>
      </c>
      <c r="D1298" s="40" t="s">
        <v>45</v>
      </c>
      <c r="E1298" s="48">
        <v>7.32</v>
      </c>
      <c r="F1298" s="48" t="e">
        <f>E1298*CAOP!D1298</f>
        <v>#REF!</v>
      </c>
      <c r="G1298" s="48" t="e">
        <f>E1298*CAOP!E1298</f>
        <v>#REF!</v>
      </c>
      <c r="H1298" s="48" t="e">
        <f>E1298*CAOP!F1298</f>
        <v>#REF!</v>
      </c>
      <c r="I1298" s="48" t="e">
        <f>E1298*CAOP!G1298</f>
        <v>#REF!</v>
      </c>
      <c r="J1298" s="48" t="e">
        <f>E1298*CAOP!H1298</f>
        <v>#REF!</v>
      </c>
      <c r="K1298" s="48" t="e">
        <f>E1298*CAOP!I1298</f>
        <v>#REF!</v>
      </c>
      <c r="L1298" s="48" t="e">
        <f>E1298*CAOP!J1298</f>
        <v>#REF!</v>
      </c>
      <c r="M1298" s="48" t="e">
        <f>E1298*CAOP!K1298</f>
        <v>#REF!</v>
      </c>
      <c r="N1298" s="48" t="e">
        <f>E1298*CAOP!L1298</f>
        <v>#REF!</v>
      </c>
      <c r="O1298" s="48" t="e">
        <f>E1298*CAOP!M1298</f>
        <v>#REF!</v>
      </c>
      <c r="Q1298" s="12" t="e">
        <f t="shared" si="40"/>
        <v>#REF!</v>
      </c>
      <c r="R1298" s="13" t="e">
        <f t="shared" si="41"/>
        <v>#REF!</v>
      </c>
      <c r="S1298" s="20"/>
      <c r="T1298" s="20"/>
      <c r="U1298" s="20"/>
      <c r="V1298" s="20"/>
      <c r="W1298" s="20"/>
      <c r="X1298" s="20"/>
      <c r="Y1298" s="20"/>
      <c r="Z1298" s="20"/>
      <c r="AA1298" s="20"/>
      <c r="AB1298" s="20"/>
      <c r="AC1298" s="20"/>
      <c r="AD1298" s="20"/>
      <c r="AE1298" s="20"/>
      <c r="AF1298" s="20"/>
      <c r="AG1298" s="20"/>
      <c r="AH1298" s="20"/>
      <c r="AI1298" s="20"/>
      <c r="AJ1298" s="20"/>
      <c r="AK1298" s="20"/>
      <c r="AL1298" s="20"/>
      <c r="AM1298" s="20"/>
      <c r="AN1298" s="20"/>
      <c r="AO1298" s="20"/>
      <c r="AP1298" s="20"/>
      <c r="AQ1298" s="20"/>
      <c r="AR1298" s="20"/>
      <c r="AS1298" s="20"/>
      <c r="AT1298" s="20"/>
      <c r="AU1298" s="20"/>
      <c r="AV1298" s="20"/>
    </row>
    <row r="1299" spans="2:48" x14ac:dyDescent="0.3">
      <c r="B1299" s="16" t="s">
        <v>1700</v>
      </c>
      <c r="C1299" s="16" t="s">
        <v>1030</v>
      </c>
      <c r="D1299" s="41"/>
      <c r="E1299" s="50"/>
      <c r="F1299" s="50"/>
      <c r="G1299" s="50"/>
      <c r="H1299" s="50"/>
      <c r="I1299" s="50"/>
      <c r="J1299" s="50"/>
      <c r="K1299" s="50"/>
      <c r="L1299" s="50"/>
      <c r="M1299" s="50"/>
      <c r="N1299" s="50"/>
      <c r="O1299" s="50"/>
      <c r="Q1299" s="12">
        <f t="shared" si="40"/>
        <v>0</v>
      </c>
      <c r="R1299" s="13">
        <f t="shared" si="41"/>
        <v>0</v>
      </c>
      <c r="S1299" s="20"/>
      <c r="T1299" s="20"/>
      <c r="U1299" s="20"/>
      <c r="V1299" s="20"/>
      <c r="W1299" s="20"/>
      <c r="X1299" s="20"/>
      <c r="Y1299" s="20"/>
      <c r="Z1299" s="20"/>
      <c r="AA1299" s="20"/>
      <c r="AB1299" s="20"/>
      <c r="AC1299" s="20"/>
      <c r="AD1299" s="20"/>
      <c r="AE1299" s="20"/>
      <c r="AF1299" s="20"/>
      <c r="AG1299" s="20"/>
      <c r="AH1299" s="20"/>
      <c r="AI1299" s="20"/>
      <c r="AJ1299" s="20"/>
      <c r="AK1299" s="20"/>
      <c r="AL1299" s="20"/>
      <c r="AM1299" s="20"/>
      <c r="AN1299" s="20"/>
      <c r="AO1299" s="20"/>
      <c r="AP1299" s="20"/>
      <c r="AQ1299" s="20"/>
      <c r="AR1299" s="20"/>
      <c r="AS1299" s="20"/>
      <c r="AT1299" s="20"/>
      <c r="AU1299" s="20"/>
      <c r="AV1299" s="20"/>
    </row>
    <row r="1300" spans="2:48" x14ac:dyDescent="0.3">
      <c r="B1300" s="2" t="s">
        <v>1701</v>
      </c>
      <c r="C1300" s="2" t="s">
        <v>1034</v>
      </c>
      <c r="D1300" s="40" t="s">
        <v>14</v>
      </c>
      <c r="E1300" s="48">
        <v>1</v>
      </c>
      <c r="F1300" s="48" t="e">
        <f>E1300*CAOP!D1300</f>
        <v>#REF!</v>
      </c>
      <c r="G1300" s="48" t="e">
        <f>E1300*CAOP!E1300</f>
        <v>#REF!</v>
      </c>
      <c r="H1300" s="48" t="e">
        <f>E1300*CAOP!F1300</f>
        <v>#REF!</v>
      </c>
      <c r="I1300" s="48" t="e">
        <f>E1300*CAOP!G1300</f>
        <v>#REF!</v>
      </c>
      <c r="J1300" s="48" t="e">
        <f>E1300*CAOP!H1300</f>
        <v>#REF!</v>
      </c>
      <c r="K1300" s="48" t="e">
        <f>E1300*CAOP!I1300</f>
        <v>#REF!</v>
      </c>
      <c r="L1300" s="48" t="e">
        <f>E1300*CAOP!J1300</f>
        <v>#REF!</v>
      </c>
      <c r="M1300" s="48" t="e">
        <f>E1300*CAOP!K1300</f>
        <v>#REF!</v>
      </c>
      <c r="N1300" s="48" t="e">
        <f>E1300*CAOP!L1300</f>
        <v>#REF!</v>
      </c>
      <c r="O1300" s="48" t="e">
        <f>E1300*CAOP!M1300</f>
        <v>#REF!</v>
      </c>
      <c r="Q1300" s="12" t="e">
        <f t="shared" si="40"/>
        <v>#REF!</v>
      </c>
      <c r="R1300" s="13" t="e">
        <f t="shared" si="41"/>
        <v>#REF!</v>
      </c>
      <c r="S1300" s="20"/>
      <c r="T1300" s="20"/>
      <c r="U1300" s="20"/>
      <c r="V1300" s="20"/>
      <c r="W1300" s="20"/>
      <c r="X1300" s="20"/>
      <c r="Y1300" s="20"/>
      <c r="Z1300" s="20"/>
      <c r="AA1300" s="20"/>
      <c r="AB1300" s="20"/>
      <c r="AC1300" s="20"/>
      <c r="AD1300" s="20"/>
      <c r="AE1300" s="20"/>
      <c r="AF1300" s="20"/>
      <c r="AG1300" s="20"/>
      <c r="AH1300" s="20"/>
      <c r="AI1300" s="20"/>
      <c r="AJ1300" s="20"/>
      <c r="AK1300" s="20"/>
      <c r="AL1300" s="20"/>
      <c r="AM1300" s="20"/>
      <c r="AN1300" s="20"/>
      <c r="AO1300" s="20"/>
      <c r="AP1300" s="20"/>
      <c r="AQ1300" s="20"/>
      <c r="AR1300" s="20"/>
      <c r="AS1300" s="20"/>
      <c r="AT1300" s="20"/>
      <c r="AU1300" s="20"/>
      <c r="AV1300" s="20"/>
    </row>
    <row r="1301" spans="2:48" x14ac:dyDescent="0.3">
      <c r="B1301" s="2" t="s">
        <v>1702</v>
      </c>
      <c r="C1301" s="2" t="s">
        <v>1036</v>
      </c>
      <c r="D1301" s="40" t="s">
        <v>14</v>
      </c>
      <c r="E1301" s="48">
        <v>2</v>
      </c>
      <c r="F1301" s="48" t="e">
        <f>E1301*CAOP!D1301</f>
        <v>#REF!</v>
      </c>
      <c r="G1301" s="48" t="e">
        <f>E1301*CAOP!E1301</f>
        <v>#REF!</v>
      </c>
      <c r="H1301" s="48" t="e">
        <f>E1301*CAOP!F1301</f>
        <v>#REF!</v>
      </c>
      <c r="I1301" s="48" t="e">
        <f>E1301*CAOP!G1301</f>
        <v>#REF!</v>
      </c>
      <c r="J1301" s="48" t="e">
        <f>E1301*CAOP!H1301</f>
        <v>#REF!</v>
      </c>
      <c r="K1301" s="48" t="e">
        <f>E1301*CAOP!I1301</f>
        <v>#REF!</v>
      </c>
      <c r="L1301" s="48" t="e">
        <f>E1301*CAOP!J1301</f>
        <v>#REF!</v>
      </c>
      <c r="M1301" s="48" t="e">
        <f>E1301*CAOP!K1301</f>
        <v>#REF!</v>
      </c>
      <c r="N1301" s="48" t="e">
        <f>E1301*CAOP!L1301</f>
        <v>#REF!</v>
      </c>
      <c r="O1301" s="48" t="e">
        <f>E1301*CAOP!M1301</f>
        <v>#REF!</v>
      </c>
      <c r="Q1301" s="12" t="e">
        <f t="shared" si="40"/>
        <v>#REF!</v>
      </c>
      <c r="R1301" s="13" t="e">
        <f t="shared" si="41"/>
        <v>#REF!</v>
      </c>
      <c r="S1301" s="20"/>
      <c r="T1301" s="20"/>
      <c r="U1301" s="20"/>
      <c r="V1301" s="20"/>
      <c r="W1301" s="20"/>
      <c r="X1301" s="20"/>
      <c r="Y1301" s="20"/>
      <c r="Z1301" s="20"/>
      <c r="AA1301" s="20"/>
      <c r="AB1301" s="20"/>
      <c r="AC1301" s="20"/>
      <c r="AD1301" s="20"/>
      <c r="AE1301" s="20"/>
      <c r="AF1301" s="20"/>
      <c r="AG1301" s="20"/>
      <c r="AH1301" s="20"/>
      <c r="AI1301" s="20"/>
      <c r="AJ1301" s="20"/>
      <c r="AK1301" s="20"/>
      <c r="AL1301" s="20"/>
      <c r="AM1301" s="20"/>
      <c r="AN1301" s="20"/>
      <c r="AO1301" s="20"/>
      <c r="AP1301" s="20"/>
      <c r="AQ1301" s="20"/>
      <c r="AR1301" s="20"/>
      <c r="AS1301" s="20"/>
      <c r="AT1301" s="20"/>
      <c r="AU1301" s="20"/>
      <c r="AV1301" s="20"/>
    </row>
    <row r="1302" spans="2:48" x14ac:dyDescent="0.3">
      <c r="B1302" s="16" t="s">
        <v>1703</v>
      </c>
      <c r="C1302" s="16" t="s">
        <v>1146</v>
      </c>
      <c r="D1302" s="41"/>
      <c r="E1302" s="50"/>
      <c r="F1302" s="50"/>
      <c r="G1302" s="50"/>
      <c r="H1302" s="50"/>
      <c r="I1302" s="50"/>
      <c r="J1302" s="50"/>
      <c r="K1302" s="50"/>
      <c r="L1302" s="50"/>
      <c r="M1302" s="50"/>
      <c r="N1302" s="50"/>
      <c r="O1302" s="50"/>
      <c r="Q1302" s="12">
        <f t="shared" si="40"/>
        <v>0</v>
      </c>
      <c r="R1302" s="13">
        <f t="shared" si="41"/>
        <v>0</v>
      </c>
      <c r="S1302" s="20"/>
      <c r="T1302" s="20"/>
      <c r="U1302" s="20"/>
      <c r="V1302" s="20"/>
      <c r="W1302" s="20"/>
      <c r="X1302" s="20"/>
      <c r="Y1302" s="20"/>
      <c r="Z1302" s="20"/>
      <c r="AA1302" s="20"/>
      <c r="AB1302" s="20"/>
      <c r="AC1302" s="20"/>
      <c r="AD1302" s="20"/>
      <c r="AE1302" s="20"/>
      <c r="AF1302" s="20"/>
      <c r="AG1302" s="20"/>
      <c r="AH1302" s="20"/>
      <c r="AI1302" s="20"/>
      <c r="AJ1302" s="20"/>
      <c r="AK1302" s="20"/>
      <c r="AL1302" s="20"/>
      <c r="AM1302" s="20"/>
      <c r="AN1302" s="20"/>
      <c r="AO1302" s="20"/>
      <c r="AP1302" s="20"/>
      <c r="AQ1302" s="20"/>
      <c r="AR1302" s="20"/>
      <c r="AS1302" s="20"/>
      <c r="AT1302" s="20"/>
      <c r="AU1302" s="20"/>
      <c r="AV1302" s="20"/>
    </row>
    <row r="1303" spans="2:48" x14ac:dyDescent="0.3">
      <c r="B1303" s="2" t="s">
        <v>1704</v>
      </c>
      <c r="C1303" s="2" t="s">
        <v>1148</v>
      </c>
      <c r="D1303" s="40" t="s">
        <v>38</v>
      </c>
      <c r="E1303" s="48">
        <v>257.48</v>
      </c>
      <c r="F1303" s="48" t="e">
        <f>E1303*CAOP!D1303</f>
        <v>#REF!</v>
      </c>
      <c r="G1303" s="48" t="e">
        <f>E1303*CAOP!E1303</f>
        <v>#REF!</v>
      </c>
      <c r="H1303" s="48" t="e">
        <f>E1303*CAOP!F1303</f>
        <v>#REF!</v>
      </c>
      <c r="I1303" s="48" t="e">
        <f>E1303*CAOP!G1303</f>
        <v>#REF!</v>
      </c>
      <c r="J1303" s="48" t="e">
        <f>E1303*CAOP!H1303</f>
        <v>#REF!</v>
      </c>
      <c r="K1303" s="48" t="e">
        <f>E1303*CAOP!I1303</f>
        <v>#REF!</v>
      </c>
      <c r="L1303" s="48" t="e">
        <f>E1303*CAOP!J1303</f>
        <v>#REF!</v>
      </c>
      <c r="M1303" s="48" t="e">
        <f>E1303*CAOP!K1303</f>
        <v>#REF!</v>
      </c>
      <c r="N1303" s="48" t="e">
        <f>E1303*CAOP!L1303</f>
        <v>#REF!</v>
      </c>
      <c r="O1303" s="48" t="e">
        <f>E1303*CAOP!M1303</f>
        <v>#REF!</v>
      </c>
      <c r="Q1303" s="12" t="e">
        <f t="shared" si="40"/>
        <v>#REF!</v>
      </c>
      <c r="R1303" s="13" t="e">
        <f t="shared" si="41"/>
        <v>#REF!</v>
      </c>
      <c r="S1303" s="20"/>
      <c r="T1303" s="20"/>
      <c r="U1303" s="20"/>
      <c r="V1303" s="20"/>
      <c r="W1303" s="20"/>
      <c r="X1303" s="20"/>
      <c r="Y1303" s="20"/>
      <c r="Z1303" s="20"/>
      <c r="AA1303" s="20"/>
      <c r="AB1303" s="20"/>
      <c r="AC1303" s="20"/>
      <c r="AD1303" s="20"/>
      <c r="AE1303" s="20"/>
      <c r="AF1303" s="20"/>
      <c r="AG1303" s="20"/>
      <c r="AH1303" s="20"/>
      <c r="AI1303" s="20"/>
      <c r="AJ1303" s="20"/>
      <c r="AK1303" s="20"/>
      <c r="AL1303" s="20"/>
      <c r="AM1303" s="20"/>
      <c r="AN1303" s="20"/>
      <c r="AO1303" s="20"/>
      <c r="AP1303" s="20"/>
      <c r="AQ1303" s="20"/>
      <c r="AR1303" s="20"/>
      <c r="AS1303" s="20"/>
      <c r="AT1303" s="20"/>
      <c r="AU1303" s="20"/>
      <c r="AV1303" s="20"/>
    </row>
    <row r="1304" spans="2:48" x14ac:dyDescent="0.3">
      <c r="B1304" s="2" t="s">
        <v>1705</v>
      </c>
      <c r="C1304" s="2" t="s">
        <v>1052</v>
      </c>
      <c r="D1304" s="40" t="s">
        <v>38</v>
      </c>
      <c r="E1304" s="48">
        <v>257.48</v>
      </c>
      <c r="F1304" s="48" t="e">
        <f>E1304*CAOP!D1304</f>
        <v>#REF!</v>
      </c>
      <c r="G1304" s="48" t="e">
        <f>E1304*CAOP!E1304</f>
        <v>#REF!</v>
      </c>
      <c r="H1304" s="48" t="e">
        <f>E1304*CAOP!F1304</f>
        <v>#REF!</v>
      </c>
      <c r="I1304" s="48" t="e">
        <f>E1304*CAOP!G1304</f>
        <v>#REF!</v>
      </c>
      <c r="J1304" s="48" t="e">
        <f>E1304*CAOP!H1304</f>
        <v>#REF!</v>
      </c>
      <c r="K1304" s="48" t="e">
        <f>E1304*CAOP!I1304</f>
        <v>#REF!</v>
      </c>
      <c r="L1304" s="48" t="e">
        <f>E1304*CAOP!J1304</f>
        <v>#REF!</v>
      </c>
      <c r="M1304" s="48" t="e">
        <f>E1304*CAOP!K1304</f>
        <v>#REF!</v>
      </c>
      <c r="N1304" s="48" t="e">
        <f>E1304*CAOP!L1304</f>
        <v>#REF!</v>
      </c>
      <c r="O1304" s="48" t="e">
        <f>E1304*CAOP!M1304</f>
        <v>#REF!</v>
      </c>
      <c r="Q1304" s="12" t="e">
        <f t="shared" si="40"/>
        <v>#REF!</v>
      </c>
      <c r="R1304" s="13" t="e">
        <f t="shared" si="41"/>
        <v>#REF!</v>
      </c>
      <c r="S1304" s="20"/>
      <c r="T1304" s="20"/>
      <c r="U1304" s="20"/>
      <c r="V1304" s="20"/>
      <c r="W1304" s="20"/>
      <c r="X1304" s="20"/>
      <c r="Y1304" s="20"/>
      <c r="Z1304" s="20"/>
      <c r="AA1304" s="20"/>
      <c r="AB1304" s="20"/>
      <c r="AC1304" s="20"/>
      <c r="AD1304" s="20"/>
      <c r="AE1304" s="20"/>
      <c r="AF1304" s="20"/>
      <c r="AG1304" s="20"/>
      <c r="AH1304" s="20"/>
      <c r="AI1304" s="20"/>
      <c r="AJ1304" s="20"/>
      <c r="AK1304" s="20"/>
      <c r="AL1304" s="20"/>
      <c r="AM1304" s="20"/>
      <c r="AN1304" s="20"/>
      <c r="AO1304" s="20"/>
      <c r="AP1304" s="20"/>
      <c r="AQ1304" s="20"/>
      <c r="AR1304" s="20"/>
      <c r="AS1304" s="20"/>
      <c r="AT1304" s="20"/>
      <c r="AU1304" s="20"/>
      <c r="AV1304" s="20"/>
    </row>
    <row r="1305" spans="2:48" x14ac:dyDescent="0.3">
      <c r="B1305" s="2" t="s">
        <v>1706</v>
      </c>
      <c r="C1305" s="2" t="s">
        <v>1054</v>
      </c>
      <c r="D1305" s="40" t="s">
        <v>30</v>
      </c>
      <c r="E1305" s="48">
        <v>458.14</v>
      </c>
      <c r="F1305" s="48" t="e">
        <f>E1305*CAOP!D1305</f>
        <v>#REF!</v>
      </c>
      <c r="G1305" s="48" t="e">
        <f>E1305*CAOP!E1305</f>
        <v>#REF!</v>
      </c>
      <c r="H1305" s="48" t="e">
        <f>E1305*CAOP!F1305</f>
        <v>#REF!</v>
      </c>
      <c r="I1305" s="48" t="e">
        <f>E1305*CAOP!G1305</f>
        <v>#REF!</v>
      </c>
      <c r="J1305" s="48" t="e">
        <f>E1305*CAOP!H1305</f>
        <v>#REF!</v>
      </c>
      <c r="K1305" s="48" t="e">
        <f>E1305*CAOP!I1305</f>
        <v>#REF!</v>
      </c>
      <c r="L1305" s="48" t="e">
        <f>E1305*CAOP!J1305</f>
        <v>#REF!</v>
      </c>
      <c r="M1305" s="48" t="e">
        <f>E1305*CAOP!K1305</f>
        <v>#REF!</v>
      </c>
      <c r="N1305" s="48" t="e">
        <f>E1305*CAOP!L1305</f>
        <v>#REF!</v>
      </c>
      <c r="O1305" s="48" t="e">
        <f>E1305*CAOP!M1305</f>
        <v>#REF!</v>
      </c>
      <c r="Q1305" s="12" t="e">
        <f t="shared" si="40"/>
        <v>#REF!</v>
      </c>
      <c r="R1305" s="13" t="e">
        <f t="shared" si="41"/>
        <v>#REF!</v>
      </c>
      <c r="S1305" s="20"/>
      <c r="T1305" s="20"/>
      <c r="U1305" s="20"/>
      <c r="V1305" s="20"/>
      <c r="W1305" s="20"/>
      <c r="X1305" s="20"/>
      <c r="Y1305" s="20"/>
      <c r="Z1305" s="20"/>
      <c r="AA1305" s="20"/>
      <c r="AB1305" s="20"/>
      <c r="AC1305" s="20"/>
      <c r="AD1305" s="20"/>
      <c r="AE1305" s="20"/>
      <c r="AF1305" s="20"/>
      <c r="AG1305" s="20"/>
      <c r="AH1305" s="20"/>
      <c r="AI1305" s="20"/>
      <c r="AJ1305" s="20"/>
      <c r="AK1305" s="20"/>
      <c r="AL1305" s="20"/>
      <c r="AM1305" s="20"/>
      <c r="AN1305" s="20"/>
      <c r="AO1305" s="20"/>
      <c r="AP1305" s="20"/>
      <c r="AQ1305" s="20"/>
      <c r="AR1305" s="20"/>
      <c r="AS1305" s="20"/>
      <c r="AT1305" s="20"/>
      <c r="AU1305" s="20"/>
      <c r="AV1305" s="20"/>
    </row>
    <row r="1306" spans="2:48" x14ac:dyDescent="0.3">
      <c r="B1306" s="2" t="s">
        <v>1707</v>
      </c>
      <c r="C1306" s="2" t="s">
        <v>1058</v>
      </c>
      <c r="D1306" s="40" t="s">
        <v>38</v>
      </c>
      <c r="E1306" s="48">
        <v>91.63</v>
      </c>
      <c r="F1306" s="48" t="e">
        <f>E1306*CAOP!D1306</f>
        <v>#REF!</v>
      </c>
      <c r="G1306" s="48" t="e">
        <f>E1306*CAOP!E1306</f>
        <v>#REF!</v>
      </c>
      <c r="H1306" s="48" t="e">
        <f>E1306*CAOP!F1306</f>
        <v>#REF!</v>
      </c>
      <c r="I1306" s="48" t="e">
        <f>E1306*CAOP!G1306</f>
        <v>#REF!</v>
      </c>
      <c r="J1306" s="48" t="e">
        <f>E1306*CAOP!H1306</f>
        <v>#REF!</v>
      </c>
      <c r="K1306" s="48" t="e">
        <f>E1306*CAOP!I1306</f>
        <v>#REF!</v>
      </c>
      <c r="L1306" s="48" t="e">
        <f>E1306*CAOP!J1306</f>
        <v>#REF!</v>
      </c>
      <c r="M1306" s="48" t="e">
        <f>E1306*CAOP!K1306</f>
        <v>#REF!</v>
      </c>
      <c r="N1306" s="48" t="e">
        <f>E1306*CAOP!L1306</f>
        <v>#REF!</v>
      </c>
      <c r="O1306" s="48" t="e">
        <f>E1306*CAOP!M1306</f>
        <v>#REF!</v>
      </c>
      <c r="Q1306" s="12" t="e">
        <f t="shared" si="40"/>
        <v>#REF!</v>
      </c>
      <c r="R1306" s="13" t="e">
        <f t="shared" si="41"/>
        <v>#REF!</v>
      </c>
      <c r="S1306" s="20"/>
      <c r="T1306" s="20"/>
      <c r="U1306" s="20"/>
      <c r="V1306" s="20"/>
      <c r="W1306" s="20"/>
      <c r="X1306" s="20"/>
      <c r="Y1306" s="20"/>
      <c r="Z1306" s="20"/>
      <c r="AA1306" s="20"/>
      <c r="AB1306" s="20"/>
      <c r="AC1306" s="20"/>
      <c r="AD1306" s="20"/>
      <c r="AE1306" s="20"/>
      <c r="AF1306" s="20"/>
      <c r="AG1306" s="20"/>
      <c r="AH1306" s="20"/>
      <c r="AI1306" s="20"/>
      <c r="AJ1306" s="20"/>
      <c r="AK1306" s="20"/>
      <c r="AL1306" s="20"/>
      <c r="AM1306" s="20"/>
      <c r="AN1306" s="20"/>
      <c r="AO1306" s="20"/>
      <c r="AP1306" s="20"/>
      <c r="AQ1306" s="20"/>
      <c r="AR1306" s="20"/>
      <c r="AS1306" s="20"/>
      <c r="AT1306" s="20"/>
      <c r="AU1306" s="20"/>
      <c r="AV1306" s="20"/>
    </row>
    <row r="1307" spans="2:48" x14ac:dyDescent="0.3">
      <c r="B1307" s="2" t="s">
        <v>1708</v>
      </c>
      <c r="C1307" s="2" t="s">
        <v>1062</v>
      </c>
      <c r="D1307" s="40" t="s">
        <v>38</v>
      </c>
      <c r="E1307" s="48">
        <v>91.63</v>
      </c>
      <c r="F1307" s="48" t="e">
        <f>E1307*CAOP!D1307</f>
        <v>#REF!</v>
      </c>
      <c r="G1307" s="48" t="e">
        <f>E1307*CAOP!E1307</f>
        <v>#REF!</v>
      </c>
      <c r="H1307" s="48" t="e">
        <f>E1307*CAOP!F1307</f>
        <v>#REF!</v>
      </c>
      <c r="I1307" s="48" t="e">
        <f>E1307*CAOP!G1307</f>
        <v>#REF!</v>
      </c>
      <c r="J1307" s="48" t="e">
        <f>E1307*CAOP!H1307</f>
        <v>#REF!</v>
      </c>
      <c r="K1307" s="48" t="e">
        <f>E1307*CAOP!I1307</f>
        <v>#REF!</v>
      </c>
      <c r="L1307" s="48" t="e">
        <f>E1307*CAOP!J1307</f>
        <v>#REF!</v>
      </c>
      <c r="M1307" s="48" t="e">
        <f>E1307*CAOP!K1307</f>
        <v>#REF!</v>
      </c>
      <c r="N1307" s="48" t="e">
        <f>E1307*CAOP!L1307</f>
        <v>#REF!</v>
      </c>
      <c r="O1307" s="48" t="e">
        <f>E1307*CAOP!M1307</f>
        <v>#REF!</v>
      </c>
      <c r="Q1307" s="12" t="e">
        <f t="shared" si="40"/>
        <v>#REF!</v>
      </c>
      <c r="R1307" s="13" t="e">
        <f t="shared" si="41"/>
        <v>#REF!</v>
      </c>
      <c r="S1307" s="20"/>
      <c r="T1307" s="20"/>
      <c r="U1307" s="20"/>
      <c r="V1307" s="20"/>
      <c r="W1307" s="20"/>
      <c r="X1307" s="20"/>
      <c r="Y1307" s="20"/>
      <c r="Z1307" s="20"/>
      <c r="AA1307" s="20"/>
      <c r="AB1307" s="20"/>
      <c r="AC1307" s="20"/>
      <c r="AD1307" s="20"/>
      <c r="AE1307" s="20"/>
      <c r="AF1307" s="20"/>
      <c r="AG1307" s="20"/>
      <c r="AH1307" s="20"/>
      <c r="AI1307" s="20"/>
      <c r="AJ1307" s="20"/>
      <c r="AK1307" s="20"/>
      <c r="AL1307" s="20"/>
      <c r="AM1307" s="20"/>
      <c r="AN1307" s="20"/>
      <c r="AO1307" s="20"/>
      <c r="AP1307" s="20"/>
      <c r="AQ1307" s="20"/>
      <c r="AR1307" s="20"/>
      <c r="AS1307" s="20"/>
      <c r="AT1307" s="20"/>
      <c r="AU1307" s="20"/>
      <c r="AV1307" s="20"/>
    </row>
    <row r="1308" spans="2:48" x14ac:dyDescent="0.3">
      <c r="B1308" s="2" t="s">
        <v>1709</v>
      </c>
      <c r="C1308" s="2" t="s">
        <v>1154</v>
      </c>
      <c r="D1308" s="40" t="s">
        <v>30</v>
      </c>
      <c r="E1308" s="48">
        <v>43</v>
      </c>
      <c r="F1308" s="48" t="e">
        <f>E1308*CAOP!D1308</f>
        <v>#REF!</v>
      </c>
      <c r="G1308" s="48" t="e">
        <f>E1308*CAOP!E1308</f>
        <v>#REF!</v>
      </c>
      <c r="H1308" s="48" t="e">
        <f>E1308*CAOP!F1308</f>
        <v>#REF!</v>
      </c>
      <c r="I1308" s="48" t="e">
        <f>E1308*CAOP!G1308</f>
        <v>#REF!</v>
      </c>
      <c r="J1308" s="48" t="e">
        <f>E1308*CAOP!H1308</f>
        <v>#REF!</v>
      </c>
      <c r="K1308" s="48" t="e">
        <f>E1308*CAOP!I1308</f>
        <v>#REF!</v>
      </c>
      <c r="L1308" s="48" t="e">
        <f>E1308*CAOP!J1308</f>
        <v>#REF!</v>
      </c>
      <c r="M1308" s="48" t="e">
        <f>E1308*CAOP!K1308</f>
        <v>#REF!</v>
      </c>
      <c r="N1308" s="48" t="e">
        <f>E1308*CAOP!L1308</f>
        <v>#REF!</v>
      </c>
      <c r="O1308" s="48" t="e">
        <f>E1308*CAOP!M1308</f>
        <v>#REF!</v>
      </c>
      <c r="Q1308" s="12" t="e">
        <f t="shared" si="40"/>
        <v>#REF!</v>
      </c>
      <c r="R1308" s="13" t="e">
        <f t="shared" si="41"/>
        <v>#REF!</v>
      </c>
      <c r="S1308" s="20"/>
      <c r="T1308" s="20"/>
      <c r="U1308" s="20"/>
      <c r="V1308" s="20"/>
      <c r="W1308" s="20"/>
      <c r="X1308" s="20"/>
      <c r="Y1308" s="20"/>
      <c r="Z1308" s="20"/>
      <c r="AA1308" s="20"/>
      <c r="AB1308" s="20"/>
      <c r="AC1308" s="20"/>
      <c r="AD1308" s="20"/>
      <c r="AE1308" s="20"/>
      <c r="AF1308" s="20"/>
      <c r="AG1308" s="20"/>
      <c r="AH1308" s="20"/>
      <c r="AI1308" s="20"/>
      <c r="AJ1308" s="20"/>
      <c r="AK1308" s="20"/>
      <c r="AL1308" s="20"/>
      <c r="AM1308" s="20"/>
      <c r="AN1308" s="20"/>
      <c r="AO1308" s="20"/>
      <c r="AP1308" s="20"/>
      <c r="AQ1308" s="20"/>
      <c r="AR1308" s="20"/>
      <c r="AS1308" s="20"/>
      <c r="AT1308" s="20"/>
      <c r="AU1308" s="20"/>
      <c r="AV1308" s="20"/>
    </row>
    <row r="1309" spans="2:48" x14ac:dyDescent="0.3">
      <c r="B1309" s="2" t="s">
        <v>1710</v>
      </c>
      <c r="C1309" s="2" t="s">
        <v>1156</v>
      </c>
      <c r="D1309" s="40" t="s">
        <v>38</v>
      </c>
      <c r="E1309" s="48">
        <v>91.63</v>
      </c>
      <c r="F1309" s="48" t="e">
        <f>E1309*CAOP!D1309</f>
        <v>#REF!</v>
      </c>
      <c r="G1309" s="48" t="e">
        <f>E1309*CAOP!E1309</f>
        <v>#REF!</v>
      </c>
      <c r="H1309" s="48" t="e">
        <f>E1309*CAOP!F1309</f>
        <v>#REF!</v>
      </c>
      <c r="I1309" s="48" t="e">
        <f>E1309*CAOP!G1309</f>
        <v>#REF!</v>
      </c>
      <c r="J1309" s="48" t="e">
        <f>E1309*CAOP!H1309</f>
        <v>#REF!</v>
      </c>
      <c r="K1309" s="48" t="e">
        <f>E1309*CAOP!I1309</f>
        <v>#REF!</v>
      </c>
      <c r="L1309" s="48" t="e">
        <f>E1309*CAOP!J1309</f>
        <v>#REF!</v>
      </c>
      <c r="M1309" s="48" t="e">
        <f>E1309*CAOP!K1309</f>
        <v>#REF!</v>
      </c>
      <c r="N1309" s="48" t="e">
        <f>E1309*CAOP!L1309</f>
        <v>#REF!</v>
      </c>
      <c r="O1309" s="48" t="e">
        <f>E1309*CAOP!M1309</f>
        <v>#REF!</v>
      </c>
      <c r="Q1309" s="12" t="e">
        <f t="shared" si="40"/>
        <v>#REF!</v>
      </c>
      <c r="R1309" s="13" t="e">
        <f t="shared" si="41"/>
        <v>#REF!</v>
      </c>
      <c r="S1309" s="20"/>
      <c r="T1309" s="20"/>
      <c r="U1309" s="20"/>
      <c r="V1309" s="20"/>
      <c r="W1309" s="20"/>
      <c r="X1309" s="20"/>
      <c r="Y1309" s="20"/>
      <c r="Z1309" s="20"/>
      <c r="AA1309" s="20"/>
      <c r="AB1309" s="20"/>
      <c r="AC1309" s="20"/>
      <c r="AD1309" s="20"/>
      <c r="AE1309" s="20"/>
      <c r="AF1309" s="20"/>
      <c r="AG1309" s="20"/>
      <c r="AH1309" s="20"/>
      <c r="AI1309" s="20"/>
      <c r="AJ1309" s="20"/>
      <c r="AK1309" s="20"/>
      <c r="AL1309" s="20"/>
      <c r="AM1309" s="20"/>
      <c r="AN1309" s="20"/>
      <c r="AO1309" s="20"/>
      <c r="AP1309" s="20"/>
      <c r="AQ1309" s="20"/>
      <c r="AR1309" s="20"/>
      <c r="AS1309" s="20"/>
      <c r="AT1309" s="20"/>
      <c r="AU1309" s="20"/>
      <c r="AV1309" s="20"/>
    </row>
    <row r="1310" spans="2:48" x14ac:dyDescent="0.3">
      <c r="B1310" s="2" t="s">
        <v>1711</v>
      </c>
      <c r="C1310" s="2" t="s">
        <v>1159</v>
      </c>
      <c r="D1310" s="40" t="s">
        <v>45</v>
      </c>
      <c r="E1310" s="48">
        <v>458.14</v>
      </c>
      <c r="F1310" s="48" t="e">
        <f>E1310*CAOP!D1310</f>
        <v>#REF!</v>
      </c>
      <c r="G1310" s="48" t="e">
        <f>E1310*CAOP!E1310</f>
        <v>#REF!</v>
      </c>
      <c r="H1310" s="48" t="e">
        <f>E1310*CAOP!F1310</f>
        <v>#REF!</v>
      </c>
      <c r="I1310" s="48" t="e">
        <f>E1310*CAOP!G1310</f>
        <v>#REF!</v>
      </c>
      <c r="J1310" s="48" t="e">
        <f>E1310*CAOP!H1310</f>
        <v>#REF!</v>
      </c>
      <c r="K1310" s="48" t="e">
        <f>E1310*CAOP!I1310</f>
        <v>#REF!</v>
      </c>
      <c r="L1310" s="48" t="e">
        <f>E1310*CAOP!J1310</f>
        <v>#REF!</v>
      </c>
      <c r="M1310" s="48" t="e">
        <f>E1310*CAOP!K1310</f>
        <v>#REF!</v>
      </c>
      <c r="N1310" s="48" t="e">
        <f>E1310*CAOP!L1310</f>
        <v>#REF!</v>
      </c>
      <c r="O1310" s="48" t="e">
        <f>E1310*CAOP!M1310</f>
        <v>#REF!</v>
      </c>
      <c r="Q1310" s="12" t="e">
        <f t="shared" si="40"/>
        <v>#REF!</v>
      </c>
      <c r="R1310" s="13" t="e">
        <f t="shared" si="41"/>
        <v>#REF!</v>
      </c>
      <c r="S1310" s="20"/>
      <c r="T1310" s="20"/>
      <c r="U1310" s="20"/>
      <c r="V1310" s="20"/>
      <c r="W1310" s="20"/>
      <c r="X1310" s="20"/>
      <c r="Y1310" s="20"/>
      <c r="Z1310" s="20"/>
      <c r="AA1310" s="20"/>
      <c r="AB1310" s="20"/>
      <c r="AC1310" s="20"/>
      <c r="AD1310" s="20"/>
      <c r="AE1310" s="20"/>
      <c r="AF1310" s="20"/>
      <c r="AG1310" s="20"/>
      <c r="AH1310" s="20"/>
      <c r="AI1310" s="20"/>
      <c r="AJ1310" s="20"/>
      <c r="AK1310" s="20"/>
      <c r="AL1310" s="20"/>
      <c r="AM1310" s="20"/>
      <c r="AN1310" s="20"/>
      <c r="AO1310" s="20"/>
      <c r="AP1310" s="20"/>
      <c r="AQ1310" s="20"/>
      <c r="AR1310" s="20"/>
      <c r="AS1310" s="20"/>
      <c r="AT1310" s="20"/>
      <c r="AU1310" s="20"/>
      <c r="AV1310" s="20"/>
    </row>
    <row r="1311" spans="2:48" x14ac:dyDescent="0.3">
      <c r="B1311" s="2" t="s">
        <v>1712</v>
      </c>
      <c r="C1311" s="2" t="s">
        <v>1105</v>
      </c>
      <c r="D1311" s="40" t="s">
        <v>30</v>
      </c>
      <c r="E1311" s="48">
        <v>214.99</v>
      </c>
      <c r="F1311" s="48" t="e">
        <f>E1311*CAOP!D1311</f>
        <v>#REF!</v>
      </c>
      <c r="G1311" s="48" t="e">
        <f>E1311*CAOP!E1311</f>
        <v>#REF!</v>
      </c>
      <c r="H1311" s="48" t="e">
        <f>E1311*CAOP!F1311</f>
        <v>#REF!</v>
      </c>
      <c r="I1311" s="48" t="e">
        <f>E1311*CAOP!G1311</f>
        <v>#REF!</v>
      </c>
      <c r="J1311" s="48" t="e">
        <f>E1311*CAOP!H1311</f>
        <v>#REF!</v>
      </c>
      <c r="K1311" s="48" t="e">
        <f>E1311*CAOP!I1311</f>
        <v>#REF!</v>
      </c>
      <c r="L1311" s="48" t="e">
        <f>E1311*CAOP!J1311</f>
        <v>#REF!</v>
      </c>
      <c r="M1311" s="48" t="e">
        <f>E1311*CAOP!K1311</f>
        <v>#REF!</v>
      </c>
      <c r="N1311" s="48" t="e">
        <f>E1311*CAOP!L1311</f>
        <v>#REF!</v>
      </c>
      <c r="O1311" s="48" t="e">
        <f>E1311*CAOP!M1311</f>
        <v>#REF!</v>
      </c>
      <c r="Q1311" s="12" t="e">
        <f t="shared" si="40"/>
        <v>#REF!</v>
      </c>
      <c r="R1311" s="13" t="e">
        <f t="shared" si="41"/>
        <v>#REF!</v>
      </c>
      <c r="S1311" s="20"/>
      <c r="T1311" s="20"/>
      <c r="U1311" s="20"/>
      <c r="V1311" s="20"/>
      <c r="W1311" s="20"/>
      <c r="X1311" s="20"/>
      <c r="Y1311" s="20"/>
      <c r="Z1311" s="20"/>
      <c r="AA1311" s="20"/>
      <c r="AB1311" s="20"/>
      <c r="AC1311" s="20"/>
      <c r="AD1311" s="20"/>
      <c r="AE1311" s="20"/>
      <c r="AF1311" s="20"/>
      <c r="AG1311" s="20"/>
      <c r="AH1311" s="20"/>
      <c r="AI1311" s="20"/>
      <c r="AJ1311" s="20"/>
      <c r="AK1311" s="20"/>
      <c r="AL1311" s="20"/>
      <c r="AM1311" s="20"/>
      <c r="AN1311" s="20"/>
      <c r="AO1311" s="20"/>
      <c r="AP1311" s="20"/>
      <c r="AQ1311" s="20"/>
      <c r="AR1311" s="20"/>
      <c r="AS1311" s="20"/>
      <c r="AT1311" s="20"/>
      <c r="AU1311" s="20"/>
      <c r="AV1311" s="20"/>
    </row>
    <row r="1312" spans="2:48" x14ac:dyDescent="0.3">
      <c r="B1312" s="16" t="s">
        <v>1713</v>
      </c>
      <c r="C1312" s="16" t="s">
        <v>1714</v>
      </c>
      <c r="D1312" s="41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Q1312" s="12">
        <f t="shared" si="40"/>
        <v>0</v>
      </c>
      <c r="R1312" s="13">
        <f t="shared" si="41"/>
        <v>0</v>
      </c>
      <c r="S1312" s="20"/>
      <c r="T1312" s="20"/>
      <c r="U1312" s="20"/>
      <c r="V1312" s="20"/>
      <c r="W1312" s="20"/>
      <c r="X1312" s="20"/>
      <c r="Y1312" s="20"/>
      <c r="Z1312" s="20"/>
      <c r="AA1312" s="20"/>
      <c r="AB1312" s="20"/>
      <c r="AC1312" s="20"/>
      <c r="AD1312" s="20"/>
      <c r="AE1312" s="20"/>
      <c r="AF1312" s="20"/>
      <c r="AG1312" s="20"/>
      <c r="AH1312" s="20"/>
      <c r="AI1312" s="20"/>
      <c r="AJ1312" s="20"/>
      <c r="AK1312" s="20"/>
      <c r="AL1312" s="20"/>
      <c r="AM1312" s="20"/>
      <c r="AN1312" s="20"/>
      <c r="AO1312" s="20"/>
      <c r="AP1312" s="20"/>
      <c r="AQ1312" s="20"/>
      <c r="AR1312" s="20"/>
      <c r="AS1312" s="20"/>
      <c r="AT1312" s="20"/>
      <c r="AU1312" s="20"/>
      <c r="AV1312" s="20"/>
    </row>
    <row r="1313" spans="2:48" x14ac:dyDescent="0.3">
      <c r="B1313" s="16" t="s">
        <v>1715</v>
      </c>
      <c r="C1313" s="16" t="s">
        <v>1115</v>
      </c>
      <c r="D1313" s="41"/>
      <c r="E1313" s="50"/>
      <c r="F1313" s="50"/>
      <c r="G1313" s="50"/>
      <c r="H1313" s="50"/>
      <c r="I1313" s="50"/>
      <c r="J1313" s="50"/>
      <c r="K1313" s="50"/>
      <c r="L1313" s="50"/>
      <c r="M1313" s="50"/>
      <c r="N1313" s="50"/>
      <c r="O1313" s="50"/>
      <c r="Q1313" s="12">
        <f t="shared" si="40"/>
        <v>0</v>
      </c>
      <c r="R1313" s="13">
        <f t="shared" si="41"/>
        <v>0</v>
      </c>
      <c r="S1313" s="20"/>
      <c r="T1313" s="20"/>
      <c r="U1313" s="20"/>
      <c r="V1313" s="20"/>
      <c r="W1313" s="20"/>
      <c r="X1313" s="20"/>
      <c r="Y1313" s="20"/>
      <c r="Z1313" s="20"/>
      <c r="AA1313" s="20"/>
      <c r="AB1313" s="20"/>
      <c r="AC1313" s="20"/>
      <c r="AD1313" s="20"/>
      <c r="AE1313" s="20"/>
      <c r="AF1313" s="20"/>
      <c r="AG1313" s="20"/>
      <c r="AH1313" s="20"/>
      <c r="AI1313" s="20"/>
      <c r="AJ1313" s="20"/>
      <c r="AK1313" s="20"/>
      <c r="AL1313" s="20"/>
      <c r="AM1313" s="20"/>
      <c r="AN1313" s="20"/>
      <c r="AO1313" s="20"/>
      <c r="AP1313" s="20"/>
      <c r="AQ1313" s="20"/>
      <c r="AR1313" s="20"/>
      <c r="AS1313" s="20"/>
      <c r="AT1313" s="20"/>
      <c r="AU1313" s="20"/>
      <c r="AV1313" s="20"/>
    </row>
    <row r="1314" spans="2:48" x14ac:dyDescent="0.3">
      <c r="B1314" s="16" t="s">
        <v>1716</v>
      </c>
      <c r="C1314" s="16" t="s">
        <v>888</v>
      </c>
      <c r="D1314" s="41"/>
      <c r="E1314" s="50"/>
      <c r="F1314" s="50"/>
      <c r="G1314" s="50"/>
      <c r="H1314" s="50"/>
      <c r="I1314" s="50"/>
      <c r="J1314" s="50"/>
      <c r="K1314" s="50"/>
      <c r="L1314" s="50"/>
      <c r="M1314" s="50"/>
      <c r="N1314" s="50"/>
      <c r="O1314" s="50"/>
      <c r="Q1314" s="12">
        <f t="shared" si="40"/>
        <v>0</v>
      </c>
      <c r="R1314" s="13">
        <f t="shared" si="41"/>
        <v>0</v>
      </c>
      <c r="S1314" s="20"/>
      <c r="T1314" s="20"/>
      <c r="U1314" s="20"/>
      <c r="V1314" s="20"/>
      <c r="W1314" s="20"/>
      <c r="X1314" s="20"/>
      <c r="Y1314" s="20"/>
      <c r="Z1314" s="20"/>
      <c r="AA1314" s="20"/>
      <c r="AB1314" s="20"/>
      <c r="AC1314" s="20"/>
      <c r="AD1314" s="20"/>
      <c r="AE1314" s="20"/>
      <c r="AF1314" s="20"/>
      <c r="AG1314" s="20"/>
      <c r="AH1314" s="20"/>
      <c r="AI1314" s="20"/>
      <c r="AJ1314" s="20"/>
      <c r="AK1314" s="20"/>
      <c r="AL1314" s="20"/>
      <c r="AM1314" s="20"/>
      <c r="AN1314" s="20"/>
      <c r="AO1314" s="20"/>
      <c r="AP1314" s="20"/>
      <c r="AQ1314" s="20"/>
      <c r="AR1314" s="20"/>
      <c r="AS1314" s="20"/>
      <c r="AT1314" s="20"/>
      <c r="AU1314" s="20"/>
      <c r="AV1314" s="20"/>
    </row>
    <row r="1315" spans="2:48" x14ac:dyDescent="0.3">
      <c r="B1315" s="2" t="s">
        <v>1717</v>
      </c>
      <c r="C1315" s="2" t="s">
        <v>1071</v>
      </c>
      <c r="D1315" s="40" t="s">
        <v>30</v>
      </c>
      <c r="E1315" s="48">
        <v>166.64</v>
      </c>
      <c r="F1315" s="48" t="e">
        <f>E1315*CAOP!D1315</f>
        <v>#REF!</v>
      </c>
      <c r="G1315" s="48" t="e">
        <f>E1315*CAOP!E1315</f>
        <v>#REF!</v>
      </c>
      <c r="H1315" s="48" t="e">
        <f>E1315*CAOP!F1315</f>
        <v>#REF!</v>
      </c>
      <c r="I1315" s="48" t="e">
        <f>E1315*CAOP!G1315</f>
        <v>#REF!</v>
      </c>
      <c r="J1315" s="48" t="e">
        <f>E1315*CAOP!H1315</f>
        <v>#REF!</v>
      </c>
      <c r="K1315" s="48" t="e">
        <f>E1315*CAOP!I1315</f>
        <v>#REF!</v>
      </c>
      <c r="L1315" s="48" t="e">
        <f>E1315*CAOP!J1315</f>
        <v>#REF!</v>
      </c>
      <c r="M1315" s="48" t="e">
        <f>E1315*CAOP!K1315</f>
        <v>#REF!</v>
      </c>
      <c r="N1315" s="48" t="e">
        <f>E1315*CAOP!L1315</f>
        <v>#REF!</v>
      </c>
      <c r="O1315" s="48" t="e">
        <f>E1315*CAOP!M1315</f>
        <v>#REF!</v>
      </c>
      <c r="Q1315" s="12" t="e">
        <f t="shared" si="40"/>
        <v>#REF!</v>
      </c>
      <c r="R1315" s="13" t="e">
        <f t="shared" si="41"/>
        <v>#REF!</v>
      </c>
      <c r="S1315" s="20"/>
      <c r="T1315" s="20"/>
      <c r="U1315" s="20"/>
      <c r="V1315" s="20"/>
      <c r="W1315" s="20"/>
      <c r="X1315" s="20"/>
      <c r="Y1315" s="20"/>
      <c r="Z1315" s="20"/>
      <c r="AA1315" s="20"/>
      <c r="AB1315" s="20"/>
      <c r="AC1315" s="20"/>
      <c r="AD1315" s="20"/>
      <c r="AE1315" s="20"/>
      <c r="AF1315" s="20"/>
      <c r="AG1315" s="20"/>
      <c r="AH1315" s="20"/>
      <c r="AI1315" s="20"/>
      <c r="AJ1315" s="20"/>
      <c r="AK1315" s="20"/>
      <c r="AL1315" s="20"/>
      <c r="AM1315" s="20"/>
      <c r="AN1315" s="20"/>
      <c r="AO1315" s="20"/>
      <c r="AP1315" s="20"/>
      <c r="AQ1315" s="20"/>
      <c r="AR1315" s="20"/>
      <c r="AS1315" s="20"/>
      <c r="AT1315" s="20"/>
      <c r="AU1315" s="20"/>
      <c r="AV1315" s="20"/>
    </row>
    <row r="1316" spans="2:48" x14ac:dyDescent="0.3">
      <c r="B1316" s="2" t="s">
        <v>1718</v>
      </c>
      <c r="C1316" s="2" t="s">
        <v>894</v>
      </c>
      <c r="D1316" s="40" t="s">
        <v>45</v>
      </c>
      <c r="E1316" s="48">
        <v>162.82</v>
      </c>
      <c r="F1316" s="48" t="e">
        <f>E1316*CAOP!D1316</f>
        <v>#REF!</v>
      </c>
      <c r="G1316" s="48" t="e">
        <f>E1316*CAOP!E1316</f>
        <v>#REF!</v>
      </c>
      <c r="H1316" s="48" t="e">
        <f>E1316*CAOP!F1316</f>
        <v>#REF!</v>
      </c>
      <c r="I1316" s="48" t="e">
        <f>E1316*CAOP!G1316</f>
        <v>#REF!</v>
      </c>
      <c r="J1316" s="48" t="e">
        <f>E1316*CAOP!H1316</f>
        <v>#REF!</v>
      </c>
      <c r="K1316" s="48" t="e">
        <f>E1316*CAOP!I1316</f>
        <v>#REF!</v>
      </c>
      <c r="L1316" s="48" t="e">
        <f>E1316*CAOP!J1316</f>
        <v>#REF!</v>
      </c>
      <c r="M1316" s="48" t="e">
        <f>E1316*CAOP!K1316</f>
        <v>#REF!</v>
      </c>
      <c r="N1316" s="48" t="e">
        <f>E1316*CAOP!L1316</f>
        <v>#REF!</v>
      </c>
      <c r="O1316" s="48" t="e">
        <f>E1316*CAOP!M1316</f>
        <v>#REF!</v>
      </c>
      <c r="Q1316" s="12" t="e">
        <f t="shared" si="40"/>
        <v>#REF!</v>
      </c>
      <c r="R1316" s="13" t="e">
        <f t="shared" si="41"/>
        <v>#REF!</v>
      </c>
      <c r="S1316" s="20"/>
      <c r="T1316" s="20"/>
      <c r="U1316" s="20"/>
      <c r="V1316" s="20"/>
      <c r="W1316" s="20"/>
      <c r="X1316" s="20"/>
      <c r="Y1316" s="20"/>
      <c r="Z1316" s="20"/>
      <c r="AA1316" s="20"/>
      <c r="AB1316" s="20"/>
      <c r="AC1316" s="20"/>
      <c r="AD1316" s="20"/>
      <c r="AE1316" s="20"/>
      <c r="AF1316" s="20"/>
      <c r="AG1316" s="20"/>
      <c r="AH1316" s="20"/>
      <c r="AI1316" s="20"/>
      <c r="AJ1316" s="20"/>
      <c r="AK1316" s="20"/>
      <c r="AL1316" s="20"/>
      <c r="AM1316" s="20"/>
      <c r="AN1316" s="20"/>
      <c r="AO1316" s="20"/>
      <c r="AP1316" s="20"/>
      <c r="AQ1316" s="20"/>
      <c r="AR1316" s="20"/>
      <c r="AS1316" s="20"/>
      <c r="AT1316" s="20"/>
      <c r="AU1316" s="20"/>
      <c r="AV1316" s="20"/>
    </row>
    <row r="1317" spans="2:48" x14ac:dyDescent="0.3">
      <c r="B1317" s="2" t="s">
        <v>1719</v>
      </c>
      <c r="C1317" s="2" t="s">
        <v>896</v>
      </c>
      <c r="D1317" s="40" t="s">
        <v>45</v>
      </c>
      <c r="E1317" s="48">
        <v>162.82</v>
      </c>
      <c r="F1317" s="48" t="e">
        <f>E1317*CAOP!D1317</f>
        <v>#REF!</v>
      </c>
      <c r="G1317" s="48" t="e">
        <f>E1317*CAOP!E1317</f>
        <v>#REF!</v>
      </c>
      <c r="H1317" s="48" t="e">
        <f>E1317*CAOP!F1317</f>
        <v>#REF!</v>
      </c>
      <c r="I1317" s="48" t="e">
        <f>E1317*CAOP!G1317</f>
        <v>#REF!</v>
      </c>
      <c r="J1317" s="48" t="e">
        <f>E1317*CAOP!H1317</f>
        <v>#REF!</v>
      </c>
      <c r="K1317" s="48" t="e">
        <f>E1317*CAOP!I1317</f>
        <v>#REF!</v>
      </c>
      <c r="L1317" s="48" t="e">
        <f>E1317*CAOP!J1317</f>
        <v>#REF!</v>
      </c>
      <c r="M1317" s="48" t="e">
        <f>E1317*CAOP!K1317</f>
        <v>#REF!</v>
      </c>
      <c r="N1317" s="48" t="e">
        <f>E1317*CAOP!L1317</f>
        <v>#REF!</v>
      </c>
      <c r="O1317" s="48" t="e">
        <f>E1317*CAOP!M1317</f>
        <v>#REF!</v>
      </c>
      <c r="Q1317" s="12" t="e">
        <f t="shared" si="40"/>
        <v>#REF!</v>
      </c>
      <c r="R1317" s="13" t="e">
        <f t="shared" si="41"/>
        <v>#REF!</v>
      </c>
      <c r="S1317" s="20"/>
      <c r="T1317" s="20"/>
      <c r="U1317" s="20"/>
      <c r="V1317" s="20"/>
      <c r="W1317" s="20"/>
      <c r="X1317" s="20"/>
      <c r="Y1317" s="20"/>
      <c r="Z1317" s="20"/>
      <c r="AA1317" s="20"/>
      <c r="AB1317" s="20"/>
      <c r="AC1317" s="20"/>
      <c r="AD1317" s="20"/>
      <c r="AE1317" s="20"/>
      <c r="AF1317" s="20"/>
      <c r="AG1317" s="20"/>
      <c r="AH1317" s="20"/>
      <c r="AI1317" s="20"/>
      <c r="AJ1317" s="20"/>
      <c r="AK1317" s="20"/>
      <c r="AL1317" s="20"/>
      <c r="AM1317" s="20"/>
      <c r="AN1317" s="20"/>
      <c r="AO1317" s="20"/>
      <c r="AP1317" s="20"/>
      <c r="AQ1317" s="20"/>
      <c r="AR1317" s="20"/>
      <c r="AS1317" s="20"/>
      <c r="AT1317" s="20"/>
      <c r="AU1317" s="20"/>
      <c r="AV1317" s="20"/>
    </row>
    <row r="1318" spans="2:48" x14ac:dyDescent="0.3">
      <c r="B1318" s="16" t="s">
        <v>1720</v>
      </c>
      <c r="C1318" s="16" t="s">
        <v>902</v>
      </c>
      <c r="D1318" s="41"/>
      <c r="E1318" s="50"/>
      <c r="F1318" s="50"/>
      <c r="G1318" s="50"/>
      <c r="H1318" s="50"/>
      <c r="I1318" s="50"/>
      <c r="J1318" s="50"/>
      <c r="K1318" s="50"/>
      <c r="L1318" s="50"/>
      <c r="M1318" s="50"/>
      <c r="N1318" s="50"/>
      <c r="O1318" s="50"/>
      <c r="Q1318" s="12">
        <f t="shared" si="40"/>
        <v>0</v>
      </c>
      <c r="R1318" s="13">
        <f t="shared" si="41"/>
        <v>0</v>
      </c>
      <c r="S1318" s="20"/>
      <c r="T1318" s="20"/>
      <c r="U1318" s="20"/>
      <c r="V1318" s="20"/>
      <c r="W1318" s="20"/>
      <c r="X1318" s="20"/>
      <c r="Y1318" s="20"/>
      <c r="Z1318" s="20"/>
      <c r="AA1318" s="20"/>
      <c r="AB1318" s="20"/>
      <c r="AC1318" s="20"/>
      <c r="AD1318" s="20"/>
      <c r="AE1318" s="20"/>
      <c r="AF1318" s="20"/>
      <c r="AG1318" s="20"/>
      <c r="AH1318" s="20"/>
      <c r="AI1318" s="20"/>
      <c r="AJ1318" s="20"/>
      <c r="AK1318" s="20"/>
      <c r="AL1318" s="20"/>
      <c r="AM1318" s="20"/>
      <c r="AN1318" s="20"/>
      <c r="AO1318" s="20"/>
      <c r="AP1318" s="20"/>
      <c r="AQ1318" s="20"/>
      <c r="AR1318" s="20"/>
      <c r="AS1318" s="20"/>
      <c r="AT1318" s="20"/>
      <c r="AU1318" s="20"/>
      <c r="AV1318" s="20"/>
    </row>
    <row r="1319" spans="2:48" x14ac:dyDescent="0.3">
      <c r="B1319" s="2" t="s">
        <v>1721</v>
      </c>
      <c r="C1319" s="2" t="s">
        <v>1122</v>
      </c>
      <c r="D1319" s="40" t="s">
        <v>38</v>
      </c>
      <c r="E1319" s="48">
        <v>141.72</v>
      </c>
      <c r="F1319" s="48" t="e">
        <f>E1319*CAOP!D1319</f>
        <v>#REF!</v>
      </c>
      <c r="G1319" s="48" t="e">
        <f>E1319*CAOP!E1319</f>
        <v>#REF!</v>
      </c>
      <c r="H1319" s="48" t="e">
        <f>E1319*CAOP!F1319</f>
        <v>#REF!</v>
      </c>
      <c r="I1319" s="48" t="e">
        <f>E1319*CAOP!G1319</f>
        <v>#REF!</v>
      </c>
      <c r="J1319" s="48" t="e">
        <f>E1319*CAOP!H1319</f>
        <v>#REF!</v>
      </c>
      <c r="K1319" s="48" t="e">
        <f>E1319*CAOP!I1319</f>
        <v>#REF!</v>
      </c>
      <c r="L1319" s="48" t="e">
        <f>E1319*CAOP!J1319</f>
        <v>#REF!</v>
      </c>
      <c r="M1319" s="48" t="e">
        <f>E1319*CAOP!K1319</f>
        <v>#REF!</v>
      </c>
      <c r="N1319" s="48" t="e">
        <f>E1319*CAOP!L1319</f>
        <v>#REF!</v>
      </c>
      <c r="O1319" s="48" t="e">
        <f>E1319*CAOP!M1319</f>
        <v>#REF!</v>
      </c>
      <c r="Q1319" s="12" t="e">
        <f t="shared" si="40"/>
        <v>#REF!</v>
      </c>
      <c r="R1319" s="13" t="e">
        <f t="shared" si="41"/>
        <v>#REF!</v>
      </c>
      <c r="S1319" s="20"/>
      <c r="T1319" s="20"/>
      <c r="U1319" s="20"/>
      <c r="V1319" s="20"/>
      <c r="W1319" s="20"/>
      <c r="X1319" s="20"/>
      <c r="Y1319" s="20"/>
      <c r="Z1319" s="20"/>
      <c r="AA1319" s="20"/>
      <c r="AB1319" s="20"/>
      <c r="AC1319" s="20"/>
      <c r="AD1319" s="20"/>
      <c r="AE1319" s="20"/>
      <c r="AF1319" s="20"/>
      <c r="AG1319" s="20"/>
      <c r="AH1319" s="20"/>
      <c r="AI1319" s="20"/>
      <c r="AJ1319" s="20"/>
      <c r="AK1319" s="20"/>
      <c r="AL1319" s="20"/>
      <c r="AM1319" s="20"/>
      <c r="AN1319" s="20"/>
      <c r="AO1319" s="20"/>
      <c r="AP1319" s="20"/>
      <c r="AQ1319" s="20"/>
      <c r="AR1319" s="20"/>
      <c r="AS1319" s="20"/>
      <c r="AT1319" s="20"/>
      <c r="AU1319" s="20"/>
      <c r="AV1319" s="20"/>
    </row>
    <row r="1320" spans="2:48" x14ac:dyDescent="0.3">
      <c r="B1320" s="2" t="s">
        <v>1722</v>
      </c>
      <c r="C1320" s="2" t="s">
        <v>1054</v>
      </c>
      <c r="D1320" s="40" t="s">
        <v>30</v>
      </c>
      <c r="E1320" s="48">
        <v>74.41</v>
      </c>
      <c r="F1320" s="48" t="e">
        <f>E1320*CAOP!D1320</f>
        <v>#REF!</v>
      </c>
      <c r="G1320" s="48" t="e">
        <f>E1320*CAOP!E1320</f>
        <v>#REF!</v>
      </c>
      <c r="H1320" s="48" t="e">
        <f>E1320*CAOP!F1320</f>
        <v>#REF!</v>
      </c>
      <c r="I1320" s="48" t="e">
        <f>E1320*CAOP!G1320</f>
        <v>#REF!</v>
      </c>
      <c r="J1320" s="48" t="e">
        <f>E1320*CAOP!H1320</f>
        <v>#REF!</v>
      </c>
      <c r="K1320" s="48" t="e">
        <f>E1320*CAOP!I1320</f>
        <v>#REF!</v>
      </c>
      <c r="L1320" s="48" t="e">
        <f>E1320*CAOP!J1320</f>
        <v>#REF!</v>
      </c>
      <c r="M1320" s="48" t="e">
        <f>E1320*CAOP!K1320</f>
        <v>#REF!</v>
      </c>
      <c r="N1320" s="48" t="e">
        <f>E1320*CAOP!L1320</f>
        <v>#REF!</v>
      </c>
      <c r="O1320" s="48" t="e">
        <f>E1320*CAOP!M1320</f>
        <v>#REF!</v>
      </c>
      <c r="Q1320" s="12" t="e">
        <f t="shared" si="40"/>
        <v>#REF!</v>
      </c>
      <c r="R1320" s="13" t="e">
        <f t="shared" si="41"/>
        <v>#REF!</v>
      </c>
      <c r="S1320" s="20"/>
      <c r="T1320" s="20"/>
      <c r="U1320" s="20"/>
      <c r="V1320" s="20"/>
      <c r="W1320" s="20"/>
      <c r="X1320" s="20"/>
      <c r="Y1320" s="20"/>
      <c r="Z1320" s="20"/>
      <c r="AA1320" s="20"/>
      <c r="AB1320" s="20"/>
      <c r="AC1320" s="20"/>
      <c r="AD1320" s="20"/>
      <c r="AE1320" s="20"/>
      <c r="AF1320" s="20"/>
      <c r="AG1320" s="20"/>
      <c r="AH1320" s="20"/>
      <c r="AI1320" s="20"/>
      <c r="AJ1320" s="20"/>
      <c r="AK1320" s="20"/>
      <c r="AL1320" s="20"/>
      <c r="AM1320" s="20"/>
      <c r="AN1320" s="20"/>
      <c r="AO1320" s="20"/>
      <c r="AP1320" s="20"/>
      <c r="AQ1320" s="20"/>
      <c r="AR1320" s="20"/>
      <c r="AS1320" s="20"/>
      <c r="AT1320" s="20"/>
      <c r="AU1320" s="20"/>
      <c r="AV1320" s="20"/>
    </row>
    <row r="1321" spans="2:48" x14ac:dyDescent="0.3">
      <c r="B1321" s="2" t="s">
        <v>1723</v>
      </c>
      <c r="C1321" s="2" t="s">
        <v>992</v>
      </c>
      <c r="D1321" s="40" t="s">
        <v>38</v>
      </c>
      <c r="E1321" s="48">
        <v>73.63</v>
      </c>
      <c r="F1321" s="48" t="e">
        <f>E1321*CAOP!D1321</f>
        <v>#REF!</v>
      </c>
      <c r="G1321" s="48" t="e">
        <f>E1321*CAOP!E1321</f>
        <v>#REF!</v>
      </c>
      <c r="H1321" s="48" t="e">
        <f>E1321*CAOP!F1321</f>
        <v>#REF!</v>
      </c>
      <c r="I1321" s="48" t="e">
        <f>E1321*CAOP!G1321</f>
        <v>#REF!</v>
      </c>
      <c r="J1321" s="48" t="e">
        <f>E1321*CAOP!H1321</f>
        <v>#REF!</v>
      </c>
      <c r="K1321" s="48" t="e">
        <f>E1321*CAOP!I1321</f>
        <v>#REF!</v>
      </c>
      <c r="L1321" s="48" t="e">
        <f>E1321*CAOP!J1321</f>
        <v>#REF!</v>
      </c>
      <c r="M1321" s="48" t="e">
        <f>E1321*CAOP!K1321</f>
        <v>#REF!</v>
      </c>
      <c r="N1321" s="48" t="e">
        <f>E1321*CAOP!L1321</f>
        <v>#REF!</v>
      </c>
      <c r="O1321" s="48" t="e">
        <f>E1321*CAOP!M1321</f>
        <v>#REF!</v>
      </c>
      <c r="Q1321" s="12" t="e">
        <f t="shared" si="40"/>
        <v>#REF!</v>
      </c>
      <c r="R1321" s="13" t="e">
        <f t="shared" si="41"/>
        <v>#REF!</v>
      </c>
      <c r="S1321" s="20"/>
      <c r="T1321" s="20"/>
      <c r="U1321" s="20"/>
      <c r="V1321" s="20"/>
      <c r="W1321" s="20"/>
      <c r="X1321" s="20"/>
      <c r="Y1321" s="20"/>
      <c r="Z1321" s="20"/>
      <c r="AA1321" s="20"/>
      <c r="AB1321" s="20"/>
      <c r="AC1321" s="20"/>
      <c r="AD1321" s="20"/>
      <c r="AE1321" s="20"/>
      <c r="AF1321" s="20"/>
      <c r="AG1321" s="20"/>
      <c r="AH1321" s="20"/>
      <c r="AI1321" s="20"/>
      <c r="AJ1321" s="20"/>
      <c r="AK1321" s="20"/>
      <c r="AL1321" s="20"/>
      <c r="AM1321" s="20"/>
      <c r="AN1321" s="20"/>
      <c r="AO1321" s="20"/>
      <c r="AP1321" s="20"/>
      <c r="AQ1321" s="20"/>
      <c r="AR1321" s="20"/>
      <c r="AS1321" s="20"/>
      <c r="AT1321" s="20"/>
      <c r="AU1321" s="20"/>
      <c r="AV1321" s="20"/>
    </row>
    <row r="1322" spans="2:48" x14ac:dyDescent="0.3">
      <c r="B1322" s="2" t="s">
        <v>1724</v>
      </c>
      <c r="C1322" s="2" t="s">
        <v>1080</v>
      </c>
      <c r="D1322" s="40" t="s">
        <v>38</v>
      </c>
      <c r="E1322" s="48">
        <v>73.63</v>
      </c>
      <c r="F1322" s="48" t="e">
        <f>E1322*CAOP!D1322</f>
        <v>#REF!</v>
      </c>
      <c r="G1322" s="48" t="e">
        <f>E1322*CAOP!E1322</f>
        <v>#REF!</v>
      </c>
      <c r="H1322" s="48" t="e">
        <f>E1322*CAOP!F1322</f>
        <v>#REF!</v>
      </c>
      <c r="I1322" s="48" t="e">
        <f>E1322*CAOP!G1322</f>
        <v>#REF!</v>
      </c>
      <c r="J1322" s="48" t="e">
        <f>E1322*CAOP!H1322</f>
        <v>#REF!</v>
      </c>
      <c r="K1322" s="48" t="e">
        <f>E1322*CAOP!I1322</f>
        <v>#REF!</v>
      </c>
      <c r="L1322" s="48" t="e">
        <f>E1322*CAOP!J1322</f>
        <v>#REF!</v>
      </c>
      <c r="M1322" s="48" t="e">
        <f>E1322*CAOP!K1322</f>
        <v>#REF!</v>
      </c>
      <c r="N1322" s="48" t="e">
        <f>E1322*CAOP!L1322</f>
        <v>#REF!</v>
      </c>
      <c r="O1322" s="48" t="e">
        <f>E1322*CAOP!M1322</f>
        <v>#REF!</v>
      </c>
      <c r="Q1322" s="12" t="e">
        <f t="shared" si="40"/>
        <v>#REF!</v>
      </c>
      <c r="R1322" s="13" t="e">
        <f t="shared" si="41"/>
        <v>#REF!</v>
      </c>
      <c r="S1322" s="20"/>
      <c r="T1322" s="20"/>
      <c r="U1322" s="20"/>
      <c r="V1322" s="20"/>
      <c r="W1322" s="20"/>
      <c r="X1322" s="20"/>
      <c r="Y1322" s="20"/>
      <c r="Z1322" s="20"/>
      <c r="AA1322" s="20"/>
      <c r="AB1322" s="20"/>
      <c r="AC1322" s="20"/>
      <c r="AD1322" s="20"/>
      <c r="AE1322" s="20"/>
      <c r="AF1322" s="20"/>
      <c r="AG1322" s="20"/>
      <c r="AH1322" s="20"/>
      <c r="AI1322" s="20"/>
      <c r="AJ1322" s="20"/>
      <c r="AK1322" s="20"/>
      <c r="AL1322" s="20"/>
      <c r="AM1322" s="20"/>
      <c r="AN1322" s="20"/>
      <c r="AO1322" s="20"/>
      <c r="AP1322" s="20"/>
      <c r="AQ1322" s="20"/>
      <c r="AR1322" s="20"/>
      <c r="AS1322" s="20"/>
      <c r="AT1322" s="20"/>
      <c r="AU1322" s="20"/>
      <c r="AV1322" s="20"/>
    </row>
    <row r="1323" spans="2:48" x14ac:dyDescent="0.3">
      <c r="B1323" s="2" t="s">
        <v>1725</v>
      </c>
      <c r="C1323" s="2" t="s">
        <v>996</v>
      </c>
      <c r="D1323" s="40" t="s">
        <v>35</v>
      </c>
      <c r="E1323" s="48">
        <v>73.63</v>
      </c>
      <c r="F1323" s="48" t="e">
        <f>E1323*CAOP!D1323</f>
        <v>#REF!</v>
      </c>
      <c r="G1323" s="48" t="e">
        <f>E1323*CAOP!E1323</f>
        <v>#REF!</v>
      </c>
      <c r="H1323" s="48" t="e">
        <f>E1323*CAOP!F1323</f>
        <v>#REF!</v>
      </c>
      <c r="I1323" s="48" t="e">
        <f>E1323*CAOP!G1323</f>
        <v>#REF!</v>
      </c>
      <c r="J1323" s="48" t="e">
        <f>E1323*CAOP!H1323</f>
        <v>#REF!</v>
      </c>
      <c r="K1323" s="48" t="e">
        <f>E1323*CAOP!I1323</f>
        <v>#REF!</v>
      </c>
      <c r="L1323" s="48" t="e">
        <f>E1323*CAOP!J1323</f>
        <v>#REF!</v>
      </c>
      <c r="M1323" s="48" t="e">
        <f>E1323*CAOP!K1323</f>
        <v>#REF!</v>
      </c>
      <c r="N1323" s="48" t="e">
        <f>E1323*CAOP!L1323</f>
        <v>#REF!</v>
      </c>
      <c r="O1323" s="48" t="e">
        <f>E1323*CAOP!M1323</f>
        <v>#REF!</v>
      </c>
      <c r="Q1323" s="12" t="e">
        <f t="shared" si="40"/>
        <v>#REF!</v>
      </c>
      <c r="R1323" s="13" t="e">
        <f t="shared" si="41"/>
        <v>#REF!</v>
      </c>
      <c r="S1323" s="20"/>
      <c r="T1323" s="20"/>
      <c r="U1323" s="20"/>
      <c r="V1323" s="20"/>
      <c r="W1323" s="20"/>
      <c r="X1323" s="20"/>
      <c r="Y1323" s="20"/>
      <c r="Z1323" s="20"/>
      <c r="AA1323" s="20"/>
      <c r="AB1323" s="20"/>
      <c r="AC1323" s="20"/>
      <c r="AD1323" s="20"/>
      <c r="AE1323" s="20"/>
      <c r="AF1323" s="20"/>
      <c r="AG1323" s="20"/>
      <c r="AH1323" s="20"/>
      <c r="AI1323" s="20"/>
      <c r="AJ1323" s="20"/>
      <c r="AK1323" s="20"/>
      <c r="AL1323" s="20"/>
      <c r="AM1323" s="20"/>
      <c r="AN1323" s="20"/>
      <c r="AO1323" s="20"/>
      <c r="AP1323" s="20"/>
      <c r="AQ1323" s="20"/>
      <c r="AR1323" s="20"/>
      <c r="AS1323" s="20"/>
      <c r="AT1323" s="20"/>
      <c r="AU1323" s="20"/>
      <c r="AV1323" s="20"/>
    </row>
    <row r="1324" spans="2:48" x14ac:dyDescent="0.3">
      <c r="B1324" s="2" t="s">
        <v>1726</v>
      </c>
      <c r="C1324" s="2" t="s">
        <v>998</v>
      </c>
      <c r="D1324" s="40" t="s">
        <v>35</v>
      </c>
      <c r="E1324" s="48">
        <v>310.70999999999998</v>
      </c>
      <c r="F1324" s="48" t="e">
        <f>E1324*CAOP!D1324</f>
        <v>#REF!</v>
      </c>
      <c r="G1324" s="48" t="e">
        <f>E1324*CAOP!E1324</f>
        <v>#REF!</v>
      </c>
      <c r="H1324" s="48" t="e">
        <f>E1324*CAOP!F1324</f>
        <v>#REF!</v>
      </c>
      <c r="I1324" s="48" t="e">
        <f>E1324*CAOP!G1324</f>
        <v>#REF!</v>
      </c>
      <c r="J1324" s="48" t="e">
        <f>E1324*CAOP!H1324</f>
        <v>#REF!</v>
      </c>
      <c r="K1324" s="48" t="e">
        <f>E1324*CAOP!I1324</f>
        <v>#REF!</v>
      </c>
      <c r="L1324" s="48" t="e">
        <f>E1324*CAOP!J1324</f>
        <v>#REF!</v>
      </c>
      <c r="M1324" s="48" t="e">
        <f>E1324*CAOP!K1324</f>
        <v>#REF!</v>
      </c>
      <c r="N1324" s="48" t="e">
        <f>E1324*CAOP!L1324</f>
        <v>#REF!</v>
      </c>
      <c r="O1324" s="48" t="e">
        <f>E1324*CAOP!M1324</f>
        <v>#REF!</v>
      </c>
      <c r="Q1324" s="12" t="e">
        <f t="shared" si="40"/>
        <v>#REF!</v>
      </c>
      <c r="R1324" s="13" t="e">
        <f t="shared" si="41"/>
        <v>#REF!</v>
      </c>
      <c r="S1324" s="20"/>
      <c r="T1324" s="20"/>
      <c r="U1324" s="20"/>
      <c r="V1324" s="20"/>
      <c r="W1324" s="20"/>
      <c r="X1324" s="20"/>
      <c r="Y1324" s="20"/>
      <c r="Z1324" s="20"/>
      <c r="AA1324" s="20"/>
      <c r="AB1324" s="20"/>
      <c r="AC1324" s="20"/>
      <c r="AD1324" s="20"/>
      <c r="AE1324" s="20"/>
      <c r="AF1324" s="20"/>
      <c r="AG1324" s="20"/>
      <c r="AH1324" s="20"/>
      <c r="AI1324" s="20"/>
      <c r="AJ1324" s="20"/>
      <c r="AK1324" s="20"/>
      <c r="AL1324" s="20"/>
      <c r="AM1324" s="20"/>
      <c r="AN1324" s="20"/>
      <c r="AO1324" s="20"/>
      <c r="AP1324" s="20"/>
      <c r="AQ1324" s="20"/>
      <c r="AR1324" s="20"/>
      <c r="AS1324" s="20"/>
      <c r="AT1324" s="20"/>
      <c r="AU1324" s="20"/>
      <c r="AV1324" s="20"/>
    </row>
    <row r="1325" spans="2:48" x14ac:dyDescent="0.3">
      <c r="B1325" s="2" t="s">
        <v>1727</v>
      </c>
      <c r="C1325" s="2" t="s">
        <v>1000</v>
      </c>
      <c r="D1325" s="40" t="s">
        <v>35</v>
      </c>
      <c r="E1325" s="48">
        <v>141.72</v>
      </c>
      <c r="F1325" s="48" t="e">
        <f>E1325*CAOP!D1325</f>
        <v>#REF!</v>
      </c>
      <c r="G1325" s="48" t="e">
        <f>E1325*CAOP!E1325</f>
        <v>#REF!</v>
      </c>
      <c r="H1325" s="48" t="e">
        <f>E1325*CAOP!F1325</f>
        <v>#REF!</v>
      </c>
      <c r="I1325" s="48" t="e">
        <f>E1325*CAOP!G1325</f>
        <v>#REF!</v>
      </c>
      <c r="J1325" s="48" t="e">
        <f>E1325*CAOP!H1325</f>
        <v>#REF!</v>
      </c>
      <c r="K1325" s="48" t="e">
        <f>E1325*CAOP!I1325</f>
        <v>#REF!</v>
      </c>
      <c r="L1325" s="48" t="e">
        <f>E1325*CAOP!J1325</f>
        <v>#REF!</v>
      </c>
      <c r="M1325" s="48" t="e">
        <f>E1325*CAOP!K1325</f>
        <v>#REF!</v>
      </c>
      <c r="N1325" s="48" t="e">
        <f>E1325*CAOP!L1325</f>
        <v>#REF!</v>
      </c>
      <c r="O1325" s="48" t="e">
        <f>E1325*CAOP!M1325</f>
        <v>#REF!</v>
      </c>
      <c r="Q1325" s="12" t="e">
        <f t="shared" si="40"/>
        <v>#REF!</v>
      </c>
      <c r="R1325" s="13" t="e">
        <f t="shared" si="41"/>
        <v>#REF!</v>
      </c>
      <c r="S1325" s="20"/>
      <c r="T1325" s="20"/>
      <c r="U1325" s="20"/>
      <c r="V1325" s="20"/>
      <c r="W1325" s="20"/>
      <c r="X1325" s="20"/>
      <c r="Y1325" s="20"/>
      <c r="Z1325" s="20"/>
      <c r="AA1325" s="20"/>
      <c r="AB1325" s="20"/>
      <c r="AC1325" s="20"/>
      <c r="AD1325" s="20"/>
      <c r="AE1325" s="20"/>
      <c r="AF1325" s="20"/>
      <c r="AG1325" s="20"/>
      <c r="AH1325" s="20"/>
      <c r="AI1325" s="20"/>
      <c r="AJ1325" s="20"/>
      <c r="AK1325" s="20"/>
      <c r="AL1325" s="20"/>
      <c r="AM1325" s="20"/>
      <c r="AN1325" s="20"/>
      <c r="AO1325" s="20"/>
      <c r="AP1325" s="20"/>
      <c r="AQ1325" s="20"/>
      <c r="AR1325" s="20"/>
      <c r="AS1325" s="20"/>
      <c r="AT1325" s="20"/>
      <c r="AU1325" s="20"/>
      <c r="AV1325" s="20"/>
    </row>
    <row r="1326" spans="2:48" x14ac:dyDescent="0.3">
      <c r="B1326" s="2" t="s">
        <v>1728</v>
      </c>
      <c r="C1326" s="2" t="s">
        <v>1002</v>
      </c>
      <c r="D1326" s="40" t="s">
        <v>35</v>
      </c>
      <c r="E1326" s="48">
        <v>83.62</v>
      </c>
      <c r="F1326" s="48" t="e">
        <f>E1326*CAOP!D1326</f>
        <v>#REF!</v>
      </c>
      <c r="G1326" s="48" t="e">
        <f>E1326*CAOP!E1326</f>
        <v>#REF!</v>
      </c>
      <c r="H1326" s="48" t="e">
        <f>E1326*CAOP!F1326</f>
        <v>#REF!</v>
      </c>
      <c r="I1326" s="48" t="e">
        <f>E1326*CAOP!G1326</f>
        <v>#REF!</v>
      </c>
      <c r="J1326" s="48" t="e">
        <f>E1326*CAOP!H1326</f>
        <v>#REF!</v>
      </c>
      <c r="K1326" s="48" t="e">
        <f>E1326*CAOP!I1326</f>
        <v>#REF!</v>
      </c>
      <c r="L1326" s="48" t="e">
        <f>E1326*CAOP!J1326</f>
        <v>#REF!</v>
      </c>
      <c r="M1326" s="48" t="e">
        <f>E1326*CAOP!K1326</f>
        <v>#REF!</v>
      </c>
      <c r="N1326" s="48" t="e">
        <f>E1326*CAOP!L1326</f>
        <v>#REF!</v>
      </c>
      <c r="O1326" s="48" t="e">
        <f>E1326*CAOP!M1326</f>
        <v>#REF!</v>
      </c>
      <c r="Q1326" s="12" t="e">
        <f t="shared" si="40"/>
        <v>#REF!</v>
      </c>
      <c r="R1326" s="13" t="e">
        <f t="shared" si="41"/>
        <v>#REF!</v>
      </c>
      <c r="S1326" s="20"/>
      <c r="T1326" s="20"/>
      <c r="U1326" s="20"/>
      <c r="V1326" s="20"/>
      <c r="W1326" s="20"/>
      <c r="X1326" s="20"/>
      <c r="Y1326" s="20"/>
      <c r="Z1326" s="20"/>
      <c r="AA1326" s="20"/>
      <c r="AB1326" s="20"/>
      <c r="AC1326" s="20"/>
      <c r="AD1326" s="20"/>
      <c r="AE1326" s="20"/>
      <c r="AF1326" s="20"/>
      <c r="AG1326" s="20"/>
      <c r="AH1326" s="20"/>
      <c r="AI1326" s="20"/>
      <c r="AJ1326" s="20"/>
      <c r="AK1326" s="20"/>
      <c r="AL1326" s="20"/>
      <c r="AM1326" s="20"/>
      <c r="AN1326" s="20"/>
      <c r="AO1326" s="20"/>
      <c r="AP1326" s="20"/>
      <c r="AQ1326" s="20"/>
      <c r="AR1326" s="20"/>
      <c r="AS1326" s="20"/>
      <c r="AT1326" s="20"/>
      <c r="AU1326" s="20"/>
      <c r="AV1326" s="20"/>
    </row>
    <row r="1327" spans="2:48" x14ac:dyDescent="0.3">
      <c r="B1327" s="16" t="s">
        <v>1729</v>
      </c>
      <c r="C1327" s="16" t="s">
        <v>1004</v>
      </c>
      <c r="D1327" s="41"/>
      <c r="E1327" s="50"/>
      <c r="F1327" s="50"/>
      <c r="G1327" s="50"/>
      <c r="H1327" s="50"/>
      <c r="I1327" s="50"/>
      <c r="J1327" s="50"/>
      <c r="K1327" s="50"/>
      <c r="L1327" s="50"/>
      <c r="M1327" s="50"/>
      <c r="N1327" s="50"/>
      <c r="O1327" s="50"/>
      <c r="Q1327" s="12">
        <f t="shared" si="40"/>
        <v>0</v>
      </c>
      <c r="R1327" s="13">
        <f t="shared" si="41"/>
        <v>0</v>
      </c>
      <c r="S1327" s="20"/>
      <c r="T1327" s="20"/>
      <c r="U1327" s="20"/>
      <c r="V1327" s="20"/>
      <c r="W1327" s="20"/>
      <c r="X1327" s="20"/>
      <c r="Y1327" s="20"/>
      <c r="Z1327" s="20"/>
      <c r="AA1327" s="20"/>
      <c r="AB1327" s="20"/>
      <c r="AC1327" s="20"/>
      <c r="AD1327" s="20"/>
      <c r="AE1327" s="20"/>
      <c r="AF1327" s="20"/>
      <c r="AG1327" s="20"/>
      <c r="AH1327" s="20"/>
      <c r="AI1327" s="20"/>
      <c r="AJ1327" s="20"/>
      <c r="AK1327" s="20"/>
      <c r="AL1327" s="20"/>
      <c r="AM1327" s="20"/>
      <c r="AN1327" s="20"/>
      <c r="AO1327" s="20"/>
      <c r="AP1327" s="20"/>
      <c r="AQ1327" s="20"/>
      <c r="AR1327" s="20"/>
      <c r="AS1327" s="20"/>
      <c r="AT1327" s="20"/>
      <c r="AU1327" s="20"/>
      <c r="AV1327" s="20"/>
    </row>
    <row r="1328" spans="2:48" x14ac:dyDescent="0.3">
      <c r="B1328" s="2" t="s">
        <v>1730</v>
      </c>
      <c r="C1328" s="2" t="s">
        <v>1087</v>
      </c>
      <c r="D1328" s="40" t="s">
        <v>30</v>
      </c>
      <c r="E1328" s="48">
        <v>81.64</v>
      </c>
      <c r="F1328" s="48" t="e">
        <f>E1328*CAOP!D1328</f>
        <v>#REF!</v>
      </c>
      <c r="G1328" s="48" t="e">
        <f>E1328*CAOP!E1328</f>
        <v>#REF!</v>
      </c>
      <c r="H1328" s="48" t="e">
        <f>E1328*CAOP!F1328</f>
        <v>#REF!</v>
      </c>
      <c r="I1328" s="48" t="e">
        <f>E1328*CAOP!G1328</f>
        <v>#REF!</v>
      </c>
      <c r="J1328" s="48" t="e">
        <f>E1328*CAOP!H1328</f>
        <v>#REF!</v>
      </c>
      <c r="K1328" s="48" t="e">
        <f>E1328*CAOP!I1328</f>
        <v>#REF!</v>
      </c>
      <c r="L1328" s="48" t="e">
        <f>E1328*CAOP!J1328</f>
        <v>#REF!</v>
      </c>
      <c r="M1328" s="48" t="e">
        <f>E1328*CAOP!K1328</f>
        <v>#REF!</v>
      </c>
      <c r="N1328" s="48" t="e">
        <f>E1328*CAOP!L1328</f>
        <v>#REF!</v>
      </c>
      <c r="O1328" s="48" t="e">
        <f>E1328*CAOP!M1328</f>
        <v>#REF!</v>
      </c>
      <c r="Q1328" s="12" t="e">
        <f t="shared" si="40"/>
        <v>#REF!</v>
      </c>
      <c r="R1328" s="13" t="e">
        <f t="shared" si="41"/>
        <v>#REF!</v>
      </c>
      <c r="S1328" s="20"/>
      <c r="T1328" s="20"/>
      <c r="U1328" s="20"/>
      <c r="V1328" s="20"/>
      <c r="W1328" s="20"/>
      <c r="X1328" s="20"/>
      <c r="Y1328" s="20"/>
      <c r="Z1328" s="20"/>
      <c r="AA1328" s="20"/>
      <c r="AB1328" s="20"/>
      <c r="AC1328" s="20"/>
      <c r="AD1328" s="20"/>
      <c r="AE1328" s="20"/>
      <c r="AF1328" s="20"/>
      <c r="AG1328" s="20"/>
      <c r="AH1328" s="20"/>
      <c r="AI1328" s="20"/>
      <c r="AJ1328" s="20"/>
      <c r="AK1328" s="20"/>
      <c r="AL1328" s="20"/>
      <c r="AM1328" s="20"/>
      <c r="AN1328" s="20"/>
      <c r="AO1328" s="20"/>
      <c r="AP1328" s="20"/>
      <c r="AQ1328" s="20"/>
      <c r="AR1328" s="20"/>
      <c r="AS1328" s="20"/>
      <c r="AT1328" s="20"/>
      <c r="AU1328" s="20"/>
      <c r="AV1328" s="20"/>
    </row>
    <row r="1329" spans="2:48" x14ac:dyDescent="0.3">
      <c r="B1329" s="2" t="s">
        <v>1731</v>
      </c>
      <c r="C1329" s="2" t="s">
        <v>1133</v>
      </c>
      <c r="D1329" s="40" t="s">
        <v>30</v>
      </c>
      <c r="E1329" s="48">
        <v>84.58</v>
      </c>
      <c r="F1329" s="48" t="e">
        <f>E1329*CAOP!D1329</f>
        <v>#REF!</v>
      </c>
      <c r="G1329" s="48" t="e">
        <f>E1329*CAOP!E1329</f>
        <v>#REF!</v>
      </c>
      <c r="H1329" s="48" t="e">
        <f>E1329*CAOP!F1329</f>
        <v>#REF!</v>
      </c>
      <c r="I1329" s="48" t="e">
        <f>E1329*CAOP!G1329</f>
        <v>#REF!</v>
      </c>
      <c r="J1329" s="48" t="e">
        <f>E1329*CAOP!H1329</f>
        <v>#REF!</v>
      </c>
      <c r="K1329" s="48" t="e">
        <f>E1329*CAOP!I1329</f>
        <v>#REF!</v>
      </c>
      <c r="L1329" s="48" t="e">
        <f>E1329*CAOP!J1329</f>
        <v>#REF!</v>
      </c>
      <c r="M1329" s="48" t="e">
        <f>E1329*CAOP!K1329</f>
        <v>#REF!</v>
      </c>
      <c r="N1329" s="48" t="e">
        <f>E1329*CAOP!L1329</f>
        <v>#REF!</v>
      </c>
      <c r="O1329" s="48" t="e">
        <f>E1329*CAOP!M1329</f>
        <v>#REF!</v>
      </c>
      <c r="Q1329" s="12" t="e">
        <f t="shared" si="40"/>
        <v>#REF!</v>
      </c>
      <c r="R1329" s="13" t="e">
        <f t="shared" si="41"/>
        <v>#REF!</v>
      </c>
      <c r="S1329" s="20"/>
      <c r="T1329" s="20"/>
      <c r="U1329" s="20"/>
      <c r="V1329" s="20"/>
      <c r="W1329" s="20"/>
      <c r="X1329" s="20"/>
      <c r="Y1329" s="20"/>
      <c r="Z1329" s="20"/>
      <c r="AA1329" s="20"/>
      <c r="AB1329" s="20"/>
      <c r="AC1329" s="20"/>
      <c r="AD1329" s="20"/>
      <c r="AE1329" s="20"/>
      <c r="AF1329" s="20"/>
      <c r="AG1329" s="20"/>
      <c r="AH1329" s="20"/>
      <c r="AI1329" s="20"/>
      <c r="AJ1329" s="20"/>
      <c r="AK1329" s="20"/>
      <c r="AL1329" s="20"/>
      <c r="AM1329" s="20"/>
      <c r="AN1329" s="20"/>
      <c r="AO1329" s="20"/>
      <c r="AP1329" s="20"/>
      <c r="AQ1329" s="20"/>
      <c r="AR1329" s="20"/>
      <c r="AS1329" s="20"/>
      <c r="AT1329" s="20"/>
      <c r="AU1329" s="20"/>
      <c r="AV1329" s="20"/>
    </row>
    <row r="1330" spans="2:48" x14ac:dyDescent="0.3">
      <c r="B1330" s="2" t="s">
        <v>1732</v>
      </c>
      <c r="C1330" s="2" t="s">
        <v>1095</v>
      </c>
      <c r="D1330" s="40" t="s">
        <v>212</v>
      </c>
      <c r="E1330" s="48">
        <v>3690.97</v>
      </c>
      <c r="F1330" s="48" t="e">
        <f>E1330*CAOP!D1330</f>
        <v>#REF!</v>
      </c>
      <c r="G1330" s="48" t="e">
        <f>E1330*CAOP!E1330</f>
        <v>#REF!</v>
      </c>
      <c r="H1330" s="48" t="e">
        <f>E1330*CAOP!F1330</f>
        <v>#REF!</v>
      </c>
      <c r="I1330" s="48" t="e">
        <f>E1330*CAOP!G1330</f>
        <v>#REF!</v>
      </c>
      <c r="J1330" s="48" t="e">
        <f>E1330*CAOP!H1330</f>
        <v>#REF!</v>
      </c>
      <c r="K1330" s="48" t="e">
        <f>E1330*CAOP!I1330</f>
        <v>#REF!</v>
      </c>
      <c r="L1330" s="48" t="e">
        <f>E1330*CAOP!J1330</f>
        <v>#REF!</v>
      </c>
      <c r="M1330" s="48" t="e">
        <f>E1330*CAOP!K1330</f>
        <v>#REF!</v>
      </c>
      <c r="N1330" s="48" t="e">
        <f>E1330*CAOP!L1330</f>
        <v>#REF!</v>
      </c>
      <c r="O1330" s="48" t="e">
        <f>E1330*CAOP!M1330</f>
        <v>#REF!</v>
      </c>
      <c r="Q1330" s="12" t="e">
        <f t="shared" si="40"/>
        <v>#REF!</v>
      </c>
      <c r="R1330" s="13" t="e">
        <f t="shared" si="41"/>
        <v>#REF!</v>
      </c>
      <c r="S1330" s="20"/>
      <c r="T1330" s="20"/>
      <c r="U1330" s="20"/>
      <c r="V1330" s="20"/>
      <c r="W1330" s="20"/>
      <c r="X1330" s="20"/>
      <c r="Y1330" s="20"/>
      <c r="Z1330" s="20"/>
      <c r="AA1330" s="20"/>
      <c r="AB1330" s="20"/>
      <c r="AC1330" s="20"/>
      <c r="AD1330" s="20"/>
      <c r="AE1330" s="20"/>
      <c r="AF1330" s="20"/>
      <c r="AG1330" s="20"/>
      <c r="AH1330" s="20"/>
      <c r="AI1330" s="20"/>
      <c r="AJ1330" s="20"/>
      <c r="AK1330" s="20"/>
      <c r="AL1330" s="20"/>
      <c r="AM1330" s="20"/>
      <c r="AN1330" s="20"/>
      <c r="AO1330" s="20"/>
      <c r="AP1330" s="20"/>
      <c r="AQ1330" s="20"/>
      <c r="AR1330" s="20"/>
      <c r="AS1330" s="20"/>
      <c r="AT1330" s="20"/>
      <c r="AU1330" s="20"/>
      <c r="AV1330" s="20"/>
    </row>
    <row r="1331" spans="2:48" x14ac:dyDescent="0.3">
      <c r="B1331" s="2" t="s">
        <v>1733</v>
      </c>
      <c r="C1331" s="2" t="s">
        <v>1097</v>
      </c>
      <c r="D1331" s="40" t="s">
        <v>212</v>
      </c>
      <c r="E1331" s="48">
        <v>3690.97</v>
      </c>
      <c r="F1331" s="48" t="e">
        <f>E1331*CAOP!D1331</f>
        <v>#REF!</v>
      </c>
      <c r="G1331" s="48" t="e">
        <f>E1331*CAOP!E1331</f>
        <v>#REF!</v>
      </c>
      <c r="H1331" s="48" t="e">
        <f>E1331*CAOP!F1331</f>
        <v>#REF!</v>
      </c>
      <c r="I1331" s="48" t="e">
        <f>E1331*CAOP!G1331</f>
        <v>#REF!</v>
      </c>
      <c r="J1331" s="48" t="e">
        <f>E1331*CAOP!H1331</f>
        <v>#REF!</v>
      </c>
      <c r="K1331" s="48" t="e">
        <f>E1331*CAOP!I1331</f>
        <v>#REF!</v>
      </c>
      <c r="L1331" s="48" t="e">
        <f>E1331*CAOP!J1331</f>
        <v>#REF!</v>
      </c>
      <c r="M1331" s="48" t="e">
        <f>E1331*CAOP!K1331</f>
        <v>#REF!</v>
      </c>
      <c r="N1331" s="48" t="e">
        <f>E1331*CAOP!L1331</f>
        <v>#REF!</v>
      </c>
      <c r="O1331" s="48" t="e">
        <f>E1331*CAOP!M1331</f>
        <v>#REF!</v>
      </c>
      <c r="Q1331" s="12" t="e">
        <f t="shared" si="40"/>
        <v>#REF!</v>
      </c>
      <c r="R1331" s="13" t="e">
        <f t="shared" si="41"/>
        <v>#REF!</v>
      </c>
      <c r="S1331" s="20"/>
      <c r="T1331" s="20"/>
      <c r="U1331" s="20"/>
      <c r="V1331" s="20"/>
      <c r="W1331" s="20"/>
      <c r="X1331" s="20"/>
      <c r="Y1331" s="20"/>
      <c r="Z1331" s="20"/>
      <c r="AA1331" s="20"/>
      <c r="AB1331" s="20"/>
      <c r="AC1331" s="20"/>
      <c r="AD1331" s="20"/>
      <c r="AE1331" s="20"/>
      <c r="AF1331" s="20"/>
      <c r="AG1331" s="20"/>
      <c r="AH1331" s="20"/>
      <c r="AI1331" s="20"/>
      <c r="AJ1331" s="20"/>
      <c r="AK1331" s="20"/>
      <c r="AL1331" s="20"/>
      <c r="AM1331" s="20"/>
      <c r="AN1331" s="20"/>
      <c r="AO1331" s="20"/>
      <c r="AP1331" s="20"/>
      <c r="AQ1331" s="20"/>
      <c r="AR1331" s="20"/>
      <c r="AS1331" s="20"/>
      <c r="AT1331" s="20"/>
      <c r="AU1331" s="20"/>
      <c r="AV1331" s="20"/>
    </row>
    <row r="1332" spans="2:48" x14ac:dyDescent="0.3">
      <c r="B1332" s="2" t="s">
        <v>1734</v>
      </c>
      <c r="C1332" s="2" t="s">
        <v>1137</v>
      </c>
      <c r="D1332" s="40" t="s">
        <v>38</v>
      </c>
      <c r="E1332" s="48">
        <v>34.19</v>
      </c>
      <c r="F1332" s="48" t="e">
        <f>E1332*CAOP!D1332</f>
        <v>#REF!</v>
      </c>
      <c r="G1332" s="48" t="e">
        <f>E1332*CAOP!E1332</f>
        <v>#REF!</v>
      </c>
      <c r="H1332" s="48" t="e">
        <f>E1332*CAOP!F1332</f>
        <v>#REF!</v>
      </c>
      <c r="I1332" s="48" t="e">
        <f>E1332*CAOP!G1332</f>
        <v>#REF!</v>
      </c>
      <c r="J1332" s="48" t="e">
        <f>E1332*CAOP!H1332</f>
        <v>#REF!</v>
      </c>
      <c r="K1332" s="48" t="e">
        <f>E1332*CAOP!I1332</f>
        <v>#REF!</v>
      </c>
      <c r="L1332" s="48" t="e">
        <f>E1332*CAOP!J1332</f>
        <v>#REF!</v>
      </c>
      <c r="M1332" s="48" t="e">
        <f>E1332*CAOP!K1332</f>
        <v>#REF!</v>
      </c>
      <c r="N1332" s="48" t="e">
        <f>E1332*CAOP!L1332</f>
        <v>#REF!</v>
      </c>
      <c r="O1332" s="48" t="e">
        <f>E1332*CAOP!M1332</f>
        <v>#REF!</v>
      </c>
      <c r="Q1332" s="12" t="e">
        <f t="shared" si="40"/>
        <v>#REF!</v>
      </c>
      <c r="R1332" s="13" t="e">
        <f t="shared" si="41"/>
        <v>#REF!</v>
      </c>
      <c r="S1332" s="20"/>
      <c r="T1332" s="20"/>
      <c r="U1332" s="20"/>
      <c r="V1332" s="20"/>
      <c r="W1332" s="20"/>
      <c r="X1332" s="20"/>
      <c r="Y1332" s="20"/>
      <c r="Z1332" s="20"/>
      <c r="AA1332" s="20"/>
      <c r="AB1332" s="20"/>
      <c r="AC1332" s="20"/>
      <c r="AD1332" s="20"/>
      <c r="AE1332" s="20"/>
      <c r="AF1332" s="20"/>
      <c r="AG1332" s="20"/>
      <c r="AH1332" s="20"/>
      <c r="AI1332" s="20"/>
      <c r="AJ1332" s="20"/>
      <c r="AK1332" s="20"/>
      <c r="AL1332" s="20"/>
      <c r="AM1332" s="20"/>
      <c r="AN1332" s="20"/>
      <c r="AO1332" s="20"/>
      <c r="AP1332" s="20"/>
      <c r="AQ1332" s="20"/>
      <c r="AR1332" s="20"/>
      <c r="AS1332" s="20"/>
      <c r="AT1332" s="20"/>
      <c r="AU1332" s="20"/>
      <c r="AV1332" s="20"/>
    </row>
    <row r="1333" spans="2:48" x14ac:dyDescent="0.3">
      <c r="B1333" s="2" t="s">
        <v>1735</v>
      </c>
      <c r="C1333" s="2" t="s">
        <v>1105</v>
      </c>
      <c r="D1333" s="40" t="s">
        <v>30</v>
      </c>
      <c r="E1333" s="48">
        <v>216.58</v>
      </c>
      <c r="F1333" s="48" t="e">
        <f>E1333*CAOP!D1333</f>
        <v>#REF!</v>
      </c>
      <c r="G1333" s="48" t="e">
        <f>E1333*CAOP!E1333</f>
        <v>#REF!</v>
      </c>
      <c r="H1333" s="48" t="e">
        <f>E1333*CAOP!F1333</f>
        <v>#REF!</v>
      </c>
      <c r="I1333" s="48" t="e">
        <f>E1333*CAOP!G1333</f>
        <v>#REF!</v>
      </c>
      <c r="J1333" s="48" t="e">
        <f>E1333*CAOP!H1333</f>
        <v>#REF!</v>
      </c>
      <c r="K1333" s="48" t="e">
        <f>E1333*CAOP!I1333</f>
        <v>#REF!</v>
      </c>
      <c r="L1333" s="48" t="e">
        <f>E1333*CAOP!J1333</f>
        <v>#REF!</v>
      </c>
      <c r="M1333" s="48" t="e">
        <f>E1333*CAOP!K1333</f>
        <v>#REF!</v>
      </c>
      <c r="N1333" s="48" t="e">
        <f>E1333*CAOP!L1333</f>
        <v>#REF!</v>
      </c>
      <c r="O1333" s="48" t="e">
        <f>E1333*CAOP!M1333</f>
        <v>#REF!</v>
      </c>
      <c r="Q1333" s="12" t="e">
        <f t="shared" si="40"/>
        <v>#REF!</v>
      </c>
      <c r="R1333" s="13" t="e">
        <f t="shared" si="41"/>
        <v>#REF!</v>
      </c>
      <c r="S1333" s="20"/>
      <c r="T1333" s="20"/>
      <c r="U1333" s="20"/>
      <c r="V1333" s="20"/>
      <c r="W1333" s="20"/>
      <c r="X1333" s="20"/>
      <c r="Y1333" s="20"/>
      <c r="Z1333" s="20"/>
      <c r="AA1333" s="20"/>
      <c r="AB1333" s="20"/>
      <c r="AC1333" s="20"/>
      <c r="AD1333" s="20"/>
      <c r="AE1333" s="20"/>
      <c r="AF1333" s="20"/>
      <c r="AG1333" s="20"/>
      <c r="AH1333" s="20"/>
      <c r="AI1333" s="20"/>
      <c r="AJ1333" s="20"/>
      <c r="AK1333" s="20"/>
      <c r="AL1333" s="20"/>
      <c r="AM1333" s="20"/>
      <c r="AN1333" s="20"/>
      <c r="AO1333" s="20"/>
      <c r="AP1333" s="20"/>
      <c r="AQ1333" s="20"/>
      <c r="AR1333" s="20"/>
      <c r="AS1333" s="20"/>
      <c r="AT1333" s="20"/>
      <c r="AU1333" s="20"/>
      <c r="AV1333" s="20"/>
    </row>
    <row r="1334" spans="2:48" x14ac:dyDescent="0.3">
      <c r="B1334" s="2" t="s">
        <v>1736</v>
      </c>
      <c r="C1334" s="2" t="s">
        <v>1140</v>
      </c>
      <c r="D1334" s="40" t="s">
        <v>30</v>
      </c>
      <c r="E1334" s="48">
        <v>43</v>
      </c>
      <c r="F1334" s="48" t="e">
        <f>E1334*CAOP!D1334</f>
        <v>#REF!</v>
      </c>
      <c r="G1334" s="48" t="e">
        <f>E1334*CAOP!E1334</f>
        <v>#REF!</v>
      </c>
      <c r="H1334" s="48" t="e">
        <f>E1334*CAOP!F1334</f>
        <v>#REF!</v>
      </c>
      <c r="I1334" s="48" t="e">
        <f>E1334*CAOP!G1334</f>
        <v>#REF!</v>
      </c>
      <c r="J1334" s="48" t="e">
        <f>E1334*CAOP!H1334</f>
        <v>#REF!</v>
      </c>
      <c r="K1334" s="48" t="e">
        <f>E1334*CAOP!I1334</f>
        <v>#REF!</v>
      </c>
      <c r="L1334" s="48" t="e">
        <f>E1334*CAOP!J1334</f>
        <v>#REF!</v>
      </c>
      <c r="M1334" s="48" t="e">
        <f>E1334*CAOP!K1334</f>
        <v>#REF!</v>
      </c>
      <c r="N1334" s="48" t="e">
        <f>E1334*CAOP!L1334</f>
        <v>#REF!</v>
      </c>
      <c r="O1334" s="48" t="e">
        <f>E1334*CAOP!M1334</f>
        <v>#REF!</v>
      </c>
      <c r="Q1334" s="12" t="e">
        <f t="shared" si="40"/>
        <v>#REF!</v>
      </c>
      <c r="R1334" s="13" t="e">
        <f t="shared" si="41"/>
        <v>#REF!</v>
      </c>
      <c r="S1334" s="20"/>
      <c r="T1334" s="20"/>
      <c r="U1334" s="20"/>
      <c r="V1334" s="20"/>
      <c r="W1334" s="20"/>
      <c r="X1334" s="20"/>
      <c r="Y1334" s="20"/>
      <c r="Z1334" s="20"/>
      <c r="AA1334" s="20"/>
      <c r="AB1334" s="20"/>
      <c r="AC1334" s="20"/>
      <c r="AD1334" s="20"/>
      <c r="AE1334" s="20"/>
      <c r="AF1334" s="20"/>
      <c r="AG1334" s="20"/>
      <c r="AH1334" s="20"/>
      <c r="AI1334" s="20"/>
      <c r="AJ1334" s="20"/>
      <c r="AK1334" s="20"/>
      <c r="AL1334" s="20"/>
      <c r="AM1334" s="20"/>
      <c r="AN1334" s="20"/>
      <c r="AO1334" s="20"/>
      <c r="AP1334" s="20"/>
      <c r="AQ1334" s="20"/>
      <c r="AR1334" s="20"/>
      <c r="AS1334" s="20"/>
      <c r="AT1334" s="20"/>
      <c r="AU1334" s="20"/>
      <c r="AV1334" s="20"/>
    </row>
    <row r="1335" spans="2:48" x14ac:dyDescent="0.3">
      <c r="B1335" s="16" t="s">
        <v>1737</v>
      </c>
      <c r="C1335" s="16" t="s">
        <v>1142</v>
      </c>
      <c r="D1335" s="41"/>
      <c r="E1335" s="50"/>
      <c r="F1335" s="50"/>
      <c r="G1335" s="50"/>
      <c r="H1335" s="50"/>
      <c r="I1335" s="50"/>
      <c r="J1335" s="50"/>
      <c r="K1335" s="50"/>
      <c r="L1335" s="50"/>
      <c r="M1335" s="50"/>
      <c r="N1335" s="50"/>
      <c r="O1335" s="50"/>
      <c r="Q1335" s="12">
        <f t="shared" si="40"/>
        <v>0</v>
      </c>
      <c r="R1335" s="13">
        <f t="shared" si="41"/>
        <v>0</v>
      </c>
      <c r="S1335" s="20"/>
      <c r="T1335" s="20"/>
      <c r="U1335" s="20"/>
      <c r="V1335" s="20"/>
      <c r="W1335" s="20"/>
      <c r="X1335" s="20"/>
      <c r="Y1335" s="20"/>
      <c r="Z1335" s="20"/>
      <c r="AA1335" s="20"/>
      <c r="AB1335" s="20"/>
      <c r="AC1335" s="20"/>
      <c r="AD1335" s="20"/>
      <c r="AE1335" s="20"/>
      <c r="AF1335" s="20"/>
      <c r="AG1335" s="20"/>
      <c r="AH1335" s="20"/>
      <c r="AI1335" s="20"/>
      <c r="AJ1335" s="20"/>
      <c r="AK1335" s="20"/>
      <c r="AL1335" s="20"/>
      <c r="AM1335" s="20"/>
      <c r="AN1335" s="20"/>
      <c r="AO1335" s="20"/>
      <c r="AP1335" s="20"/>
      <c r="AQ1335" s="20"/>
      <c r="AR1335" s="20"/>
      <c r="AS1335" s="20"/>
      <c r="AT1335" s="20"/>
      <c r="AU1335" s="20"/>
      <c r="AV1335" s="20"/>
    </row>
    <row r="1336" spans="2:48" x14ac:dyDescent="0.3">
      <c r="B1336" s="2" t="s">
        <v>1738</v>
      </c>
      <c r="C1336" s="2" t="s">
        <v>1144</v>
      </c>
      <c r="D1336" s="40" t="s">
        <v>45</v>
      </c>
      <c r="E1336" s="48">
        <v>51.36</v>
      </c>
      <c r="F1336" s="48" t="e">
        <f>E1336*CAOP!D1336</f>
        <v>#REF!</v>
      </c>
      <c r="G1336" s="48" t="e">
        <f>E1336*CAOP!E1336</f>
        <v>#REF!</v>
      </c>
      <c r="H1336" s="48" t="e">
        <f>E1336*CAOP!F1336</f>
        <v>#REF!</v>
      </c>
      <c r="I1336" s="48" t="e">
        <f>E1336*CAOP!G1336</f>
        <v>#REF!</v>
      </c>
      <c r="J1336" s="48" t="e">
        <f>E1336*CAOP!H1336</f>
        <v>#REF!</v>
      </c>
      <c r="K1336" s="48" t="e">
        <f>E1336*CAOP!I1336</f>
        <v>#REF!</v>
      </c>
      <c r="L1336" s="48" t="e">
        <f>E1336*CAOP!J1336</f>
        <v>#REF!</v>
      </c>
      <c r="M1336" s="48" t="e">
        <f>E1336*CAOP!K1336</f>
        <v>#REF!</v>
      </c>
      <c r="N1336" s="48" t="e">
        <f>E1336*CAOP!L1336</f>
        <v>#REF!</v>
      </c>
      <c r="O1336" s="48" t="e">
        <f>E1336*CAOP!M1336</f>
        <v>#REF!</v>
      </c>
      <c r="Q1336" s="12" t="e">
        <f t="shared" si="40"/>
        <v>#REF!</v>
      </c>
      <c r="R1336" s="13" t="e">
        <f t="shared" si="41"/>
        <v>#REF!</v>
      </c>
      <c r="S1336" s="20"/>
      <c r="T1336" s="20"/>
      <c r="U1336" s="20"/>
      <c r="V1336" s="20"/>
      <c r="W1336" s="20"/>
      <c r="X1336" s="20"/>
      <c r="Y1336" s="20"/>
      <c r="Z1336" s="20"/>
      <c r="AA1336" s="20"/>
      <c r="AB1336" s="20"/>
      <c r="AC1336" s="20"/>
      <c r="AD1336" s="20"/>
      <c r="AE1336" s="20"/>
      <c r="AF1336" s="20"/>
      <c r="AG1336" s="20"/>
      <c r="AH1336" s="20"/>
      <c r="AI1336" s="20"/>
      <c r="AJ1336" s="20"/>
      <c r="AK1336" s="20"/>
      <c r="AL1336" s="20"/>
      <c r="AM1336" s="20"/>
      <c r="AN1336" s="20"/>
      <c r="AO1336" s="20"/>
      <c r="AP1336" s="20"/>
      <c r="AQ1336" s="20"/>
      <c r="AR1336" s="20"/>
      <c r="AS1336" s="20"/>
      <c r="AT1336" s="20"/>
      <c r="AU1336" s="20"/>
      <c r="AV1336" s="20"/>
    </row>
    <row r="1337" spans="2:48" x14ac:dyDescent="0.3">
      <c r="B1337" s="16" t="s">
        <v>1739</v>
      </c>
      <c r="C1337" s="16" t="s">
        <v>1146</v>
      </c>
      <c r="D1337" s="41"/>
      <c r="E1337" s="50"/>
      <c r="F1337" s="50"/>
      <c r="G1337" s="50"/>
      <c r="H1337" s="50"/>
      <c r="I1337" s="50"/>
      <c r="J1337" s="50"/>
      <c r="K1337" s="50"/>
      <c r="L1337" s="50"/>
      <c r="M1337" s="50"/>
      <c r="N1337" s="50"/>
      <c r="O1337" s="50"/>
      <c r="Q1337" s="12">
        <f t="shared" si="40"/>
        <v>0</v>
      </c>
      <c r="R1337" s="13">
        <f t="shared" si="41"/>
        <v>0</v>
      </c>
      <c r="S1337" s="20"/>
      <c r="T1337" s="20"/>
      <c r="U1337" s="20"/>
      <c r="V1337" s="20"/>
      <c r="W1337" s="20"/>
      <c r="X1337" s="20"/>
      <c r="Y1337" s="20"/>
      <c r="Z1337" s="20"/>
      <c r="AA1337" s="20"/>
      <c r="AB1337" s="20"/>
      <c r="AC1337" s="20"/>
      <c r="AD1337" s="20"/>
      <c r="AE1337" s="20"/>
      <c r="AF1337" s="20"/>
      <c r="AG1337" s="20"/>
      <c r="AH1337" s="20"/>
      <c r="AI1337" s="20"/>
      <c r="AJ1337" s="20"/>
      <c r="AK1337" s="20"/>
      <c r="AL1337" s="20"/>
      <c r="AM1337" s="20"/>
      <c r="AN1337" s="20"/>
      <c r="AO1337" s="20"/>
      <c r="AP1337" s="20"/>
      <c r="AQ1337" s="20"/>
      <c r="AR1337" s="20"/>
      <c r="AS1337" s="20"/>
      <c r="AT1337" s="20"/>
      <c r="AU1337" s="20"/>
      <c r="AV1337" s="20"/>
    </row>
    <row r="1338" spans="2:48" x14ac:dyDescent="0.3">
      <c r="B1338" s="2" t="s">
        <v>1740</v>
      </c>
      <c r="C1338" s="2" t="s">
        <v>1148</v>
      </c>
      <c r="D1338" s="40" t="s">
        <v>38</v>
      </c>
      <c r="E1338" s="48">
        <v>7.96</v>
      </c>
      <c r="F1338" s="48" t="e">
        <f>E1338*CAOP!D1338</f>
        <v>#REF!</v>
      </c>
      <c r="G1338" s="48" t="e">
        <f>E1338*CAOP!E1338</f>
        <v>#REF!</v>
      </c>
      <c r="H1338" s="48" t="e">
        <f>E1338*CAOP!F1338</f>
        <v>#REF!</v>
      </c>
      <c r="I1338" s="48" t="e">
        <f>E1338*CAOP!G1338</f>
        <v>#REF!</v>
      </c>
      <c r="J1338" s="48" t="e">
        <f>E1338*CAOP!H1338</f>
        <v>#REF!</v>
      </c>
      <c r="K1338" s="48" t="e">
        <f>E1338*CAOP!I1338</f>
        <v>#REF!</v>
      </c>
      <c r="L1338" s="48" t="e">
        <f>E1338*CAOP!J1338</f>
        <v>#REF!</v>
      </c>
      <c r="M1338" s="48" t="e">
        <f>E1338*CAOP!K1338</f>
        <v>#REF!</v>
      </c>
      <c r="N1338" s="48" t="e">
        <f>E1338*CAOP!L1338</f>
        <v>#REF!</v>
      </c>
      <c r="O1338" s="48" t="e">
        <f>E1338*CAOP!M1338</f>
        <v>#REF!</v>
      </c>
      <c r="Q1338" s="12" t="e">
        <f t="shared" si="40"/>
        <v>#REF!</v>
      </c>
      <c r="R1338" s="13" t="e">
        <f t="shared" si="41"/>
        <v>#REF!</v>
      </c>
      <c r="S1338" s="20"/>
      <c r="T1338" s="20"/>
      <c r="U1338" s="20"/>
      <c r="V1338" s="20"/>
      <c r="W1338" s="20"/>
      <c r="X1338" s="20"/>
      <c r="Y1338" s="20"/>
      <c r="Z1338" s="20"/>
      <c r="AA1338" s="20"/>
      <c r="AB1338" s="20"/>
      <c r="AC1338" s="20"/>
      <c r="AD1338" s="20"/>
      <c r="AE1338" s="20"/>
      <c r="AF1338" s="20"/>
      <c r="AG1338" s="20"/>
      <c r="AH1338" s="20"/>
      <c r="AI1338" s="20"/>
      <c r="AJ1338" s="20"/>
      <c r="AK1338" s="20"/>
      <c r="AL1338" s="20"/>
      <c r="AM1338" s="20"/>
      <c r="AN1338" s="20"/>
      <c r="AO1338" s="20"/>
      <c r="AP1338" s="20"/>
      <c r="AQ1338" s="20"/>
      <c r="AR1338" s="20"/>
      <c r="AS1338" s="20"/>
      <c r="AT1338" s="20"/>
      <c r="AU1338" s="20"/>
      <c r="AV1338" s="20"/>
    </row>
    <row r="1339" spans="2:48" x14ac:dyDescent="0.3">
      <c r="B1339" s="2" t="s">
        <v>1741</v>
      </c>
      <c r="C1339" s="2" t="s">
        <v>1052</v>
      </c>
      <c r="D1339" s="40" t="s">
        <v>38</v>
      </c>
      <c r="E1339" s="48">
        <v>7.96</v>
      </c>
      <c r="F1339" s="48" t="e">
        <f>E1339*CAOP!D1339</f>
        <v>#REF!</v>
      </c>
      <c r="G1339" s="48" t="e">
        <f>E1339*CAOP!E1339</f>
        <v>#REF!</v>
      </c>
      <c r="H1339" s="48" t="e">
        <f>E1339*CAOP!F1339</f>
        <v>#REF!</v>
      </c>
      <c r="I1339" s="48" t="e">
        <f>E1339*CAOP!G1339</f>
        <v>#REF!</v>
      </c>
      <c r="J1339" s="48" t="e">
        <f>E1339*CAOP!H1339</f>
        <v>#REF!</v>
      </c>
      <c r="K1339" s="48" t="e">
        <f>E1339*CAOP!I1339</f>
        <v>#REF!</v>
      </c>
      <c r="L1339" s="48" t="e">
        <f>E1339*CAOP!J1339</f>
        <v>#REF!</v>
      </c>
      <c r="M1339" s="48" t="e">
        <f>E1339*CAOP!K1339</f>
        <v>#REF!</v>
      </c>
      <c r="N1339" s="48" t="e">
        <f>E1339*CAOP!L1339</f>
        <v>#REF!</v>
      </c>
      <c r="O1339" s="48" t="e">
        <f>E1339*CAOP!M1339</f>
        <v>#REF!</v>
      </c>
      <c r="Q1339" s="12" t="e">
        <f t="shared" si="40"/>
        <v>#REF!</v>
      </c>
      <c r="R1339" s="13" t="e">
        <f t="shared" si="41"/>
        <v>#REF!</v>
      </c>
      <c r="S1339" s="20"/>
      <c r="T1339" s="20"/>
      <c r="U1339" s="20"/>
      <c r="V1339" s="20"/>
      <c r="W1339" s="20"/>
      <c r="X1339" s="20"/>
      <c r="Y1339" s="20"/>
      <c r="Z1339" s="20"/>
      <c r="AA1339" s="20"/>
      <c r="AB1339" s="20"/>
      <c r="AC1339" s="20"/>
      <c r="AD1339" s="20"/>
      <c r="AE1339" s="20"/>
      <c r="AF1339" s="20"/>
      <c r="AG1339" s="20"/>
      <c r="AH1339" s="20"/>
      <c r="AI1339" s="20"/>
      <c r="AJ1339" s="20"/>
      <c r="AK1339" s="20"/>
      <c r="AL1339" s="20"/>
      <c r="AM1339" s="20"/>
      <c r="AN1339" s="20"/>
      <c r="AO1339" s="20"/>
      <c r="AP1339" s="20"/>
      <c r="AQ1339" s="20"/>
      <c r="AR1339" s="20"/>
      <c r="AS1339" s="20"/>
      <c r="AT1339" s="20"/>
      <c r="AU1339" s="20"/>
      <c r="AV1339" s="20"/>
    </row>
    <row r="1340" spans="2:48" x14ac:dyDescent="0.3">
      <c r="B1340" s="2" t="s">
        <v>1742</v>
      </c>
      <c r="C1340" s="2" t="s">
        <v>1054</v>
      </c>
      <c r="D1340" s="40" t="s">
        <v>30</v>
      </c>
      <c r="E1340" s="48">
        <v>39.81</v>
      </c>
      <c r="F1340" s="48" t="e">
        <f>E1340*CAOP!D1340</f>
        <v>#REF!</v>
      </c>
      <c r="G1340" s="48" t="e">
        <f>E1340*CAOP!E1340</f>
        <v>#REF!</v>
      </c>
      <c r="H1340" s="48" t="e">
        <f>E1340*CAOP!F1340</f>
        <v>#REF!</v>
      </c>
      <c r="I1340" s="48" t="e">
        <f>E1340*CAOP!G1340</f>
        <v>#REF!</v>
      </c>
      <c r="J1340" s="48" t="e">
        <f>E1340*CAOP!H1340</f>
        <v>#REF!</v>
      </c>
      <c r="K1340" s="48" t="e">
        <f>E1340*CAOP!I1340</f>
        <v>#REF!</v>
      </c>
      <c r="L1340" s="48" t="e">
        <f>E1340*CAOP!J1340</f>
        <v>#REF!</v>
      </c>
      <c r="M1340" s="48" t="e">
        <f>E1340*CAOP!K1340</f>
        <v>#REF!</v>
      </c>
      <c r="N1340" s="48" t="e">
        <f>E1340*CAOP!L1340</f>
        <v>#REF!</v>
      </c>
      <c r="O1340" s="48" t="e">
        <f>E1340*CAOP!M1340</f>
        <v>#REF!</v>
      </c>
      <c r="Q1340" s="12" t="e">
        <f t="shared" si="40"/>
        <v>#REF!</v>
      </c>
      <c r="R1340" s="13" t="e">
        <f t="shared" si="41"/>
        <v>#REF!</v>
      </c>
      <c r="S1340" s="20"/>
      <c r="T1340" s="20"/>
      <c r="U1340" s="20"/>
      <c r="V1340" s="20"/>
      <c r="W1340" s="20"/>
      <c r="X1340" s="20"/>
      <c r="Y1340" s="20"/>
      <c r="Z1340" s="20"/>
      <c r="AA1340" s="20"/>
      <c r="AB1340" s="20"/>
      <c r="AC1340" s="20"/>
      <c r="AD1340" s="20"/>
      <c r="AE1340" s="20"/>
      <c r="AF1340" s="20"/>
      <c r="AG1340" s="20"/>
      <c r="AH1340" s="20"/>
      <c r="AI1340" s="20"/>
      <c r="AJ1340" s="20"/>
      <c r="AK1340" s="20"/>
      <c r="AL1340" s="20"/>
      <c r="AM1340" s="20"/>
      <c r="AN1340" s="20"/>
      <c r="AO1340" s="20"/>
      <c r="AP1340" s="20"/>
      <c r="AQ1340" s="20"/>
      <c r="AR1340" s="20"/>
      <c r="AS1340" s="20"/>
      <c r="AT1340" s="20"/>
      <c r="AU1340" s="20"/>
      <c r="AV1340" s="20"/>
    </row>
    <row r="1341" spans="2:48" x14ac:dyDescent="0.3">
      <c r="B1341" s="2" t="s">
        <v>1743</v>
      </c>
      <c r="C1341" s="2" t="s">
        <v>1058</v>
      </c>
      <c r="D1341" s="40" t="s">
        <v>38</v>
      </c>
      <c r="E1341" s="48">
        <v>7.96</v>
      </c>
      <c r="F1341" s="48" t="e">
        <f>E1341*CAOP!D1341</f>
        <v>#REF!</v>
      </c>
      <c r="G1341" s="48" t="e">
        <f>E1341*CAOP!E1341</f>
        <v>#REF!</v>
      </c>
      <c r="H1341" s="48" t="e">
        <f>E1341*CAOP!F1341</f>
        <v>#REF!</v>
      </c>
      <c r="I1341" s="48" t="e">
        <f>E1341*CAOP!G1341</f>
        <v>#REF!</v>
      </c>
      <c r="J1341" s="48" t="e">
        <f>E1341*CAOP!H1341</f>
        <v>#REF!</v>
      </c>
      <c r="K1341" s="48" t="e">
        <f>E1341*CAOP!I1341</f>
        <v>#REF!</v>
      </c>
      <c r="L1341" s="48" t="e">
        <f>E1341*CAOP!J1341</f>
        <v>#REF!</v>
      </c>
      <c r="M1341" s="48" t="e">
        <f>E1341*CAOP!K1341</f>
        <v>#REF!</v>
      </c>
      <c r="N1341" s="48" t="e">
        <f>E1341*CAOP!L1341</f>
        <v>#REF!</v>
      </c>
      <c r="O1341" s="48" t="e">
        <f>E1341*CAOP!M1341</f>
        <v>#REF!</v>
      </c>
      <c r="Q1341" s="12" t="e">
        <f t="shared" si="40"/>
        <v>#REF!</v>
      </c>
      <c r="R1341" s="13" t="e">
        <f t="shared" si="41"/>
        <v>#REF!</v>
      </c>
      <c r="S1341" s="20"/>
      <c r="T1341" s="20"/>
      <c r="U1341" s="20"/>
      <c r="V1341" s="20"/>
      <c r="W1341" s="20"/>
      <c r="X1341" s="20"/>
      <c r="Y1341" s="20"/>
      <c r="Z1341" s="20"/>
      <c r="AA1341" s="20"/>
      <c r="AB1341" s="20"/>
      <c r="AC1341" s="20"/>
      <c r="AD1341" s="20"/>
      <c r="AE1341" s="20"/>
      <c r="AF1341" s="20"/>
      <c r="AG1341" s="20"/>
      <c r="AH1341" s="20"/>
      <c r="AI1341" s="20"/>
      <c r="AJ1341" s="20"/>
      <c r="AK1341" s="20"/>
      <c r="AL1341" s="20"/>
      <c r="AM1341" s="20"/>
      <c r="AN1341" s="20"/>
      <c r="AO1341" s="20"/>
      <c r="AP1341" s="20"/>
      <c r="AQ1341" s="20"/>
      <c r="AR1341" s="20"/>
      <c r="AS1341" s="20"/>
      <c r="AT1341" s="20"/>
      <c r="AU1341" s="20"/>
      <c r="AV1341" s="20"/>
    </row>
    <row r="1342" spans="2:48" x14ac:dyDescent="0.3">
      <c r="B1342" s="2" t="s">
        <v>1744</v>
      </c>
      <c r="C1342" s="2" t="s">
        <v>1062</v>
      </c>
      <c r="D1342" s="40" t="s">
        <v>38</v>
      </c>
      <c r="E1342" s="48">
        <v>7.96</v>
      </c>
      <c r="F1342" s="48" t="e">
        <f>E1342*CAOP!D1342</f>
        <v>#REF!</v>
      </c>
      <c r="G1342" s="48" t="e">
        <f>E1342*CAOP!E1342</f>
        <v>#REF!</v>
      </c>
      <c r="H1342" s="48" t="e">
        <f>E1342*CAOP!F1342</f>
        <v>#REF!</v>
      </c>
      <c r="I1342" s="48" t="e">
        <f>E1342*CAOP!G1342</f>
        <v>#REF!</v>
      </c>
      <c r="J1342" s="48" t="e">
        <f>E1342*CAOP!H1342</f>
        <v>#REF!</v>
      </c>
      <c r="K1342" s="48" t="e">
        <f>E1342*CAOP!I1342</f>
        <v>#REF!</v>
      </c>
      <c r="L1342" s="48" t="e">
        <f>E1342*CAOP!J1342</f>
        <v>#REF!</v>
      </c>
      <c r="M1342" s="48" t="e">
        <f>E1342*CAOP!K1342</f>
        <v>#REF!</v>
      </c>
      <c r="N1342" s="48" t="e">
        <f>E1342*CAOP!L1342</f>
        <v>#REF!</v>
      </c>
      <c r="O1342" s="48" t="e">
        <f>E1342*CAOP!M1342</f>
        <v>#REF!</v>
      </c>
      <c r="Q1342" s="12" t="e">
        <f t="shared" si="40"/>
        <v>#REF!</v>
      </c>
      <c r="R1342" s="13" t="e">
        <f t="shared" si="41"/>
        <v>#REF!</v>
      </c>
      <c r="S1342" s="20"/>
      <c r="T1342" s="20"/>
      <c r="U1342" s="20"/>
      <c r="V1342" s="20"/>
      <c r="W1342" s="20"/>
      <c r="X1342" s="20"/>
      <c r="Y1342" s="20"/>
      <c r="Z1342" s="20"/>
      <c r="AA1342" s="20"/>
      <c r="AB1342" s="20"/>
      <c r="AC1342" s="20"/>
      <c r="AD1342" s="20"/>
      <c r="AE1342" s="20"/>
      <c r="AF1342" s="20"/>
      <c r="AG1342" s="20"/>
      <c r="AH1342" s="20"/>
      <c r="AI1342" s="20"/>
      <c r="AJ1342" s="20"/>
      <c r="AK1342" s="20"/>
      <c r="AL1342" s="20"/>
      <c r="AM1342" s="20"/>
      <c r="AN1342" s="20"/>
      <c r="AO1342" s="20"/>
      <c r="AP1342" s="20"/>
      <c r="AQ1342" s="20"/>
      <c r="AR1342" s="20"/>
      <c r="AS1342" s="20"/>
      <c r="AT1342" s="20"/>
      <c r="AU1342" s="20"/>
      <c r="AV1342" s="20"/>
    </row>
    <row r="1343" spans="2:48" x14ac:dyDescent="0.3">
      <c r="B1343" s="2" t="s">
        <v>1745</v>
      </c>
      <c r="C1343" s="2" t="s">
        <v>1154</v>
      </c>
      <c r="D1343" s="40" t="s">
        <v>30</v>
      </c>
      <c r="E1343" s="48">
        <v>1.4</v>
      </c>
      <c r="F1343" s="48" t="e">
        <f>E1343*CAOP!D1343</f>
        <v>#REF!</v>
      </c>
      <c r="G1343" s="48" t="e">
        <f>E1343*CAOP!E1343</f>
        <v>#REF!</v>
      </c>
      <c r="H1343" s="48" t="e">
        <f>E1343*CAOP!F1343</f>
        <v>#REF!</v>
      </c>
      <c r="I1343" s="48" t="e">
        <f>E1343*CAOP!G1343</f>
        <v>#REF!</v>
      </c>
      <c r="J1343" s="48" t="e">
        <f>E1343*CAOP!H1343</f>
        <v>#REF!</v>
      </c>
      <c r="K1343" s="48" t="e">
        <f>E1343*CAOP!I1343</f>
        <v>#REF!</v>
      </c>
      <c r="L1343" s="48" t="e">
        <f>E1343*CAOP!J1343</f>
        <v>#REF!</v>
      </c>
      <c r="M1343" s="48" t="e">
        <f>E1343*CAOP!K1343</f>
        <v>#REF!</v>
      </c>
      <c r="N1343" s="48" t="e">
        <f>E1343*CAOP!L1343</f>
        <v>#REF!</v>
      </c>
      <c r="O1343" s="48" t="e">
        <f>E1343*CAOP!M1343</f>
        <v>#REF!</v>
      </c>
      <c r="Q1343" s="12" t="e">
        <f t="shared" si="40"/>
        <v>#REF!</v>
      </c>
      <c r="R1343" s="13" t="e">
        <f t="shared" si="41"/>
        <v>#REF!</v>
      </c>
      <c r="S1343" s="20"/>
      <c r="T1343" s="20"/>
      <c r="U1343" s="20"/>
      <c r="V1343" s="20"/>
      <c r="W1343" s="20"/>
      <c r="X1343" s="20"/>
      <c r="Y1343" s="20"/>
      <c r="Z1343" s="20"/>
      <c r="AA1343" s="20"/>
      <c r="AB1343" s="20"/>
      <c r="AC1343" s="20"/>
      <c r="AD1343" s="20"/>
      <c r="AE1343" s="20"/>
      <c r="AF1343" s="20"/>
      <c r="AG1343" s="20"/>
      <c r="AH1343" s="20"/>
      <c r="AI1343" s="20"/>
      <c r="AJ1343" s="20"/>
      <c r="AK1343" s="20"/>
      <c r="AL1343" s="20"/>
      <c r="AM1343" s="20"/>
      <c r="AN1343" s="20"/>
      <c r="AO1343" s="20"/>
      <c r="AP1343" s="20"/>
      <c r="AQ1343" s="20"/>
      <c r="AR1343" s="20"/>
      <c r="AS1343" s="20"/>
      <c r="AT1343" s="20"/>
      <c r="AU1343" s="20"/>
      <c r="AV1343" s="20"/>
    </row>
    <row r="1344" spans="2:48" x14ac:dyDescent="0.3">
      <c r="B1344" s="2" t="s">
        <v>1746</v>
      </c>
      <c r="C1344" s="2" t="s">
        <v>1156</v>
      </c>
      <c r="D1344" s="40" t="s">
        <v>38</v>
      </c>
      <c r="E1344" s="48">
        <v>7.96</v>
      </c>
      <c r="F1344" s="48" t="e">
        <f>E1344*CAOP!D1344</f>
        <v>#REF!</v>
      </c>
      <c r="G1344" s="48" t="e">
        <f>E1344*CAOP!E1344</f>
        <v>#REF!</v>
      </c>
      <c r="H1344" s="48" t="e">
        <f>E1344*CAOP!F1344</f>
        <v>#REF!</v>
      </c>
      <c r="I1344" s="48" t="e">
        <f>E1344*CAOP!G1344</f>
        <v>#REF!</v>
      </c>
      <c r="J1344" s="48" t="e">
        <f>E1344*CAOP!H1344</f>
        <v>#REF!</v>
      </c>
      <c r="K1344" s="48" t="e">
        <f>E1344*CAOP!I1344</f>
        <v>#REF!</v>
      </c>
      <c r="L1344" s="48" t="e">
        <f>E1344*CAOP!J1344</f>
        <v>#REF!</v>
      </c>
      <c r="M1344" s="48" t="e">
        <f>E1344*CAOP!K1344</f>
        <v>#REF!</v>
      </c>
      <c r="N1344" s="48" t="e">
        <f>E1344*CAOP!L1344</f>
        <v>#REF!</v>
      </c>
      <c r="O1344" s="48" t="e">
        <f>E1344*CAOP!M1344</f>
        <v>#REF!</v>
      </c>
      <c r="Q1344" s="12" t="e">
        <f t="shared" si="40"/>
        <v>#REF!</v>
      </c>
      <c r="R1344" s="13" t="e">
        <f t="shared" si="41"/>
        <v>#REF!</v>
      </c>
      <c r="S1344" s="20"/>
      <c r="T1344" s="20"/>
      <c r="U1344" s="20"/>
      <c r="V1344" s="20"/>
      <c r="W1344" s="20"/>
      <c r="X1344" s="20"/>
      <c r="Y1344" s="20"/>
      <c r="Z1344" s="20"/>
      <c r="AA1344" s="20"/>
      <c r="AB1344" s="20"/>
      <c r="AC1344" s="20"/>
      <c r="AD1344" s="20"/>
      <c r="AE1344" s="20"/>
      <c r="AF1344" s="20"/>
      <c r="AG1344" s="20"/>
      <c r="AH1344" s="20"/>
      <c r="AI1344" s="20"/>
      <c r="AJ1344" s="20"/>
      <c r="AK1344" s="20"/>
      <c r="AL1344" s="20"/>
      <c r="AM1344" s="20"/>
      <c r="AN1344" s="20"/>
      <c r="AO1344" s="20"/>
      <c r="AP1344" s="20"/>
      <c r="AQ1344" s="20"/>
      <c r="AR1344" s="20"/>
      <c r="AS1344" s="20"/>
      <c r="AT1344" s="20"/>
      <c r="AU1344" s="20"/>
      <c r="AV1344" s="20"/>
    </row>
    <row r="1345" spans="2:48" x14ac:dyDescent="0.3">
      <c r="B1345" s="2" t="s">
        <v>1747</v>
      </c>
      <c r="C1345" s="2" t="s">
        <v>1105</v>
      </c>
      <c r="D1345" s="40" t="s">
        <v>30</v>
      </c>
      <c r="E1345" s="48">
        <v>39.81</v>
      </c>
      <c r="F1345" s="48" t="e">
        <f>E1345*CAOP!D1345</f>
        <v>#REF!</v>
      </c>
      <c r="G1345" s="48" t="e">
        <f>E1345*CAOP!E1345</f>
        <v>#REF!</v>
      </c>
      <c r="H1345" s="48" t="e">
        <f>E1345*CAOP!F1345</f>
        <v>#REF!</v>
      </c>
      <c r="I1345" s="48" t="e">
        <f>E1345*CAOP!G1345</f>
        <v>#REF!</v>
      </c>
      <c r="J1345" s="48" t="e">
        <f>E1345*CAOP!H1345</f>
        <v>#REF!</v>
      </c>
      <c r="K1345" s="48" t="e">
        <f>E1345*CAOP!I1345</f>
        <v>#REF!</v>
      </c>
      <c r="L1345" s="48" t="e">
        <f>E1345*CAOP!J1345</f>
        <v>#REF!</v>
      </c>
      <c r="M1345" s="48" t="e">
        <f>E1345*CAOP!K1345</f>
        <v>#REF!</v>
      </c>
      <c r="N1345" s="48" t="e">
        <f>E1345*CAOP!L1345</f>
        <v>#REF!</v>
      </c>
      <c r="O1345" s="48" t="e">
        <f>E1345*CAOP!M1345</f>
        <v>#REF!</v>
      </c>
      <c r="Q1345" s="12" t="e">
        <f t="shared" si="40"/>
        <v>#REF!</v>
      </c>
      <c r="R1345" s="13" t="e">
        <f t="shared" si="41"/>
        <v>#REF!</v>
      </c>
      <c r="S1345" s="20"/>
      <c r="T1345" s="20"/>
      <c r="U1345" s="20"/>
      <c r="V1345" s="20"/>
      <c r="W1345" s="20"/>
      <c r="X1345" s="20"/>
      <c r="Y1345" s="20"/>
      <c r="Z1345" s="20"/>
      <c r="AA1345" s="20"/>
      <c r="AB1345" s="20"/>
      <c r="AC1345" s="20"/>
      <c r="AD1345" s="20"/>
      <c r="AE1345" s="20"/>
      <c r="AF1345" s="20"/>
      <c r="AG1345" s="20"/>
      <c r="AH1345" s="20"/>
      <c r="AI1345" s="20"/>
      <c r="AJ1345" s="20"/>
      <c r="AK1345" s="20"/>
      <c r="AL1345" s="20"/>
      <c r="AM1345" s="20"/>
      <c r="AN1345" s="20"/>
      <c r="AO1345" s="20"/>
      <c r="AP1345" s="20"/>
      <c r="AQ1345" s="20"/>
      <c r="AR1345" s="20"/>
      <c r="AS1345" s="20"/>
      <c r="AT1345" s="20"/>
      <c r="AU1345" s="20"/>
      <c r="AV1345" s="20"/>
    </row>
    <row r="1346" spans="2:48" x14ac:dyDescent="0.3">
      <c r="B1346" s="2" t="s">
        <v>1748</v>
      </c>
      <c r="C1346" s="2" t="s">
        <v>1159</v>
      </c>
      <c r="D1346" s="40" t="s">
        <v>45</v>
      </c>
      <c r="E1346" s="48">
        <v>134.82</v>
      </c>
      <c r="F1346" s="48" t="e">
        <f>E1346*CAOP!D1346</f>
        <v>#REF!</v>
      </c>
      <c r="G1346" s="48" t="e">
        <f>E1346*CAOP!E1346</f>
        <v>#REF!</v>
      </c>
      <c r="H1346" s="48" t="e">
        <f>E1346*CAOP!F1346</f>
        <v>#REF!</v>
      </c>
      <c r="I1346" s="48" t="e">
        <f>E1346*CAOP!G1346</f>
        <v>#REF!</v>
      </c>
      <c r="J1346" s="48" t="e">
        <f>E1346*CAOP!H1346</f>
        <v>#REF!</v>
      </c>
      <c r="K1346" s="48" t="e">
        <f>E1346*CAOP!I1346</f>
        <v>#REF!</v>
      </c>
      <c r="L1346" s="48" t="e">
        <f>E1346*CAOP!J1346</f>
        <v>#REF!</v>
      </c>
      <c r="M1346" s="48" t="e">
        <f>E1346*CAOP!K1346</f>
        <v>#REF!</v>
      </c>
      <c r="N1346" s="48" t="e">
        <f>E1346*CAOP!L1346</f>
        <v>#REF!</v>
      </c>
      <c r="O1346" s="48" t="e">
        <f>E1346*CAOP!M1346</f>
        <v>#REF!</v>
      </c>
      <c r="Q1346" s="12" t="e">
        <f t="shared" si="40"/>
        <v>#REF!</v>
      </c>
      <c r="R1346" s="13" t="e">
        <f t="shared" si="41"/>
        <v>#REF!</v>
      </c>
      <c r="S1346" s="20"/>
      <c r="T1346" s="20"/>
      <c r="U1346" s="20"/>
      <c r="V1346" s="20"/>
      <c r="W1346" s="20"/>
      <c r="X1346" s="20"/>
      <c r="Y1346" s="20"/>
      <c r="Z1346" s="20"/>
      <c r="AA1346" s="20"/>
      <c r="AB1346" s="20"/>
      <c r="AC1346" s="20"/>
      <c r="AD1346" s="20"/>
      <c r="AE1346" s="20"/>
      <c r="AF1346" s="20"/>
      <c r="AG1346" s="20"/>
      <c r="AH1346" s="20"/>
      <c r="AI1346" s="20"/>
      <c r="AJ1346" s="20"/>
      <c r="AK1346" s="20"/>
      <c r="AL1346" s="20"/>
      <c r="AM1346" s="20"/>
      <c r="AN1346" s="20"/>
      <c r="AO1346" s="20"/>
      <c r="AP1346" s="20"/>
      <c r="AQ1346" s="20"/>
      <c r="AR1346" s="20"/>
      <c r="AS1346" s="20"/>
      <c r="AT1346" s="20"/>
      <c r="AU1346" s="20"/>
      <c r="AV1346" s="20"/>
    </row>
    <row r="1347" spans="2:48" x14ac:dyDescent="0.3">
      <c r="B1347" s="16" t="s">
        <v>1749</v>
      </c>
      <c r="C1347" s="16" t="s">
        <v>886</v>
      </c>
      <c r="D1347" s="41"/>
      <c r="E1347" s="50"/>
      <c r="F1347" s="50"/>
      <c r="G1347" s="50"/>
      <c r="H1347" s="50"/>
      <c r="I1347" s="50"/>
      <c r="J1347" s="50"/>
      <c r="K1347" s="50"/>
      <c r="L1347" s="50"/>
      <c r="M1347" s="50"/>
      <c r="N1347" s="50"/>
      <c r="O1347" s="50"/>
      <c r="Q1347" s="12">
        <f t="shared" si="40"/>
        <v>0</v>
      </c>
      <c r="R1347" s="13">
        <f t="shared" si="41"/>
        <v>0</v>
      </c>
      <c r="S1347" s="20"/>
      <c r="T1347" s="20"/>
      <c r="U1347" s="20"/>
      <c r="V1347" s="20"/>
      <c r="W1347" s="20"/>
      <c r="X1347" s="20"/>
      <c r="Y1347" s="20"/>
      <c r="Z1347" s="20"/>
      <c r="AA1347" s="20"/>
      <c r="AB1347" s="20"/>
      <c r="AC1347" s="20"/>
      <c r="AD1347" s="20"/>
      <c r="AE1347" s="20"/>
      <c r="AF1347" s="20"/>
      <c r="AG1347" s="20"/>
      <c r="AH1347" s="20"/>
      <c r="AI1347" s="20"/>
      <c r="AJ1347" s="20"/>
      <c r="AK1347" s="20"/>
      <c r="AL1347" s="20"/>
      <c r="AM1347" s="20"/>
      <c r="AN1347" s="20"/>
      <c r="AO1347" s="20"/>
      <c r="AP1347" s="20"/>
      <c r="AQ1347" s="20"/>
      <c r="AR1347" s="20"/>
      <c r="AS1347" s="20"/>
      <c r="AT1347" s="20"/>
      <c r="AU1347" s="20"/>
      <c r="AV1347" s="20"/>
    </row>
    <row r="1348" spans="2:48" x14ac:dyDescent="0.3">
      <c r="B1348" s="16" t="s">
        <v>1750</v>
      </c>
      <c r="C1348" s="16" t="s">
        <v>888</v>
      </c>
      <c r="D1348" s="41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Q1348" s="12">
        <f t="shared" si="40"/>
        <v>0</v>
      </c>
      <c r="R1348" s="13">
        <f t="shared" si="41"/>
        <v>0</v>
      </c>
      <c r="S1348" s="20"/>
      <c r="T1348" s="20"/>
      <c r="U1348" s="20"/>
      <c r="V1348" s="20"/>
      <c r="W1348" s="20"/>
      <c r="X1348" s="20"/>
      <c r="Y1348" s="20"/>
      <c r="Z1348" s="20"/>
      <c r="AA1348" s="20"/>
      <c r="AB1348" s="20"/>
      <c r="AC1348" s="20"/>
      <c r="AD1348" s="20"/>
      <c r="AE1348" s="20"/>
      <c r="AF1348" s="20"/>
      <c r="AG1348" s="20"/>
      <c r="AH1348" s="20"/>
      <c r="AI1348" s="20"/>
      <c r="AJ1348" s="20"/>
      <c r="AK1348" s="20"/>
      <c r="AL1348" s="20"/>
      <c r="AM1348" s="20"/>
      <c r="AN1348" s="20"/>
      <c r="AO1348" s="20"/>
      <c r="AP1348" s="20"/>
      <c r="AQ1348" s="20"/>
      <c r="AR1348" s="20"/>
      <c r="AS1348" s="20"/>
      <c r="AT1348" s="20"/>
      <c r="AU1348" s="20"/>
      <c r="AV1348" s="20"/>
    </row>
    <row r="1349" spans="2:48" x14ac:dyDescent="0.3">
      <c r="B1349" s="2" t="s">
        <v>1751</v>
      </c>
      <c r="C1349" s="2" t="s">
        <v>890</v>
      </c>
      <c r="D1349" s="40" t="s">
        <v>45</v>
      </c>
      <c r="E1349" s="48">
        <v>164.17</v>
      </c>
      <c r="F1349" s="48" t="e">
        <f>E1349*CAOP!D1349</f>
        <v>#REF!</v>
      </c>
      <c r="G1349" s="48" t="e">
        <f>E1349*CAOP!E1349</f>
        <v>#REF!</v>
      </c>
      <c r="H1349" s="48" t="e">
        <f>E1349*CAOP!F1349</f>
        <v>#REF!</v>
      </c>
      <c r="I1349" s="48" t="e">
        <f>E1349*CAOP!G1349</f>
        <v>#REF!</v>
      </c>
      <c r="J1349" s="48" t="e">
        <f>E1349*CAOP!H1349</f>
        <v>#REF!</v>
      </c>
      <c r="K1349" s="48" t="e">
        <f>E1349*CAOP!I1349</f>
        <v>#REF!</v>
      </c>
      <c r="L1349" s="48" t="e">
        <f>E1349*CAOP!J1349</f>
        <v>#REF!</v>
      </c>
      <c r="M1349" s="48" t="e">
        <f>E1349*CAOP!K1349</f>
        <v>#REF!</v>
      </c>
      <c r="N1349" s="48" t="e">
        <f>E1349*CAOP!L1349</f>
        <v>#REF!</v>
      </c>
      <c r="O1349" s="48" t="e">
        <f>E1349*CAOP!M1349</f>
        <v>#REF!</v>
      </c>
      <c r="Q1349" s="12" t="e">
        <f t="shared" si="40"/>
        <v>#REF!</v>
      </c>
      <c r="R1349" s="13" t="e">
        <f t="shared" si="41"/>
        <v>#REF!</v>
      </c>
      <c r="S1349" s="20"/>
      <c r="T1349" s="20"/>
      <c r="U1349" s="20"/>
      <c r="V1349" s="20"/>
      <c r="W1349" s="20"/>
      <c r="X1349" s="20"/>
      <c r="Y1349" s="20"/>
      <c r="Z1349" s="20"/>
      <c r="AA1349" s="20"/>
      <c r="AB1349" s="20"/>
      <c r="AC1349" s="20"/>
      <c r="AD1349" s="20"/>
      <c r="AE1349" s="20"/>
      <c r="AF1349" s="20"/>
      <c r="AG1349" s="20"/>
      <c r="AH1349" s="20"/>
      <c r="AI1349" s="20"/>
      <c r="AJ1349" s="20"/>
      <c r="AK1349" s="20"/>
      <c r="AL1349" s="20"/>
      <c r="AM1349" s="20"/>
      <c r="AN1349" s="20"/>
      <c r="AO1349" s="20"/>
      <c r="AP1349" s="20"/>
      <c r="AQ1349" s="20"/>
      <c r="AR1349" s="20"/>
      <c r="AS1349" s="20"/>
      <c r="AT1349" s="20"/>
      <c r="AU1349" s="20"/>
      <c r="AV1349" s="20"/>
    </row>
    <row r="1350" spans="2:48" x14ac:dyDescent="0.3">
      <c r="B1350" s="2" t="s">
        <v>1752</v>
      </c>
      <c r="C1350" s="2" t="s">
        <v>892</v>
      </c>
      <c r="D1350" s="40" t="s">
        <v>45</v>
      </c>
      <c r="E1350" s="48">
        <v>164.17</v>
      </c>
      <c r="F1350" s="48" t="e">
        <f>E1350*CAOP!D1350</f>
        <v>#REF!</v>
      </c>
      <c r="G1350" s="48" t="e">
        <f>E1350*CAOP!E1350</f>
        <v>#REF!</v>
      </c>
      <c r="H1350" s="48" t="e">
        <f>E1350*CAOP!F1350</f>
        <v>#REF!</v>
      </c>
      <c r="I1350" s="48" t="e">
        <f>E1350*CAOP!G1350</f>
        <v>#REF!</v>
      </c>
      <c r="J1350" s="48" t="e">
        <f>E1350*CAOP!H1350</f>
        <v>#REF!</v>
      </c>
      <c r="K1350" s="48" t="e">
        <f>E1350*CAOP!I1350</f>
        <v>#REF!</v>
      </c>
      <c r="L1350" s="48" t="e">
        <f>E1350*CAOP!J1350</f>
        <v>#REF!</v>
      </c>
      <c r="M1350" s="48" t="e">
        <f>E1350*CAOP!K1350</f>
        <v>#REF!</v>
      </c>
      <c r="N1350" s="48" t="e">
        <f>E1350*CAOP!L1350</f>
        <v>#REF!</v>
      </c>
      <c r="O1350" s="48" t="e">
        <f>E1350*CAOP!M1350</f>
        <v>#REF!</v>
      </c>
      <c r="Q1350" s="12" t="e">
        <f t="shared" si="40"/>
        <v>#REF!</v>
      </c>
      <c r="R1350" s="13" t="e">
        <f t="shared" si="41"/>
        <v>#REF!</v>
      </c>
      <c r="S1350" s="20"/>
      <c r="T1350" s="20"/>
      <c r="U1350" s="20"/>
      <c r="V1350" s="20"/>
      <c r="W1350" s="20"/>
      <c r="X1350" s="20"/>
      <c r="Y1350" s="20"/>
      <c r="Z1350" s="20"/>
      <c r="AA1350" s="20"/>
      <c r="AB1350" s="20"/>
      <c r="AC1350" s="20"/>
      <c r="AD1350" s="20"/>
      <c r="AE1350" s="20"/>
      <c r="AF1350" s="20"/>
      <c r="AG1350" s="20"/>
      <c r="AH1350" s="20"/>
      <c r="AI1350" s="20"/>
      <c r="AJ1350" s="20"/>
      <c r="AK1350" s="20"/>
      <c r="AL1350" s="20"/>
      <c r="AM1350" s="20"/>
      <c r="AN1350" s="20"/>
      <c r="AO1350" s="20"/>
      <c r="AP1350" s="20"/>
      <c r="AQ1350" s="20"/>
      <c r="AR1350" s="20"/>
      <c r="AS1350" s="20"/>
      <c r="AT1350" s="20"/>
      <c r="AU1350" s="20"/>
      <c r="AV1350" s="20"/>
    </row>
    <row r="1351" spans="2:48" x14ac:dyDescent="0.3">
      <c r="B1351" s="2" t="s">
        <v>1753</v>
      </c>
      <c r="C1351" s="2" t="s">
        <v>894</v>
      </c>
      <c r="D1351" s="40" t="s">
        <v>45</v>
      </c>
      <c r="E1351" s="48">
        <v>328.34</v>
      </c>
      <c r="F1351" s="48" t="e">
        <f>E1351*CAOP!D1351</f>
        <v>#REF!</v>
      </c>
      <c r="G1351" s="48" t="e">
        <f>E1351*CAOP!E1351</f>
        <v>#REF!</v>
      </c>
      <c r="H1351" s="48" t="e">
        <f>E1351*CAOP!F1351</f>
        <v>#REF!</v>
      </c>
      <c r="I1351" s="48" t="e">
        <f>E1351*CAOP!G1351</f>
        <v>#REF!</v>
      </c>
      <c r="J1351" s="48" t="e">
        <f>E1351*CAOP!H1351</f>
        <v>#REF!</v>
      </c>
      <c r="K1351" s="48" t="e">
        <f>E1351*CAOP!I1351</f>
        <v>#REF!</v>
      </c>
      <c r="L1351" s="48" t="e">
        <f>E1351*CAOP!J1351</f>
        <v>#REF!</v>
      </c>
      <c r="M1351" s="48" t="e">
        <f>E1351*CAOP!K1351</f>
        <v>#REF!</v>
      </c>
      <c r="N1351" s="48" t="e">
        <f>E1351*CAOP!L1351</f>
        <v>#REF!</v>
      </c>
      <c r="O1351" s="48" t="e">
        <f>E1351*CAOP!M1351</f>
        <v>#REF!</v>
      </c>
      <c r="Q1351" s="12" t="e">
        <f t="shared" si="40"/>
        <v>#REF!</v>
      </c>
      <c r="R1351" s="13" t="e">
        <f t="shared" si="41"/>
        <v>#REF!</v>
      </c>
      <c r="S1351" s="20"/>
      <c r="T1351" s="20"/>
      <c r="U1351" s="20"/>
      <c r="V1351" s="20"/>
      <c r="W1351" s="20"/>
      <c r="X1351" s="20"/>
      <c r="Y1351" s="20"/>
      <c r="Z1351" s="20"/>
      <c r="AA1351" s="20"/>
      <c r="AB1351" s="20"/>
      <c r="AC1351" s="20"/>
      <c r="AD1351" s="20"/>
      <c r="AE1351" s="20"/>
      <c r="AF1351" s="20"/>
      <c r="AG1351" s="20"/>
      <c r="AH1351" s="20"/>
      <c r="AI1351" s="20"/>
      <c r="AJ1351" s="20"/>
      <c r="AK1351" s="20"/>
      <c r="AL1351" s="20"/>
      <c r="AM1351" s="20"/>
      <c r="AN1351" s="20"/>
      <c r="AO1351" s="20"/>
      <c r="AP1351" s="20"/>
      <c r="AQ1351" s="20"/>
      <c r="AR1351" s="20"/>
      <c r="AS1351" s="20"/>
      <c r="AT1351" s="20"/>
      <c r="AU1351" s="20"/>
      <c r="AV1351" s="20"/>
    </row>
    <row r="1352" spans="2:48" x14ac:dyDescent="0.3">
      <c r="B1352" s="2" t="s">
        <v>1754</v>
      </c>
      <c r="C1352" s="2" t="s">
        <v>896</v>
      </c>
      <c r="D1352" s="40" t="s">
        <v>45</v>
      </c>
      <c r="E1352" s="48">
        <v>328.34</v>
      </c>
      <c r="F1352" s="48" t="e">
        <f>E1352*CAOP!D1352</f>
        <v>#REF!</v>
      </c>
      <c r="G1352" s="48" t="e">
        <f>E1352*CAOP!E1352</f>
        <v>#REF!</v>
      </c>
      <c r="H1352" s="48" t="e">
        <f>E1352*CAOP!F1352</f>
        <v>#REF!</v>
      </c>
      <c r="I1352" s="48" t="e">
        <f>E1352*CAOP!G1352</f>
        <v>#REF!</v>
      </c>
      <c r="J1352" s="48" t="e">
        <f>E1352*CAOP!H1352</f>
        <v>#REF!</v>
      </c>
      <c r="K1352" s="48" t="e">
        <f>E1352*CAOP!I1352</f>
        <v>#REF!</v>
      </c>
      <c r="L1352" s="48" t="e">
        <f>E1352*CAOP!J1352</f>
        <v>#REF!</v>
      </c>
      <c r="M1352" s="48" t="e">
        <f>E1352*CAOP!K1352</f>
        <v>#REF!</v>
      </c>
      <c r="N1352" s="48" t="e">
        <f>E1352*CAOP!L1352</f>
        <v>#REF!</v>
      </c>
      <c r="O1352" s="48" t="e">
        <f>E1352*CAOP!M1352</f>
        <v>#REF!</v>
      </c>
      <c r="Q1352" s="12" t="e">
        <f t="shared" si="40"/>
        <v>#REF!</v>
      </c>
      <c r="R1352" s="13" t="e">
        <f t="shared" si="41"/>
        <v>#REF!</v>
      </c>
      <c r="S1352" s="20"/>
      <c r="T1352" s="20"/>
      <c r="U1352" s="20"/>
      <c r="V1352" s="20"/>
      <c r="W1352" s="20"/>
      <c r="X1352" s="20"/>
      <c r="Y1352" s="20"/>
      <c r="Z1352" s="20"/>
      <c r="AA1352" s="20"/>
      <c r="AB1352" s="20"/>
      <c r="AC1352" s="20"/>
      <c r="AD1352" s="20"/>
      <c r="AE1352" s="20"/>
      <c r="AF1352" s="20"/>
      <c r="AG1352" s="20"/>
      <c r="AH1352" s="20"/>
      <c r="AI1352" s="20"/>
      <c r="AJ1352" s="20"/>
      <c r="AK1352" s="20"/>
      <c r="AL1352" s="20"/>
      <c r="AM1352" s="20"/>
      <c r="AN1352" s="20"/>
      <c r="AO1352" s="20"/>
      <c r="AP1352" s="20"/>
      <c r="AQ1352" s="20"/>
      <c r="AR1352" s="20"/>
      <c r="AS1352" s="20"/>
      <c r="AT1352" s="20"/>
      <c r="AU1352" s="20"/>
      <c r="AV1352" s="20"/>
    </row>
    <row r="1353" spans="2:48" x14ac:dyDescent="0.3">
      <c r="B1353" s="16" t="s">
        <v>1755</v>
      </c>
      <c r="C1353" s="16" t="s">
        <v>902</v>
      </c>
      <c r="D1353" s="41"/>
      <c r="E1353" s="50"/>
      <c r="F1353" s="50"/>
      <c r="G1353" s="50"/>
      <c r="H1353" s="50"/>
      <c r="I1353" s="50"/>
      <c r="J1353" s="50"/>
      <c r="K1353" s="50"/>
      <c r="L1353" s="50"/>
      <c r="M1353" s="50"/>
      <c r="N1353" s="50"/>
      <c r="O1353" s="50"/>
      <c r="Q1353" s="12">
        <f t="shared" si="40"/>
        <v>0</v>
      </c>
      <c r="R1353" s="13">
        <f t="shared" si="41"/>
        <v>0</v>
      </c>
      <c r="S1353" s="20"/>
      <c r="T1353" s="20"/>
      <c r="U1353" s="20"/>
      <c r="V1353" s="20"/>
      <c r="W1353" s="20"/>
      <c r="X1353" s="20"/>
      <c r="Y1353" s="20"/>
      <c r="Z1353" s="20"/>
      <c r="AA1353" s="20"/>
      <c r="AB1353" s="20"/>
      <c r="AC1353" s="20"/>
      <c r="AD1353" s="20"/>
      <c r="AE1353" s="20"/>
      <c r="AF1353" s="20"/>
      <c r="AG1353" s="20"/>
      <c r="AH1353" s="20"/>
      <c r="AI1353" s="20"/>
      <c r="AJ1353" s="20"/>
      <c r="AK1353" s="20"/>
      <c r="AL1353" s="20"/>
      <c r="AM1353" s="20"/>
      <c r="AN1353" s="20"/>
      <c r="AO1353" s="20"/>
      <c r="AP1353" s="20"/>
      <c r="AQ1353" s="20"/>
      <c r="AR1353" s="20"/>
      <c r="AS1353" s="20"/>
      <c r="AT1353" s="20"/>
      <c r="AU1353" s="20"/>
      <c r="AV1353" s="20"/>
    </row>
    <row r="1354" spans="2:48" x14ac:dyDescent="0.3">
      <c r="B1354" s="2" t="s">
        <v>1756</v>
      </c>
      <c r="C1354" s="2" t="s">
        <v>1397</v>
      </c>
      <c r="D1354" s="40" t="s">
        <v>45</v>
      </c>
      <c r="E1354" s="48">
        <v>39.4</v>
      </c>
      <c r="F1354" s="48" t="e">
        <f>E1354*CAOP!D1354</f>
        <v>#REF!</v>
      </c>
      <c r="G1354" s="48" t="e">
        <f>E1354*CAOP!E1354</f>
        <v>#REF!</v>
      </c>
      <c r="H1354" s="48" t="e">
        <f>E1354*CAOP!F1354</f>
        <v>#REF!</v>
      </c>
      <c r="I1354" s="48" t="e">
        <f>E1354*CAOP!G1354</f>
        <v>#REF!</v>
      </c>
      <c r="J1354" s="48" t="e">
        <f>E1354*CAOP!H1354</f>
        <v>#REF!</v>
      </c>
      <c r="K1354" s="48" t="e">
        <f>E1354*CAOP!I1354</f>
        <v>#REF!</v>
      </c>
      <c r="L1354" s="48" t="e">
        <f>E1354*CAOP!J1354</f>
        <v>#REF!</v>
      </c>
      <c r="M1354" s="48" t="e">
        <f>E1354*CAOP!K1354</f>
        <v>#REF!</v>
      </c>
      <c r="N1354" s="48" t="e">
        <f>E1354*CAOP!L1354</f>
        <v>#REF!</v>
      </c>
      <c r="O1354" s="48" t="e">
        <f>E1354*CAOP!M1354</f>
        <v>#REF!</v>
      </c>
      <c r="Q1354" s="12" t="e">
        <f t="shared" ref="Q1354:Q1417" si="42">SUM(F1354:O1354)</f>
        <v>#REF!</v>
      </c>
      <c r="R1354" s="13" t="e">
        <f t="shared" ref="R1354:R1417" si="43">E1354-Q1354</f>
        <v>#REF!</v>
      </c>
      <c r="S1354" s="20"/>
      <c r="T1354" s="20"/>
      <c r="U1354" s="20"/>
      <c r="V1354" s="20"/>
      <c r="W1354" s="20"/>
      <c r="X1354" s="20"/>
      <c r="Y1354" s="20"/>
      <c r="Z1354" s="20"/>
      <c r="AA1354" s="20"/>
      <c r="AB1354" s="20"/>
      <c r="AC1354" s="20"/>
      <c r="AD1354" s="20"/>
      <c r="AE1354" s="20"/>
      <c r="AF1354" s="20"/>
      <c r="AG1354" s="20"/>
      <c r="AH1354" s="20"/>
      <c r="AI1354" s="20"/>
      <c r="AJ1354" s="20"/>
      <c r="AK1354" s="20"/>
      <c r="AL1354" s="20"/>
      <c r="AM1354" s="20"/>
      <c r="AN1354" s="20"/>
      <c r="AO1354" s="20"/>
      <c r="AP1354" s="20"/>
      <c r="AQ1354" s="20"/>
      <c r="AR1354" s="20"/>
      <c r="AS1354" s="20"/>
      <c r="AT1354" s="20"/>
      <c r="AU1354" s="20"/>
      <c r="AV1354" s="20"/>
    </row>
    <row r="1355" spans="2:48" x14ac:dyDescent="0.3">
      <c r="B1355" s="2" t="s">
        <v>1757</v>
      </c>
      <c r="C1355" s="2" t="s">
        <v>1170</v>
      </c>
      <c r="D1355" s="40" t="s">
        <v>45</v>
      </c>
      <c r="E1355" s="48">
        <v>21.17</v>
      </c>
      <c r="F1355" s="48" t="e">
        <f>E1355*CAOP!D1355</f>
        <v>#REF!</v>
      </c>
      <c r="G1355" s="48" t="e">
        <f>E1355*CAOP!E1355</f>
        <v>#REF!</v>
      </c>
      <c r="H1355" s="48" t="e">
        <f>E1355*CAOP!F1355</f>
        <v>#REF!</v>
      </c>
      <c r="I1355" s="48" t="e">
        <f>E1355*CAOP!G1355</f>
        <v>#REF!</v>
      </c>
      <c r="J1355" s="48" t="e">
        <f>E1355*CAOP!H1355</f>
        <v>#REF!</v>
      </c>
      <c r="K1355" s="48" t="e">
        <f>E1355*CAOP!I1355</f>
        <v>#REF!</v>
      </c>
      <c r="L1355" s="48" t="e">
        <f>E1355*CAOP!J1355</f>
        <v>#REF!</v>
      </c>
      <c r="M1355" s="48" t="e">
        <f>E1355*CAOP!K1355</f>
        <v>#REF!</v>
      </c>
      <c r="N1355" s="48" t="e">
        <f>E1355*CAOP!L1355</f>
        <v>#REF!</v>
      </c>
      <c r="O1355" s="48" t="e">
        <f>E1355*CAOP!M1355</f>
        <v>#REF!</v>
      </c>
      <c r="Q1355" s="12" t="e">
        <f t="shared" si="42"/>
        <v>#REF!</v>
      </c>
      <c r="R1355" s="13" t="e">
        <f t="shared" si="43"/>
        <v>#REF!</v>
      </c>
      <c r="S1355" s="20"/>
      <c r="T1355" s="20"/>
      <c r="U1355" s="20"/>
      <c r="V1355" s="20"/>
      <c r="W1355" s="20"/>
      <c r="X1355" s="20"/>
      <c r="Y1355" s="20"/>
      <c r="Z1355" s="20"/>
      <c r="AA1355" s="20"/>
      <c r="AB1355" s="20"/>
      <c r="AC1355" s="20"/>
      <c r="AD1355" s="20"/>
      <c r="AE1355" s="20"/>
      <c r="AF1355" s="20"/>
      <c r="AG1355" s="20"/>
      <c r="AH1355" s="20"/>
      <c r="AI1355" s="20"/>
      <c r="AJ1355" s="20"/>
      <c r="AK1355" s="20"/>
      <c r="AL1355" s="20"/>
      <c r="AM1355" s="20"/>
      <c r="AN1355" s="20"/>
      <c r="AO1355" s="20"/>
      <c r="AP1355" s="20"/>
      <c r="AQ1355" s="20"/>
      <c r="AR1355" s="20"/>
      <c r="AS1355" s="20"/>
      <c r="AT1355" s="20"/>
      <c r="AU1355" s="20"/>
      <c r="AV1355" s="20"/>
    </row>
    <row r="1356" spans="2:48" x14ac:dyDescent="0.3">
      <c r="B1356" s="2" t="s">
        <v>1758</v>
      </c>
      <c r="C1356" s="2" t="s">
        <v>1309</v>
      </c>
      <c r="D1356" s="40" t="s">
        <v>45</v>
      </c>
      <c r="E1356" s="48">
        <v>43</v>
      </c>
      <c r="F1356" s="48" t="e">
        <f>E1356*CAOP!D1356</f>
        <v>#REF!</v>
      </c>
      <c r="G1356" s="48" t="e">
        <f>E1356*CAOP!E1356</f>
        <v>#REF!</v>
      </c>
      <c r="H1356" s="48" t="e">
        <f>E1356*CAOP!F1356</f>
        <v>#REF!</v>
      </c>
      <c r="I1356" s="48" t="e">
        <f>E1356*CAOP!G1356</f>
        <v>#REF!</v>
      </c>
      <c r="J1356" s="48" t="e">
        <f>E1356*CAOP!H1356</f>
        <v>#REF!</v>
      </c>
      <c r="K1356" s="48" t="e">
        <f>E1356*CAOP!I1356</f>
        <v>#REF!</v>
      </c>
      <c r="L1356" s="48" t="e">
        <f>E1356*CAOP!J1356</f>
        <v>#REF!</v>
      </c>
      <c r="M1356" s="48" t="e">
        <f>E1356*CAOP!K1356</f>
        <v>#REF!</v>
      </c>
      <c r="N1356" s="48" t="e">
        <f>E1356*CAOP!L1356</f>
        <v>#REF!</v>
      </c>
      <c r="O1356" s="48" t="e">
        <f>E1356*CAOP!M1356</f>
        <v>#REF!</v>
      </c>
      <c r="Q1356" s="12" t="e">
        <f t="shared" si="42"/>
        <v>#REF!</v>
      </c>
      <c r="R1356" s="13" t="e">
        <f t="shared" si="43"/>
        <v>#REF!</v>
      </c>
      <c r="S1356" s="20"/>
      <c r="T1356" s="20"/>
      <c r="U1356" s="20"/>
      <c r="V1356" s="20"/>
      <c r="W1356" s="20"/>
      <c r="X1356" s="20"/>
      <c r="Y1356" s="20"/>
      <c r="Z1356" s="20"/>
      <c r="AA1356" s="20"/>
      <c r="AB1356" s="20"/>
      <c r="AC1356" s="20"/>
      <c r="AD1356" s="20"/>
      <c r="AE1356" s="20"/>
      <c r="AF1356" s="20"/>
      <c r="AG1356" s="20"/>
      <c r="AH1356" s="20"/>
      <c r="AI1356" s="20"/>
      <c r="AJ1356" s="20"/>
      <c r="AK1356" s="20"/>
      <c r="AL1356" s="20"/>
      <c r="AM1356" s="20"/>
      <c r="AN1356" s="20"/>
      <c r="AO1356" s="20"/>
      <c r="AP1356" s="20"/>
      <c r="AQ1356" s="20"/>
      <c r="AR1356" s="20"/>
      <c r="AS1356" s="20"/>
      <c r="AT1356" s="20"/>
      <c r="AU1356" s="20"/>
      <c r="AV1356" s="20"/>
    </row>
    <row r="1357" spans="2:48" x14ac:dyDescent="0.3">
      <c r="B1357" s="2" t="s">
        <v>1759</v>
      </c>
      <c r="C1357" s="2" t="s">
        <v>1760</v>
      </c>
      <c r="D1357" s="40" t="s">
        <v>45</v>
      </c>
      <c r="E1357" s="48">
        <v>60.6</v>
      </c>
      <c r="F1357" s="48" t="e">
        <f>E1357*CAOP!D1357</f>
        <v>#REF!</v>
      </c>
      <c r="G1357" s="48" t="e">
        <f>E1357*CAOP!E1357</f>
        <v>#REF!</v>
      </c>
      <c r="H1357" s="48" t="e">
        <f>E1357*CAOP!F1357</f>
        <v>#REF!</v>
      </c>
      <c r="I1357" s="48" t="e">
        <f>E1357*CAOP!G1357</f>
        <v>#REF!</v>
      </c>
      <c r="J1357" s="48" t="e">
        <f>E1357*CAOP!H1357</f>
        <v>#REF!</v>
      </c>
      <c r="K1357" s="48" t="e">
        <f>E1357*CAOP!I1357</f>
        <v>#REF!</v>
      </c>
      <c r="L1357" s="48" t="e">
        <f>E1357*CAOP!J1357</f>
        <v>#REF!</v>
      </c>
      <c r="M1357" s="48" t="e">
        <f>E1357*CAOP!K1357</f>
        <v>#REF!</v>
      </c>
      <c r="N1357" s="48" t="e">
        <f>E1357*CAOP!L1357</f>
        <v>#REF!</v>
      </c>
      <c r="O1357" s="48" t="e">
        <f>E1357*CAOP!M1357</f>
        <v>#REF!</v>
      </c>
      <c r="Q1357" s="12" t="e">
        <f t="shared" si="42"/>
        <v>#REF!</v>
      </c>
      <c r="R1357" s="13" t="e">
        <f t="shared" si="43"/>
        <v>#REF!</v>
      </c>
      <c r="S1357" s="20"/>
      <c r="T1357" s="20"/>
      <c r="U1357" s="20"/>
      <c r="V1357" s="20"/>
      <c r="W1357" s="20"/>
      <c r="X1357" s="20"/>
      <c r="Y1357" s="20"/>
      <c r="Z1357" s="20"/>
      <c r="AA1357" s="20"/>
      <c r="AB1357" s="20"/>
      <c r="AC1357" s="20"/>
      <c r="AD1357" s="20"/>
      <c r="AE1357" s="20"/>
      <c r="AF1357" s="20"/>
      <c r="AG1357" s="20"/>
      <c r="AH1357" s="20"/>
      <c r="AI1357" s="20"/>
      <c r="AJ1357" s="20"/>
      <c r="AK1357" s="20"/>
      <c r="AL1357" s="20"/>
      <c r="AM1357" s="20"/>
      <c r="AN1357" s="20"/>
      <c r="AO1357" s="20"/>
      <c r="AP1357" s="20"/>
      <c r="AQ1357" s="20"/>
      <c r="AR1357" s="20"/>
      <c r="AS1357" s="20"/>
      <c r="AT1357" s="20"/>
      <c r="AU1357" s="20"/>
      <c r="AV1357" s="20"/>
    </row>
    <row r="1358" spans="2:48" x14ac:dyDescent="0.3">
      <c r="B1358" s="2" t="s">
        <v>1761</v>
      </c>
      <c r="C1358" s="2" t="s">
        <v>932</v>
      </c>
      <c r="D1358" s="40" t="s">
        <v>45</v>
      </c>
      <c r="E1358" s="48">
        <v>43</v>
      </c>
      <c r="F1358" s="48" t="e">
        <f>E1358*CAOP!D1358</f>
        <v>#REF!</v>
      </c>
      <c r="G1358" s="48" t="e">
        <f>E1358*CAOP!E1358</f>
        <v>#REF!</v>
      </c>
      <c r="H1358" s="48" t="e">
        <f>E1358*CAOP!F1358</f>
        <v>#REF!</v>
      </c>
      <c r="I1358" s="48" t="e">
        <f>E1358*CAOP!G1358</f>
        <v>#REF!</v>
      </c>
      <c r="J1358" s="48" t="e">
        <f>E1358*CAOP!H1358</f>
        <v>#REF!</v>
      </c>
      <c r="K1358" s="48" t="e">
        <f>E1358*CAOP!I1358</f>
        <v>#REF!</v>
      </c>
      <c r="L1358" s="48" t="e">
        <f>E1358*CAOP!J1358</f>
        <v>#REF!</v>
      </c>
      <c r="M1358" s="48" t="e">
        <f>E1358*CAOP!K1358</f>
        <v>#REF!</v>
      </c>
      <c r="N1358" s="48" t="e">
        <f>E1358*CAOP!L1358</f>
        <v>#REF!</v>
      </c>
      <c r="O1358" s="48" t="e">
        <f>E1358*CAOP!M1358</f>
        <v>#REF!</v>
      </c>
      <c r="Q1358" s="12" t="e">
        <f t="shared" si="42"/>
        <v>#REF!</v>
      </c>
      <c r="R1358" s="13" t="e">
        <f t="shared" si="43"/>
        <v>#REF!</v>
      </c>
      <c r="S1358" s="20"/>
      <c r="T1358" s="20"/>
      <c r="U1358" s="20"/>
      <c r="V1358" s="20"/>
      <c r="W1358" s="20"/>
      <c r="X1358" s="20"/>
      <c r="Y1358" s="20"/>
      <c r="Z1358" s="20"/>
      <c r="AA1358" s="20"/>
      <c r="AB1358" s="20"/>
      <c r="AC1358" s="20"/>
      <c r="AD1358" s="20"/>
      <c r="AE1358" s="20"/>
      <c r="AF1358" s="20"/>
      <c r="AG1358" s="20"/>
      <c r="AH1358" s="20"/>
      <c r="AI1358" s="20"/>
      <c r="AJ1358" s="20"/>
      <c r="AK1358" s="20"/>
      <c r="AL1358" s="20"/>
      <c r="AM1358" s="20"/>
      <c r="AN1358" s="20"/>
      <c r="AO1358" s="20"/>
      <c r="AP1358" s="20"/>
      <c r="AQ1358" s="20"/>
      <c r="AR1358" s="20"/>
      <c r="AS1358" s="20"/>
      <c r="AT1358" s="20"/>
      <c r="AU1358" s="20"/>
      <c r="AV1358" s="20"/>
    </row>
    <row r="1359" spans="2:48" x14ac:dyDescent="0.3">
      <c r="B1359" s="2" t="s">
        <v>1762</v>
      </c>
      <c r="C1359" s="2" t="s">
        <v>934</v>
      </c>
      <c r="D1359" s="40" t="s">
        <v>45</v>
      </c>
      <c r="E1359" s="48">
        <v>60.6</v>
      </c>
      <c r="F1359" s="48" t="e">
        <f>E1359*CAOP!D1359</f>
        <v>#REF!</v>
      </c>
      <c r="G1359" s="48" t="e">
        <f>E1359*CAOP!E1359</f>
        <v>#REF!</v>
      </c>
      <c r="H1359" s="48" t="e">
        <f>E1359*CAOP!F1359</f>
        <v>#REF!</v>
      </c>
      <c r="I1359" s="48" t="e">
        <f>E1359*CAOP!G1359</f>
        <v>#REF!</v>
      </c>
      <c r="J1359" s="48" t="e">
        <f>E1359*CAOP!H1359</f>
        <v>#REF!</v>
      </c>
      <c r="K1359" s="48" t="e">
        <f>E1359*CAOP!I1359</f>
        <v>#REF!</v>
      </c>
      <c r="L1359" s="48" t="e">
        <f>E1359*CAOP!J1359</f>
        <v>#REF!</v>
      </c>
      <c r="M1359" s="48" t="e">
        <f>E1359*CAOP!K1359</f>
        <v>#REF!</v>
      </c>
      <c r="N1359" s="48" t="e">
        <f>E1359*CAOP!L1359</f>
        <v>#REF!</v>
      </c>
      <c r="O1359" s="48" t="e">
        <f>E1359*CAOP!M1359</f>
        <v>#REF!</v>
      </c>
      <c r="Q1359" s="12" t="e">
        <f t="shared" si="42"/>
        <v>#REF!</v>
      </c>
      <c r="R1359" s="13" t="e">
        <f t="shared" si="43"/>
        <v>#REF!</v>
      </c>
      <c r="S1359" s="20"/>
      <c r="T1359" s="20"/>
      <c r="U1359" s="20"/>
      <c r="V1359" s="20"/>
      <c r="W1359" s="20"/>
      <c r="X1359" s="20"/>
      <c r="Y1359" s="20"/>
      <c r="Z1359" s="20"/>
      <c r="AA1359" s="20"/>
      <c r="AB1359" s="20"/>
      <c r="AC1359" s="20"/>
      <c r="AD1359" s="20"/>
      <c r="AE1359" s="20"/>
      <c r="AF1359" s="20"/>
      <c r="AG1359" s="20"/>
      <c r="AH1359" s="20"/>
      <c r="AI1359" s="20"/>
      <c r="AJ1359" s="20"/>
      <c r="AK1359" s="20"/>
      <c r="AL1359" s="20"/>
      <c r="AM1359" s="20"/>
      <c r="AN1359" s="20"/>
      <c r="AO1359" s="20"/>
      <c r="AP1359" s="20"/>
      <c r="AQ1359" s="20"/>
      <c r="AR1359" s="20"/>
      <c r="AS1359" s="20"/>
      <c r="AT1359" s="20"/>
      <c r="AU1359" s="20"/>
      <c r="AV1359" s="20"/>
    </row>
    <row r="1360" spans="2:48" x14ac:dyDescent="0.3">
      <c r="B1360" s="2" t="s">
        <v>1763</v>
      </c>
      <c r="C1360" s="2" t="s">
        <v>1420</v>
      </c>
      <c r="D1360" s="40" t="s">
        <v>45</v>
      </c>
      <c r="E1360" s="48">
        <v>39.4</v>
      </c>
      <c r="F1360" s="48" t="e">
        <f>E1360*CAOP!D1360</f>
        <v>#REF!</v>
      </c>
      <c r="G1360" s="48" t="e">
        <f>E1360*CAOP!E1360</f>
        <v>#REF!</v>
      </c>
      <c r="H1360" s="48" t="e">
        <f>E1360*CAOP!F1360</f>
        <v>#REF!</v>
      </c>
      <c r="I1360" s="48" t="e">
        <f>E1360*CAOP!G1360</f>
        <v>#REF!</v>
      </c>
      <c r="J1360" s="48" t="e">
        <f>E1360*CAOP!H1360</f>
        <v>#REF!</v>
      </c>
      <c r="K1360" s="48" t="e">
        <f>E1360*CAOP!I1360</f>
        <v>#REF!</v>
      </c>
      <c r="L1360" s="48" t="e">
        <f>E1360*CAOP!J1360</f>
        <v>#REF!</v>
      </c>
      <c r="M1360" s="48" t="e">
        <f>E1360*CAOP!K1360</f>
        <v>#REF!</v>
      </c>
      <c r="N1360" s="48" t="e">
        <f>E1360*CAOP!L1360</f>
        <v>#REF!</v>
      </c>
      <c r="O1360" s="48" t="e">
        <f>E1360*CAOP!M1360</f>
        <v>#REF!</v>
      </c>
      <c r="Q1360" s="12" t="e">
        <f t="shared" si="42"/>
        <v>#REF!</v>
      </c>
      <c r="R1360" s="13" t="e">
        <f t="shared" si="43"/>
        <v>#REF!</v>
      </c>
      <c r="S1360" s="20"/>
      <c r="T1360" s="20"/>
      <c r="U1360" s="20"/>
      <c r="V1360" s="20"/>
      <c r="W1360" s="20"/>
      <c r="X1360" s="20"/>
      <c r="Y1360" s="20"/>
      <c r="Z1360" s="20"/>
      <c r="AA1360" s="20"/>
      <c r="AB1360" s="20"/>
      <c r="AC1360" s="20"/>
      <c r="AD1360" s="20"/>
      <c r="AE1360" s="20"/>
      <c r="AF1360" s="20"/>
      <c r="AG1360" s="20"/>
      <c r="AH1360" s="20"/>
      <c r="AI1360" s="20"/>
      <c r="AJ1360" s="20"/>
      <c r="AK1360" s="20"/>
      <c r="AL1360" s="20"/>
      <c r="AM1360" s="20"/>
      <c r="AN1360" s="20"/>
      <c r="AO1360" s="20"/>
      <c r="AP1360" s="20"/>
      <c r="AQ1360" s="20"/>
      <c r="AR1360" s="20"/>
      <c r="AS1360" s="20"/>
      <c r="AT1360" s="20"/>
      <c r="AU1360" s="20"/>
      <c r="AV1360" s="20"/>
    </row>
    <row r="1361" spans="2:48" x14ac:dyDescent="0.3">
      <c r="B1361" s="2" t="s">
        <v>1764</v>
      </c>
      <c r="C1361" s="2" t="s">
        <v>1184</v>
      </c>
      <c r="D1361" s="40" t="s">
        <v>45</v>
      </c>
      <c r="E1361" s="48">
        <v>21.17</v>
      </c>
      <c r="F1361" s="48" t="e">
        <f>E1361*CAOP!D1361</f>
        <v>#REF!</v>
      </c>
      <c r="G1361" s="48" t="e">
        <f>E1361*CAOP!E1361</f>
        <v>#REF!</v>
      </c>
      <c r="H1361" s="48" t="e">
        <f>E1361*CAOP!F1361</f>
        <v>#REF!</v>
      </c>
      <c r="I1361" s="48" t="e">
        <f>E1361*CAOP!G1361</f>
        <v>#REF!</v>
      </c>
      <c r="J1361" s="48" t="e">
        <f>E1361*CAOP!H1361</f>
        <v>#REF!</v>
      </c>
      <c r="K1361" s="48" t="e">
        <f>E1361*CAOP!I1361</f>
        <v>#REF!</v>
      </c>
      <c r="L1361" s="48" t="e">
        <f>E1361*CAOP!J1361</f>
        <v>#REF!</v>
      </c>
      <c r="M1361" s="48" t="e">
        <f>E1361*CAOP!K1361</f>
        <v>#REF!</v>
      </c>
      <c r="N1361" s="48" t="e">
        <f>E1361*CAOP!L1361</f>
        <v>#REF!</v>
      </c>
      <c r="O1361" s="48" t="e">
        <f>E1361*CAOP!M1361</f>
        <v>#REF!</v>
      </c>
      <c r="Q1361" s="12" t="e">
        <f t="shared" si="42"/>
        <v>#REF!</v>
      </c>
      <c r="R1361" s="13" t="e">
        <f t="shared" si="43"/>
        <v>#REF!</v>
      </c>
      <c r="S1361" s="20"/>
      <c r="T1361" s="20"/>
      <c r="U1361" s="20"/>
      <c r="V1361" s="20"/>
      <c r="W1361" s="20"/>
      <c r="X1361" s="20"/>
      <c r="Y1361" s="20"/>
      <c r="Z1361" s="20"/>
      <c r="AA1361" s="20"/>
      <c r="AB1361" s="20"/>
      <c r="AC1361" s="20"/>
      <c r="AD1361" s="20"/>
      <c r="AE1361" s="20"/>
      <c r="AF1361" s="20"/>
      <c r="AG1361" s="20"/>
      <c r="AH1361" s="20"/>
      <c r="AI1361" s="20"/>
      <c r="AJ1361" s="20"/>
      <c r="AK1361" s="20"/>
      <c r="AL1361" s="20"/>
      <c r="AM1361" s="20"/>
      <c r="AN1361" s="20"/>
      <c r="AO1361" s="20"/>
      <c r="AP1361" s="20"/>
      <c r="AQ1361" s="20"/>
      <c r="AR1361" s="20"/>
      <c r="AS1361" s="20"/>
      <c r="AT1361" s="20"/>
      <c r="AU1361" s="20"/>
      <c r="AV1361" s="20"/>
    </row>
    <row r="1362" spans="2:48" x14ac:dyDescent="0.3">
      <c r="B1362" s="2" t="s">
        <v>1765</v>
      </c>
      <c r="C1362" s="2" t="s">
        <v>1186</v>
      </c>
      <c r="D1362" s="40" t="s">
        <v>45</v>
      </c>
      <c r="E1362" s="48">
        <v>43</v>
      </c>
      <c r="F1362" s="48" t="e">
        <f>E1362*CAOP!D1362</f>
        <v>#REF!</v>
      </c>
      <c r="G1362" s="48" t="e">
        <f>E1362*CAOP!E1362</f>
        <v>#REF!</v>
      </c>
      <c r="H1362" s="48" t="e">
        <f>E1362*CAOP!F1362</f>
        <v>#REF!</v>
      </c>
      <c r="I1362" s="48" t="e">
        <f>E1362*CAOP!G1362</f>
        <v>#REF!</v>
      </c>
      <c r="J1362" s="48" t="e">
        <f>E1362*CAOP!H1362</f>
        <v>#REF!</v>
      </c>
      <c r="K1362" s="48" t="e">
        <f>E1362*CAOP!I1362</f>
        <v>#REF!</v>
      </c>
      <c r="L1362" s="48" t="e">
        <f>E1362*CAOP!J1362</f>
        <v>#REF!</v>
      </c>
      <c r="M1362" s="48" t="e">
        <f>E1362*CAOP!K1362</f>
        <v>#REF!</v>
      </c>
      <c r="N1362" s="48" t="e">
        <f>E1362*CAOP!L1362</f>
        <v>#REF!</v>
      </c>
      <c r="O1362" s="48" t="e">
        <f>E1362*CAOP!M1362</f>
        <v>#REF!</v>
      </c>
      <c r="Q1362" s="12" t="e">
        <f t="shared" si="42"/>
        <v>#REF!</v>
      </c>
      <c r="R1362" s="13" t="e">
        <f t="shared" si="43"/>
        <v>#REF!</v>
      </c>
      <c r="S1362" s="20"/>
      <c r="T1362" s="20"/>
      <c r="U1362" s="20"/>
      <c r="V1362" s="20"/>
      <c r="W1362" s="20"/>
      <c r="X1362" s="20"/>
      <c r="Y1362" s="20"/>
      <c r="Z1362" s="20"/>
      <c r="AA1362" s="20"/>
      <c r="AB1362" s="20"/>
      <c r="AC1362" s="20"/>
      <c r="AD1362" s="20"/>
      <c r="AE1362" s="20"/>
      <c r="AF1362" s="20"/>
      <c r="AG1362" s="20"/>
      <c r="AH1362" s="20"/>
      <c r="AI1362" s="20"/>
      <c r="AJ1362" s="20"/>
      <c r="AK1362" s="20"/>
      <c r="AL1362" s="20"/>
      <c r="AM1362" s="20"/>
      <c r="AN1362" s="20"/>
      <c r="AO1362" s="20"/>
      <c r="AP1362" s="20"/>
      <c r="AQ1362" s="20"/>
      <c r="AR1362" s="20"/>
      <c r="AS1362" s="20"/>
      <c r="AT1362" s="20"/>
      <c r="AU1362" s="20"/>
      <c r="AV1362" s="20"/>
    </row>
    <row r="1363" spans="2:48" x14ac:dyDescent="0.3">
      <c r="B1363" s="2" t="s">
        <v>1766</v>
      </c>
      <c r="C1363" s="2" t="s">
        <v>1767</v>
      </c>
      <c r="D1363" s="40" t="s">
        <v>45</v>
      </c>
      <c r="E1363" s="48">
        <v>60.6</v>
      </c>
      <c r="F1363" s="48" t="e">
        <f>E1363*CAOP!D1363</f>
        <v>#REF!</v>
      </c>
      <c r="G1363" s="48" t="e">
        <f>E1363*CAOP!E1363</f>
        <v>#REF!</v>
      </c>
      <c r="H1363" s="48" t="e">
        <f>E1363*CAOP!F1363</f>
        <v>#REF!</v>
      </c>
      <c r="I1363" s="48" t="e">
        <f>E1363*CAOP!G1363</f>
        <v>#REF!</v>
      </c>
      <c r="J1363" s="48" t="e">
        <f>E1363*CAOP!H1363</f>
        <v>#REF!</v>
      </c>
      <c r="K1363" s="48" t="e">
        <f>E1363*CAOP!I1363</f>
        <v>#REF!</v>
      </c>
      <c r="L1363" s="48" t="e">
        <f>E1363*CAOP!J1363</f>
        <v>#REF!</v>
      </c>
      <c r="M1363" s="48" t="e">
        <f>E1363*CAOP!K1363</f>
        <v>#REF!</v>
      </c>
      <c r="N1363" s="48" t="e">
        <f>E1363*CAOP!L1363</f>
        <v>#REF!</v>
      </c>
      <c r="O1363" s="48" t="e">
        <f>E1363*CAOP!M1363</f>
        <v>#REF!</v>
      </c>
      <c r="Q1363" s="12" t="e">
        <f t="shared" si="42"/>
        <v>#REF!</v>
      </c>
      <c r="R1363" s="13" t="e">
        <f t="shared" si="43"/>
        <v>#REF!</v>
      </c>
      <c r="S1363" s="20"/>
      <c r="T1363" s="20"/>
      <c r="U1363" s="20"/>
      <c r="V1363" s="20"/>
      <c r="W1363" s="20"/>
      <c r="X1363" s="20"/>
      <c r="Y1363" s="20"/>
      <c r="Z1363" s="20"/>
      <c r="AA1363" s="20"/>
      <c r="AB1363" s="20"/>
      <c r="AC1363" s="20"/>
      <c r="AD1363" s="20"/>
      <c r="AE1363" s="20"/>
      <c r="AF1363" s="20"/>
      <c r="AG1363" s="20"/>
      <c r="AH1363" s="20"/>
      <c r="AI1363" s="20"/>
      <c r="AJ1363" s="20"/>
      <c r="AK1363" s="20"/>
      <c r="AL1363" s="20"/>
      <c r="AM1363" s="20"/>
      <c r="AN1363" s="20"/>
      <c r="AO1363" s="20"/>
      <c r="AP1363" s="20"/>
      <c r="AQ1363" s="20"/>
      <c r="AR1363" s="20"/>
      <c r="AS1363" s="20"/>
      <c r="AT1363" s="20"/>
      <c r="AU1363" s="20"/>
      <c r="AV1363" s="20"/>
    </row>
    <row r="1364" spans="2:48" x14ac:dyDescent="0.3">
      <c r="B1364" s="2" t="s">
        <v>1768</v>
      </c>
      <c r="C1364" s="2" t="s">
        <v>1430</v>
      </c>
      <c r="D1364" s="40" t="s">
        <v>45</v>
      </c>
      <c r="E1364" s="48">
        <v>39.4</v>
      </c>
      <c r="F1364" s="48" t="e">
        <f>E1364*CAOP!D1364</f>
        <v>#REF!</v>
      </c>
      <c r="G1364" s="48" t="e">
        <f>E1364*CAOP!E1364</f>
        <v>#REF!</v>
      </c>
      <c r="H1364" s="48" t="e">
        <f>E1364*CAOP!F1364</f>
        <v>#REF!</v>
      </c>
      <c r="I1364" s="48" t="e">
        <f>E1364*CAOP!G1364</f>
        <v>#REF!</v>
      </c>
      <c r="J1364" s="48" t="e">
        <f>E1364*CAOP!H1364</f>
        <v>#REF!</v>
      </c>
      <c r="K1364" s="48" t="e">
        <f>E1364*CAOP!I1364</f>
        <v>#REF!</v>
      </c>
      <c r="L1364" s="48" t="e">
        <f>E1364*CAOP!J1364</f>
        <v>#REF!</v>
      </c>
      <c r="M1364" s="48" t="e">
        <f>E1364*CAOP!K1364</f>
        <v>#REF!</v>
      </c>
      <c r="N1364" s="48" t="e">
        <f>E1364*CAOP!L1364</f>
        <v>#REF!</v>
      </c>
      <c r="O1364" s="48" t="e">
        <f>E1364*CAOP!M1364</f>
        <v>#REF!</v>
      </c>
      <c r="Q1364" s="12" t="e">
        <f t="shared" si="42"/>
        <v>#REF!</v>
      </c>
      <c r="R1364" s="13" t="e">
        <f t="shared" si="43"/>
        <v>#REF!</v>
      </c>
      <c r="S1364" s="20"/>
      <c r="T1364" s="20"/>
      <c r="U1364" s="20"/>
      <c r="V1364" s="20"/>
      <c r="W1364" s="20"/>
      <c r="X1364" s="20"/>
      <c r="Y1364" s="20"/>
      <c r="Z1364" s="20"/>
      <c r="AA1364" s="20"/>
      <c r="AB1364" s="20"/>
      <c r="AC1364" s="20"/>
      <c r="AD1364" s="20"/>
      <c r="AE1364" s="20"/>
      <c r="AF1364" s="20"/>
      <c r="AG1364" s="20"/>
      <c r="AH1364" s="20"/>
      <c r="AI1364" s="20"/>
      <c r="AJ1364" s="20"/>
      <c r="AK1364" s="20"/>
      <c r="AL1364" s="20"/>
      <c r="AM1364" s="20"/>
      <c r="AN1364" s="20"/>
      <c r="AO1364" s="20"/>
      <c r="AP1364" s="20"/>
      <c r="AQ1364" s="20"/>
      <c r="AR1364" s="20"/>
      <c r="AS1364" s="20"/>
      <c r="AT1364" s="20"/>
      <c r="AU1364" s="20"/>
      <c r="AV1364" s="20"/>
    </row>
    <row r="1365" spans="2:48" x14ac:dyDescent="0.3">
      <c r="B1365" s="2" t="s">
        <v>1769</v>
      </c>
      <c r="C1365" s="2" t="s">
        <v>1192</v>
      </c>
      <c r="D1365" s="40" t="s">
        <v>45</v>
      </c>
      <c r="E1365" s="48">
        <v>21.17</v>
      </c>
      <c r="F1365" s="48" t="e">
        <f>E1365*CAOP!D1365</f>
        <v>#REF!</v>
      </c>
      <c r="G1365" s="48" t="e">
        <f>E1365*CAOP!E1365</f>
        <v>#REF!</v>
      </c>
      <c r="H1365" s="48" t="e">
        <f>E1365*CAOP!F1365</f>
        <v>#REF!</v>
      </c>
      <c r="I1365" s="48" t="e">
        <f>E1365*CAOP!G1365</f>
        <v>#REF!</v>
      </c>
      <c r="J1365" s="48" t="e">
        <f>E1365*CAOP!H1365</f>
        <v>#REF!</v>
      </c>
      <c r="K1365" s="48" t="e">
        <f>E1365*CAOP!I1365</f>
        <v>#REF!</v>
      </c>
      <c r="L1365" s="48" t="e">
        <f>E1365*CAOP!J1365</f>
        <v>#REF!</v>
      </c>
      <c r="M1365" s="48" t="e">
        <f>E1365*CAOP!K1365</f>
        <v>#REF!</v>
      </c>
      <c r="N1365" s="48" t="e">
        <f>E1365*CAOP!L1365</f>
        <v>#REF!</v>
      </c>
      <c r="O1365" s="48" t="e">
        <f>E1365*CAOP!M1365</f>
        <v>#REF!</v>
      </c>
      <c r="Q1365" s="12" t="e">
        <f t="shared" si="42"/>
        <v>#REF!</v>
      </c>
      <c r="R1365" s="13" t="e">
        <f t="shared" si="43"/>
        <v>#REF!</v>
      </c>
      <c r="S1365" s="20"/>
      <c r="T1365" s="20"/>
      <c r="U1365" s="20"/>
      <c r="V1365" s="20"/>
      <c r="W1365" s="20"/>
      <c r="X1365" s="20"/>
      <c r="Y1365" s="20"/>
      <c r="Z1365" s="20"/>
      <c r="AA1365" s="20"/>
      <c r="AB1365" s="20"/>
      <c r="AC1365" s="20"/>
      <c r="AD1365" s="20"/>
      <c r="AE1365" s="20"/>
      <c r="AF1365" s="20"/>
      <c r="AG1365" s="20"/>
      <c r="AH1365" s="20"/>
      <c r="AI1365" s="20"/>
      <c r="AJ1365" s="20"/>
      <c r="AK1365" s="20"/>
      <c r="AL1365" s="20"/>
      <c r="AM1365" s="20"/>
      <c r="AN1365" s="20"/>
      <c r="AO1365" s="20"/>
      <c r="AP1365" s="20"/>
      <c r="AQ1365" s="20"/>
      <c r="AR1365" s="20"/>
      <c r="AS1365" s="20"/>
      <c r="AT1365" s="20"/>
      <c r="AU1365" s="20"/>
      <c r="AV1365" s="20"/>
    </row>
    <row r="1366" spans="2:48" x14ac:dyDescent="0.3">
      <c r="B1366" s="2" t="s">
        <v>1770</v>
      </c>
      <c r="C1366" s="2" t="s">
        <v>1194</v>
      </c>
      <c r="D1366" s="40" t="s">
        <v>45</v>
      </c>
      <c r="E1366" s="48">
        <v>43</v>
      </c>
      <c r="F1366" s="48" t="e">
        <f>E1366*CAOP!D1366</f>
        <v>#REF!</v>
      </c>
      <c r="G1366" s="48" t="e">
        <f>E1366*CAOP!E1366</f>
        <v>#REF!</v>
      </c>
      <c r="H1366" s="48" t="e">
        <f>E1366*CAOP!F1366</f>
        <v>#REF!</v>
      </c>
      <c r="I1366" s="48" t="e">
        <f>E1366*CAOP!G1366</f>
        <v>#REF!</v>
      </c>
      <c r="J1366" s="48" t="e">
        <f>E1366*CAOP!H1366</f>
        <v>#REF!</v>
      </c>
      <c r="K1366" s="48" t="e">
        <f>E1366*CAOP!I1366</f>
        <v>#REF!</v>
      </c>
      <c r="L1366" s="48" t="e">
        <f>E1366*CAOP!J1366</f>
        <v>#REF!</v>
      </c>
      <c r="M1366" s="48" t="e">
        <f>E1366*CAOP!K1366</f>
        <v>#REF!</v>
      </c>
      <c r="N1366" s="48" t="e">
        <f>E1366*CAOP!L1366</f>
        <v>#REF!</v>
      </c>
      <c r="O1366" s="48" t="e">
        <f>E1366*CAOP!M1366</f>
        <v>#REF!</v>
      </c>
      <c r="Q1366" s="12" t="e">
        <f t="shared" si="42"/>
        <v>#REF!</v>
      </c>
      <c r="R1366" s="13" t="e">
        <f t="shared" si="43"/>
        <v>#REF!</v>
      </c>
      <c r="S1366" s="20"/>
      <c r="T1366" s="20"/>
      <c r="U1366" s="20"/>
      <c r="V1366" s="20"/>
      <c r="W1366" s="20"/>
      <c r="X1366" s="20"/>
      <c r="Y1366" s="20"/>
      <c r="Z1366" s="20"/>
      <c r="AA1366" s="20"/>
      <c r="AB1366" s="20"/>
      <c r="AC1366" s="20"/>
      <c r="AD1366" s="20"/>
      <c r="AE1366" s="20"/>
      <c r="AF1366" s="20"/>
      <c r="AG1366" s="20"/>
      <c r="AH1366" s="20"/>
      <c r="AI1366" s="20"/>
      <c r="AJ1366" s="20"/>
      <c r="AK1366" s="20"/>
      <c r="AL1366" s="20"/>
      <c r="AM1366" s="20"/>
      <c r="AN1366" s="20"/>
      <c r="AO1366" s="20"/>
      <c r="AP1366" s="20"/>
      <c r="AQ1366" s="20"/>
      <c r="AR1366" s="20"/>
      <c r="AS1366" s="20"/>
      <c r="AT1366" s="20"/>
      <c r="AU1366" s="20"/>
      <c r="AV1366" s="20"/>
    </row>
    <row r="1367" spans="2:48" x14ac:dyDescent="0.3">
      <c r="B1367" s="2" t="s">
        <v>1771</v>
      </c>
      <c r="C1367" s="2" t="s">
        <v>1772</v>
      </c>
      <c r="D1367" s="40" t="s">
        <v>45</v>
      </c>
      <c r="E1367" s="48">
        <v>60.6</v>
      </c>
      <c r="F1367" s="48" t="e">
        <f>E1367*CAOP!D1367</f>
        <v>#REF!</v>
      </c>
      <c r="G1367" s="48" t="e">
        <f>E1367*CAOP!E1367</f>
        <v>#REF!</v>
      </c>
      <c r="H1367" s="48" t="e">
        <f>E1367*CAOP!F1367</f>
        <v>#REF!</v>
      </c>
      <c r="I1367" s="48" t="e">
        <f>E1367*CAOP!G1367</f>
        <v>#REF!</v>
      </c>
      <c r="J1367" s="48" t="e">
        <f>E1367*CAOP!H1367</f>
        <v>#REF!</v>
      </c>
      <c r="K1367" s="48" t="e">
        <f>E1367*CAOP!I1367</f>
        <v>#REF!</v>
      </c>
      <c r="L1367" s="48" t="e">
        <f>E1367*CAOP!J1367</f>
        <v>#REF!</v>
      </c>
      <c r="M1367" s="48" t="e">
        <f>E1367*CAOP!K1367</f>
        <v>#REF!</v>
      </c>
      <c r="N1367" s="48" t="e">
        <f>E1367*CAOP!L1367</f>
        <v>#REF!</v>
      </c>
      <c r="O1367" s="48" t="e">
        <f>E1367*CAOP!M1367</f>
        <v>#REF!</v>
      </c>
      <c r="Q1367" s="12" t="e">
        <f t="shared" si="42"/>
        <v>#REF!</v>
      </c>
      <c r="R1367" s="13" t="e">
        <f t="shared" si="43"/>
        <v>#REF!</v>
      </c>
      <c r="S1367" s="20"/>
      <c r="T1367" s="20"/>
      <c r="U1367" s="20"/>
      <c r="V1367" s="20"/>
      <c r="W1367" s="20"/>
      <c r="X1367" s="20"/>
      <c r="Y1367" s="20"/>
      <c r="Z1367" s="20"/>
      <c r="AA1367" s="20"/>
      <c r="AB1367" s="20"/>
      <c r="AC1367" s="20"/>
      <c r="AD1367" s="20"/>
      <c r="AE1367" s="20"/>
      <c r="AF1367" s="20"/>
      <c r="AG1367" s="20"/>
      <c r="AH1367" s="20"/>
      <c r="AI1367" s="20"/>
      <c r="AJ1367" s="20"/>
      <c r="AK1367" s="20"/>
      <c r="AL1367" s="20"/>
      <c r="AM1367" s="20"/>
      <c r="AN1367" s="20"/>
      <c r="AO1367" s="20"/>
      <c r="AP1367" s="20"/>
      <c r="AQ1367" s="20"/>
      <c r="AR1367" s="20"/>
      <c r="AS1367" s="20"/>
      <c r="AT1367" s="20"/>
      <c r="AU1367" s="20"/>
      <c r="AV1367" s="20"/>
    </row>
    <row r="1368" spans="2:48" x14ac:dyDescent="0.3">
      <c r="B1368" s="2" t="s">
        <v>1773</v>
      </c>
      <c r="C1368" s="2" t="s">
        <v>1440</v>
      </c>
      <c r="D1368" s="40" t="s">
        <v>45</v>
      </c>
      <c r="E1368" s="48">
        <v>39.4</v>
      </c>
      <c r="F1368" s="48" t="e">
        <f>E1368*CAOP!D1368</f>
        <v>#REF!</v>
      </c>
      <c r="G1368" s="48" t="e">
        <f>E1368*CAOP!E1368</f>
        <v>#REF!</v>
      </c>
      <c r="H1368" s="48" t="e">
        <f>E1368*CAOP!F1368</f>
        <v>#REF!</v>
      </c>
      <c r="I1368" s="48" t="e">
        <f>E1368*CAOP!G1368</f>
        <v>#REF!</v>
      </c>
      <c r="J1368" s="48" t="e">
        <f>E1368*CAOP!H1368</f>
        <v>#REF!</v>
      </c>
      <c r="K1368" s="48" t="e">
        <f>E1368*CAOP!I1368</f>
        <v>#REF!</v>
      </c>
      <c r="L1368" s="48" t="e">
        <f>E1368*CAOP!J1368</f>
        <v>#REF!</v>
      </c>
      <c r="M1368" s="48" t="e">
        <f>E1368*CAOP!K1368</f>
        <v>#REF!</v>
      </c>
      <c r="N1368" s="48" t="e">
        <f>E1368*CAOP!L1368</f>
        <v>#REF!</v>
      </c>
      <c r="O1368" s="48" t="e">
        <f>E1368*CAOP!M1368</f>
        <v>#REF!</v>
      </c>
      <c r="Q1368" s="12" t="e">
        <f t="shared" si="42"/>
        <v>#REF!</v>
      </c>
      <c r="R1368" s="13" t="e">
        <f t="shared" si="43"/>
        <v>#REF!</v>
      </c>
      <c r="S1368" s="20"/>
      <c r="T1368" s="20"/>
      <c r="U1368" s="20"/>
      <c r="V1368" s="20"/>
      <c r="W1368" s="20"/>
      <c r="X1368" s="20"/>
      <c r="Y1368" s="20"/>
      <c r="Z1368" s="20"/>
      <c r="AA1368" s="20"/>
      <c r="AB1368" s="20"/>
      <c r="AC1368" s="20"/>
      <c r="AD1368" s="20"/>
      <c r="AE1368" s="20"/>
      <c r="AF1368" s="20"/>
      <c r="AG1368" s="20"/>
      <c r="AH1368" s="20"/>
      <c r="AI1368" s="20"/>
      <c r="AJ1368" s="20"/>
      <c r="AK1368" s="20"/>
      <c r="AL1368" s="20"/>
      <c r="AM1368" s="20"/>
      <c r="AN1368" s="20"/>
      <c r="AO1368" s="20"/>
      <c r="AP1368" s="20"/>
      <c r="AQ1368" s="20"/>
      <c r="AR1368" s="20"/>
      <c r="AS1368" s="20"/>
      <c r="AT1368" s="20"/>
      <c r="AU1368" s="20"/>
      <c r="AV1368" s="20"/>
    </row>
    <row r="1369" spans="2:48" x14ac:dyDescent="0.3">
      <c r="B1369" s="2" t="s">
        <v>1774</v>
      </c>
      <c r="C1369" s="2" t="s">
        <v>1200</v>
      </c>
      <c r="D1369" s="40" t="s">
        <v>45</v>
      </c>
      <c r="E1369" s="48">
        <v>21.17</v>
      </c>
      <c r="F1369" s="48" t="e">
        <f>E1369*CAOP!D1369</f>
        <v>#REF!</v>
      </c>
      <c r="G1369" s="48" t="e">
        <f>E1369*CAOP!E1369</f>
        <v>#REF!</v>
      </c>
      <c r="H1369" s="48" t="e">
        <f>E1369*CAOP!F1369</f>
        <v>#REF!</v>
      </c>
      <c r="I1369" s="48" t="e">
        <f>E1369*CAOP!G1369</f>
        <v>#REF!</v>
      </c>
      <c r="J1369" s="48" t="e">
        <f>E1369*CAOP!H1369</f>
        <v>#REF!</v>
      </c>
      <c r="K1369" s="48" t="e">
        <f>E1369*CAOP!I1369</f>
        <v>#REF!</v>
      </c>
      <c r="L1369" s="48" t="e">
        <f>E1369*CAOP!J1369</f>
        <v>#REF!</v>
      </c>
      <c r="M1369" s="48" t="e">
        <f>E1369*CAOP!K1369</f>
        <v>#REF!</v>
      </c>
      <c r="N1369" s="48" t="e">
        <f>E1369*CAOP!L1369</f>
        <v>#REF!</v>
      </c>
      <c r="O1369" s="48" t="e">
        <f>E1369*CAOP!M1369</f>
        <v>#REF!</v>
      </c>
      <c r="Q1369" s="12" t="e">
        <f t="shared" si="42"/>
        <v>#REF!</v>
      </c>
      <c r="R1369" s="13" t="e">
        <f t="shared" si="43"/>
        <v>#REF!</v>
      </c>
      <c r="S1369" s="20"/>
      <c r="T1369" s="20"/>
      <c r="U1369" s="20"/>
      <c r="V1369" s="20"/>
      <c r="W1369" s="20"/>
      <c r="X1369" s="20"/>
      <c r="Y1369" s="20"/>
      <c r="Z1369" s="20"/>
      <c r="AA1369" s="20"/>
      <c r="AB1369" s="20"/>
      <c r="AC1369" s="20"/>
      <c r="AD1369" s="20"/>
      <c r="AE1369" s="20"/>
      <c r="AF1369" s="20"/>
      <c r="AG1369" s="20"/>
      <c r="AH1369" s="20"/>
      <c r="AI1369" s="20"/>
      <c r="AJ1369" s="20"/>
      <c r="AK1369" s="20"/>
      <c r="AL1369" s="20"/>
      <c r="AM1369" s="20"/>
      <c r="AN1369" s="20"/>
      <c r="AO1369" s="20"/>
      <c r="AP1369" s="20"/>
      <c r="AQ1369" s="20"/>
      <c r="AR1369" s="20"/>
      <c r="AS1369" s="20"/>
      <c r="AT1369" s="20"/>
      <c r="AU1369" s="20"/>
      <c r="AV1369" s="20"/>
    </row>
    <row r="1370" spans="2:48" x14ac:dyDescent="0.3">
      <c r="B1370" s="2" t="s">
        <v>1775</v>
      </c>
      <c r="C1370" s="2" t="s">
        <v>1202</v>
      </c>
      <c r="D1370" s="40" t="s">
        <v>45</v>
      </c>
      <c r="E1370" s="48">
        <v>43</v>
      </c>
      <c r="F1370" s="48" t="e">
        <f>E1370*CAOP!D1370</f>
        <v>#REF!</v>
      </c>
      <c r="G1370" s="48" t="e">
        <f>E1370*CAOP!E1370</f>
        <v>#REF!</v>
      </c>
      <c r="H1370" s="48" t="e">
        <f>E1370*CAOP!F1370</f>
        <v>#REF!</v>
      </c>
      <c r="I1370" s="48" t="e">
        <f>E1370*CAOP!G1370</f>
        <v>#REF!</v>
      </c>
      <c r="J1370" s="48" t="e">
        <f>E1370*CAOP!H1370</f>
        <v>#REF!</v>
      </c>
      <c r="K1370" s="48" t="e">
        <f>E1370*CAOP!I1370</f>
        <v>#REF!</v>
      </c>
      <c r="L1370" s="48" t="e">
        <f>E1370*CAOP!J1370</f>
        <v>#REF!</v>
      </c>
      <c r="M1370" s="48" t="e">
        <f>E1370*CAOP!K1370</f>
        <v>#REF!</v>
      </c>
      <c r="N1370" s="48" t="e">
        <f>E1370*CAOP!L1370</f>
        <v>#REF!</v>
      </c>
      <c r="O1370" s="48" t="e">
        <f>E1370*CAOP!M1370</f>
        <v>#REF!</v>
      </c>
      <c r="Q1370" s="12" t="e">
        <f t="shared" si="42"/>
        <v>#REF!</v>
      </c>
      <c r="R1370" s="13" t="e">
        <f t="shared" si="43"/>
        <v>#REF!</v>
      </c>
      <c r="S1370" s="20"/>
      <c r="T1370" s="20"/>
      <c r="U1370" s="20"/>
      <c r="V1370" s="20"/>
      <c r="W1370" s="20"/>
      <c r="X1370" s="20"/>
      <c r="Y1370" s="20"/>
      <c r="Z1370" s="20"/>
      <c r="AA1370" s="20"/>
      <c r="AB1370" s="20"/>
      <c r="AC1370" s="20"/>
      <c r="AD1370" s="20"/>
      <c r="AE1370" s="20"/>
      <c r="AF1370" s="20"/>
      <c r="AG1370" s="20"/>
      <c r="AH1370" s="20"/>
      <c r="AI1370" s="20"/>
      <c r="AJ1370" s="20"/>
      <c r="AK1370" s="20"/>
      <c r="AL1370" s="20"/>
      <c r="AM1370" s="20"/>
      <c r="AN1370" s="20"/>
      <c r="AO1370" s="20"/>
      <c r="AP1370" s="20"/>
      <c r="AQ1370" s="20"/>
      <c r="AR1370" s="20"/>
      <c r="AS1370" s="20"/>
      <c r="AT1370" s="20"/>
      <c r="AU1370" s="20"/>
      <c r="AV1370" s="20"/>
    </row>
    <row r="1371" spans="2:48" x14ac:dyDescent="0.3">
      <c r="B1371" s="2" t="s">
        <v>1776</v>
      </c>
      <c r="C1371" s="2" t="s">
        <v>1777</v>
      </c>
      <c r="D1371" s="40" t="s">
        <v>45</v>
      </c>
      <c r="E1371" s="48">
        <v>60.6</v>
      </c>
      <c r="F1371" s="48" t="e">
        <f>E1371*CAOP!D1371</f>
        <v>#REF!</v>
      </c>
      <c r="G1371" s="48" t="e">
        <f>E1371*CAOP!E1371</f>
        <v>#REF!</v>
      </c>
      <c r="H1371" s="48" t="e">
        <f>E1371*CAOP!F1371</f>
        <v>#REF!</v>
      </c>
      <c r="I1371" s="48" t="e">
        <f>E1371*CAOP!G1371</f>
        <v>#REF!</v>
      </c>
      <c r="J1371" s="48" t="e">
        <f>E1371*CAOP!H1371</f>
        <v>#REF!</v>
      </c>
      <c r="K1371" s="48" t="e">
        <f>E1371*CAOP!I1371</f>
        <v>#REF!</v>
      </c>
      <c r="L1371" s="48" t="e">
        <f>E1371*CAOP!J1371</f>
        <v>#REF!</v>
      </c>
      <c r="M1371" s="48" t="e">
        <f>E1371*CAOP!K1371</f>
        <v>#REF!</v>
      </c>
      <c r="N1371" s="48" t="e">
        <f>E1371*CAOP!L1371</f>
        <v>#REF!</v>
      </c>
      <c r="O1371" s="48" t="e">
        <f>E1371*CAOP!M1371</f>
        <v>#REF!</v>
      </c>
      <c r="Q1371" s="12" t="e">
        <f t="shared" si="42"/>
        <v>#REF!</v>
      </c>
      <c r="R1371" s="13" t="e">
        <f t="shared" si="43"/>
        <v>#REF!</v>
      </c>
      <c r="S1371" s="20"/>
      <c r="T1371" s="20"/>
      <c r="U1371" s="20"/>
      <c r="V1371" s="20"/>
      <c r="W1371" s="20"/>
      <c r="X1371" s="20"/>
      <c r="Y1371" s="20"/>
      <c r="Z1371" s="20"/>
      <c r="AA1371" s="20"/>
      <c r="AB1371" s="20"/>
      <c r="AC1371" s="20"/>
      <c r="AD1371" s="20"/>
      <c r="AE1371" s="20"/>
      <c r="AF1371" s="20"/>
      <c r="AG1371" s="20"/>
      <c r="AH1371" s="20"/>
      <c r="AI1371" s="20"/>
      <c r="AJ1371" s="20"/>
      <c r="AK1371" s="20"/>
      <c r="AL1371" s="20"/>
      <c r="AM1371" s="20"/>
      <c r="AN1371" s="20"/>
      <c r="AO1371" s="20"/>
      <c r="AP1371" s="20"/>
      <c r="AQ1371" s="20"/>
      <c r="AR1371" s="20"/>
      <c r="AS1371" s="20"/>
      <c r="AT1371" s="20"/>
      <c r="AU1371" s="20"/>
      <c r="AV1371" s="20"/>
    </row>
    <row r="1372" spans="2:48" x14ac:dyDescent="0.3">
      <c r="B1372" s="2" t="s">
        <v>1778</v>
      </c>
      <c r="C1372" s="2" t="s">
        <v>1450</v>
      </c>
      <c r="D1372" s="40" t="s">
        <v>45</v>
      </c>
      <c r="E1372" s="48">
        <v>39.4</v>
      </c>
      <c r="F1372" s="48" t="e">
        <f>E1372*CAOP!D1372</f>
        <v>#REF!</v>
      </c>
      <c r="G1372" s="48" t="e">
        <f>E1372*CAOP!E1372</f>
        <v>#REF!</v>
      </c>
      <c r="H1372" s="48" t="e">
        <f>E1372*CAOP!F1372</f>
        <v>#REF!</v>
      </c>
      <c r="I1372" s="48" t="e">
        <f>E1372*CAOP!G1372</f>
        <v>#REF!</v>
      </c>
      <c r="J1372" s="48" t="e">
        <f>E1372*CAOP!H1372</f>
        <v>#REF!</v>
      </c>
      <c r="K1372" s="48" t="e">
        <f>E1372*CAOP!I1372</f>
        <v>#REF!</v>
      </c>
      <c r="L1372" s="48" t="e">
        <f>E1372*CAOP!J1372</f>
        <v>#REF!</v>
      </c>
      <c r="M1372" s="48" t="e">
        <f>E1372*CAOP!K1372</f>
        <v>#REF!</v>
      </c>
      <c r="N1372" s="48" t="e">
        <f>E1372*CAOP!L1372</f>
        <v>#REF!</v>
      </c>
      <c r="O1372" s="48" t="e">
        <f>E1372*CAOP!M1372</f>
        <v>#REF!</v>
      </c>
      <c r="Q1372" s="12" t="e">
        <f t="shared" si="42"/>
        <v>#REF!</v>
      </c>
      <c r="R1372" s="13" t="e">
        <f t="shared" si="43"/>
        <v>#REF!</v>
      </c>
      <c r="S1372" s="20"/>
      <c r="T1372" s="20"/>
      <c r="U1372" s="20"/>
      <c r="V1372" s="20"/>
      <c r="W1372" s="20"/>
      <c r="X1372" s="20"/>
      <c r="Y1372" s="20"/>
      <c r="Z1372" s="20"/>
      <c r="AA1372" s="20"/>
      <c r="AB1372" s="20"/>
      <c r="AC1372" s="20"/>
      <c r="AD1372" s="20"/>
      <c r="AE1372" s="20"/>
      <c r="AF1372" s="20"/>
      <c r="AG1372" s="20"/>
      <c r="AH1372" s="20"/>
      <c r="AI1372" s="20"/>
      <c r="AJ1372" s="20"/>
      <c r="AK1372" s="20"/>
      <c r="AL1372" s="20"/>
      <c r="AM1372" s="20"/>
      <c r="AN1372" s="20"/>
      <c r="AO1372" s="20"/>
      <c r="AP1372" s="20"/>
      <c r="AQ1372" s="20"/>
      <c r="AR1372" s="20"/>
      <c r="AS1372" s="20"/>
      <c r="AT1372" s="20"/>
      <c r="AU1372" s="20"/>
      <c r="AV1372" s="20"/>
    </row>
    <row r="1373" spans="2:48" x14ac:dyDescent="0.3">
      <c r="B1373" s="2" t="s">
        <v>1779</v>
      </c>
      <c r="C1373" s="2" t="s">
        <v>1208</v>
      </c>
      <c r="D1373" s="40" t="s">
        <v>45</v>
      </c>
      <c r="E1373" s="48">
        <v>21.17</v>
      </c>
      <c r="F1373" s="48" t="e">
        <f>E1373*CAOP!D1373</f>
        <v>#REF!</v>
      </c>
      <c r="G1373" s="48" t="e">
        <f>E1373*CAOP!E1373</f>
        <v>#REF!</v>
      </c>
      <c r="H1373" s="48" t="e">
        <f>E1373*CAOP!F1373</f>
        <v>#REF!</v>
      </c>
      <c r="I1373" s="48" t="e">
        <f>E1373*CAOP!G1373</f>
        <v>#REF!</v>
      </c>
      <c r="J1373" s="48" t="e">
        <f>E1373*CAOP!H1373</f>
        <v>#REF!</v>
      </c>
      <c r="K1373" s="48" t="e">
        <f>E1373*CAOP!I1373</f>
        <v>#REF!</v>
      </c>
      <c r="L1373" s="48" t="e">
        <f>E1373*CAOP!J1373</f>
        <v>#REF!</v>
      </c>
      <c r="M1373" s="48" t="e">
        <f>E1373*CAOP!K1373</f>
        <v>#REF!</v>
      </c>
      <c r="N1373" s="48" t="e">
        <f>E1373*CAOP!L1373</f>
        <v>#REF!</v>
      </c>
      <c r="O1373" s="48" t="e">
        <f>E1373*CAOP!M1373</f>
        <v>#REF!</v>
      </c>
      <c r="Q1373" s="12" t="e">
        <f t="shared" si="42"/>
        <v>#REF!</v>
      </c>
      <c r="R1373" s="13" t="e">
        <f t="shared" si="43"/>
        <v>#REF!</v>
      </c>
      <c r="S1373" s="20"/>
      <c r="T1373" s="20"/>
      <c r="U1373" s="20"/>
      <c r="V1373" s="20"/>
      <c r="W1373" s="20"/>
      <c r="X1373" s="20"/>
      <c r="Y1373" s="20"/>
      <c r="Z1373" s="20"/>
      <c r="AA1373" s="20"/>
      <c r="AB1373" s="20"/>
      <c r="AC1373" s="20"/>
      <c r="AD1373" s="20"/>
      <c r="AE1373" s="20"/>
      <c r="AF1373" s="20"/>
      <c r="AG1373" s="20"/>
      <c r="AH1373" s="20"/>
      <c r="AI1373" s="20"/>
      <c r="AJ1373" s="20"/>
      <c r="AK1373" s="20"/>
      <c r="AL1373" s="20"/>
      <c r="AM1373" s="20"/>
      <c r="AN1373" s="20"/>
      <c r="AO1373" s="20"/>
      <c r="AP1373" s="20"/>
      <c r="AQ1373" s="20"/>
      <c r="AR1373" s="20"/>
      <c r="AS1373" s="20"/>
      <c r="AT1373" s="20"/>
      <c r="AU1373" s="20"/>
      <c r="AV1373" s="20"/>
    </row>
    <row r="1374" spans="2:48" x14ac:dyDescent="0.3">
      <c r="B1374" s="2" t="s">
        <v>1780</v>
      </c>
      <c r="C1374" s="2" t="s">
        <v>1324</v>
      </c>
      <c r="D1374" s="40" t="s">
        <v>45</v>
      </c>
      <c r="E1374" s="48">
        <v>43</v>
      </c>
      <c r="F1374" s="48" t="e">
        <f>E1374*CAOP!D1374</f>
        <v>#REF!</v>
      </c>
      <c r="G1374" s="48" t="e">
        <f>E1374*CAOP!E1374</f>
        <v>#REF!</v>
      </c>
      <c r="H1374" s="48" t="e">
        <f>E1374*CAOP!F1374</f>
        <v>#REF!</v>
      </c>
      <c r="I1374" s="48" t="e">
        <f>E1374*CAOP!G1374</f>
        <v>#REF!</v>
      </c>
      <c r="J1374" s="48" t="e">
        <f>E1374*CAOP!H1374</f>
        <v>#REF!</v>
      </c>
      <c r="K1374" s="48" t="e">
        <f>E1374*CAOP!I1374</f>
        <v>#REF!</v>
      </c>
      <c r="L1374" s="48" t="e">
        <f>E1374*CAOP!J1374</f>
        <v>#REF!</v>
      </c>
      <c r="M1374" s="48" t="e">
        <f>E1374*CAOP!K1374</f>
        <v>#REF!</v>
      </c>
      <c r="N1374" s="48" t="e">
        <f>E1374*CAOP!L1374</f>
        <v>#REF!</v>
      </c>
      <c r="O1374" s="48" t="e">
        <f>E1374*CAOP!M1374</f>
        <v>#REF!</v>
      </c>
      <c r="Q1374" s="12" t="e">
        <f t="shared" si="42"/>
        <v>#REF!</v>
      </c>
      <c r="R1374" s="13" t="e">
        <f t="shared" si="43"/>
        <v>#REF!</v>
      </c>
      <c r="S1374" s="20"/>
      <c r="T1374" s="20"/>
      <c r="U1374" s="20"/>
      <c r="V1374" s="20"/>
      <c r="W1374" s="20"/>
      <c r="X1374" s="20"/>
      <c r="Y1374" s="20"/>
      <c r="Z1374" s="20"/>
      <c r="AA1374" s="20"/>
      <c r="AB1374" s="20"/>
      <c r="AC1374" s="20"/>
      <c r="AD1374" s="20"/>
      <c r="AE1374" s="20"/>
      <c r="AF1374" s="20"/>
      <c r="AG1374" s="20"/>
      <c r="AH1374" s="20"/>
      <c r="AI1374" s="20"/>
      <c r="AJ1374" s="20"/>
      <c r="AK1374" s="20"/>
      <c r="AL1374" s="20"/>
      <c r="AM1374" s="20"/>
      <c r="AN1374" s="20"/>
      <c r="AO1374" s="20"/>
      <c r="AP1374" s="20"/>
      <c r="AQ1374" s="20"/>
      <c r="AR1374" s="20"/>
      <c r="AS1374" s="20"/>
      <c r="AT1374" s="20"/>
      <c r="AU1374" s="20"/>
      <c r="AV1374" s="20"/>
    </row>
    <row r="1375" spans="2:48" x14ac:dyDescent="0.3">
      <c r="B1375" s="2" t="s">
        <v>1781</v>
      </c>
      <c r="C1375" s="2" t="s">
        <v>1782</v>
      </c>
      <c r="D1375" s="40" t="s">
        <v>45</v>
      </c>
      <c r="E1375" s="48">
        <v>60.6</v>
      </c>
      <c r="F1375" s="48" t="e">
        <f>E1375*CAOP!D1375</f>
        <v>#REF!</v>
      </c>
      <c r="G1375" s="48" t="e">
        <f>E1375*CAOP!E1375</f>
        <v>#REF!</v>
      </c>
      <c r="H1375" s="48" t="e">
        <f>E1375*CAOP!F1375</f>
        <v>#REF!</v>
      </c>
      <c r="I1375" s="48" t="e">
        <f>E1375*CAOP!G1375</f>
        <v>#REF!</v>
      </c>
      <c r="J1375" s="48" t="e">
        <f>E1375*CAOP!H1375</f>
        <v>#REF!</v>
      </c>
      <c r="K1375" s="48" t="e">
        <f>E1375*CAOP!I1375</f>
        <v>#REF!</v>
      </c>
      <c r="L1375" s="48" t="e">
        <f>E1375*CAOP!J1375</f>
        <v>#REF!</v>
      </c>
      <c r="M1375" s="48" t="e">
        <f>E1375*CAOP!K1375</f>
        <v>#REF!</v>
      </c>
      <c r="N1375" s="48" t="e">
        <f>E1375*CAOP!L1375</f>
        <v>#REF!</v>
      </c>
      <c r="O1375" s="48" t="e">
        <f>E1375*CAOP!M1375</f>
        <v>#REF!</v>
      </c>
      <c r="Q1375" s="12" t="e">
        <f t="shared" si="42"/>
        <v>#REF!</v>
      </c>
      <c r="R1375" s="13" t="e">
        <f t="shared" si="43"/>
        <v>#REF!</v>
      </c>
      <c r="S1375" s="20"/>
      <c r="T1375" s="20"/>
      <c r="U1375" s="20"/>
      <c r="V1375" s="20"/>
      <c r="W1375" s="20"/>
      <c r="X1375" s="20"/>
      <c r="Y1375" s="20"/>
      <c r="Z1375" s="20"/>
      <c r="AA1375" s="20"/>
      <c r="AB1375" s="20"/>
      <c r="AC1375" s="20"/>
      <c r="AD1375" s="20"/>
      <c r="AE1375" s="20"/>
      <c r="AF1375" s="20"/>
      <c r="AG1375" s="20"/>
      <c r="AH1375" s="20"/>
      <c r="AI1375" s="20"/>
      <c r="AJ1375" s="20"/>
      <c r="AK1375" s="20"/>
      <c r="AL1375" s="20"/>
      <c r="AM1375" s="20"/>
      <c r="AN1375" s="20"/>
      <c r="AO1375" s="20"/>
      <c r="AP1375" s="20"/>
      <c r="AQ1375" s="20"/>
      <c r="AR1375" s="20"/>
      <c r="AS1375" s="20"/>
      <c r="AT1375" s="20"/>
      <c r="AU1375" s="20"/>
      <c r="AV1375" s="20"/>
    </row>
    <row r="1376" spans="2:48" x14ac:dyDescent="0.3">
      <c r="B1376" s="2" t="s">
        <v>1783</v>
      </c>
      <c r="C1376" s="2" t="s">
        <v>992</v>
      </c>
      <c r="D1376" s="40" t="s">
        <v>38</v>
      </c>
      <c r="E1376" s="48">
        <v>269.97000000000003</v>
      </c>
      <c r="F1376" s="48" t="e">
        <f>E1376*CAOP!D1376</f>
        <v>#REF!</v>
      </c>
      <c r="G1376" s="48" t="e">
        <f>E1376*CAOP!E1376</f>
        <v>#REF!</v>
      </c>
      <c r="H1376" s="48" t="e">
        <f>E1376*CAOP!F1376</f>
        <v>#REF!</v>
      </c>
      <c r="I1376" s="48" t="e">
        <f>E1376*CAOP!G1376</f>
        <v>#REF!</v>
      </c>
      <c r="J1376" s="48" t="e">
        <f>E1376*CAOP!H1376</f>
        <v>#REF!</v>
      </c>
      <c r="K1376" s="48" t="e">
        <f>E1376*CAOP!I1376</f>
        <v>#REF!</v>
      </c>
      <c r="L1376" s="48" t="e">
        <f>E1376*CAOP!J1376</f>
        <v>#REF!</v>
      </c>
      <c r="M1376" s="48" t="e">
        <f>E1376*CAOP!K1376</f>
        <v>#REF!</v>
      </c>
      <c r="N1376" s="48" t="e">
        <f>E1376*CAOP!L1376</f>
        <v>#REF!</v>
      </c>
      <c r="O1376" s="48" t="e">
        <f>E1376*CAOP!M1376</f>
        <v>#REF!</v>
      </c>
      <c r="Q1376" s="12" t="e">
        <f t="shared" si="42"/>
        <v>#REF!</v>
      </c>
      <c r="R1376" s="13" t="e">
        <f t="shared" si="43"/>
        <v>#REF!</v>
      </c>
      <c r="S1376" s="20"/>
      <c r="T1376" s="20"/>
      <c r="U1376" s="20"/>
      <c r="V1376" s="20"/>
      <c r="W1376" s="20"/>
      <c r="X1376" s="20"/>
      <c r="Y1376" s="20"/>
      <c r="Z1376" s="20"/>
      <c r="AA1376" s="20"/>
      <c r="AB1376" s="20"/>
      <c r="AC1376" s="20"/>
      <c r="AD1376" s="20"/>
      <c r="AE1376" s="20"/>
      <c r="AF1376" s="20"/>
      <c r="AG1376" s="20"/>
      <c r="AH1376" s="20"/>
      <c r="AI1376" s="20"/>
      <c r="AJ1376" s="20"/>
      <c r="AK1376" s="20"/>
      <c r="AL1376" s="20"/>
      <c r="AM1376" s="20"/>
      <c r="AN1376" s="20"/>
      <c r="AO1376" s="20"/>
      <c r="AP1376" s="20"/>
      <c r="AQ1376" s="20"/>
      <c r="AR1376" s="20"/>
      <c r="AS1376" s="20"/>
      <c r="AT1376" s="20"/>
      <c r="AU1376" s="20"/>
      <c r="AV1376" s="20"/>
    </row>
    <row r="1377" spans="2:48" x14ac:dyDescent="0.3">
      <c r="B1377" s="2" t="s">
        <v>1784</v>
      </c>
      <c r="C1377" s="2" t="s">
        <v>994</v>
      </c>
      <c r="D1377" s="40" t="s">
        <v>38</v>
      </c>
      <c r="E1377" s="48">
        <v>142.13</v>
      </c>
      <c r="F1377" s="48" t="e">
        <f>E1377*CAOP!D1377</f>
        <v>#REF!</v>
      </c>
      <c r="G1377" s="48" t="e">
        <f>E1377*CAOP!E1377</f>
        <v>#REF!</v>
      </c>
      <c r="H1377" s="48" t="e">
        <f>E1377*CAOP!F1377</f>
        <v>#REF!</v>
      </c>
      <c r="I1377" s="48" t="e">
        <f>E1377*CAOP!G1377</f>
        <v>#REF!</v>
      </c>
      <c r="J1377" s="48" t="e">
        <f>E1377*CAOP!H1377</f>
        <v>#REF!</v>
      </c>
      <c r="K1377" s="48" t="e">
        <f>E1377*CAOP!I1377</f>
        <v>#REF!</v>
      </c>
      <c r="L1377" s="48" t="e">
        <f>E1377*CAOP!J1377</f>
        <v>#REF!</v>
      </c>
      <c r="M1377" s="48" t="e">
        <f>E1377*CAOP!K1377</f>
        <v>#REF!</v>
      </c>
      <c r="N1377" s="48" t="e">
        <f>E1377*CAOP!L1377</f>
        <v>#REF!</v>
      </c>
      <c r="O1377" s="48" t="e">
        <f>E1377*CAOP!M1377</f>
        <v>#REF!</v>
      </c>
      <c r="Q1377" s="12" t="e">
        <f t="shared" si="42"/>
        <v>#REF!</v>
      </c>
      <c r="R1377" s="13" t="e">
        <f t="shared" si="43"/>
        <v>#REF!</v>
      </c>
      <c r="S1377" s="20"/>
      <c r="T1377" s="20"/>
      <c r="U1377" s="20"/>
      <c r="V1377" s="20"/>
      <c r="W1377" s="20"/>
      <c r="X1377" s="20"/>
      <c r="Y1377" s="20"/>
      <c r="Z1377" s="20"/>
      <c r="AA1377" s="20"/>
      <c r="AB1377" s="20"/>
      <c r="AC1377" s="20"/>
      <c r="AD1377" s="20"/>
      <c r="AE1377" s="20"/>
      <c r="AF1377" s="20"/>
      <c r="AG1377" s="20"/>
      <c r="AH1377" s="20"/>
      <c r="AI1377" s="20"/>
      <c r="AJ1377" s="20"/>
      <c r="AK1377" s="20"/>
      <c r="AL1377" s="20"/>
      <c r="AM1377" s="20"/>
      <c r="AN1377" s="20"/>
      <c r="AO1377" s="20"/>
      <c r="AP1377" s="20"/>
      <c r="AQ1377" s="20"/>
      <c r="AR1377" s="20"/>
      <c r="AS1377" s="20"/>
      <c r="AT1377" s="20"/>
      <c r="AU1377" s="20"/>
      <c r="AV1377" s="20"/>
    </row>
    <row r="1378" spans="2:48" x14ac:dyDescent="0.3">
      <c r="B1378" s="2" t="s">
        <v>1785</v>
      </c>
      <c r="C1378" s="2" t="s">
        <v>996</v>
      </c>
      <c r="D1378" s="40" t="s">
        <v>35</v>
      </c>
      <c r="E1378" s="48">
        <v>362.63</v>
      </c>
      <c r="F1378" s="48" t="e">
        <f>E1378*CAOP!D1378</f>
        <v>#REF!</v>
      </c>
      <c r="G1378" s="48" t="e">
        <f>E1378*CAOP!E1378</f>
        <v>#REF!</v>
      </c>
      <c r="H1378" s="48" t="e">
        <f>E1378*CAOP!F1378</f>
        <v>#REF!</v>
      </c>
      <c r="I1378" s="48" t="e">
        <f>E1378*CAOP!G1378</f>
        <v>#REF!</v>
      </c>
      <c r="J1378" s="48" t="e">
        <f>E1378*CAOP!H1378</f>
        <v>#REF!</v>
      </c>
      <c r="K1378" s="48" t="e">
        <f>E1378*CAOP!I1378</f>
        <v>#REF!</v>
      </c>
      <c r="L1378" s="48" t="e">
        <f>E1378*CAOP!J1378</f>
        <v>#REF!</v>
      </c>
      <c r="M1378" s="48" t="e">
        <f>E1378*CAOP!K1378</f>
        <v>#REF!</v>
      </c>
      <c r="N1378" s="48" t="e">
        <f>E1378*CAOP!L1378</f>
        <v>#REF!</v>
      </c>
      <c r="O1378" s="48" t="e">
        <f>E1378*CAOP!M1378</f>
        <v>#REF!</v>
      </c>
      <c r="Q1378" s="12" t="e">
        <f t="shared" si="42"/>
        <v>#REF!</v>
      </c>
      <c r="R1378" s="13" t="e">
        <f t="shared" si="43"/>
        <v>#REF!</v>
      </c>
      <c r="S1378" s="20"/>
      <c r="T1378" s="20"/>
      <c r="U1378" s="20"/>
      <c r="V1378" s="20"/>
      <c r="W1378" s="20"/>
      <c r="X1378" s="20"/>
      <c r="Y1378" s="20"/>
      <c r="Z1378" s="20"/>
      <c r="AA1378" s="20"/>
      <c r="AB1378" s="20"/>
      <c r="AC1378" s="20"/>
      <c r="AD1378" s="20"/>
      <c r="AE1378" s="20"/>
      <c r="AF1378" s="20"/>
      <c r="AG1378" s="20"/>
      <c r="AH1378" s="20"/>
      <c r="AI1378" s="20"/>
      <c r="AJ1378" s="20"/>
      <c r="AK1378" s="20"/>
      <c r="AL1378" s="20"/>
      <c r="AM1378" s="20"/>
      <c r="AN1378" s="20"/>
      <c r="AO1378" s="20"/>
      <c r="AP1378" s="20"/>
      <c r="AQ1378" s="20"/>
      <c r="AR1378" s="20"/>
      <c r="AS1378" s="20"/>
      <c r="AT1378" s="20"/>
      <c r="AU1378" s="20"/>
      <c r="AV1378" s="20"/>
    </row>
    <row r="1379" spans="2:48" x14ac:dyDescent="0.3">
      <c r="B1379" s="2" t="s">
        <v>1786</v>
      </c>
      <c r="C1379" s="2" t="s">
        <v>998</v>
      </c>
      <c r="D1379" s="40" t="s">
        <v>35</v>
      </c>
      <c r="E1379" s="48">
        <v>1685.16</v>
      </c>
      <c r="F1379" s="48" t="e">
        <f>E1379*CAOP!D1379</f>
        <v>#REF!</v>
      </c>
      <c r="G1379" s="48" t="e">
        <f>E1379*CAOP!E1379</f>
        <v>#REF!</v>
      </c>
      <c r="H1379" s="48" t="e">
        <f>E1379*CAOP!F1379</f>
        <v>#REF!</v>
      </c>
      <c r="I1379" s="48" t="e">
        <f>E1379*CAOP!G1379</f>
        <v>#REF!</v>
      </c>
      <c r="J1379" s="48" t="e">
        <f>E1379*CAOP!H1379</f>
        <v>#REF!</v>
      </c>
      <c r="K1379" s="48" t="e">
        <f>E1379*CAOP!I1379</f>
        <v>#REF!</v>
      </c>
      <c r="L1379" s="48" t="e">
        <f>E1379*CAOP!J1379</f>
        <v>#REF!</v>
      </c>
      <c r="M1379" s="48" t="e">
        <f>E1379*CAOP!K1379</f>
        <v>#REF!</v>
      </c>
      <c r="N1379" s="48" t="e">
        <f>E1379*CAOP!L1379</f>
        <v>#REF!</v>
      </c>
      <c r="O1379" s="48" t="e">
        <f>E1379*CAOP!M1379</f>
        <v>#REF!</v>
      </c>
      <c r="Q1379" s="12" t="e">
        <f t="shared" si="42"/>
        <v>#REF!</v>
      </c>
      <c r="R1379" s="13" t="e">
        <f t="shared" si="43"/>
        <v>#REF!</v>
      </c>
      <c r="S1379" s="20"/>
      <c r="T1379" s="20"/>
      <c r="U1379" s="20"/>
      <c r="V1379" s="20"/>
      <c r="W1379" s="20"/>
      <c r="X1379" s="20"/>
      <c r="Y1379" s="20"/>
      <c r="Z1379" s="20"/>
      <c r="AA1379" s="20"/>
      <c r="AB1379" s="20"/>
      <c r="AC1379" s="20"/>
      <c r="AD1379" s="20"/>
      <c r="AE1379" s="20"/>
      <c r="AF1379" s="20"/>
      <c r="AG1379" s="20"/>
      <c r="AH1379" s="20"/>
      <c r="AI1379" s="20"/>
      <c r="AJ1379" s="20"/>
      <c r="AK1379" s="20"/>
      <c r="AL1379" s="20"/>
      <c r="AM1379" s="20"/>
      <c r="AN1379" s="20"/>
      <c r="AO1379" s="20"/>
      <c r="AP1379" s="20"/>
      <c r="AQ1379" s="20"/>
      <c r="AR1379" s="20"/>
      <c r="AS1379" s="20"/>
      <c r="AT1379" s="20"/>
      <c r="AU1379" s="20"/>
      <c r="AV1379" s="20"/>
    </row>
    <row r="1380" spans="2:48" x14ac:dyDescent="0.3">
      <c r="B1380" s="2" t="s">
        <v>1787</v>
      </c>
      <c r="C1380" s="2" t="s">
        <v>1000</v>
      </c>
      <c r="D1380" s="40" t="s">
        <v>35</v>
      </c>
      <c r="E1380" s="48">
        <v>446.75</v>
      </c>
      <c r="F1380" s="48" t="e">
        <f>E1380*CAOP!D1380</f>
        <v>#REF!</v>
      </c>
      <c r="G1380" s="48" t="e">
        <f>E1380*CAOP!E1380</f>
        <v>#REF!</v>
      </c>
      <c r="H1380" s="48" t="e">
        <f>E1380*CAOP!F1380</f>
        <v>#REF!</v>
      </c>
      <c r="I1380" s="48" t="e">
        <f>E1380*CAOP!G1380</f>
        <v>#REF!</v>
      </c>
      <c r="J1380" s="48" t="e">
        <f>E1380*CAOP!H1380</f>
        <v>#REF!</v>
      </c>
      <c r="K1380" s="48" t="e">
        <f>E1380*CAOP!I1380</f>
        <v>#REF!</v>
      </c>
      <c r="L1380" s="48" t="e">
        <f>E1380*CAOP!J1380</f>
        <v>#REF!</v>
      </c>
      <c r="M1380" s="48" t="e">
        <f>E1380*CAOP!K1380</f>
        <v>#REF!</v>
      </c>
      <c r="N1380" s="48" t="e">
        <f>E1380*CAOP!L1380</f>
        <v>#REF!</v>
      </c>
      <c r="O1380" s="48" t="e">
        <f>E1380*CAOP!M1380</f>
        <v>#REF!</v>
      </c>
      <c r="Q1380" s="12" t="e">
        <f t="shared" si="42"/>
        <v>#REF!</v>
      </c>
      <c r="R1380" s="13" t="e">
        <f t="shared" si="43"/>
        <v>#REF!</v>
      </c>
      <c r="S1380" s="20"/>
      <c r="T1380" s="20"/>
      <c r="U1380" s="20"/>
      <c r="V1380" s="20"/>
      <c r="W1380" s="20"/>
      <c r="X1380" s="20"/>
      <c r="Y1380" s="20"/>
      <c r="Z1380" s="20"/>
      <c r="AA1380" s="20"/>
      <c r="AB1380" s="20"/>
      <c r="AC1380" s="20"/>
      <c r="AD1380" s="20"/>
      <c r="AE1380" s="20"/>
      <c r="AF1380" s="20"/>
      <c r="AG1380" s="20"/>
      <c r="AH1380" s="20"/>
      <c r="AI1380" s="20"/>
      <c r="AJ1380" s="20"/>
      <c r="AK1380" s="20"/>
      <c r="AL1380" s="20"/>
      <c r="AM1380" s="20"/>
      <c r="AN1380" s="20"/>
      <c r="AO1380" s="20"/>
      <c r="AP1380" s="20"/>
      <c r="AQ1380" s="20"/>
      <c r="AR1380" s="20"/>
      <c r="AS1380" s="20"/>
      <c r="AT1380" s="20"/>
      <c r="AU1380" s="20"/>
      <c r="AV1380" s="20"/>
    </row>
    <row r="1381" spans="2:48" x14ac:dyDescent="0.3">
      <c r="B1381" s="2" t="s">
        <v>1788</v>
      </c>
      <c r="C1381" s="2" t="s">
        <v>1002</v>
      </c>
      <c r="D1381" s="40" t="s">
        <v>35</v>
      </c>
      <c r="E1381" s="48">
        <v>362.36</v>
      </c>
      <c r="F1381" s="48" t="e">
        <f>E1381*CAOP!D1381</f>
        <v>#REF!</v>
      </c>
      <c r="G1381" s="48" t="e">
        <f>E1381*CAOP!E1381</f>
        <v>#REF!</v>
      </c>
      <c r="H1381" s="48" t="e">
        <f>E1381*CAOP!F1381</f>
        <v>#REF!</v>
      </c>
      <c r="I1381" s="48" t="e">
        <f>E1381*CAOP!G1381</f>
        <v>#REF!</v>
      </c>
      <c r="J1381" s="48" t="e">
        <f>E1381*CAOP!H1381</f>
        <v>#REF!</v>
      </c>
      <c r="K1381" s="48" t="e">
        <f>E1381*CAOP!I1381</f>
        <v>#REF!</v>
      </c>
      <c r="L1381" s="48" t="e">
        <f>E1381*CAOP!J1381</f>
        <v>#REF!</v>
      </c>
      <c r="M1381" s="48" t="e">
        <f>E1381*CAOP!K1381</f>
        <v>#REF!</v>
      </c>
      <c r="N1381" s="48" t="e">
        <f>E1381*CAOP!L1381</f>
        <v>#REF!</v>
      </c>
      <c r="O1381" s="48" t="e">
        <f>E1381*CAOP!M1381</f>
        <v>#REF!</v>
      </c>
      <c r="Q1381" s="12" t="e">
        <f t="shared" si="42"/>
        <v>#REF!</v>
      </c>
      <c r="R1381" s="13" t="e">
        <f t="shared" si="43"/>
        <v>#REF!</v>
      </c>
      <c r="S1381" s="20"/>
      <c r="T1381" s="20"/>
      <c r="U1381" s="20"/>
      <c r="V1381" s="20"/>
      <c r="W1381" s="20"/>
      <c r="X1381" s="20"/>
      <c r="Y1381" s="20"/>
      <c r="Z1381" s="20"/>
      <c r="AA1381" s="20"/>
      <c r="AB1381" s="20"/>
      <c r="AC1381" s="20"/>
      <c r="AD1381" s="20"/>
      <c r="AE1381" s="20"/>
      <c r="AF1381" s="20"/>
      <c r="AG1381" s="20"/>
      <c r="AH1381" s="20"/>
      <c r="AI1381" s="20"/>
      <c r="AJ1381" s="20"/>
      <c r="AK1381" s="20"/>
      <c r="AL1381" s="20"/>
      <c r="AM1381" s="20"/>
      <c r="AN1381" s="20"/>
      <c r="AO1381" s="20"/>
      <c r="AP1381" s="20"/>
      <c r="AQ1381" s="20"/>
      <c r="AR1381" s="20"/>
      <c r="AS1381" s="20"/>
      <c r="AT1381" s="20"/>
      <c r="AU1381" s="20"/>
      <c r="AV1381" s="20"/>
    </row>
    <row r="1382" spans="2:48" x14ac:dyDescent="0.3">
      <c r="B1382" s="16" t="s">
        <v>1789</v>
      </c>
      <c r="C1382" s="16" t="s">
        <v>1004</v>
      </c>
      <c r="D1382" s="41"/>
      <c r="E1382" s="50"/>
      <c r="F1382" s="50"/>
      <c r="G1382" s="50"/>
      <c r="H1382" s="50"/>
      <c r="I1382" s="50"/>
      <c r="J1382" s="50"/>
      <c r="K1382" s="50"/>
      <c r="L1382" s="50"/>
      <c r="M1382" s="50"/>
      <c r="N1382" s="50"/>
      <c r="O1382" s="50"/>
      <c r="Q1382" s="12">
        <f t="shared" si="42"/>
        <v>0</v>
      </c>
      <c r="R1382" s="13">
        <f t="shared" si="43"/>
        <v>0</v>
      </c>
      <c r="S1382" s="20"/>
      <c r="T1382" s="20"/>
      <c r="U1382" s="20"/>
      <c r="V1382" s="20"/>
      <c r="W1382" s="20"/>
      <c r="X1382" s="20"/>
      <c r="Y1382" s="20"/>
      <c r="Z1382" s="20"/>
      <c r="AA1382" s="20"/>
      <c r="AB1382" s="20"/>
      <c r="AC1382" s="20"/>
      <c r="AD1382" s="20"/>
      <c r="AE1382" s="20"/>
      <c r="AF1382" s="20"/>
      <c r="AG1382" s="20"/>
      <c r="AH1382" s="20"/>
      <c r="AI1382" s="20"/>
      <c r="AJ1382" s="20"/>
      <c r="AK1382" s="20"/>
      <c r="AL1382" s="20"/>
      <c r="AM1382" s="20"/>
      <c r="AN1382" s="20"/>
      <c r="AO1382" s="20"/>
      <c r="AP1382" s="20"/>
      <c r="AQ1382" s="20"/>
      <c r="AR1382" s="20"/>
      <c r="AS1382" s="20"/>
      <c r="AT1382" s="20"/>
      <c r="AU1382" s="20"/>
      <c r="AV1382" s="20"/>
    </row>
    <row r="1383" spans="2:48" x14ac:dyDescent="0.3">
      <c r="B1383" s="2" t="s">
        <v>1790</v>
      </c>
      <c r="C1383" s="2" t="s">
        <v>1476</v>
      </c>
      <c r="D1383" s="40" t="s">
        <v>45</v>
      </c>
      <c r="E1383" s="48">
        <v>45.29</v>
      </c>
      <c r="F1383" s="48" t="e">
        <f>E1383*CAOP!D1383</f>
        <v>#REF!</v>
      </c>
      <c r="G1383" s="48" t="e">
        <f>E1383*CAOP!E1383</f>
        <v>#REF!</v>
      </c>
      <c r="H1383" s="48" t="e">
        <f>E1383*CAOP!F1383</f>
        <v>#REF!</v>
      </c>
      <c r="I1383" s="48" t="e">
        <f>E1383*CAOP!G1383</f>
        <v>#REF!</v>
      </c>
      <c r="J1383" s="48" t="e">
        <f>E1383*CAOP!H1383</f>
        <v>#REF!</v>
      </c>
      <c r="K1383" s="48" t="e">
        <f>E1383*CAOP!I1383</f>
        <v>#REF!</v>
      </c>
      <c r="L1383" s="48" t="e">
        <f>E1383*CAOP!J1383</f>
        <v>#REF!</v>
      </c>
      <c r="M1383" s="48" t="e">
        <f>E1383*CAOP!K1383</f>
        <v>#REF!</v>
      </c>
      <c r="N1383" s="48" t="e">
        <f>E1383*CAOP!L1383</f>
        <v>#REF!</v>
      </c>
      <c r="O1383" s="48" t="e">
        <f>E1383*CAOP!M1383</f>
        <v>#REF!</v>
      </c>
      <c r="Q1383" s="12" t="e">
        <f t="shared" si="42"/>
        <v>#REF!</v>
      </c>
      <c r="R1383" s="13" t="e">
        <f t="shared" si="43"/>
        <v>#REF!</v>
      </c>
      <c r="S1383" s="20"/>
      <c r="T1383" s="20"/>
      <c r="U1383" s="20"/>
      <c r="V1383" s="20"/>
      <c r="W1383" s="20"/>
      <c r="X1383" s="20"/>
      <c r="Y1383" s="20"/>
      <c r="Z1383" s="20"/>
      <c r="AA1383" s="20"/>
      <c r="AB1383" s="20"/>
      <c r="AC1383" s="20"/>
      <c r="AD1383" s="20"/>
      <c r="AE1383" s="20"/>
      <c r="AF1383" s="20"/>
      <c r="AG1383" s="20"/>
      <c r="AH1383" s="20"/>
      <c r="AI1383" s="20"/>
      <c r="AJ1383" s="20"/>
      <c r="AK1383" s="20"/>
      <c r="AL1383" s="20"/>
      <c r="AM1383" s="20"/>
      <c r="AN1383" s="20"/>
      <c r="AO1383" s="20"/>
      <c r="AP1383" s="20"/>
      <c r="AQ1383" s="20"/>
      <c r="AR1383" s="20"/>
      <c r="AS1383" s="20"/>
      <c r="AT1383" s="20"/>
      <c r="AU1383" s="20"/>
      <c r="AV1383" s="20"/>
    </row>
    <row r="1384" spans="2:48" x14ac:dyDescent="0.3">
      <c r="B1384" s="2" t="s">
        <v>1791</v>
      </c>
      <c r="C1384" s="2" t="s">
        <v>1227</v>
      </c>
      <c r="D1384" s="40" t="s">
        <v>45</v>
      </c>
      <c r="E1384" s="48">
        <v>23.62</v>
      </c>
      <c r="F1384" s="48" t="e">
        <f>E1384*CAOP!D1384</f>
        <v>#REF!</v>
      </c>
      <c r="G1384" s="48" t="e">
        <f>E1384*CAOP!E1384</f>
        <v>#REF!</v>
      </c>
      <c r="H1384" s="48" t="e">
        <f>E1384*CAOP!F1384</f>
        <v>#REF!</v>
      </c>
      <c r="I1384" s="48" t="e">
        <f>E1384*CAOP!G1384</f>
        <v>#REF!</v>
      </c>
      <c r="J1384" s="48" t="e">
        <f>E1384*CAOP!H1384</f>
        <v>#REF!</v>
      </c>
      <c r="K1384" s="48" t="e">
        <f>E1384*CAOP!I1384</f>
        <v>#REF!</v>
      </c>
      <c r="L1384" s="48" t="e">
        <f>E1384*CAOP!J1384</f>
        <v>#REF!</v>
      </c>
      <c r="M1384" s="48" t="e">
        <f>E1384*CAOP!K1384</f>
        <v>#REF!</v>
      </c>
      <c r="N1384" s="48" t="e">
        <f>E1384*CAOP!L1384</f>
        <v>#REF!</v>
      </c>
      <c r="O1384" s="48" t="e">
        <f>E1384*CAOP!M1384</f>
        <v>#REF!</v>
      </c>
      <c r="Q1384" s="12" t="e">
        <f t="shared" si="42"/>
        <v>#REF!</v>
      </c>
      <c r="R1384" s="13" t="e">
        <f t="shared" si="43"/>
        <v>#REF!</v>
      </c>
      <c r="S1384" s="20"/>
      <c r="T1384" s="20"/>
      <c r="U1384" s="20"/>
      <c r="V1384" s="20"/>
      <c r="W1384" s="20"/>
      <c r="X1384" s="20"/>
      <c r="Y1384" s="20"/>
      <c r="Z1384" s="20"/>
      <c r="AA1384" s="20"/>
      <c r="AB1384" s="20"/>
      <c r="AC1384" s="20"/>
      <c r="AD1384" s="20"/>
      <c r="AE1384" s="20"/>
      <c r="AF1384" s="20"/>
      <c r="AG1384" s="20"/>
      <c r="AH1384" s="20"/>
      <c r="AI1384" s="20"/>
      <c r="AJ1384" s="20"/>
      <c r="AK1384" s="20"/>
      <c r="AL1384" s="20"/>
      <c r="AM1384" s="20"/>
      <c r="AN1384" s="20"/>
      <c r="AO1384" s="20"/>
      <c r="AP1384" s="20"/>
      <c r="AQ1384" s="20"/>
      <c r="AR1384" s="20"/>
      <c r="AS1384" s="20"/>
      <c r="AT1384" s="20"/>
      <c r="AU1384" s="20"/>
      <c r="AV1384" s="20"/>
    </row>
    <row r="1385" spans="2:48" x14ac:dyDescent="0.3">
      <c r="B1385" s="2" t="s">
        <v>1792</v>
      </c>
      <c r="C1385" s="2" t="s">
        <v>1229</v>
      </c>
      <c r="D1385" s="40" t="s">
        <v>45</v>
      </c>
      <c r="E1385" s="48">
        <v>46.69</v>
      </c>
      <c r="F1385" s="48" t="e">
        <f>E1385*CAOP!D1385</f>
        <v>#REF!</v>
      </c>
      <c r="G1385" s="48" t="e">
        <f>E1385*CAOP!E1385</f>
        <v>#REF!</v>
      </c>
      <c r="H1385" s="48" t="e">
        <f>E1385*CAOP!F1385</f>
        <v>#REF!</v>
      </c>
      <c r="I1385" s="48" t="e">
        <f>E1385*CAOP!G1385</f>
        <v>#REF!</v>
      </c>
      <c r="J1385" s="48" t="e">
        <f>E1385*CAOP!H1385</f>
        <v>#REF!</v>
      </c>
      <c r="K1385" s="48" t="e">
        <f>E1385*CAOP!I1385</f>
        <v>#REF!</v>
      </c>
      <c r="L1385" s="48" t="e">
        <f>E1385*CAOP!J1385</f>
        <v>#REF!</v>
      </c>
      <c r="M1385" s="48" t="e">
        <f>E1385*CAOP!K1385</f>
        <v>#REF!</v>
      </c>
      <c r="N1385" s="48" t="e">
        <f>E1385*CAOP!L1385</f>
        <v>#REF!</v>
      </c>
      <c r="O1385" s="48" t="e">
        <f>E1385*CAOP!M1385</f>
        <v>#REF!</v>
      </c>
      <c r="Q1385" s="12" t="e">
        <f t="shared" si="42"/>
        <v>#REF!</v>
      </c>
      <c r="R1385" s="13" t="e">
        <f t="shared" si="43"/>
        <v>#REF!</v>
      </c>
      <c r="S1385" s="20"/>
      <c r="T1385" s="20"/>
      <c r="U1385" s="20"/>
      <c r="V1385" s="20"/>
      <c r="W1385" s="20"/>
      <c r="X1385" s="20"/>
      <c r="Y1385" s="20"/>
      <c r="Z1385" s="20"/>
      <c r="AA1385" s="20"/>
      <c r="AB1385" s="20"/>
      <c r="AC1385" s="20"/>
      <c r="AD1385" s="20"/>
      <c r="AE1385" s="20"/>
      <c r="AF1385" s="20"/>
      <c r="AG1385" s="20"/>
      <c r="AH1385" s="20"/>
      <c r="AI1385" s="20"/>
      <c r="AJ1385" s="20"/>
      <c r="AK1385" s="20"/>
      <c r="AL1385" s="20"/>
      <c r="AM1385" s="20"/>
      <c r="AN1385" s="20"/>
      <c r="AO1385" s="20"/>
      <c r="AP1385" s="20"/>
      <c r="AQ1385" s="20"/>
      <c r="AR1385" s="20"/>
      <c r="AS1385" s="20"/>
      <c r="AT1385" s="20"/>
      <c r="AU1385" s="20"/>
      <c r="AV1385" s="20"/>
    </row>
    <row r="1386" spans="2:48" x14ac:dyDescent="0.3">
      <c r="B1386" s="2" t="s">
        <v>1793</v>
      </c>
      <c r="C1386" s="2" t="s">
        <v>1794</v>
      </c>
      <c r="D1386" s="40" t="s">
        <v>45</v>
      </c>
      <c r="E1386" s="48">
        <v>67.95</v>
      </c>
      <c r="F1386" s="48" t="e">
        <f>E1386*CAOP!D1386</f>
        <v>#REF!</v>
      </c>
      <c r="G1386" s="48" t="e">
        <f>E1386*CAOP!E1386</f>
        <v>#REF!</v>
      </c>
      <c r="H1386" s="48" t="e">
        <f>E1386*CAOP!F1386</f>
        <v>#REF!</v>
      </c>
      <c r="I1386" s="48" t="e">
        <f>E1386*CAOP!G1386</f>
        <v>#REF!</v>
      </c>
      <c r="J1386" s="48" t="e">
        <f>E1386*CAOP!H1386</f>
        <v>#REF!</v>
      </c>
      <c r="K1386" s="48" t="e">
        <f>E1386*CAOP!I1386</f>
        <v>#REF!</v>
      </c>
      <c r="L1386" s="48" t="e">
        <f>E1386*CAOP!J1386</f>
        <v>#REF!</v>
      </c>
      <c r="M1386" s="48" t="e">
        <f>E1386*CAOP!K1386</f>
        <v>#REF!</v>
      </c>
      <c r="N1386" s="48" t="e">
        <f>E1386*CAOP!L1386</f>
        <v>#REF!</v>
      </c>
      <c r="O1386" s="48" t="e">
        <f>E1386*CAOP!M1386</f>
        <v>#REF!</v>
      </c>
      <c r="Q1386" s="12" t="e">
        <f t="shared" si="42"/>
        <v>#REF!</v>
      </c>
      <c r="R1386" s="13" t="e">
        <f t="shared" si="43"/>
        <v>#REF!</v>
      </c>
      <c r="S1386" s="20"/>
      <c r="T1386" s="20"/>
      <c r="U1386" s="20"/>
      <c r="V1386" s="20"/>
      <c r="W1386" s="20"/>
      <c r="X1386" s="20"/>
      <c r="Y1386" s="20"/>
      <c r="Z1386" s="20"/>
      <c r="AA1386" s="20"/>
      <c r="AB1386" s="20"/>
      <c r="AC1386" s="20"/>
      <c r="AD1386" s="20"/>
      <c r="AE1386" s="20"/>
      <c r="AF1386" s="20"/>
      <c r="AG1386" s="20"/>
      <c r="AH1386" s="20"/>
      <c r="AI1386" s="20"/>
      <c r="AJ1386" s="20"/>
      <c r="AK1386" s="20"/>
      <c r="AL1386" s="20"/>
      <c r="AM1386" s="20"/>
      <c r="AN1386" s="20"/>
      <c r="AO1386" s="20"/>
      <c r="AP1386" s="20"/>
      <c r="AQ1386" s="20"/>
      <c r="AR1386" s="20"/>
      <c r="AS1386" s="20"/>
      <c r="AT1386" s="20"/>
      <c r="AU1386" s="20"/>
      <c r="AV1386" s="20"/>
    </row>
    <row r="1387" spans="2:48" x14ac:dyDescent="0.3">
      <c r="B1387" s="2" t="s">
        <v>1795</v>
      </c>
      <c r="C1387" s="2" t="s">
        <v>1486</v>
      </c>
      <c r="D1387" s="40" t="s">
        <v>45</v>
      </c>
      <c r="E1387" s="48">
        <v>45.29</v>
      </c>
      <c r="F1387" s="48" t="e">
        <f>E1387*CAOP!D1387</f>
        <v>#REF!</v>
      </c>
      <c r="G1387" s="48" t="e">
        <f>E1387*CAOP!E1387</f>
        <v>#REF!</v>
      </c>
      <c r="H1387" s="48" t="e">
        <f>E1387*CAOP!F1387</f>
        <v>#REF!</v>
      </c>
      <c r="I1387" s="48" t="e">
        <f>E1387*CAOP!G1387</f>
        <v>#REF!</v>
      </c>
      <c r="J1387" s="48" t="e">
        <f>E1387*CAOP!H1387</f>
        <v>#REF!</v>
      </c>
      <c r="K1387" s="48" t="e">
        <f>E1387*CAOP!I1387</f>
        <v>#REF!</v>
      </c>
      <c r="L1387" s="48" t="e">
        <f>E1387*CAOP!J1387</f>
        <v>#REF!</v>
      </c>
      <c r="M1387" s="48" t="e">
        <f>E1387*CAOP!K1387</f>
        <v>#REF!</v>
      </c>
      <c r="N1387" s="48" t="e">
        <f>E1387*CAOP!L1387</f>
        <v>#REF!</v>
      </c>
      <c r="O1387" s="48" t="e">
        <f>E1387*CAOP!M1387</f>
        <v>#REF!</v>
      </c>
      <c r="Q1387" s="12" t="e">
        <f t="shared" si="42"/>
        <v>#REF!</v>
      </c>
      <c r="R1387" s="13" t="e">
        <f t="shared" si="43"/>
        <v>#REF!</v>
      </c>
      <c r="S1387" s="20"/>
      <c r="T1387" s="20"/>
      <c r="U1387" s="20"/>
      <c r="V1387" s="20"/>
      <c r="W1387" s="20"/>
      <c r="X1387" s="20"/>
      <c r="Y1387" s="20"/>
      <c r="Z1387" s="20"/>
      <c r="AA1387" s="20"/>
      <c r="AB1387" s="20"/>
      <c r="AC1387" s="20"/>
      <c r="AD1387" s="20"/>
      <c r="AE1387" s="20"/>
      <c r="AF1387" s="20"/>
      <c r="AG1387" s="20"/>
      <c r="AH1387" s="20"/>
      <c r="AI1387" s="20"/>
      <c r="AJ1387" s="20"/>
      <c r="AK1387" s="20"/>
      <c r="AL1387" s="20"/>
      <c r="AM1387" s="20"/>
      <c r="AN1387" s="20"/>
      <c r="AO1387" s="20"/>
      <c r="AP1387" s="20"/>
      <c r="AQ1387" s="20"/>
      <c r="AR1387" s="20"/>
      <c r="AS1387" s="20"/>
      <c r="AT1387" s="20"/>
      <c r="AU1387" s="20"/>
      <c r="AV1387" s="20"/>
    </row>
    <row r="1388" spans="2:48" x14ac:dyDescent="0.3">
      <c r="B1388" s="2" t="s">
        <v>1796</v>
      </c>
      <c r="C1388" s="2" t="s">
        <v>1235</v>
      </c>
      <c r="D1388" s="40" t="s">
        <v>45</v>
      </c>
      <c r="E1388" s="48">
        <v>23.62</v>
      </c>
      <c r="F1388" s="48" t="e">
        <f>E1388*CAOP!D1388</f>
        <v>#REF!</v>
      </c>
      <c r="G1388" s="48" t="e">
        <f>E1388*CAOP!E1388</f>
        <v>#REF!</v>
      </c>
      <c r="H1388" s="48" t="e">
        <f>E1388*CAOP!F1388</f>
        <v>#REF!</v>
      </c>
      <c r="I1388" s="48" t="e">
        <f>E1388*CAOP!G1388</f>
        <v>#REF!</v>
      </c>
      <c r="J1388" s="48" t="e">
        <f>E1388*CAOP!H1388</f>
        <v>#REF!</v>
      </c>
      <c r="K1388" s="48" t="e">
        <f>E1388*CAOP!I1388</f>
        <v>#REF!</v>
      </c>
      <c r="L1388" s="48" t="e">
        <f>E1388*CAOP!J1388</f>
        <v>#REF!</v>
      </c>
      <c r="M1388" s="48" t="e">
        <f>E1388*CAOP!K1388</f>
        <v>#REF!</v>
      </c>
      <c r="N1388" s="48" t="e">
        <f>E1388*CAOP!L1388</f>
        <v>#REF!</v>
      </c>
      <c r="O1388" s="48" t="e">
        <f>E1388*CAOP!M1388</f>
        <v>#REF!</v>
      </c>
      <c r="Q1388" s="12" t="e">
        <f t="shared" si="42"/>
        <v>#REF!</v>
      </c>
      <c r="R1388" s="13" t="e">
        <f t="shared" si="43"/>
        <v>#REF!</v>
      </c>
      <c r="S1388" s="20"/>
      <c r="T1388" s="20"/>
      <c r="U1388" s="20"/>
      <c r="V1388" s="20"/>
      <c r="W1388" s="20"/>
      <c r="X1388" s="20"/>
      <c r="Y1388" s="20"/>
      <c r="Z1388" s="20"/>
      <c r="AA1388" s="20"/>
      <c r="AB1388" s="20"/>
      <c r="AC1388" s="20"/>
      <c r="AD1388" s="20"/>
      <c r="AE1388" s="20"/>
      <c r="AF1388" s="20"/>
      <c r="AG1388" s="20"/>
      <c r="AH1388" s="20"/>
      <c r="AI1388" s="20"/>
      <c r="AJ1388" s="20"/>
      <c r="AK1388" s="20"/>
      <c r="AL1388" s="20"/>
      <c r="AM1388" s="20"/>
      <c r="AN1388" s="20"/>
      <c r="AO1388" s="20"/>
      <c r="AP1388" s="20"/>
      <c r="AQ1388" s="20"/>
      <c r="AR1388" s="20"/>
      <c r="AS1388" s="20"/>
      <c r="AT1388" s="20"/>
      <c r="AU1388" s="20"/>
      <c r="AV1388" s="20"/>
    </row>
    <row r="1389" spans="2:48" x14ac:dyDescent="0.3">
      <c r="B1389" s="2" t="s">
        <v>1797</v>
      </c>
      <c r="C1389" s="2" t="s">
        <v>1237</v>
      </c>
      <c r="D1389" s="40" t="s">
        <v>45</v>
      </c>
      <c r="E1389" s="48">
        <v>46.69</v>
      </c>
      <c r="F1389" s="48" t="e">
        <f>E1389*CAOP!D1389</f>
        <v>#REF!</v>
      </c>
      <c r="G1389" s="48" t="e">
        <f>E1389*CAOP!E1389</f>
        <v>#REF!</v>
      </c>
      <c r="H1389" s="48" t="e">
        <f>E1389*CAOP!F1389</f>
        <v>#REF!</v>
      </c>
      <c r="I1389" s="48" t="e">
        <f>E1389*CAOP!G1389</f>
        <v>#REF!</v>
      </c>
      <c r="J1389" s="48" t="e">
        <f>E1389*CAOP!H1389</f>
        <v>#REF!</v>
      </c>
      <c r="K1389" s="48" t="e">
        <f>E1389*CAOP!I1389</f>
        <v>#REF!</v>
      </c>
      <c r="L1389" s="48" t="e">
        <f>E1389*CAOP!J1389</f>
        <v>#REF!</v>
      </c>
      <c r="M1389" s="48" t="e">
        <f>E1389*CAOP!K1389</f>
        <v>#REF!</v>
      </c>
      <c r="N1389" s="48" t="e">
        <f>E1389*CAOP!L1389</f>
        <v>#REF!</v>
      </c>
      <c r="O1389" s="48" t="e">
        <f>E1389*CAOP!M1389</f>
        <v>#REF!</v>
      </c>
      <c r="Q1389" s="12" t="e">
        <f t="shared" si="42"/>
        <v>#REF!</v>
      </c>
      <c r="R1389" s="13" t="e">
        <f t="shared" si="43"/>
        <v>#REF!</v>
      </c>
      <c r="S1389" s="20"/>
      <c r="T1389" s="20"/>
      <c r="U1389" s="20"/>
      <c r="V1389" s="20"/>
      <c r="W1389" s="20"/>
      <c r="X1389" s="20"/>
      <c r="Y1389" s="20"/>
      <c r="Z1389" s="20"/>
      <c r="AA1389" s="20"/>
      <c r="AB1389" s="20"/>
      <c r="AC1389" s="20"/>
      <c r="AD1389" s="20"/>
      <c r="AE1389" s="20"/>
      <c r="AF1389" s="20"/>
      <c r="AG1389" s="20"/>
      <c r="AH1389" s="20"/>
      <c r="AI1389" s="20"/>
      <c r="AJ1389" s="20"/>
      <c r="AK1389" s="20"/>
      <c r="AL1389" s="20"/>
      <c r="AM1389" s="20"/>
      <c r="AN1389" s="20"/>
      <c r="AO1389" s="20"/>
      <c r="AP1389" s="20"/>
      <c r="AQ1389" s="20"/>
      <c r="AR1389" s="20"/>
      <c r="AS1389" s="20"/>
      <c r="AT1389" s="20"/>
      <c r="AU1389" s="20"/>
      <c r="AV1389" s="20"/>
    </row>
    <row r="1390" spans="2:48" x14ac:dyDescent="0.3">
      <c r="B1390" s="2" t="s">
        <v>1798</v>
      </c>
      <c r="C1390" s="2" t="s">
        <v>1799</v>
      </c>
      <c r="D1390" s="40" t="s">
        <v>45</v>
      </c>
      <c r="E1390" s="48">
        <v>67.95</v>
      </c>
      <c r="F1390" s="48" t="e">
        <f>E1390*CAOP!D1390</f>
        <v>#REF!</v>
      </c>
      <c r="G1390" s="48" t="e">
        <f>E1390*CAOP!E1390</f>
        <v>#REF!</v>
      </c>
      <c r="H1390" s="48" t="e">
        <f>E1390*CAOP!F1390</f>
        <v>#REF!</v>
      </c>
      <c r="I1390" s="48" t="e">
        <f>E1390*CAOP!G1390</f>
        <v>#REF!</v>
      </c>
      <c r="J1390" s="48" t="e">
        <f>E1390*CAOP!H1390</f>
        <v>#REF!</v>
      </c>
      <c r="K1390" s="48" t="e">
        <f>E1390*CAOP!I1390</f>
        <v>#REF!</v>
      </c>
      <c r="L1390" s="48" t="e">
        <f>E1390*CAOP!J1390</f>
        <v>#REF!</v>
      </c>
      <c r="M1390" s="48" t="e">
        <f>E1390*CAOP!K1390</f>
        <v>#REF!</v>
      </c>
      <c r="N1390" s="48" t="e">
        <f>E1390*CAOP!L1390</f>
        <v>#REF!</v>
      </c>
      <c r="O1390" s="48" t="e">
        <f>E1390*CAOP!M1390</f>
        <v>#REF!</v>
      </c>
      <c r="Q1390" s="12" t="e">
        <f t="shared" si="42"/>
        <v>#REF!</v>
      </c>
      <c r="R1390" s="13" t="e">
        <f t="shared" si="43"/>
        <v>#REF!</v>
      </c>
      <c r="S1390" s="20"/>
      <c r="T1390" s="20"/>
      <c r="U1390" s="20"/>
      <c r="V1390" s="20"/>
      <c r="W1390" s="20"/>
      <c r="X1390" s="20"/>
      <c r="Y1390" s="20"/>
      <c r="Z1390" s="20"/>
      <c r="AA1390" s="20"/>
      <c r="AB1390" s="20"/>
      <c r="AC1390" s="20"/>
      <c r="AD1390" s="20"/>
      <c r="AE1390" s="20"/>
      <c r="AF1390" s="20"/>
      <c r="AG1390" s="20"/>
      <c r="AH1390" s="20"/>
      <c r="AI1390" s="20"/>
      <c r="AJ1390" s="20"/>
      <c r="AK1390" s="20"/>
      <c r="AL1390" s="20"/>
      <c r="AM1390" s="20"/>
      <c r="AN1390" s="20"/>
      <c r="AO1390" s="20"/>
      <c r="AP1390" s="20"/>
      <c r="AQ1390" s="20"/>
      <c r="AR1390" s="20"/>
      <c r="AS1390" s="20"/>
      <c r="AT1390" s="20"/>
      <c r="AU1390" s="20"/>
      <c r="AV1390" s="20"/>
    </row>
    <row r="1391" spans="2:48" x14ac:dyDescent="0.3">
      <c r="B1391" s="2" t="s">
        <v>1800</v>
      </c>
      <c r="C1391" s="2" t="s">
        <v>1496</v>
      </c>
      <c r="D1391" s="40" t="s">
        <v>45</v>
      </c>
      <c r="E1391" s="48">
        <v>45.29</v>
      </c>
      <c r="F1391" s="48" t="e">
        <f>E1391*CAOP!D1391</f>
        <v>#REF!</v>
      </c>
      <c r="G1391" s="48" t="e">
        <f>E1391*CAOP!E1391</f>
        <v>#REF!</v>
      </c>
      <c r="H1391" s="48" t="e">
        <f>E1391*CAOP!F1391</f>
        <v>#REF!</v>
      </c>
      <c r="I1391" s="48" t="e">
        <f>E1391*CAOP!G1391</f>
        <v>#REF!</v>
      </c>
      <c r="J1391" s="48" t="e">
        <f>E1391*CAOP!H1391</f>
        <v>#REF!</v>
      </c>
      <c r="K1391" s="48" t="e">
        <f>E1391*CAOP!I1391</f>
        <v>#REF!</v>
      </c>
      <c r="L1391" s="48" t="e">
        <f>E1391*CAOP!J1391</f>
        <v>#REF!</v>
      </c>
      <c r="M1391" s="48" t="e">
        <f>E1391*CAOP!K1391</f>
        <v>#REF!</v>
      </c>
      <c r="N1391" s="48" t="e">
        <f>E1391*CAOP!L1391</f>
        <v>#REF!</v>
      </c>
      <c r="O1391" s="48" t="e">
        <f>E1391*CAOP!M1391</f>
        <v>#REF!</v>
      </c>
      <c r="Q1391" s="12" t="e">
        <f t="shared" si="42"/>
        <v>#REF!</v>
      </c>
      <c r="R1391" s="13" t="e">
        <f t="shared" si="43"/>
        <v>#REF!</v>
      </c>
      <c r="S1391" s="20"/>
      <c r="T1391" s="20"/>
      <c r="U1391" s="20"/>
      <c r="V1391" s="20"/>
      <c r="W1391" s="20"/>
      <c r="X1391" s="20"/>
      <c r="Y1391" s="20"/>
      <c r="Z1391" s="20"/>
      <c r="AA1391" s="20"/>
      <c r="AB1391" s="20"/>
      <c r="AC1391" s="20"/>
      <c r="AD1391" s="20"/>
      <c r="AE1391" s="20"/>
      <c r="AF1391" s="20"/>
      <c r="AG1391" s="20"/>
      <c r="AH1391" s="20"/>
      <c r="AI1391" s="20"/>
      <c r="AJ1391" s="20"/>
      <c r="AK1391" s="20"/>
      <c r="AL1391" s="20"/>
      <c r="AM1391" s="20"/>
      <c r="AN1391" s="20"/>
      <c r="AO1391" s="20"/>
      <c r="AP1391" s="20"/>
      <c r="AQ1391" s="20"/>
      <c r="AR1391" s="20"/>
      <c r="AS1391" s="20"/>
      <c r="AT1391" s="20"/>
      <c r="AU1391" s="20"/>
      <c r="AV1391" s="20"/>
    </row>
    <row r="1392" spans="2:48" x14ac:dyDescent="0.3">
      <c r="B1392" s="2" t="s">
        <v>1801</v>
      </c>
      <c r="C1392" s="2" t="s">
        <v>1243</v>
      </c>
      <c r="D1392" s="40" t="s">
        <v>45</v>
      </c>
      <c r="E1392" s="48">
        <v>23.62</v>
      </c>
      <c r="F1392" s="48" t="e">
        <f>E1392*CAOP!D1392</f>
        <v>#REF!</v>
      </c>
      <c r="G1392" s="48" t="e">
        <f>E1392*CAOP!E1392</f>
        <v>#REF!</v>
      </c>
      <c r="H1392" s="48" t="e">
        <f>E1392*CAOP!F1392</f>
        <v>#REF!</v>
      </c>
      <c r="I1392" s="48" t="e">
        <f>E1392*CAOP!G1392</f>
        <v>#REF!</v>
      </c>
      <c r="J1392" s="48" t="e">
        <f>E1392*CAOP!H1392</f>
        <v>#REF!</v>
      </c>
      <c r="K1392" s="48" t="e">
        <f>E1392*CAOP!I1392</f>
        <v>#REF!</v>
      </c>
      <c r="L1392" s="48" t="e">
        <f>E1392*CAOP!J1392</f>
        <v>#REF!</v>
      </c>
      <c r="M1392" s="48" t="e">
        <f>E1392*CAOP!K1392</f>
        <v>#REF!</v>
      </c>
      <c r="N1392" s="48" t="e">
        <f>E1392*CAOP!L1392</f>
        <v>#REF!</v>
      </c>
      <c r="O1392" s="48" t="e">
        <f>E1392*CAOP!M1392</f>
        <v>#REF!</v>
      </c>
      <c r="Q1392" s="12" t="e">
        <f t="shared" si="42"/>
        <v>#REF!</v>
      </c>
      <c r="R1392" s="13" t="e">
        <f t="shared" si="43"/>
        <v>#REF!</v>
      </c>
      <c r="S1392" s="20"/>
      <c r="T1392" s="20"/>
      <c r="U1392" s="20"/>
      <c r="V1392" s="20"/>
      <c r="W1392" s="20"/>
      <c r="X1392" s="20"/>
      <c r="Y1392" s="20"/>
      <c r="Z1392" s="20"/>
      <c r="AA1392" s="20"/>
      <c r="AB1392" s="20"/>
      <c r="AC1392" s="20"/>
      <c r="AD1392" s="20"/>
      <c r="AE1392" s="20"/>
      <c r="AF1392" s="20"/>
      <c r="AG1392" s="20"/>
      <c r="AH1392" s="20"/>
      <c r="AI1392" s="20"/>
      <c r="AJ1392" s="20"/>
      <c r="AK1392" s="20"/>
      <c r="AL1392" s="20"/>
      <c r="AM1392" s="20"/>
      <c r="AN1392" s="20"/>
      <c r="AO1392" s="20"/>
      <c r="AP1392" s="20"/>
      <c r="AQ1392" s="20"/>
      <c r="AR1392" s="20"/>
      <c r="AS1392" s="20"/>
      <c r="AT1392" s="20"/>
      <c r="AU1392" s="20"/>
      <c r="AV1392" s="20"/>
    </row>
    <row r="1393" spans="2:48" x14ac:dyDescent="0.3">
      <c r="B1393" s="2" t="s">
        <v>1802</v>
      </c>
      <c r="C1393" s="2" t="s">
        <v>1245</v>
      </c>
      <c r="D1393" s="40" t="s">
        <v>45</v>
      </c>
      <c r="E1393" s="48">
        <v>46.69</v>
      </c>
      <c r="F1393" s="48" t="e">
        <f>E1393*CAOP!D1393</f>
        <v>#REF!</v>
      </c>
      <c r="G1393" s="48" t="e">
        <f>E1393*CAOP!E1393</f>
        <v>#REF!</v>
      </c>
      <c r="H1393" s="48" t="e">
        <f>E1393*CAOP!F1393</f>
        <v>#REF!</v>
      </c>
      <c r="I1393" s="48" t="e">
        <f>E1393*CAOP!G1393</f>
        <v>#REF!</v>
      </c>
      <c r="J1393" s="48" t="e">
        <f>E1393*CAOP!H1393</f>
        <v>#REF!</v>
      </c>
      <c r="K1393" s="48" t="e">
        <f>E1393*CAOP!I1393</f>
        <v>#REF!</v>
      </c>
      <c r="L1393" s="48" t="e">
        <f>E1393*CAOP!J1393</f>
        <v>#REF!</v>
      </c>
      <c r="M1393" s="48" t="e">
        <f>E1393*CAOP!K1393</f>
        <v>#REF!</v>
      </c>
      <c r="N1393" s="48" t="e">
        <f>E1393*CAOP!L1393</f>
        <v>#REF!</v>
      </c>
      <c r="O1393" s="48" t="e">
        <f>E1393*CAOP!M1393</f>
        <v>#REF!</v>
      </c>
      <c r="Q1393" s="12" t="e">
        <f t="shared" si="42"/>
        <v>#REF!</v>
      </c>
      <c r="R1393" s="13" t="e">
        <f t="shared" si="43"/>
        <v>#REF!</v>
      </c>
      <c r="S1393" s="20"/>
      <c r="T1393" s="20"/>
      <c r="U1393" s="20"/>
      <c r="V1393" s="20"/>
      <c r="W1393" s="20"/>
      <c r="X1393" s="20"/>
      <c r="Y1393" s="20"/>
      <c r="Z1393" s="20"/>
      <c r="AA1393" s="20"/>
      <c r="AB1393" s="20"/>
      <c r="AC1393" s="20"/>
      <c r="AD1393" s="20"/>
      <c r="AE1393" s="20"/>
      <c r="AF1393" s="20"/>
      <c r="AG1393" s="20"/>
      <c r="AH1393" s="20"/>
      <c r="AI1393" s="20"/>
      <c r="AJ1393" s="20"/>
      <c r="AK1393" s="20"/>
      <c r="AL1393" s="20"/>
      <c r="AM1393" s="20"/>
      <c r="AN1393" s="20"/>
      <c r="AO1393" s="20"/>
      <c r="AP1393" s="20"/>
      <c r="AQ1393" s="20"/>
      <c r="AR1393" s="20"/>
      <c r="AS1393" s="20"/>
      <c r="AT1393" s="20"/>
      <c r="AU1393" s="20"/>
      <c r="AV1393" s="20"/>
    </row>
    <row r="1394" spans="2:48" x14ac:dyDescent="0.3">
      <c r="B1394" s="2" t="s">
        <v>1803</v>
      </c>
      <c r="C1394" s="2" t="s">
        <v>1804</v>
      </c>
      <c r="D1394" s="40" t="s">
        <v>45</v>
      </c>
      <c r="E1394" s="48">
        <v>67.95</v>
      </c>
      <c r="F1394" s="48" t="e">
        <f>E1394*CAOP!D1394</f>
        <v>#REF!</v>
      </c>
      <c r="G1394" s="48" t="e">
        <f>E1394*CAOP!E1394</f>
        <v>#REF!</v>
      </c>
      <c r="H1394" s="48" t="e">
        <f>E1394*CAOP!F1394</f>
        <v>#REF!</v>
      </c>
      <c r="I1394" s="48" t="e">
        <f>E1394*CAOP!G1394</f>
        <v>#REF!</v>
      </c>
      <c r="J1394" s="48" t="e">
        <f>E1394*CAOP!H1394</f>
        <v>#REF!</v>
      </c>
      <c r="K1394" s="48" t="e">
        <f>E1394*CAOP!I1394</f>
        <v>#REF!</v>
      </c>
      <c r="L1394" s="48" t="e">
        <f>E1394*CAOP!J1394</f>
        <v>#REF!</v>
      </c>
      <c r="M1394" s="48" t="e">
        <f>E1394*CAOP!K1394</f>
        <v>#REF!</v>
      </c>
      <c r="N1394" s="48" t="e">
        <f>E1394*CAOP!L1394</f>
        <v>#REF!</v>
      </c>
      <c r="O1394" s="48" t="e">
        <f>E1394*CAOP!M1394</f>
        <v>#REF!</v>
      </c>
      <c r="Q1394" s="12" t="e">
        <f t="shared" si="42"/>
        <v>#REF!</v>
      </c>
      <c r="R1394" s="13" t="e">
        <f t="shared" si="43"/>
        <v>#REF!</v>
      </c>
      <c r="S1394" s="20"/>
      <c r="T1394" s="20"/>
      <c r="U1394" s="20"/>
      <c r="V1394" s="20"/>
      <c r="W1394" s="20"/>
      <c r="X1394" s="20"/>
      <c r="Y1394" s="20"/>
      <c r="Z1394" s="20"/>
      <c r="AA1394" s="20"/>
      <c r="AB1394" s="20"/>
      <c r="AC1394" s="20"/>
      <c r="AD1394" s="20"/>
      <c r="AE1394" s="20"/>
      <c r="AF1394" s="20"/>
      <c r="AG1394" s="20"/>
      <c r="AH1394" s="20"/>
      <c r="AI1394" s="20"/>
      <c r="AJ1394" s="20"/>
      <c r="AK1394" s="20"/>
      <c r="AL1394" s="20"/>
      <c r="AM1394" s="20"/>
      <c r="AN1394" s="20"/>
      <c r="AO1394" s="20"/>
      <c r="AP1394" s="20"/>
      <c r="AQ1394" s="20"/>
      <c r="AR1394" s="20"/>
      <c r="AS1394" s="20"/>
      <c r="AT1394" s="20"/>
      <c r="AU1394" s="20"/>
      <c r="AV1394" s="20"/>
    </row>
    <row r="1395" spans="2:48" x14ac:dyDescent="0.3">
      <c r="B1395" s="16" t="s">
        <v>1805</v>
      </c>
      <c r="C1395" s="16" t="s">
        <v>1030</v>
      </c>
      <c r="D1395" s="41"/>
      <c r="E1395" s="50"/>
      <c r="F1395" s="50"/>
      <c r="G1395" s="50"/>
      <c r="H1395" s="50"/>
      <c r="I1395" s="50"/>
      <c r="J1395" s="50"/>
      <c r="K1395" s="50"/>
      <c r="L1395" s="50"/>
      <c r="M1395" s="50"/>
      <c r="N1395" s="50"/>
      <c r="O1395" s="50"/>
      <c r="Q1395" s="12">
        <f t="shared" si="42"/>
        <v>0</v>
      </c>
      <c r="R1395" s="13">
        <f t="shared" si="43"/>
        <v>0</v>
      </c>
      <c r="S1395" s="20"/>
      <c r="T1395" s="20"/>
      <c r="U1395" s="20"/>
      <c r="V1395" s="20"/>
      <c r="W1395" s="20"/>
      <c r="X1395" s="20"/>
      <c r="Y1395" s="20"/>
      <c r="Z1395" s="20"/>
      <c r="AA1395" s="20"/>
      <c r="AB1395" s="20"/>
      <c r="AC1395" s="20"/>
      <c r="AD1395" s="20"/>
      <c r="AE1395" s="20"/>
      <c r="AF1395" s="20"/>
      <c r="AG1395" s="20"/>
      <c r="AH1395" s="20"/>
      <c r="AI1395" s="20"/>
      <c r="AJ1395" s="20"/>
      <c r="AK1395" s="20"/>
      <c r="AL1395" s="20"/>
      <c r="AM1395" s="20"/>
      <c r="AN1395" s="20"/>
      <c r="AO1395" s="20"/>
      <c r="AP1395" s="20"/>
      <c r="AQ1395" s="20"/>
      <c r="AR1395" s="20"/>
      <c r="AS1395" s="20"/>
      <c r="AT1395" s="20"/>
      <c r="AU1395" s="20"/>
      <c r="AV1395" s="20"/>
    </row>
    <row r="1396" spans="2:48" x14ac:dyDescent="0.3">
      <c r="B1396" s="2" t="s">
        <v>1806</v>
      </c>
      <c r="C1396" s="2" t="s">
        <v>1034</v>
      </c>
      <c r="D1396" s="40" t="s">
        <v>14</v>
      </c>
      <c r="E1396" s="48">
        <v>1</v>
      </c>
      <c r="F1396" s="48" t="e">
        <f>E1396*CAOP!D1396</f>
        <v>#REF!</v>
      </c>
      <c r="G1396" s="48" t="e">
        <f>E1396*CAOP!E1396</f>
        <v>#REF!</v>
      </c>
      <c r="H1396" s="48" t="e">
        <f>E1396*CAOP!F1396</f>
        <v>#REF!</v>
      </c>
      <c r="I1396" s="48" t="e">
        <f>E1396*CAOP!G1396</f>
        <v>#REF!</v>
      </c>
      <c r="J1396" s="48" t="e">
        <f>E1396*CAOP!H1396</f>
        <v>#REF!</v>
      </c>
      <c r="K1396" s="48" t="e">
        <f>E1396*CAOP!I1396</f>
        <v>#REF!</v>
      </c>
      <c r="L1396" s="48" t="e">
        <f>E1396*CAOP!J1396</f>
        <v>#REF!</v>
      </c>
      <c r="M1396" s="48" t="e">
        <f>E1396*CAOP!K1396</f>
        <v>#REF!</v>
      </c>
      <c r="N1396" s="48" t="e">
        <f>E1396*CAOP!L1396</f>
        <v>#REF!</v>
      </c>
      <c r="O1396" s="48" t="e">
        <f>E1396*CAOP!M1396</f>
        <v>#REF!</v>
      </c>
      <c r="Q1396" s="12" t="e">
        <f t="shared" si="42"/>
        <v>#REF!</v>
      </c>
      <c r="R1396" s="13" t="e">
        <f t="shared" si="43"/>
        <v>#REF!</v>
      </c>
      <c r="S1396" s="20"/>
      <c r="T1396" s="20"/>
      <c r="U1396" s="20"/>
      <c r="V1396" s="20"/>
      <c r="W1396" s="20"/>
      <c r="X1396" s="20"/>
      <c r="Y1396" s="20"/>
      <c r="Z1396" s="20"/>
      <c r="AA1396" s="20"/>
      <c r="AB1396" s="20"/>
      <c r="AC1396" s="20"/>
      <c r="AD1396" s="20"/>
      <c r="AE1396" s="20"/>
      <c r="AF1396" s="20"/>
      <c r="AG1396" s="20"/>
      <c r="AH1396" s="20"/>
      <c r="AI1396" s="20"/>
      <c r="AJ1396" s="20"/>
      <c r="AK1396" s="20"/>
      <c r="AL1396" s="20"/>
      <c r="AM1396" s="20"/>
      <c r="AN1396" s="20"/>
      <c r="AO1396" s="20"/>
      <c r="AP1396" s="20"/>
      <c r="AQ1396" s="20"/>
      <c r="AR1396" s="20"/>
      <c r="AS1396" s="20"/>
      <c r="AT1396" s="20"/>
      <c r="AU1396" s="20"/>
      <c r="AV1396" s="20"/>
    </row>
    <row r="1397" spans="2:48" x14ac:dyDescent="0.3">
      <c r="B1397" s="2" t="s">
        <v>1807</v>
      </c>
      <c r="C1397" s="2" t="s">
        <v>1036</v>
      </c>
      <c r="D1397" s="40" t="s">
        <v>14</v>
      </c>
      <c r="E1397" s="48">
        <v>2</v>
      </c>
      <c r="F1397" s="48" t="e">
        <f>E1397*CAOP!D1397</f>
        <v>#REF!</v>
      </c>
      <c r="G1397" s="48" t="e">
        <f>E1397*CAOP!E1397</f>
        <v>#REF!</v>
      </c>
      <c r="H1397" s="48" t="e">
        <f>E1397*CAOP!F1397</f>
        <v>#REF!</v>
      </c>
      <c r="I1397" s="48" t="e">
        <f>E1397*CAOP!G1397</f>
        <v>#REF!</v>
      </c>
      <c r="J1397" s="48" t="e">
        <f>E1397*CAOP!H1397</f>
        <v>#REF!</v>
      </c>
      <c r="K1397" s="48" t="e">
        <f>E1397*CAOP!I1397</f>
        <v>#REF!</v>
      </c>
      <c r="L1397" s="48" t="e">
        <f>E1397*CAOP!J1397</f>
        <v>#REF!</v>
      </c>
      <c r="M1397" s="48" t="e">
        <f>E1397*CAOP!K1397</f>
        <v>#REF!</v>
      </c>
      <c r="N1397" s="48" t="e">
        <f>E1397*CAOP!L1397</f>
        <v>#REF!</v>
      </c>
      <c r="O1397" s="48" t="e">
        <f>E1397*CAOP!M1397</f>
        <v>#REF!</v>
      </c>
      <c r="Q1397" s="12" t="e">
        <f t="shared" si="42"/>
        <v>#REF!</v>
      </c>
      <c r="R1397" s="13" t="e">
        <f t="shared" si="43"/>
        <v>#REF!</v>
      </c>
      <c r="S1397" s="20"/>
      <c r="T1397" s="20"/>
      <c r="U1397" s="20"/>
      <c r="V1397" s="20"/>
      <c r="W1397" s="20"/>
      <c r="X1397" s="20"/>
      <c r="Y1397" s="20"/>
      <c r="Z1397" s="20"/>
      <c r="AA1397" s="20"/>
      <c r="AB1397" s="20"/>
      <c r="AC1397" s="20"/>
      <c r="AD1397" s="20"/>
      <c r="AE1397" s="20"/>
      <c r="AF1397" s="20"/>
      <c r="AG1397" s="20"/>
      <c r="AH1397" s="20"/>
      <c r="AI1397" s="20"/>
      <c r="AJ1397" s="20"/>
      <c r="AK1397" s="20"/>
      <c r="AL1397" s="20"/>
      <c r="AM1397" s="20"/>
      <c r="AN1397" s="20"/>
      <c r="AO1397" s="20"/>
      <c r="AP1397" s="20"/>
      <c r="AQ1397" s="20"/>
      <c r="AR1397" s="20"/>
      <c r="AS1397" s="20"/>
      <c r="AT1397" s="20"/>
      <c r="AU1397" s="20"/>
      <c r="AV1397" s="20"/>
    </row>
    <row r="1398" spans="2:48" x14ac:dyDescent="0.3">
      <c r="B1398" s="16" t="s">
        <v>1808</v>
      </c>
      <c r="C1398" s="16" t="s">
        <v>1146</v>
      </c>
      <c r="D1398" s="41"/>
      <c r="E1398" s="50"/>
      <c r="F1398" s="50"/>
      <c r="G1398" s="50"/>
      <c r="H1398" s="50"/>
      <c r="I1398" s="50"/>
      <c r="J1398" s="50"/>
      <c r="K1398" s="50"/>
      <c r="L1398" s="50"/>
      <c r="M1398" s="50"/>
      <c r="N1398" s="50"/>
      <c r="O1398" s="50"/>
      <c r="Q1398" s="12">
        <f t="shared" si="42"/>
        <v>0</v>
      </c>
      <c r="R1398" s="13">
        <f t="shared" si="43"/>
        <v>0</v>
      </c>
      <c r="S1398" s="20"/>
      <c r="T1398" s="20"/>
      <c r="U1398" s="20"/>
      <c r="V1398" s="20"/>
      <c r="W1398" s="20"/>
      <c r="X1398" s="20"/>
      <c r="Y1398" s="20"/>
      <c r="Z1398" s="20"/>
      <c r="AA1398" s="20"/>
      <c r="AB1398" s="20"/>
      <c r="AC1398" s="20"/>
      <c r="AD1398" s="20"/>
      <c r="AE1398" s="20"/>
      <c r="AF1398" s="20"/>
      <c r="AG1398" s="20"/>
      <c r="AH1398" s="20"/>
      <c r="AI1398" s="20"/>
      <c r="AJ1398" s="20"/>
      <c r="AK1398" s="20"/>
      <c r="AL1398" s="20"/>
      <c r="AM1398" s="20"/>
      <c r="AN1398" s="20"/>
      <c r="AO1398" s="20"/>
      <c r="AP1398" s="20"/>
      <c r="AQ1398" s="20"/>
      <c r="AR1398" s="20"/>
      <c r="AS1398" s="20"/>
      <c r="AT1398" s="20"/>
      <c r="AU1398" s="20"/>
      <c r="AV1398" s="20"/>
    </row>
    <row r="1399" spans="2:48" x14ac:dyDescent="0.3">
      <c r="B1399" s="2" t="s">
        <v>1809</v>
      </c>
      <c r="C1399" s="2" t="s">
        <v>1148</v>
      </c>
      <c r="D1399" s="40" t="s">
        <v>38</v>
      </c>
      <c r="E1399" s="48">
        <v>243.12</v>
      </c>
      <c r="F1399" s="48" t="e">
        <f>E1399*CAOP!D1399</f>
        <v>#REF!</v>
      </c>
      <c r="G1399" s="48" t="e">
        <f>E1399*CAOP!E1399</f>
        <v>#REF!</v>
      </c>
      <c r="H1399" s="48" t="e">
        <f>E1399*CAOP!F1399</f>
        <v>#REF!</v>
      </c>
      <c r="I1399" s="48" t="e">
        <f>E1399*CAOP!G1399</f>
        <v>#REF!</v>
      </c>
      <c r="J1399" s="48" t="e">
        <f>E1399*CAOP!H1399</f>
        <v>#REF!</v>
      </c>
      <c r="K1399" s="48" t="e">
        <f>E1399*CAOP!I1399</f>
        <v>#REF!</v>
      </c>
      <c r="L1399" s="48" t="e">
        <f>E1399*CAOP!J1399</f>
        <v>#REF!</v>
      </c>
      <c r="M1399" s="48" t="e">
        <f>E1399*CAOP!K1399</f>
        <v>#REF!</v>
      </c>
      <c r="N1399" s="48" t="e">
        <f>E1399*CAOP!L1399</f>
        <v>#REF!</v>
      </c>
      <c r="O1399" s="48" t="e">
        <f>E1399*CAOP!M1399</f>
        <v>#REF!</v>
      </c>
      <c r="Q1399" s="12" t="e">
        <f t="shared" si="42"/>
        <v>#REF!</v>
      </c>
      <c r="R1399" s="13" t="e">
        <f t="shared" si="43"/>
        <v>#REF!</v>
      </c>
      <c r="S1399" s="20"/>
      <c r="T1399" s="20"/>
      <c r="U1399" s="20"/>
      <c r="V1399" s="20"/>
      <c r="W1399" s="20"/>
      <c r="X1399" s="20"/>
      <c r="Y1399" s="20"/>
      <c r="Z1399" s="20"/>
      <c r="AA1399" s="20"/>
      <c r="AB1399" s="20"/>
      <c r="AC1399" s="20"/>
      <c r="AD1399" s="20"/>
      <c r="AE1399" s="20"/>
      <c r="AF1399" s="20"/>
      <c r="AG1399" s="20"/>
      <c r="AH1399" s="20"/>
      <c r="AI1399" s="20"/>
      <c r="AJ1399" s="20"/>
      <c r="AK1399" s="20"/>
      <c r="AL1399" s="20"/>
      <c r="AM1399" s="20"/>
      <c r="AN1399" s="20"/>
      <c r="AO1399" s="20"/>
      <c r="AP1399" s="20"/>
      <c r="AQ1399" s="20"/>
      <c r="AR1399" s="20"/>
      <c r="AS1399" s="20"/>
      <c r="AT1399" s="20"/>
      <c r="AU1399" s="20"/>
      <c r="AV1399" s="20"/>
    </row>
    <row r="1400" spans="2:48" x14ac:dyDescent="0.3">
      <c r="B1400" s="2" t="s">
        <v>1810</v>
      </c>
      <c r="C1400" s="2" t="s">
        <v>1052</v>
      </c>
      <c r="D1400" s="40" t="s">
        <v>38</v>
      </c>
      <c r="E1400" s="48">
        <v>243.12</v>
      </c>
      <c r="F1400" s="48" t="e">
        <f>E1400*CAOP!D1400</f>
        <v>#REF!</v>
      </c>
      <c r="G1400" s="48" t="e">
        <f>E1400*CAOP!E1400</f>
        <v>#REF!</v>
      </c>
      <c r="H1400" s="48" t="e">
        <f>E1400*CAOP!F1400</f>
        <v>#REF!</v>
      </c>
      <c r="I1400" s="48" t="e">
        <f>E1400*CAOP!G1400</f>
        <v>#REF!</v>
      </c>
      <c r="J1400" s="48" t="e">
        <f>E1400*CAOP!H1400</f>
        <v>#REF!</v>
      </c>
      <c r="K1400" s="48" t="e">
        <f>E1400*CAOP!I1400</f>
        <v>#REF!</v>
      </c>
      <c r="L1400" s="48" t="e">
        <f>E1400*CAOP!J1400</f>
        <v>#REF!</v>
      </c>
      <c r="M1400" s="48" t="e">
        <f>E1400*CAOP!K1400</f>
        <v>#REF!</v>
      </c>
      <c r="N1400" s="48" t="e">
        <f>E1400*CAOP!L1400</f>
        <v>#REF!</v>
      </c>
      <c r="O1400" s="48" t="e">
        <f>E1400*CAOP!M1400</f>
        <v>#REF!</v>
      </c>
      <c r="Q1400" s="12" t="e">
        <f t="shared" si="42"/>
        <v>#REF!</v>
      </c>
      <c r="R1400" s="13" t="e">
        <f t="shared" si="43"/>
        <v>#REF!</v>
      </c>
      <c r="S1400" s="20"/>
      <c r="T1400" s="20"/>
      <c r="U1400" s="20"/>
      <c r="V1400" s="20"/>
      <c r="W1400" s="20"/>
      <c r="X1400" s="20"/>
      <c r="Y1400" s="20"/>
      <c r="Z1400" s="20"/>
      <c r="AA1400" s="20"/>
      <c r="AB1400" s="20"/>
      <c r="AC1400" s="20"/>
      <c r="AD1400" s="20"/>
      <c r="AE1400" s="20"/>
      <c r="AF1400" s="20"/>
      <c r="AG1400" s="20"/>
      <c r="AH1400" s="20"/>
      <c r="AI1400" s="20"/>
      <c r="AJ1400" s="20"/>
      <c r="AK1400" s="20"/>
      <c r="AL1400" s="20"/>
      <c r="AM1400" s="20"/>
      <c r="AN1400" s="20"/>
      <c r="AO1400" s="20"/>
      <c r="AP1400" s="20"/>
      <c r="AQ1400" s="20"/>
      <c r="AR1400" s="20"/>
      <c r="AS1400" s="20"/>
      <c r="AT1400" s="20"/>
      <c r="AU1400" s="20"/>
      <c r="AV1400" s="20"/>
    </row>
    <row r="1401" spans="2:48" x14ac:dyDescent="0.3">
      <c r="B1401" s="2" t="s">
        <v>1811</v>
      </c>
      <c r="C1401" s="2" t="s">
        <v>1054</v>
      </c>
      <c r="D1401" s="40" t="s">
        <v>30</v>
      </c>
      <c r="E1401" s="48">
        <v>453.34</v>
      </c>
      <c r="F1401" s="48" t="e">
        <f>E1401*CAOP!D1401</f>
        <v>#REF!</v>
      </c>
      <c r="G1401" s="48" t="e">
        <f>E1401*CAOP!E1401</f>
        <v>#REF!</v>
      </c>
      <c r="H1401" s="48" t="e">
        <f>E1401*CAOP!F1401</f>
        <v>#REF!</v>
      </c>
      <c r="I1401" s="48" t="e">
        <f>E1401*CAOP!G1401</f>
        <v>#REF!</v>
      </c>
      <c r="J1401" s="48" t="e">
        <f>E1401*CAOP!H1401</f>
        <v>#REF!</v>
      </c>
      <c r="K1401" s="48" t="e">
        <f>E1401*CAOP!I1401</f>
        <v>#REF!</v>
      </c>
      <c r="L1401" s="48" t="e">
        <f>E1401*CAOP!J1401</f>
        <v>#REF!</v>
      </c>
      <c r="M1401" s="48" t="e">
        <f>E1401*CAOP!K1401</f>
        <v>#REF!</v>
      </c>
      <c r="N1401" s="48" t="e">
        <f>E1401*CAOP!L1401</f>
        <v>#REF!</v>
      </c>
      <c r="O1401" s="48" t="e">
        <f>E1401*CAOP!M1401</f>
        <v>#REF!</v>
      </c>
      <c r="Q1401" s="12" t="e">
        <f t="shared" si="42"/>
        <v>#REF!</v>
      </c>
      <c r="R1401" s="13" t="e">
        <f t="shared" si="43"/>
        <v>#REF!</v>
      </c>
      <c r="S1401" s="20"/>
      <c r="T1401" s="20"/>
      <c r="U1401" s="20"/>
      <c r="V1401" s="20"/>
      <c r="W1401" s="20"/>
      <c r="X1401" s="20"/>
      <c r="Y1401" s="20"/>
      <c r="Z1401" s="20"/>
      <c r="AA1401" s="20"/>
      <c r="AB1401" s="20"/>
      <c r="AC1401" s="20"/>
      <c r="AD1401" s="20"/>
      <c r="AE1401" s="20"/>
      <c r="AF1401" s="20"/>
      <c r="AG1401" s="20"/>
      <c r="AH1401" s="20"/>
      <c r="AI1401" s="20"/>
      <c r="AJ1401" s="20"/>
      <c r="AK1401" s="20"/>
      <c r="AL1401" s="20"/>
      <c r="AM1401" s="20"/>
      <c r="AN1401" s="20"/>
      <c r="AO1401" s="20"/>
      <c r="AP1401" s="20"/>
      <c r="AQ1401" s="20"/>
      <c r="AR1401" s="20"/>
      <c r="AS1401" s="20"/>
      <c r="AT1401" s="20"/>
      <c r="AU1401" s="20"/>
      <c r="AV1401" s="20"/>
    </row>
    <row r="1402" spans="2:48" x14ac:dyDescent="0.3">
      <c r="B1402" s="2" t="s">
        <v>1812</v>
      </c>
      <c r="C1402" s="2" t="s">
        <v>1058</v>
      </c>
      <c r="D1402" s="40" t="s">
        <v>38</v>
      </c>
      <c r="E1402" s="48">
        <v>90.67</v>
      </c>
      <c r="F1402" s="48" t="e">
        <f>E1402*CAOP!D1402</f>
        <v>#REF!</v>
      </c>
      <c r="G1402" s="48" t="e">
        <f>E1402*CAOP!E1402</f>
        <v>#REF!</v>
      </c>
      <c r="H1402" s="48" t="e">
        <f>E1402*CAOP!F1402</f>
        <v>#REF!</v>
      </c>
      <c r="I1402" s="48" t="e">
        <f>E1402*CAOP!G1402</f>
        <v>#REF!</v>
      </c>
      <c r="J1402" s="48" t="e">
        <f>E1402*CAOP!H1402</f>
        <v>#REF!</v>
      </c>
      <c r="K1402" s="48" t="e">
        <f>E1402*CAOP!I1402</f>
        <v>#REF!</v>
      </c>
      <c r="L1402" s="48" t="e">
        <f>E1402*CAOP!J1402</f>
        <v>#REF!</v>
      </c>
      <c r="M1402" s="48" t="e">
        <f>E1402*CAOP!K1402</f>
        <v>#REF!</v>
      </c>
      <c r="N1402" s="48" t="e">
        <f>E1402*CAOP!L1402</f>
        <v>#REF!</v>
      </c>
      <c r="O1402" s="48" t="e">
        <f>E1402*CAOP!M1402</f>
        <v>#REF!</v>
      </c>
      <c r="Q1402" s="12" t="e">
        <f t="shared" si="42"/>
        <v>#REF!</v>
      </c>
      <c r="R1402" s="13" t="e">
        <f t="shared" si="43"/>
        <v>#REF!</v>
      </c>
      <c r="S1402" s="20"/>
      <c r="T1402" s="20"/>
      <c r="U1402" s="20"/>
      <c r="V1402" s="20"/>
      <c r="W1402" s="20"/>
      <c r="X1402" s="20"/>
      <c r="Y1402" s="20"/>
      <c r="Z1402" s="20"/>
      <c r="AA1402" s="20"/>
      <c r="AB1402" s="20"/>
      <c r="AC1402" s="20"/>
      <c r="AD1402" s="20"/>
      <c r="AE1402" s="20"/>
      <c r="AF1402" s="20"/>
      <c r="AG1402" s="20"/>
      <c r="AH1402" s="20"/>
      <c r="AI1402" s="20"/>
      <c r="AJ1402" s="20"/>
      <c r="AK1402" s="20"/>
      <c r="AL1402" s="20"/>
      <c r="AM1402" s="20"/>
      <c r="AN1402" s="20"/>
      <c r="AO1402" s="20"/>
      <c r="AP1402" s="20"/>
      <c r="AQ1402" s="20"/>
      <c r="AR1402" s="20"/>
      <c r="AS1402" s="20"/>
      <c r="AT1402" s="20"/>
      <c r="AU1402" s="20"/>
      <c r="AV1402" s="20"/>
    </row>
    <row r="1403" spans="2:48" x14ac:dyDescent="0.3">
      <c r="B1403" s="2" t="s">
        <v>1813</v>
      </c>
      <c r="C1403" s="2" t="s">
        <v>1062</v>
      </c>
      <c r="D1403" s="40" t="s">
        <v>38</v>
      </c>
      <c r="E1403" s="48">
        <v>90.67</v>
      </c>
      <c r="F1403" s="48" t="e">
        <f>E1403*CAOP!D1403</f>
        <v>#REF!</v>
      </c>
      <c r="G1403" s="48" t="e">
        <f>E1403*CAOP!E1403</f>
        <v>#REF!</v>
      </c>
      <c r="H1403" s="48" t="e">
        <f>E1403*CAOP!F1403</f>
        <v>#REF!</v>
      </c>
      <c r="I1403" s="48" t="e">
        <f>E1403*CAOP!G1403</f>
        <v>#REF!</v>
      </c>
      <c r="J1403" s="48" t="e">
        <f>E1403*CAOP!H1403</f>
        <v>#REF!</v>
      </c>
      <c r="K1403" s="48" t="e">
        <f>E1403*CAOP!I1403</f>
        <v>#REF!</v>
      </c>
      <c r="L1403" s="48" t="e">
        <f>E1403*CAOP!J1403</f>
        <v>#REF!</v>
      </c>
      <c r="M1403" s="48" t="e">
        <f>E1403*CAOP!K1403</f>
        <v>#REF!</v>
      </c>
      <c r="N1403" s="48" t="e">
        <f>E1403*CAOP!L1403</f>
        <v>#REF!</v>
      </c>
      <c r="O1403" s="48" t="e">
        <f>E1403*CAOP!M1403</f>
        <v>#REF!</v>
      </c>
      <c r="Q1403" s="12" t="e">
        <f t="shared" si="42"/>
        <v>#REF!</v>
      </c>
      <c r="R1403" s="13" t="e">
        <f t="shared" si="43"/>
        <v>#REF!</v>
      </c>
      <c r="S1403" s="20"/>
      <c r="T1403" s="20"/>
      <c r="U1403" s="20"/>
      <c r="V1403" s="20"/>
      <c r="W1403" s="20"/>
      <c r="X1403" s="20"/>
      <c r="Y1403" s="20"/>
      <c r="Z1403" s="20"/>
      <c r="AA1403" s="20"/>
      <c r="AB1403" s="20"/>
      <c r="AC1403" s="20"/>
      <c r="AD1403" s="20"/>
      <c r="AE1403" s="20"/>
      <c r="AF1403" s="20"/>
      <c r="AG1403" s="20"/>
      <c r="AH1403" s="20"/>
      <c r="AI1403" s="20"/>
      <c r="AJ1403" s="20"/>
      <c r="AK1403" s="20"/>
      <c r="AL1403" s="20"/>
      <c r="AM1403" s="20"/>
      <c r="AN1403" s="20"/>
      <c r="AO1403" s="20"/>
      <c r="AP1403" s="20"/>
      <c r="AQ1403" s="20"/>
      <c r="AR1403" s="20"/>
      <c r="AS1403" s="20"/>
      <c r="AT1403" s="20"/>
      <c r="AU1403" s="20"/>
      <c r="AV1403" s="20"/>
    </row>
    <row r="1404" spans="2:48" x14ac:dyDescent="0.3">
      <c r="B1404" s="2" t="s">
        <v>1814</v>
      </c>
      <c r="C1404" s="2" t="s">
        <v>1154</v>
      </c>
      <c r="D1404" s="40" t="s">
        <v>30</v>
      </c>
      <c r="E1404" s="48">
        <v>35.950000000000003</v>
      </c>
      <c r="F1404" s="48" t="e">
        <f>E1404*CAOP!D1404</f>
        <v>#REF!</v>
      </c>
      <c r="G1404" s="48" t="e">
        <f>E1404*CAOP!E1404</f>
        <v>#REF!</v>
      </c>
      <c r="H1404" s="48" t="e">
        <f>E1404*CAOP!F1404</f>
        <v>#REF!</v>
      </c>
      <c r="I1404" s="48" t="e">
        <f>E1404*CAOP!G1404</f>
        <v>#REF!</v>
      </c>
      <c r="J1404" s="48" t="e">
        <f>E1404*CAOP!H1404</f>
        <v>#REF!</v>
      </c>
      <c r="K1404" s="48" t="e">
        <f>E1404*CAOP!I1404</f>
        <v>#REF!</v>
      </c>
      <c r="L1404" s="48" t="e">
        <f>E1404*CAOP!J1404</f>
        <v>#REF!</v>
      </c>
      <c r="M1404" s="48" t="e">
        <f>E1404*CAOP!K1404</f>
        <v>#REF!</v>
      </c>
      <c r="N1404" s="48" t="e">
        <f>E1404*CAOP!L1404</f>
        <v>#REF!</v>
      </c>
      <c r="O1404" s="48" t="e">
        <f>E1404*CAOP!M1404</f>
        <v>#REF!</v>
      </c>
      <c r="Q1404" s="12" t="e">
        <f t="shared" si="42"/>
        <v>#REF!</v>
      </c>
      <c r="R1404" s="13" t="e">
        <f t="shared" si="43"/>
        <v>#REF!</v>
      </c>
      <c r="S1404" s="20"/>
      <c r="T1404" s="20"/>
      <c r="U1404" s="20"/>
      <c r="V1404" s="20"/>
      <c r="W1404" s="20"/>
      <c r="X1404" s="20"/>
      <c r="Y1404" s="20"/>
      <c r="Z1404" s="20"/>
      <c r="AA1404" s="20"/>
      <c r="AB1404" s="20"/>
      <c r="AC1404" s="20"/>
      <c r="AD1404" s="20"/>
      <c r="AE1404" s="20"/>
      <c r="AF1404" s="20"/>
      <c r="AG1404" s="20"/>
      <c r="AH1404" s="20"/>
      <c r="AI1404" s="20"/>
      <c r="AJ1404" s="20"/>
      <c r="AK1404" s="20"/>
      <c r="AL1404" s="20"/>
      <c r="AM1404" s="20"/>
      <c r="AN1404" s="20"/>
      <c r="AO1404" s="20"/>
      <c r="AP1404" s="20"/>
      <c r="AQ1404" s="20"/>
      <c r="AR1404" s="20"/>
      <c r="AS1404" s="20"/>
      <c r="AT1404" s="20"/>
      <c r="AU1404" s="20"/>
      <c r="AV1404" s="20"/>
    </row>
    <row r="1405" spans="2:48" x14ac:dyDescent="0.3">
      <c r="B1405" s="2" t="s">
        <v>1815</v>
      </c>
      <c r="C1405" s="2" t="s">
        <v>1156</v>
      </c>
      <c r="D1405" s="40" t="s">
        <v>38</v>
      </c>
      <c r="E1405" s="48">
        <v>90.67</v>
      </c>
      <c r="F1405" s="48" t="e">
        <f>E1405*CAOP!D1405</f>
        <v>#REF!</v>
      </c>
      <c r="G1405" s="48" t="e">
        <f>E1405*CAOP!E1405</f>
        <v>#REF!</v>
      </c>
      <c r="H1405" s="48" t="e">
        <f>E1405*CAOP!F1405</f>
        <v>#REF!</v>
      </c>
      <c r="I1405" s="48" t="e">
        <f>E1405*CAOP!G1405</f>
        <v>#REF!</v>
      </c>
      <c r="J1405" s="48" t="e">
        <f>E1405*CAOP!H1405</f>
        <v>#REF!</v>
      </c>
      <c r="K1405" s="48" t="e">
        <f>E1405*CAOP!I1405</f>
        <v>#REF!</v>
      </c>
      <c r="L1405" s="48" t="e">
        <f>E1405*CAOP!J1405</f>
        <v>#REF!</v>
      </c>
      <c r="M1405" s="48" t="e">
        <f>E1405*CAOP!K1405</f>
        <v>#REF!</v>
      </c>
      <c r="N1405" s="48" t="e">
        <f>E1405*CAOP!L1405</f>
        <v>#REF!</v>
      </c>
      <c r="O1405" s="48" t="e">
        <f>E1405*CAOP!M1405</f>
        <v>#REF!</v>
      </c>
      <c r="Q1405" s="12" t="e">
        <f t="shared" si="42"/>
        <v>#REF!</v>
      </c>
      <c r="R1405" s="13" t="e">
        <f t="shared" si="43"/>
        <v>#REF!</v>
      </c>
      <c r="S1405" s="20"/>
      <c r="T1405" s="20"/>
      <c r="U1405" s="20"/>
      <c r="V1405" s="20"/>
      <c r="W1405" s="20"/>
      <c r="X1405" s="20"/>
      <c r="Y1405" s="20"/>
      <c r="Z1405" s="20"/>
      <c r="AA1405" s="20"/>
      <c r="AB1405" s="20"/>
      <c r="AC1405" s="20"/>
      <c r="AD1405" s="20"/>
      <c r="AE1405" s="20"/>
      <c r="AF1405" s="20"/>
      <c r="AG1405" s="20"/>
      <c r="AH1405" s="20"/>
      <c r="AI1405" s="20"/>
      <c r="AJ1405" s="20"/>
      <c r="AK1405" s="20"/>
      <c r="AL1405" s="20"/>
      <c r="AM1405" s="20"/>
      <c r="AN1405" s="20"/>
      <c r="AO1405" s="20"/>
      <c r="AP1405" s="20"/>
      <c r="AQ1405" s="20"/>
      <c r="AR1405" s="20"/>
      <c r="AS1405" s="20"/>
      <c r="AT1405" s="20"/>
      <c r="AU1405" s="20"/>
      <c r="AV1405" s="20"/>
    </row>
    <row r="1406" spans="2:48" x14ac:dyDescent="0.3">
      <c r="B1406" s="2" t="s">
        <v>1816</v>
      </c>
      <c r="C1406" s="2" t="s">
        <v>1159</v>
      </c>
      <c r="D1406" s="40" t="s">
        <v>45</v>
      </c>
      <c r="E1406" s="48">
        <v>453.34</v>
      </c>
      <c r="F1406" s="48" t="e">
        <f>E1406*CAOP!D1406</f>
        <v>#REF!</v>
      </c>
      <c r="G1406" s="48" t="e">
        <f>E1406*CAOP!E1406</f>
        <v>#REF!</v>
      </c>
      <c r="H1406" s="48" t="e">
        <f>E1406*CAOP!F1406</f>
        <v>#REF!</v>
      </c>
      <c r="I1406" s="48" t="e">
        <f>E1406*CAOP!G1406</f>
        <v>#REF!</v>
      </c>
      <c r="J1406" s="48" t="e">
        <f>E1406*CAOP!H1406</f>
        <v>#REF!</v>
      </c>
      <c r="K1406" s="48" t="e">
        <f>E1406*CAOP!I1406</f>
        <v>#REF!</v>
      </c>
      <c r="L1406" s="48" t="e">
        <f>E1406*CAOP!J1406</f>
        <v>#REF!</v>
      </c>
      <c r="M1406" s="48" t="e">
        <f>E1406*CAOP!K1406</f>
        <v>#REF!</v>
      </c>
      <c r="N1406" s="48" t="e">
        <f>E1406*CAOP!L1406</f>
        <v>#REF!</v>
      </c>
      <c r="O1406" s="48" t="e">
        <f>E1406*CAOP!M1406</f>
        <v>#REF!</v>
      </c>
      <c r="Q1406" s="12" t="e">
        <f t="shared" si="42"/>
        <v>#REF!</v>
      </c>
      <c r="R1406" s="13" t="e">
        <f t="shared" si="43"/>
        <v>#REF!</v>
      </c>
      <c r="S1406" s="20"/>
      <c r="T1406" s="20"/>
      <c r="U1406" s="20"/>
      <c r="V1406" s="20"/>
      <c r="W1406" s="20"/>
      <c r="X1406" s="20"/>
      <c r="Y1406" s="20"/>
      <c r="Z1406" s="20"/>
      <c r="AA1406" s="20"/>
      <c r="AB1406" s="20"/>
      <c r="AC1406" s="20"/>
      <c r="AD1406" s="20"/>
      <c r="AE1406" s="20"/>
      <c r="AF1406" s="20"/>
      <c r="AG1406" s="20"/>
      <c r="AH1406" s="20"/>
      <c r="AI1406" s="20"/>
      <c r="AJ1406" s="20"/>
      <c r="AK1406" s="20"/>
      <c r="AL1406" s="20"/>
      <c r="AM1406" s="20"/>
      <c r="AN1406" s="20"/>
      <c r="AO1406" s="20"/>
      <c r="AP1406" s="20"/>
      <c r="AQ1406" s="20"/>
      <c r="AR1406" s="20"/>
      <c r="AS1406" s="20"/>
      <c r="AT1406" s="20"/>
      <c r="AU1406" s="20"/>
      <c r="AV1406" s="20"/>
    </row>
    <row r="1407" spans="2:48" x14ac:dyDescent="0.3">
      <c r="B1407" s="2" t="s">
        <v>1817</v>
      </c>
      <c r="C1407" s="2" t="s">
        <v>1105</v>
      </c>
      <c r="D1407" s="40" t="s">
        <v>30</v>
      </c>
      <c r="E1407" s="48">
        <v>179.76</v>
      </c>
      <c r="F1407" s="48" t="e">
        <f>E1407*CAOP!D1407</f>
        <v>#REF!</v>
      </c>
      <c r="G1407" s="48" t="e">
        <f>E1407*CAOP!E1407</f>
        <v>#REF!</v>
      </c>
      <c r="H1407" s="48" t="e">
        <f>E1407*CAOP!F1407</f>
        <v>#REF!</v>
      </c>
      <c r="I1407" s="48" t="e">
        <f>E1407*CAOP!G1407</f>
        <v>#REF!</v>
      </c>
      <c r="J1407" s="48" t="e">
        <f>E1407*CAOP!H1407</f>
        <v>#REF!</v>
      </c>
      <c r="K1407" s="48" t="e">
        <f>E1407*CAOP!I1407</f>
        <v>#REF!</v>
      </c>
      <c r="L1407" s="48" t="e">
        <f>E1407*CAOP!J1407</f>
        <v>#REF!</v>
      </c>
      <c r="M1407" s="48" t="e">
        <f>E1407*CAOP!K1407</f>
        <v>#REF!</v>
      </c>
      <c r="N1407" s="48" t="e">
        <f>E1407*CAOP!L1407</f>
        <v>#REF!</v>
      </c>
      <c r="O1407" s="48" t="e">
        <f>E1407*CAOP!M1407</f>
        <v>#REF!</v>
      </c>
      <c r="Q1407" s="12" t="e">
        <f t="shared" si="42"/>
        <v>#REF!</v>
      </c>
      <c r="R1407" s="13" t="e">
        <f t="shared" si="43"/>
        <v>#REF!</v>
      </c>
      <c r="S1407" s="20"/>
      <c r="T1407" s="20"/>
      <c r="U1407" s="20"/>
      <c r="V1407" s="20"/>
      <c r="W1407" s="20"/>
      <c r="X1407" s="20"/>
      <c r="Y1407" s="20"/>
      <c r="Z1407" s="20"/>
      <c r="AA1407" s="20"/>
      <c r="AB1407" s="20"/>
      <c r="AC1407" s="20"/>
      <c r="AD1407" s="20"/>
      <c r="AE1407" s="20"/>
      <c r="AF1407" s="20"/>
      <c r="AG1407" s="20"/>
      <c r="AH1407" s="20"/>
      <c r="AI1407" s="20"/>
      <c r="AJ1407" s="20"/>
      <c r="AK1407" s="20"/>
      <c r="AL1407" s="20"/>
      <c r="AM1407" s="20"/>
      <c r="AN1407" s="20"/>
      <c r="AO1407" s="20"/>
      <c r="AP1407" s="20"/>
      <c r="AQ1407" s="20"/>
      <c r="AR1407" s="20"/>
      <c r="AS1407" s="20"/>
      <c r="AT1407" s="20"/>
      <c r="AU1407" s="20"/>
      <c r="AV1407" s="20"/>
    </row>
    <row r="1408" spans="2:48" x14ac:dyDescent="0.3">
      <c r="B1408" s="16" t="s">
        <v>1818</v>
      </c>
      <c r="C1408" s="16" t="s">
        <v>1819</v>
      </c>
      <c r="D1408" s="41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Q1408" s="12">
        <f t="shared" si="42"/>
        <v>0</v>
      </c>
      <c r="R1408" s="13">
        <f t="shared" si="43"/>
        <v>0</v>
      </c>
      <c r="S1408" s="20"/>
      <c r="T1408" s="20"/>
      <c r="U1408" s="20"/>
      <c r="V1408" s="20"/>
      <c r="W1408" s="20"/>
      <c r="X1408" s="20"/>
      <c r="Y1408" s="20"/>
      <c r="Z1408" s="20"/>
      <c r="AA1408" s="20"/>
      <c r="AB1408" s="20"/>
      <c r="AC1408" s="20"/>
      <c r="AD1408" s="20"/>
      <c r="AE1408" s="20"/>
      <c r="AF1408" s="20"/>
      <c r="AG1408" s="20"/>
      <c r="AH1408" s="20"/>
      <c r="AI1408" s="20"/>
      <c r="AJ1408" s="20"/>
      <c r="AK1408" s="20"/>
      <c r="AL1408" s="20"/>
      <c r="AM1408" s="20"/>
      <c r="AN1408" s="20"/>
      <c r="AO1408" s="20"/>
      <c r="AP1408" s="20"/>
      <c r="AQ1408" s="20"/>
      <c r="AR1408" s="20"/>
      <c r="AS1408" s="20"/>
      <c r="AT1408" s="20"/>
      <c r="AU1408" s="20"/>
      <c r="AV1408" s="20"/>
    </row>
    <row r="1409" spans="2:48" x14ac:dyDescent="0.3">
      <c r="B1409" s="16" t="s">
        <v>1820</v>
      </c>
      <c r="C1409" s="16" t="s">
        <v>1115</v>
      </c>
      <c r="D1409" s="41"/>
      <c r="E1409" s="50"/>
      <c r="F1409" s="50"/>
      <c r="G1409" s="50"/>
      <c r="H1409" s="50"/>
      <c r="I1409" s="50"/>
      <c r="J1409" s="50"/>
      <c r="K1409" s="50"/>
      <c r="L1409" s="50"/>
      <c r="M1409" s="50"/>
      <c r="N1409" s="50"/>
      <c r="O1409" s="50"/>
      <c r="Q1409" s="12">
        <f t="shared" si="42"/>
        <v>0</v>
      </c>
      <c r="R1409" s="13">
        <f t="shared" si="43"/>
        <v>0</v>
      </c>
      <c r="S1409" s="20"/>
      <c r="T1409" s="20"/>
      <c r="U1409" s="20"/>
      <c r="V1409" s="20"/>
      <c r="W1409" s="20"/>
      <c r="X1409" s="20"/>
      <c r="Y1409" s="20"/>
      <c r="Z1409" s="20"/>
      <c r="AA1409" s="20"/>
      <c r="AB1409" s="20"/>
      <c r="AC1409" s="20"/>
      <c r="AD1409" s="20"/>
      <c r="AE1409" s="20"/>
      <c r="AF1409" s="20"/>
      <c r="AG1409" s="20"/>
      <c r="AH1409" s="20"/>
      <c r="AI1409" s="20"/>
      <c r="AJ1409" s="20"/>
      <c r="AK1409" s="20"/>
      <c r="AL1409" s="20"/>
      <c r="AM1409" s="20"/>
      <c r="AN1409" s="20"/>
      <c r="AO1409" s="20"/>
      <c r="AP1409" s="20"/>
      <c r="AQ1409" s="20"/>
      <c r="AR1409" s="20"/>
      <c r="AS1409" s="20"/>
      <c r="AT1409" s="20"/>
      <c r="AU1409" s="20"/>
      <c r="AV1409" s="20"/>
    </row>
    <row r="1410" spans="2:48" x14ac:dyDescent="0.3">
      <c r="B1410" s="16" t="s">
        <v>1821</v>
      </c>
      <c r="C1410" s="16" t="s">
        <v>888</v>
      </c>
      <c r="D1410" s="41"/>
      <c r="E1410" s="50"/>
      <c r="F1410" s="50"/>
      <c r="G1410" s="50"/>
      <c r="H1410" s="50"/>
      <c r="I1410" s="50"/>
      <c r="J1410" s="50"/>
      <c r="K1410" s="50"/>
      <c r="L1410" s="50"/>
      <c r="M1410" s="50"/>
      <c r="N1410" s="50"/>
      <c r="O1410" s="50"/>
      <c r="Q1410" s="12">
        <f t="shared" si="42"/>
        <v>0</v>
      </c>
      <c r="R1410" s="13">
        <f t="shared" si="43"/>
        <v>0</v>
      </c>
      <c r="S1410" s="20"/>
      <c r="T1410" s="20"/>
      <c r="U1410" s="20"/>
      <c r="V1410" s="20"/>
      <c r="W1410" s="20"/>
      <c r="X1410" s="20"/>
      <c r="Y1410" s="20"/>
      <c r="Z1410" s="20"/>
      <c r="AA1410" s="20"/>
      <c r="AB1410" s="20"/>
      <c r="AC1410" s="20"/>
      <c r="AD1410" s="20"/>
      <c r="AE1410" s="20"/>
      <c r="AF1410" s="20"/>
      <c r="AG1410" s="20"/>
      <c r="AH1410" s="20"/>
      <c r="AI1410" s="20"/>
      <c r="AJ1410" s="20"/>
      <c r="AK1410" s="20"/>
      <c r="AL1410" s="20"/>
      <c r="AM1410" s="20"/>
      <c r="AN1410" s="20"/>
      <c r="AO1410" s="20"/>
      <c r="AP1410" s="20"/>
      <c r="AQ1410" s="20"/>
      <c r="AR1410" s="20"/>
      <c r="AS1410" s="20"/>
      <c r="AT1410" s="20"/>
      <c r="AU1410" s="20"/>
      <c r="AV1410" s="20"/>
    </row>
    <row r="1411" spans="2:48" x14ac:dyDescent="0.3">
      <c r="B1411" s="2" t="s">
        <v>1822</v>
      </c>
      <c r="C1411" s="2" t="s">
        <v>1071</v>
      </c>
      <c r="D1411" s="40" t="s">
        <v>30</v>
      </c>
      <c r="E1411" s="48">
        <v>103.9</v>
      </c>
      <c r="F1411" s="48" t="e">
        <f>E1411*CAOP!D1411</f>
        <v>#REF!</v>
      </c>
      <c r="G1411" s="48" t="e">
        <f>E1411*CAOP!E1411</f>
        <v>#REF!</v>
      </c>
      <c r="H1411" s="48" t="e">
        <f>E1411*CAOP!F1411</f>
        <v>#REF!</v>
      </c>
      <c r="I1411" s="48" t="e">
        <f>E1411*CAOP!G1411</f>
        <v>#REF!</v>
      </c>
      <c r="J1411" s="48" t="e">
        <f>E1411*CAOP!H1411</f>
        <v>#REF!</v>
      </c>
      <c r="K1411" s="48" t="e">
        <f>E1411*CAOP!I1411</f>
        <v>#REF!</v>
      </c>
      <c r="L1411" s="48" t="e">
        <f>E1411*CAOP!J1411</f>
        <v>#REF!</v>
      </c>
      <c r="M1411" s="48" t="e">
        <f>E1411*CAOP!K1411</f>
        <v>#REF!</v>
      </c>
      <c r="N1411" s="48" t="e">
        <f>E1411*CAOP!L1411</f>
        <v>#REF!</v>
      </c>
      <c r="O1411" s="48" t="e">
        <f>E1411*CAOP!M1411</f>
        <v>#REF!</v>
      </c>
      <c r="Q1411" s="12" t="e">
        <f t="shared" si="42"/>
        <v>#REF!</v>
      </c>
      <c r="R1411" s="13" t="e">
        <f t="shared" si="43"/>
        <v>#REF!</v>
      </c>
      <c r="S1411" s="20"/>
      <c r="T1411" s="20"/>
      <c r="U1411" s="20"/>
      <c r="V1411" s="20"/>
      <c r="W1411" s="20"/>
      <c r="X1411" s="20"/>
      <c r="Y1411" s="20"/>
      <c r="Z1411" s="20"/>
      <c r="AA1411" s="20"/>
      <c r="AB1411" s="20"/>
      <c r="AC1411" s="20"/>
      <c r="AD1411" s="20"/>
      <c r="AE1411" s="20"/>
      <c r="AF1411" s="20"/>
      <c r="AG1411" s="20"/>
      <c r="AH1411" s="20"/>
      <c r="AI1411" s="20"/>
      <c r="AJ1411" s="20"/>
      <c r="AK1411" s="20"/>
      <c r="AL1411" s="20"/>
      <c r="AM1411" s="20"/>
      <c r="AN1411" s="20"/>
      <c r="AO1411" s="20"/>
      <c r="AP1411" s="20"/>
      <c r="AQ1411" s="20"/>
      <c r="AR1411" s="20"/>
      <c r="AS1411" s="20"/>
      <c r="AT1411" s="20"/>
      <c r="AU1411" s="20"/>
      <c r="AV1411" s="20"/>
    </row>
    <row r="1412" spans="2:48" x14ac:dyDescent="0.3">
      <c r="B1412" s="2" t="s">
        <v>1823</v>
      </c>
      <c r="C1412" s="2" t="s">
        <v>894</v>
      </c>
      <c r="D1412" s="40" t="s">
        <v>45</v>
      </c>
      <c r="E1412" s="48">
        <v>92.6</v>
      </c>
      <c r="F1412" s="48" t="e">
        <f>E1412*CAOP!D1412</f>
        <v>#REF!</v>
      </c>
      <c r="G1412" s="48" t="e">
        <f>E1412*CAOP!E1412</f>
        <v>#REF!</v>
      </c>
      <c r="H1412" s="48" t="e">
        <f>E1412*CAOP!F1412</f>
        <v>#REF!</v>
      </c>
      <c r="I1412" s="48" t="e">
        <f>E1412*CAOP!G1412</f>
        <v>#REF!</v>
      </c>
      <c r="J1412" s="48" t="e">
        <f>E1412*CAOP!H1412</f>
        <v>#REF!</v>
      </c>
      <c r="K1412" s="48" t="e">
        <f>E1412*CAOP!I1412</f>
        <v>#REF!</v>
      </c>
      <c r="L1412" s="48" t="e">
        <f>E1412*CAOP!J1412</f>
        <v>#REF!</v>
      </c>
      <c r="M1412" s="48" t="e">
        <f>E1412*CAOP!K1412</f>
        <v>#REF!</v>
      </c>
      <c r="N1412" s="48" t="e">
        <f>E1412*CAOP!L1412</f>
        <v>#REF!</v>
      </c>
      <c r="O1412" s="48" t="e">
        <f>E1412*CAOP!M1412</f>
        <v>#REF!</v>
      </c>
      <c r="Q1412" s="12" t="e">
        <f t="shared" si="42"/>
        <v>#REF!</v>
      </c>
      <c r="R1412" s="13" t="e">
        <f t="shared" si="43"/>
        <v>#REF!</v>
      </c>
      <c r="S1412" s="20"/>
      <c r="T1412" s="20"/>
      <c r="U1412" s="20"/>
      <c r="V1412" s="20"/>
      <c r="W1412" s="20"/>
      <c r="X1412" s="20"/>
      <c r="Y1412" s="20"/>
      <c r="Z1412" s="20"/>
      <c r="AA1412" s="20"/>
      <c r="AB1412" s="20"/>
      <c r="AC1412" s="20"/>
      <c r="AD1412" s="20"/>
      <c r="AE1412" s="20"/>
      <c r="AF1412" s="20"/>
      <c r="AG1412" s="20"/>
      <c r="AH1412" s="20"/>
      <c r="AI1412" s="20"/>
      <c r="AJ1412" s="20"/>
      <c r="AK1412" s="20"/>
      <c r="AL1412" s="20"/>
      <c r="AM1412" s="20"/>
      <c r="AN1412" s="20"/>
      <c r="AO1412" s="20"/>
      <c r="AP1412" s="20"/>
      <c r="AQ1412" s="20"/>
      <c r="AR1412" s="20"/>
      <c r="AS1412" s="20"/>
      <c r="AT1412" s="20"/>
      <c r="AU1412" s="20"/>
      <c r="AV1412" s="20"/>
    </row>
    <row r="1413" spans="2:48" x14ac:dyDescent="0.3">
      <c r="B1413" s="2" t="s">
        <v>1824</v>
      </c>
      <c r="C1413" s="2" t="s">
        <v>896</v>
      </c>
      <c r="D1413" s="40" t="s">
        <v>45</v>
      </c>
      <c r="E1413" s="48">
        <v>92.6</v>
      </c>
      <c r="F1413" s="48" t="e">
        <f>E1413*CAOP!D1413</f>
        <v>#REF!</v>
      </c>
      <c r="G1413" s="48" t="e">
        <f>E1413*CAOP!E1413</f>
        <v>#REF!</v>
      </c>
      <c r="H1413" s="48" t="e">
        <f>E1413*CAOP!F1413</f>
        <v>#REF!</v>
      </c>
      <c r="I1413" s="48" t="e">
        <f>E1413*CAOP!G1413</f>
        <v>#REF!</v>
      </c>
      <c r="J1413" s="48" t="e">
        <f>E1413*CAOP!H1413</f>
        <v>#REF!</v>
      </c>
      <c r="K1413" s="48" t="e">
        <f>E1413*CAOP!I1413</f>
        <v>#REF!</v>
      </c>
      <c r="L1413" s="48" t="e">
        <f>E1413*CAOP!J1413</f>
        <v>#REF!</v>
      </c>
      <c r="M1413" s="48" t="e">
        <f>E1413*CAOP!K1413</f>
        <v>#REF!</v>
      </c>
      <c r="N1413" s="48" t="e">
        <f>E1413*CAOP!L1413</f>
        <v>#REF!</v>
      </c>
      <c r="O1413" s="48" t="e">
        <f>E1413*CAOP!M1413</f>
        <v>#REF!</v>
      </c>
      <c r="Q1413" s="12" t="e">
        <f t="shared" si="42"/>
        <v>#REF!</v>
      </c>
      <c r="R1413" s="13" t="e">
        <f t="shared" si="43"/>
        <v>#REF!</v>
      </c>
      <c r="S1413" s="20"/>
      <c r="T1413" s="20"/>
      <c r="U1413" s="20"/>
      <c r="V1413" s="20"/>
      <c r="W1413" s="20"/>
      <c r="X1413" s="20"/>
      <c r="Y1413" s="20"/>
      <c r="Z1413" s="20"/>
      <c r="AA1413" s="20"/>
      <c r="AB1413" s="20"/>
      <c r="AC1413" s="20"/>
      <c r="AD1413" s="20"/>
      <c r="AE1413" s="20"/>
      <c r="AF1413" s="20"/>
      <c r="AG1413" s="20"/>
      <c r="AH1413" s="20"/>
      <c r="AI1413" s="20"/>
      <c r="AJ1413" s="20"/>
      <c r="AK1413" s="20"/>
      <c r="AL1413" s="20"/>
      <c r="AM1413" s="20"/>
      <c r="AN1413" s="20"/>
      <c r="AO1413" s="20"/>
      <c r="AP1413" s="20"/>
      <c r="AQ1413" s="20"/>
      <c r="AR1413" s="20"/>
      <c r="AS1413" s="20"/>
      <c r="AT1413" s="20"/>
      <c r="AU1413" s="20"/>
      <c r="AV1413" s="20"/>
    </row>
    <row r="1414" spans="2:48" x14ac:dyDescent="0.3">
      <c r="B1414" s="16" t="s">
        <v>1825</v>
      </c>
      <c r="C1414" s="16" t="s">
        <v>902</v>
      </c>
      <c r="D1414" s="41"/>
      <c r="E1414" s="50"/>
      <c r="F1414" s="50"/>
      <c r="G1414" s="50"/>
      <c r="H1414" s="50"/>
      <c r="I1414" s="50"/>
      <c r="J1414" s="50"/>
      <c r="K1414" s="50"/>
      <c r="L1414" s="50"/>
      <c r="M1414" s="50"/>
      <c r="N1414" s="50"/>
      <c r="O1414" s="50"/>
      <c r="Q1414" s="12">
        <f t="shared" si="42"/>
        <v>0</v>
      </c>
      <c r="R1414" s="13">
        <f t="shared" si="43"/>
        <v>0</v>
      </c>
      <c r="S1414" s="20"/>
      <c r="T1414" s="20"/>
      <c r="U1414" s="20"/>
      <c r="V1414" s="20"/>
      <c r="W1414" s="20"/>
      <c r="X1414" s="20"/>
      <c r="Y1414" s="20"/>
      <c r="Z1414" s="20"/>
      <c r="AA1414" s="20"/>
      <c r="AB1414" s="20"/>
      <c r="AC1414" s="20"/>
      <c r="AD1414" s="20"/>
      <c r="AE1414" s="20"/>
      <c r="AF1414" s="20"/>
      <c r="AG1414" s="20"/>
      <c r="AH1414" s="20"/>
      <c r="AI1414" s="20"/>
      <c r="AJ1414" s="20"/>
      <c r="AK1414" s="20"/>
      <c r="AL1414" s="20"/>
      <c r="AM1414" s="20"/>
      <c r="AN1414" s="20"/>
      <c r="AO1414" s="20"/>
      <c r="AP1414" s="20"/>
      <c r="AQ1414" s="20"/>
      <c r="AR1414" s="20"/>
      <c r="AS1414" s="20"/>
      <c r="AT1414" s="20"/>
      <c r="AU1414" s="20"/>
      <c r="AV1414" s="20"/>
    </row>
    <row r="1415" spans="2:48" x14ac:dyDescent="0.3">
      <c r="B1415" s="2" t="s">
        <v>1826</v>
      </c>
      <c r="C1415" s="2" t="s">
        <v>1122</v>
      </c>
      <c r="D1415" s="40" t="s">
        <v>38</v>
      </c>
      <c r="E1415" s="48">
        <v>72.06</v>
      </c>
      <c r="F1415" s="48" t="e">
        <f>E1415*CAOP!D1415</f>
        <v>#REF!</v>
      </c>
      <c r="G1415" s="48" t="e">
        <f>E1415*CAOP!E1415</f>
        <v>#REF!</v>
      </c>
      <c r="H1415" s="48" t="e">
        <f>E1415*CAOP!F1415</f>
        <v>#REF!</v>
      </c>
      <c r="I1415" s="48" t="e">
        <f>E1415*CAOP!G1415</f>
        <v>#REF!</v>
      </c>
      <c r="J1415" s="48" t="e">
        <f>E1415*CAOP!H1415</f>
        <v>#REF!</v>
      </c>
      <c r="K1415" s="48" t="e">
        <f>E1415*CAOP!I1415</f>
        <v>#REF!</v>
      </c>
      <c r="L1415" s="48" t="e">
        <f>E1415*CAOP!J1415</f>
        <v>#REF!</v>
      </c>
      <c r="M1415" s="48" t="e">
        <f>E1415*CAOP!K1415</f>
        <v>#REF!</v>
      </c>
      <c r="N1415" s="48" t="e">
        <f>E1415*CAOP!L1415</f>
        <v>#REF!</v>
      </c>
      <c r="O1415" s="48" t="e">
        <f>E1415*CAOP!M1415</f>
        <v>#REF!</v>
      </c>
      <c r="Q1415" s="12" t="e">
        <f t="shared" si="42"/>
        <v>#REF!</v>
      </c>
      <c r="R1415" s="13" t="e">
        <f t="shared" si="43"/>
        <v>#REF!</v>
      </c>
      <c r="S1415" s="20"/>
      <c r="T1415" s="20"/>
      <c r="U1415" s="20"/>
      <c r="V1415" s="20"/>
      <c r="W1415" s="20"/>
      <c r="X1415" s="20"/>
      <c r="Y1415" s="20"/>
      <c r="Z1415" s="20"/>
      <c r="AA1415" s="20"/>
      <c r="AB1415" s="20"/>
      <c r="AC1415" s="20"/>
      <c r="AD1415" s="20"/>
      <c r="AE1415" s="20"/>
      <c r="AF1415" s="20"/>
      <c r="AG1415" s="20"/>
      <c r="AH1415" s="20"/>
      <c r="AI1415" s="20"/>
      <c r="AJ1415" s="20"/>
      <c r="AK1415" s="20"/>
      <c r="AL1415" s="20"/>
      <c r="AM1415" s="20"/>
      <c r="AN1415" s="20"/>
      <c r="AO1415" s="20"/>
      <c r="AP1415" s="20"/>
      <c r="AQ1415" s="20"/>
      <c r="AR1415" s="20"/>
      <c r="AS1415" s="20"/>
      <c r="AT1415" s="20"/>
      <c r="AU1415" s="20"/>
      <c r="AV1415" s="20"/>
    </row>
    <row r="1416" spans="2:48" x14ac:dyDescent="0.3">
      <c r="B1416" s="2" t="s">
        <v>1827</v>
      </c>
      <c r="C1416" s="2" t="s">
        <v>1054</v>
      </c>
      <c r="D1416" s="40" t="s">
        <v>30</v>
      </c>
      <c r="E1416" s="48">
        <v>42.3</v>
      </c>
      <c r="F1416" s="48" t="e">
        <f>E1416*CAOP!D1416</f>
        <v>#REF!</v>
      </c>
      <c r="G1416" s="48" t="e">
        <f>E1416*CAOP!E1416</f>
        <v>#REF!</v>
      </c>
      <c r="H1416" s="48" t="e">
        <f>E1416*CAOP!F1416</f>
        <v>#REF!</v>
      </c>
      <c r="I1416" s="48" t="e">
        <f>E1416*CAOP!G1416</f>
        <v>#REF!</v>
      </c>
      <c r="J1416" s="48" t="e">
        <f>E1416*CAOP!H1416</f>
        <v>#REF!</v>
      </c>
      <c r="K1416" s="48" t="e">
        <f>E1416*CAOP!I1416</f>
        <v>#REF!</v>
      </c>
      <c r="L1416" s="48" t="e">
        <f>E1416*CAOP!J1416</f>
        <v>#REF!</v>
      </c>
      <c r="M1416" s="48" t="e">
        <f>E1416*CAOP!K1416</f>
        <v>#REF!</v>
      </c>
      <c r="N1416" s="48" t="e">
        <f>E1416*CAOP!L1416</f>
        <v>#REF!</v>
      </c>
      <c r="O1416" s="48" t="e">
        <f>E1416*CAOP!M1416</f>
        <v>#REF!</v>
      </c>
      <c r="Q1416" s="12" t="e">
        <f t="shared" si="42"/>
        <v>#REF!</v>
      </c>
      <c r="R1416" s="13" t="e">
        <f t="shared" si="43"/>
        <v>#REF!</v>
      </c>
      <c r="S1416" s="20"/>
      <c r="T1416" s="20"/>
      <c r="U1416" s="20"/>
      <c r="V1416" s="20"/>
      <c r="W1416" s="20"/>
      <c r="X1416" s="20"/>
      <c r="Y1416" s="20"/>
      <c r="Z1416" s="20"/>
      <c r="AA1416" s="20"/>
      <c r="AB1416" s="20"/>
      <c r="AC1416" s="20"/>
      <c r="AD1416" s="20"/>
      <c r="AE1416" s="20"/>
      <c r="AF1416" s="20"/>
      <c r="AG1416" s="20"/>
      <c r="AH1416" s="20"/>
      <c r="AI1416" s="20"/>
      <c r="AJ1416" s="20"/>
      <c r="AK1416" s="20"/>
      <c r="AL1416" s="20"/>
      <c r="AM1416" s="20"/>
      <c r="AN1416" s="20"/>
      <c r="AO1416" s="20"/>
      <c r="AP1416" s="20"/>
      <c r="AQ1416" s="20"/>
      <c r="AR1416" s="20"/>
      <c r="AS1416" s="20"/>
      <c r="AT1416" s="20"/>
      <c r="AU1416" s="20"/>
      <c r="AV1416" s="20"/>
    </row>
    <row r="1417" spans="2:48" x14ac:dyDescent="0.3">
      <c r="B1417" s="2" t="s">
        <v>1828</v>
      </c>
      <c r="C1417" s="2" t="s">
        <v>992</v>
      </c>
      <c r="D1417" s="40" t="s">
        <v>38</v>
      </c>
      <c r="E1417" s="48">
        <v>32.83</v>
      </c>
      <c r="F1417" s="48" t="e">
        <f>E1417*CAOP!D1417</f>
        <v>#REF!</v>
      </c>
      <c r="G1417" s="48" t="e">
        <f>E1417*CAOP!E1417</f>
        <v>#REF!</v>
      </c>
      <c r="H1417" s="48" t="e">
        <f>E1417*CAOP!F1417</f>
        <v>#REF!</v>
      </c>
      <c r="I1417" s="48" t="e">
        <f>E1417*CAOP!G1417</f>
        <v>#REF!</v>
      </c>
      <c r="J1417" s="48" t="e">
        <f>E1417*CAOP!H1417</f>
        <v>#REF!</v>
      </c>
      <c r="K1417" s="48" t="e">
        <f>E1417*CAOP!I1417</f>
        <v>#REF!</v>
      </c>
      <c r="L1417" s="48" t="e">
        <f>E1417*CAOP!J1417</f>
        <v>#REF!</v>
      </c>
      <c r="M1417" s="48" t="e">
        <f>E1417*CAOP!K1417</f>
        <v>#REF!</v>
      </c>
      <c r="N1417" s="48" t="e">
        <f>E1417*CAOP!L1417</f>
        <v>#REF!</v>
      </c>
      <c r="O1417" s="48" t="e">
        <f>E1417*CAOP!M1417</f>
        <v>#REF!</v>
      </c>
      <c r="Q1417" s="12" t="e">
        <f t="shared" si="42"/>
        <v>#REF!</v>
      </c>
      <c r="R1417" s="13" t="e">
        <f t="shared" si="43"/>
        <v>#REF!</v>
      </c>
      <c r="S1417" s="20"/>
      <c r="T1417" s="20"/>
      <c r="U1417" s="20"/>
      <c r="V1417" s="20"/>
      <c r="W1417" s="20"/>
      <c r="X1417" s="20"/>
      <c r="Y1417" s="20"/>
      <c r="Z1417" s="20"/>
      <c r="AA1417" s="20"/>
      <c r="AB1417" s="20"/>
      <c r="AC1417" s="20"/>
      <c r="AD1417" s="20"/>
      <c r="AE1417" s="20"/>
      <c r="AF1417" s="20"/>
      <c r="AG1417" s="20"/>
      <c r="AH1417" s="20"/>
      <c r="AI1417" s="20"/>
      <c r="AJ1417" s="20"/>
      <c r="AK1417" s="20"/>
      <c r="AL1417" s="20"/>
      <c r="AM1417" s="20"/>
      <c r="AN1417" s="20"/>
      <c r="AO1417" s="20"/>
      <c r="AP1417" s="20"/>
      <c r="AQ1417" s="20"/>
      <c r="AR1417" s="20"/>
      <c r="AS1417" s="20"/>
      <c r="AT1417" s="20"/>
      <c r="AU1417" s="20"/>
      <c r="AV1417" s="20"/>
    </row>
    <row r="1418" spans="2:48" x14ac:dyDescent="0.3">
      <c r="B1418" s="2" t="s">
        <v>1829</v>
      </c>
      <c r="C1418" s="2" t="s">
        <v>1080</v>
      </c>
      <c r="D1418" s="40" t="s">
        <v>38</v>
      </c>
      <c r="E1418" s="48">
        <v>32.83</v>
      </c>
      <c r="F1418" s="48" t="e">
        <f>E1418*CAOP!D1418</f>
        <v>#REF!</v>
      </c>
      <c r="G1418" s="48" t="e">
        <f>E1418*CAOP!E1418</f>
        <v>#REF!</v>
      </c>
      <c r="H1418" s="48" t="e">
        <f>E1418*CAOP!F1418</f>
        <v>#REF!</v>
      </c>
      <c r="I1418" s="48" t="e">
        <f>E1418*CAOP!G1418</f>
        <v>#REF!</v>
      </c>
      <c r="J1418" s="48" t="e">
        <f>E1418*CAOP!H1418</f>
        <v>#REF!</v>
      </c>
      <c r="K1418" s="48" t="e">
        <f>E1418*CAOP!I1418</f>
        <v>#REF!</v>
      </c>
      <c r="L1418" s="48" t="e">
        <f>E1418*CAOP!J1418</f>
        <v>#REF!</v>
      </c>
      <c r="M1418" s="48" t="e">
        <f>E1418*CAOP!K1418</f>
        <v>#REF!</v>
      </c>
      <c r="N1418" s="48" t="e">
        <f>E1418*CAOP!L1418</f>
        <v>#REF!</v>
      </c>
      <c r="O1418" s="48" t="e">
        <f>E1418*CAOP!M1418</f>
        <v>#REF!</v>
      </c>
      <c r="Q1418" s="12" t="e">
        <f t="shared" ref="Q1418:Q1481" si="44">SUM(F1418:O1418)</f>
        <v>#REF!</v>
      </c>
      <c r="R1418" s="13" t="e">
        <f t="shared" ref="R1418:R1481" si="45">E1418-Q1418</f>
        <v>#REF!</v>
      </c>
      <c r="S1418" s="20"/>
      <c r="T1418" s="20"/>
      <c r="U1418" s="20"/>
      <c r="V1418" s="20"/>
      <c r="W1418" s="20"/>
      <c r="X1418" s="20"/>
      <c r="Y1418" s="20"/>
      <c r="Z1418" s="20"/>
      <c r="AA1418" s="20"/>
      <c r="AB1418" s="20"/>
      <c r="AC1418" s="20"/>
      <c r="AD1418" s="20"/>
      <c r="AE1418" s="20"/>
      <c r="AF1418" s="20"/>
      <c r="AG1418" s="20"/>
      <c r="AH1418" s="20"/>
      <c r="AI1418" s="20"/>
      <c r="AJ1418" s="20"/>
      <c r="AK1418" s="20"/>
      <c r="AL1418" s="20"/>
      <c r="AM1418" s="20"/>
      <c r="AN1418" s="20"/>
      <c r="AO1418" s="20"/>
      <c r="AP1418" s="20"/>
      <c r="AQ1418" s="20"/>
      <c r="AR1418" s="20"/>
      <c r="AS1418" s="20"/>
      <c r="AT1418" s="20"/>
      <c r="AU1418" s="20"/>
      <c r="AV1418" s="20"/>
    </row>
    <row r="1419" spans="2:48" x14ac:dyDescent="0.3">
      <c r="B1419" s="2" t="s">
        <v>1830</v>
      </c>
      <c r="C1419" s="2" t="s">
        <v>996</v>
      </c>
      <c r="D1419" s="40" t="s">
        <v>35</v>
      </c>
      <c r="E1419" s="48">
        <v>32.83</v>
      </c>
      <c r="F1419" s="48" t="e">
        <f>E1419*CAOP!D1419</f>
        <v>#REF!</v>
      </c>
      <c r="G1419" s="48" t="e">
        <f>E1419*CAOP!E1419</f>
        <v>#REF!</v>
      </c>
      <c r="H1419" s="48" t="e">
        <f>E1419*CAOP!F1419</f>
        <v>#REF!</v>
      </c>
      <c r="I1419" s="48" t="e">
        <f>E1419*CAOP!G1419</f>
        <v>#REF!</v>
      </c>
      <c r="J1419" s="48" t="e">
        <f>E1419*CAOP!H1419</f>
        <v>#REF!</v>
      </c>
      <c r="K1419" s="48" t="e">
        <f>E1419*CAOP!I1419</f>
        <v>#REF!</v>
      </c>
      <c r="L1419" s="48" t="e">
        <f>E1419*CAOP!J1419</f>
        <v>#REF!</v>
      </c>
      <c r="M1419" s="48" t="e">
        <f>E1419*CAOP!K1419</f>
        <v>#REF!</v>
      </c>
      <c r="N1419" s="48" t="e">
        <f>E1419*CAOP!L1419</f>
        <v>#REF!</v>
      </c>
      <c r="O1419" s="48" t="e">
        <f>E1419*CAOP!M1419</f>
        <v>#REF!</v>
      </c>
      <c r="Q1419" s="12" t="e">
        <f t="shared" si="44"/>
        <v>#REF!</v>
      </c>
      <c r="R1419" s="13" t="e">
        <f t="shared" si="45"/>
        <v>#REF!</v>
      </c>
      <c r="S1419" s="20"/>
      <c r="T1419" s="20"/>
      <c r="U1419" s="20"/>
      <c r="V1419" s="20"/>
      <c r="W1419" s="20"/>
      <c r="X1419" s="20"/>
      <c r="Y1419" s="20"/>
      <c r="Z1419" s="20"/>
      <c r="AA1419" s="20"/>
      <c r="AB1419" s="20"/>
      <c r="AC1419" s="20"/>
      <c r="AD1419" s="20"/>
      <c r="AE1419" s="20"/>
      <c r="AF1419" s="20"/>
      <c r="AG1419" s="20"/>
      <c r="AH1419" s="20"/>
      <c r="AI1419" s="20"/>
      <c r="AJ1419" s="20"/>
      <c r="AK1419" s="20"/>
      <c r="AL1419" s="20"/>
      <c r="AM1419" s="20"/>
      <c r="AN1419" s="20"/>
      <c r="AO1419" s="20"/>
      <c r="AP1419" s="20"/>
      <c r="AQ1419" s="20"/>
      <c r="AR1419" s="20"/>
      <c r="AS1419" s="20"/>
      <c r="AT1419" s="20"/>
      <c r="AU1419" s="20"/>
      <c r="AV1419" s="20"/>
    </row>
    <row r="1420" spans="2:48" x14ac:dyDescent="0.3">
      <c r="B1420" s="2" t="s">
        <v>1831</v>
      </c>
      <c r="C1420" s="2" t="s">
        <v>998</v>
      </c>
      <c r="D1420" s="40" t="s">
        <v>35</v>
      </c>
      <c r="E1420" s="48">
        <v>138.54</v>
      </c>
      <c r="F1420" s="48" t="e">
        <f>E1420*CAOP!D1420</f>
        <v>#REF!</v>
      </c>
      <c r="G1420" s="48" t="e">
        <f>E1420*CAOP!E1420</f>
        <v>#REF!</v>
      </c>
      <c r="H1420" s="48" t="e">
        <f>E1420*CAOP!F1420</f>
        <v>#REF!</v>
      </c>
      <c r="I1420" s="48" t="e">
        <f>E1420*CAOP!G1420</f>
        <v>#REF!</v>
      </c>
      <c r="J1420" s="48" t="e">
        <f>E1420*CAOP!H1420</f>
        <v>#REF!</v>
      </c>
      <c r="K1420" s="48" t="e">
        <f>E1420*CAOP!I1420</f>
        <v>#REF!</v>
      </c>
      <c r="L1420" s="48" t="e">
        <f>E1420*CAOP!J1420</f>
        <v>#REF!</v>
      </c>
      <c r="M1420" s="48" t="e">
        <f>E1420*CAOP!K1420</f>
        <v>#REF!</v>
      </c>
      <c r="N1420" s="48" t="e">
        <f>E1420*CAOP!L1420</f>
        <v>#REF!</v>
      </c>
      <c r="O1420" s="48" t="e">
        <f>E1420*CAOP!M1420</f>
        <v>#REF!</v>
      </c>
      <c r="Q1420" s="12" t="e">
        <f t="shared" si="44"/>
        <v>#REF!</v>
      </c>
      <c r="R1420" s="13" t="e">
        <f t="shared" si="45"/>
        <v>#REF!</v>
      </c>
      <c r="S1420" s="20"/>
      <c r="T1420" s="20"/>
      <c r="U1420" s="20"/>
      <c r="V1420" s="20"/>
      <c r="W1420" s="20"/>
      <c r="X1420" s="20"/>
      <c r="Y1420" s="20"/>
      <c r="Z1420" s="20"/>
      <c r="AA1420" s="20"/>
      <c r="AB1420" s="20"/>
      <c r="AC1420" s="20"/>
      <c r="AD1420" s="20"/>
      <c r="AE1420" s="20"/>
      <c r="AF1420" s="20"/>
      <c r="AG1420" s="20"/>
      <c r="AH1420" s="20"/>
      <c r="AI1420" s="20"/>
      <c r="AJ1420" s="20"/>
      <c r="AK1420" s="20"/>
      <c r="AL1420" s="20"/>
      <c r="AM1420" s="20"/>
      <c r="AN1420" s="20"/>
      <c r="AO1420" s="20"/>
      <c r="AP1420" s="20"/>
      <c r="AQ1420" s="20"/>
      <c r="AR1420" s="20"/>
      <c r="AS1420" s="20"/>
      <c r="AT1420" s="20"/>
      <c r="AU1420" s="20"/>
      <c r="AV1420" s="20"/>
    </row>
    <row r="1421" spans="2:48" x14ac:dyDescent="0.3">
      <c r="B1421" s="2" t="s">
        <v>1832</v>
      </c>
      <c r="C1421" s="2" t="s">
        <v>1000</v>
      </c>
      <c r="D1421" s="40" t="s">
        <v>35</v>
      </c>
      <c r="E1421" s="48">
        <v>72.06</v>
      </c>
      <c r="F1421" s="48" t="e">
        <f>E1421*CAOP!D1421</f>
        <v>#REF!</v>
      </c>
      <c r="G1421" s="48" t="e">
        <f>E1421*CAOP!E1421</f>
        <v>#REF!</v>
      </c>
      <c r="H1421" s="48" t="e">
        <f>E1421*CAOP!F1421</f>
        <v>#REF!</v>
      </c>
      <c r="I1421" s="48" t="e">
        <f>E1421*CAOP!G1421</f>
        <v>#REF!</v>
      </c>
      <c r="J1421" s="48" t="e">
        <f>E1421*CAOP!H1421</f>
        <v>#REF!</v>
      </c>
      <c r="K1421" s="48" t="e">
        <f>E1421*CAOP!I1421</f>
        <v>#REF!</v>
      </c>
      <c r="L1421" s="48" t="e">
        <f>E1421*CAOP!J1421</f>
        <v>#REF!</v>
      </c>
      <c r="M1421" s="48" t="e">
        <f>E1421*CAOP!K1421</f>
        <v>#REF!</v>
      </c>
      <c r="N1421" s="48" t="e">
        <f>E1421*CAOP!L1421</f>
        <v>#REF!</v>
      </c>
      <c r="O1421" s="48" t="e">
        <f>E1421*CAOP!M1421</f>
        <v>#REF!</v>
      </c>
      <c r="Q1421" s="12" t="e">
        <f t="shared" si="44"/>
        <v>#REF!</v>
      </c>
      <c r="R1421" s="13" t="e">
        <f t="shared" si="45"/>
        <v>#REF!</v>
      </c>
      <c r="S1421" s="20"/>
      <c r="T1421" s="20"/>
      <c r="U1421" s="20"/>
      <c r="V1421" s="20"/>
      <c r="W1421" s="20"/>
      <c r="X1421" s="20"/>
      <c r="Y1421" s="20"/>
      <c r="Z1421" s="20"/>
      <c r="AA1421" s="20"/>
      <c r="AB1421" s="20"/>
      <c r="AC1421" s="20"/>
      <c r="AD1421" s="20"/>
      <c r="AE1421" s="20"/>
      <c r="AF1421" s="20"/>
      <c r="AG1421" s="20"/>
      <c r="AH1421" s="20"/>
      <c r="AI1421" s="20"/>
      <c r="AJ1421" s="20"/>
      <c r="AK1421" s="20"/>
      <c r="AL1421" s="20"/>
      <c r="AM1421" s="20"/>
      <c r="AN1421" s="20"/>
      <c r="AO1421" s="20"/>
      <c r="AP1421" s="20"/>
      <c r="AQ1421" s="20"/>
      <c r="AR1421" s="20"/>
      <c r="AS1421" s="20"/>
      <c r="AT1421" s="20"/>
      <c r="AU1421" s="20"/>
      <c r="AV1421" s="20"/>
    </row>
    <row r="1422" spans="2:48" x14ac:dyDescent="0.3">
      <c r="B1422" s="2" t="s">
        <v>1833</v>
      </c>
      <c r="C1422" s="2" t="s">
        <v>1002</v>
      </c>
      <c r="D1422" s="40" t="s">
        <v>35</v>
      </c>
      <c r="E1422" s="48">
        <v>42.51</v>
      </c>
      <c r="F1422" s="48" t="e">
        <f>E1422*CAOP!D1422</f>
        <v>#REF!</v>
      </c>
      <c r="G1422" s="48" t="e">
        <f>E1422*CAOP!E1422</f>
        <v>#REF!</v>
      </c>
      <c r="H1422" s="48" t="e">
        <f>E1422*CAOP!F1422</f>
        <v>#REF!</v>
      </c>
      <c r="I1422" s="48" t="e">
        <f>E1422*CAOP!G1422</f>
        <v>#REF!</v>
      </c>
      <c r="J1422" s="48" t="e">
        <f>E1422*CAOP!H1422</f>
        <v>#REF!</v>
      </c>
      <c r="K1422" s="48" t="e">
        <f>E1422*CAOP!I1422</f>
        <v>#REF!</v>
      </c>
      <c r="L1422" s="48" t="e">
        <f>E1422*CAOP!J1422</f>
        <v>#REF!</v>
      </c>
      <c r="M1422" s="48" t="e">
        <f>E1422*CAOP!K1422</f>
        <v>#REF!</v>
      </c>
      <c r="N1422" s="48" t="e">
        <f>E1422*CAOP!L1422</f>
        <v>#REF!</v>
      </c>
      <c r="O1422" s="48" t="e">
        <f>E1422*CAOP!M1422</f>
        <v>#REF!</v>
      </c>
      <c r="Q1422" s="12" t="e">
        <f t="shared" si="44"/>
        <v>#REF!</v>
      </c>
      <c r="R1422" s="13" t="e">
        <f t="shared" si="45"/>
        <v>#REF!</v>
      </c>
      <c r="S1422" s="20"/>
      <c r="T1422" s="20"/>
      <c r="U1422" s="20"/>
      <c r="V1422" s="20"/>
      <c r="W1422" s="20"/>
      <c r="X1422" s="20"/>
      <c r="Y1422" s="20"/>
      <c r="Z1422" s="20"/>
      <c r="AA1422" s="20"/>
      <c r="AB1422" s="20"/>
      <c r="AC1422" s="20"/>
      <c r="AD1422" s="20"/>
      <c r="AE1422" s="20"/>
      <c r="AF1422" s="20"/>
      <c r="AG1422" s="20"/>
      <c r="AH1422" s="20"/>
      <c r="AI1422" s="20"/>
      <c r="AJ1422" s="20"/>
      <c r="AK1422" s="20"/>
      <c r="AL1422" s="20"/>
      <c r="AM1422" s="20"/>
      <c r="AN1422" s="20"/>
      <c r="AO1422" s="20"/>
      <c r="AP1422" s="20"/>
      <c r="AQ1422" s="20"/>
      <c r="AR1422" s="20"/>
      <c r="AS1422" s="20"/>
      <c r="AT1422" s="20"/>
      <c r="AU1422" s="20"/>
      <c r="AV1422" s="20"/>
    </row>
    <row r="1423" spans="2:48" x14ac:dyDescent="0.3">
      <c r="B1423" s="16" t="s">
        <v>1834</v>
      </c>
      <c r="C1423" s="16" t="s">
        <v>1004</v>
      </c>
      <c r="D1423" s="41"/>
      <c r="E1423" s="50"/>
      <c r="F1423" s="50"/>
      <c r="G1423" s="50"/>
      <c r="H1423" s="50"/>
      <c r="I1423" s="50"/>
      <c r="J1423" s="50"/>
      <c r="K1423" s="50"/>
      <c r="L1423" s="50"/>
      <c r="M1423" s="50"/>
      <c r="N1423" s="50"/>
      <c r="O1423" s="50"/>
      <c r="Q1423" s="12">
        <f t="shared" si="44"/>
        <v>0</v>
      </c>
      <c r="R1423" s="13">
        <f t="shared" si="45"/>
        <v>0</v>
      </c>
      <c r="S1423" s="20"/>
      <c r="T1423" s="20"/>
      <c r="U1423" s="20"/>
      <c r="V1423" s="20"/>
      <c r="W1423" s="20"/>
      <c r="X1423" s="20"/>
      <c r="Y1423" s="20"/>
      <c r="Z1423" s="20"/>
      <c r="AA1423" s="20"/>
      <c r="AB1423" s="20"/>
      <c r="AC1423" s="20"/>
      <c r="AD1423" s="20"/>
      <c r="AE1423" s="20"/>
      <c r="AF1423" s="20"/>
      <c r="AG1423" s="20"/>
      <c r="AH1423" s="20"/>
      <c r="AI1423" s="20"/>
      <c r="AJ1423" s="20"/>
      <c r="AK1423" s="20"/>
      <c r="AL1423" s="20"/>
      <c r="AM1423" s="20"/>
      <c r="AN1423" s="20"/>
      <c r="AO1423" s="20"/>
      <c r="AP1423" s="20"/>
      <c r="AQ1423" s="20"/>
      <c r="AR1423" s="20"/>
      <c r="AS1423" s="20"/>
      <c r="AT1423" s="20"/>
      <c r="AU1423" s="20"/>
      <c r="AV1423" s="20"/>
    </row>
    <row r="1424" spans="2:48" x14ac:dyDescent="0.3">
      <c r="B1424" s="2" t="s">
        <v>1835</v>
      </c>
      <c r="C1424" s="2" t="s">
        <v>1087</v>
      </c>
      <c r="D1424" s="40" t="s">
        <v>30</v>
      </c>
      <c r="E1424" s="48">
        <v>44.03</v>
      </c>
      <c r="F1424" s="48" t="e">
        <f>E1424*CAOP!D1424</f>
        <v>#REF!</v>
      </c>
      <c r="G1424" s="48" t="e">
        <f>E1424*CAOP!E1424</f>
        <v>#REF!</v>
      </c>
      <c r="H1424" s="48" t="e">
        <f>E1424*CAOP!F1424</f>
        <v>#REF!</v>
      </c>
      <c r="I1424" s="48" t="e">
        <f>E1424*CAOP!G1424</f>
        <v>#REF!</v>
      </c>
      <c r="J1424" s="48" t="e">
        <f>E1424*CAOP!H1424</f>
        <v>#REF!</v>
      </c>
      <c r="K1424" s="48" t="e">
        <f>E1424*CAOP!I1424</f>
        <v>#REF!</v>
      </c>
      <c r="L1424" s="48" t="e">
        <f>E1424*CAOP!J1424</f>
        <v>#REF!</v>
      </c>
      <c r="M1424" s="48" t="e">
        <f>E1424*CAOP!K1424</f>
        <v>#REF!</v>
      </c>
      <c r="N1424" s="48" t="e">
        <f>E1424*CAOP!L1424</f>
        <v>#REF!</v>
      </c>
      <c r="O1424" s="48" t="e">
        <f>E1424*CAOP!M1424</f>
        <v>#REF!</v>
      </c>
      <c r="Q1424" s="12" t="e">
        <f t="shared" si="44"/>
        <v>#REF!</v>
      </c>
      <c r="R1424" s="13" t="e">
        <f t="shared" si="45"/>
        <v>#REF!</v>
      </c>
      <c r="S1424" s="20"/>
      <c r="T1424" s="20"/>
      <c r="U1424" s="20"/>
      <c r="V1424" s="20"/>
      <c r="W1424" s="20"/>
      <c r="X1424" s="20"/>
      <c r="Y1424" s="20"/>
      <c r="Z1424" s="20"/>
      <c r="AA1424" s="20"/>
      <c r="AB1424" s="20"/>
      <c r="AC1424" s="20"/>
      <c r="AD1424" s="20"/>
      <c r="AE1424" s="20"/>
      <c r="AF1424" s="20"/>
      <c r="AG1424" s="20"/>
      <c r="AH1424" s="20"/>
      <c r="AI1424" s="20"/>
      <c r="AJ1424" s="20"/>
      <c r="AK1424" s="20"/>
      <c r="AL1424" s="20"/>
      <c r="AM1424" s="20"/>
      <c r="AN1424" s="20"/>
      <c r="AO1424" s="20"/>
      <c r="AP1424" s="20"/>
      <c r="AQ1424" s="20"/>
      <c r="AR1424" s="20"/>
      <c r="AS1424" s="20"/>
      <c r="AT1424" s="20"/>
      <c r="AU1424" s="20"/>
      <c r="AV1424" s="20"/>
    </row>
    <row r="1425" spans="2:48" x14ac:dyDescent="0.3">
      <c r="B1425" s="2" t="s">
        <v>1836</v>
      </c>
      <c r="C1425" s="2" t="s">
        <v>1133</v>
      </c>
      <c r="D1425" s="40" t="s">
        <v>30</v>
      </c>
      <c r="E1425" s="48">
        <v>90.18</v>
      </c>
      <c r="F1425" s="48" t="e">
        <f>E1425*CAOP!D1425</f>
        <v>#REF!</v>
      </c>
      <c r="G1425" s="48" t="e">
        <f>E1425*CAOP!E1425</f>
        <v>#REF!</v>
      </c>
      <c r="H1425" s="48" t="e">
        <f>E1425*CAOP!F1425</f>
        <v>#REF!</v>
      </c>
      <c r="I1425" s="48" t="e">
        <f>E1425*CAOP!G1425</f>
        <v>#REF!</v>
      </c>
      <c r="J1425" s="48" t="e">
        <f>E1425*CAOP!H1425</f>
        <v>#REF!</v>
      </c>
      <c r="K1425" s="48" t="e">
        <f>E1425*CAOP!I1425</f>
        <v>#REF!</v>
      </c>
      <c r="L1425" s="48" t="e">
        <f>E1425*CAOP!J1425</f>
        <v>#REF!</v>
      </c>
      <c r="M1425" s="48" t="e">
        <f>E1425*CAOP!K1425</f>
        <v>#REF!</v>
      </c>
      <c r="N1425" s="48" t="e">
        <f>E1425*CAOP!L1425</f>
        <v>#REF!</v>
      </c>
      <c r="O1425" s="48" t="e">
        <f>E1425*CAOP!M1425</f>
        <v>#REF!</v>
      </c>
      <c r="Q1425" s="12" t="e">
        <f t="shared" si="44"/>
        <v>#REF!</v>
      </c>
      <c r="R1425" s="13" t="e">
        <f t="shared" si="45"/>
        <v>#REF!</v>
      </c>
      <c r="S1425" s="20"/>
      <c r="T1425" s="20"/>
      <c r="U1425" s="20"/>
      <c r="V1425" s="20"/>
      <c r="W1425" s="20"/>
      <c r="X1425" s="20"/>
      <c r="Y1425" s="20"/>
      <c r="Z1425" s="20"/>
      <c r="AA1425" s="20"/>
      <c r="AB1425" s="20"/>
      <c r="AC1425" s="20"/>
      <c r="AD1425" s="20"/>
      <c r="AE1425" s="20"/>
      <c r="AF1425" s="20"/>
      <c r="AG1425" s="20"/>
      <c r="AH1425" s="20"/>
      <c r="AI1425" s="20"/>
      <c r="AJ1425" s="20"/>
      <c r="AK1425" s="20"/>
      <c r="AL1425" s="20"/>
      <c r="AM1425" s="20"/>
      <c r="AN1425" s="20"/>
      <c r="AO1425" s="20"/>
      <c r="AP1425" s="20"/>
      <c r="AQ1425" s="20"/>
      <c r="AR1425" s="20"/>
      <c r="AS1425" s="20"/>
      <c r="AT1425" s="20"/>
      <c r="AU1425" s="20"/>
      <c r="AV1425" s="20"/>
    </row>
    <row r="1426" spans="2:48" x14ac:dyDescent="0.3">
      <c r="B1426" s="2" t="s">
        <v>1837</v>
      </c>
      <c r="C1426" s="2" t="s">
        <v>1095</v>
      </c>
      <c r="D1426" s="40" t="s">
        <v>212</v>
      </c>
      <c r="E1426" s="48">
        <v>4241.17</v>
      </c>
      <c r="F1426" s="48" t="e">
        <f>E1426*CAOP!D1426</f>
        <v>#REF!</v>
      </c>
      <c r="G1426" s="48" t="e">
        <f>E1426*CAOP!E1426</f>
        <v>#REF!</v>
      </c>
      <c r="H1426" s="48" t="e">
        <f>E1426*CAOP!F1426</f>
        <v>#REF!</v>
      </c>
      <c r="I1426" s="48" t="e">
        <f>E1426*CAOP!G1426</f>
        <v>#REF!</v>
      </c>
      <c r="J1426" s="48" t="e">
        <f>E1426*CAOP!H1426</f>
        <v>#REF!</v>
      </c>
      <c r="K1426" s="48" t="e">
        <f>E1426*CAOP!I1426</f>
        <v>#REF!</v>
      </c>
      <c r="L1426" s="48" t="e">
        <f>E1426*CAOP!J1426</f>
        <v>#REF!</v>
      </c>
      <c r="M1426" s="48" t="e">
        <f>E1426*CAOP!K1426</f>
        <v>#REF!</v>
      </c>
      <c r="N1426" s="48" t="e">
        <f>E1426*CAOP!L1426</f>
        <v>#REF!</v>
      </c>
      <c r="O1426" s="48" t="e">
        <f>E1426*CAOP!M1426</f>
        <v>#REF!</v>
      </c>
      <c r="Q1426" s="12" t="e">
        <f t="shared" si="44"/>
        <v>#REF!</v>
      </c>
      <c r="R1426" s="13" t="e">
        <f t="shared" si="45"/>
        <v>#REF!</v>
      </c>
      <c r="S1426" s="20"/>
      <c r="T1426" s="20"/>
      <c r="U1426" s="20"/>
      <c r="V1426" s="20"/>
      <c r="W1426" s="20"/>
      <c r="X1426" s="20"/>
      <c r="Y1426" s="20"/>
      <c r="Z1426" s="20"/>
      <c r="AA1426" s="20"/>
      <c r="AB1426" s="20"/>
      <c r="AC1426" s="20"/>
      <c r="AD1426" s="20"/>
      <c r="AE1426" s="20"/>
      <c r="AF1426" s="20"/>
      <c r="AG1426" s="20"/>
      <c r="AH1426" s="20"/>
      <c r="AI1426" s="20"/>
      <c r="AJ1426" s="20"/>
      <c r="AK1426" s="20"/>
      <c r="AL1426" s="20"/>
      <c r="AM1426" s="20"/>
      <c r="AN1426" s="20"/>
      <c r="AO1426" s="20"/>
      <c r="AP1426" s="20"/>
      <c r="AQ1426" s="20"/>
      <c r="AR1426" s="20"/>
      <c r="AS1426" s="20"/>
      <c r="AT1426" s="20"/>
      <c r="AU1426" s="20"/>
      <c r="AV1426" s="20"/>
    </row>
    <row r="1427" spans="2:48" x14ac:dyDescent="0.3">
      <c r="B1427" s="2" t="s">
        <v>1838</v>
      </c>
      <c r="C1427" s="2" t="s">
        <v>1097</v>
      </c>
      <c r="D1427" s="40" t="s">
        <v>212</v>
      </c>
      <c r="E1427" s="48">
        <v>4241.17</v>
      </c>
      <c r="F1427" s="48" t="e">
        <f>E1427*CAOP!D1427</f>
        <v>#REF!</v>
      </c>
      <c r="G1427" s="48" t="e">
        <f>E1427*CAOP!E1427</f>
        <v>#REF!</v>
      </c>
      <c r="H1427" s="48" t="e">
        <f>E1427*CAOP!F1427</f>
        <v>#REF!</v>
      </c>
      <c r="I1427" s="48" t="e">
        <f>E1427*CAOP!G1427</f>
        <v>#REF!</v>
      </c>
      <c r="J1427" s="48" t="e">
        <f>E1427*CAOP!H1427</f>
        <v>#REF!</v>
      </c>
      <c r="K1427" s="48" t="e">
        <f>E1427*CAOP!I1427</f>
        <v>#REF!</v>
      </c>
      <c r="L1427" s="48" t="e">
        <f>E1427*CAOP!J1427</f>
        <v>#REF!</v>
      </c>
      <c r="M1427" s="48" t="e">
        <f>E1427*CAOP!K1427</f>
        <v>#REF!</v>
      </c>
      <c r="N1427" s="48" t="e">
        <f>E1427*CAOP!L1427</f>
        <v>#REF!</v>
      </c>
      <c r="O1427" s="48" t="e">
        <f>E1427*CAOP!M1427</f>
        <v>#REF!</v>
      </c>
      <c r="Q1427" s="12" t="e">
        <f t="shared" si="44"/>
        <v>#REF!</v>
      </c>
      <c r="R1427" s="13" t="e">
        <f t="shared" si="45"/>
        <v>#REF!</v>
      </c>
      <c r="S1427" s="20"/>
      <c r="T1427" s="20"/>
      <c r="U1427" s="20"/>
      <c r="V1427" s="20"/>
      <c r="W1427" s="20"/>
      <c r="X1427" s="20"/>
      <c r="Y1427" s="20"/>
      <c r="Z1427" s="20"/>
      <c r="AA1427" s="20"/>
      <c r="AB1427" s="20"/>
      <c r="AC1427" s="20"/>
      <c r="AD1427" s="20"/>
      <c r="AE1427" s="20"/>
      <c r="AF1427" s="20"/>
      <c r="AG1427" s="20"/>
      <c r="AH1427" s="20"/>
      <c r="AI1427" s="20"/>
      <c r="AJ1427" s="20"/>
      <c r="AK1427" s="20"/>
      <c r="AL1427" s="20"/>
      <c r="AM1427" s="20"/>
      <c r="AN1427" s="20"/>
      <c r="AO1427" s="20"/>
      <c r="AP1427" s="20"/>
      <c r="AQ1427" s="20"/>
      <c r="AR1427" s="20"/>
      <c r="AS1427" s="20"/>
      <c r="AT1427" s="20"/>
      <c r="AU1427" s="20"/>
      <c r="AV1427" s="20"/>
    </row>
    <row r="1428" spans="2:48" x14ac:dyDescent="0.3">
      <c r="B1428" s="2" t="s">
        <v>1839</v>
      </c>
      <c r="C1428" s="2" t="s">
        <v>1137</v>
      </c>
      <c r="D1428" s="40" t="s">
        <v>38</v>
      </c>
      <c r="E1428" s="48">
        <v>17.48</v>
      </c>
      <c r="F1428" s="48" t="e">
        <f>E1428*CAOP!D1428</f>
        <v>#REF!</v>
      </c>
      <c r="G1428" s="48" t="e">
        <f>E1428*CAOP!E1428</f>
        <v>#REF!</v>
      </c>
      <c r="H1428" s="48" t="e">
        <f>E1428*CAOP!F1428</f>
        <v>#REF!</v>
      </c>
      <c r="I1428" s="48" t="e">
        <f>E1428*CAOP!G1428</f>
        <v>#REF!</v>
      </c>
      <c r="J1428" s="48" t="e">
        <f>E1428*CAOP!H1428</f>
        <v>#REF!</v>
      </c>
      <c r="K1428" s="48" t="e">
        <f>E1428*CAOP!I1428</f>
        <v>#REF!</v>
      </c>
      <c r="L1428" s="48" t="e">
        <f>E1428*CAOP!J1428</f>
        <v>#REF!</v>
      </c>
      <c r="M1428" s="48" t="e">
        <f>E1428*CAOP!K1428</f>
        <v>#REF!</v>
      </c>
      <c r="N1428" s="48" t="e">
        <f>E1428*CAOP!L1428</f>
        <v>#REF!</v>
      </c>
      <c r="O1428" s="48" t="e">
        <f>E1428*CAOP!M1428</f>
        <v>#REF!</v>
      </c>
      <c r="Q1428" s="12" t="e">
        <f t="shared" si="44"/>
        <v>#REF!</v>
      </c>
      <c r="R1428" s="13" t="e">
        <f t="shared" si="45"/>
        <v>#REF!</v>
      </c>
      <c r="S1428" s="20"/>
      <c r="T1428" s="20"/>
      <c r="U1428" s="20"/>
      <c r="V1428" s="20"/>
      <c r="W1428" s="20"/>
      <c r="X1428" s="20"/>
      <c r="Y1428" s="20"/>
      <c r="Z1428" s="20"/>
      <c r="AA1428" s="20"/>
      <c r="AB1428" s="20"/>
      <c r="AC1428" s="20"/>
      <c r="AD1428" s="20"/>
      <c r="AE1428" s="20"/>
      <c r="AF1428" s="20"/>
      <c r="AG1428" s="20"/>
      <c r="AH1428" s="20"/>
      <c r="AI1428" s="20"/>
      <c r="AJ1428" s="20"/>
      <c r="AK1428" s="20"/>
      <c r="AL1428" s="20"/>
      <c r="AM1428" s="20"/>
      <c r="AN1428" s="20"/>
      <c r="AO1428" s="20"/>
      <c r="AP1428" s="20"/>
      <c r="AQ1428" s="20"/>
      <c r="AR1428" s="20"/>
      <c r="AS1428" s="20"/>
      <c r="AT1428" s="20"/>
      <c r="AU1428" s="20"/>
      <c r="AV1428" s="20"/>
    </row>
    <row r="1429" spans="2:48" x14ac:dyDescent="0.3">
      <c r="B1429" s="2" t="s">
        <v>1840</v>
      </c>
      <c r="C1429" s="2" t="s">
        <v>1105</v>
      </c>
      <c r="D1429" s="40" t="s">
        <v>30</v>
      </c>
      <c r="E1429" s="48">
        <v>162.34</v>
      </c>
      <c r="F1429" s="48" t="e">
        <f>E1429*CAOP!D1429</f>
        <v>#REF!</v>
      </c>
      <c r="G1429" s="48" t="e">
        <f>E1429*CAOP!E1429</f>
        <v>#REF!</v>
      </c>
      <c r="H1429" s="48" t="e">
        <f>E1429*CAOP!F1429</f>
        <v>#REF!</v>
      </c>
      <c r="I1429" s="48" t="e">
        <f>E1429*CAOP!G1429</f>
        <v>#REF!</v>
      </c>
      <c r="J1429" s="48" t="e">
        <f>E1429*CAOP!H1429</f>
        <v>#REF!</v>
      </c>
      <c r="K1429" s="48" t="e">
        <f>E1429*CAOP!I1429</f>
        <v>#REF!</v>
      </c>
      <c r="L1429" s="48" t="e">
        <f>E1429*CAOP!J1429</f>
        <v>#REF!</v>
      </c>
      <c r="M1429" s="48" t="e">
        <f>E1429*CAOP!K1429</f>
        <v>#REF!</v>
      </c>
      <c r="N1429" s="48" t="e">
        <f>E1429*CAOP!L1429</f>
        <v>#REF!</v>
      </c>
      <c r="O1429" s="48" t="e">
        <f>E1429*CAOP!M1429</f>
        <v>#REF!</v>
      </c>
      <c r="Q1429" s="12" t="e">
        <f t="shared" si="44"/>
        <v>#REF!</v>
      </c>
      <c r="R1429" s="13" t="e">
        <f t="shared" si="45"/>
        <v>#REF!</v>
      </c>
      <c r="S1429" s="20"/>
      <c r="T1429" s="20"/>
      <c r="U1429" s="20"/>
      <c r="V1429" s="20"/>
      <c r="W1429" s="20"/>
      <c r="X1429" s="20"/>
      <c r="Y1429" s="20"/>
      <c r="Z1429" s="20"/>
      <c r="AA1429" s="20"/>
      <c r="AB1429" s="20"/>
      <c r="AC1429" s="20"/>
      <c r="AD1429" s="20"/>
      <c r="AE1429" s="20"/>
      <c r="AF1429" s="20"/>
      <c r="AG1429" s="20"/>
      <c r="AH1429" s="20"/>
      <c r="AI1429" s="20"/>
      <c r="AJ1429" s="20"/>
      <c r="AK1429" s="20"/>
      <c r="AL1429" s="20"/>
      <c r="AM1429" s="20"/>
      <c r="AN1429" s="20"/>
      <c r="AO1429" s="20"/>
      <c r="AP1429" s="20"/>
      <c r="AQ1429" s="20"/>
      <c r="AR1429" s="20"/>
      <c r="AS1429" s="20"/>
      <c r="AT1429" s="20"/>
      <c r="AU1429" s="20"/>
      <c r="AV1429" s="20"/>
    </row>
    <row r="1430" spans="2:48" x14ac:dyDescent="0.3">
      <c r="B1430" s="2" t="s">
        <v>1841</v>
      </c>
      <c r="C1430" s="2" t="s">
        <v>1140</v>
      </c>
      <c r="D1430" s="40" t="s">
        <v>30</v>
      </c>
      <c r="E1430" s="48">
        <v>86.35</v>
      </c>
      <c r="F1430" s="48" t="e">
        <f>E1430*CAOP!D1430</f>
        <v>#REF!</v>
      </c>
      <c r="G1430" s="48" t="e">
        <f>E1430*CAOP!E1430</f>
        <v>#REF!</v>
      </c>
      <c r="H1430" s="48" t="e">
        <f>E1430*CAOP!F1430</f>
        <v>#REF!</v>
      </c>
      <c r="I1430" s="48" t="e">
        <f>E1430*CAOP!G1430</f>
        <v>#REF!</v>
      </c>
      <c r="J1430" s="48" t="e">
        <f>E1430*CAOP!H1430</f>
        <v>#REF!</v>
      </c>
      <c r="K1430" s="48" t="e">
        <f>E1430*CAOP!I1430</f>
        <v>#REF!</v>
      </c>
      <c r="L1430" s="48" t="e">
        <f>E1430*CAOP!J1430</f>
        <v>#REF!</v>
      </c>
      <c r="M1430" s="48" t="e">
        <f>E1430*CAOP!K1430</f>
        <v>#REF!</v>
      </c>
      <c r="N1430" s="48" t="e">
        <f>E1430*CAOP!L1430</f>
        <v>#REF!</v>
      </c>
      <c r="O1430" s="48" t="e">
        <f>E1430*CAOP!M1430</f>
        <v>#REF!</v>
      </c>
      <c r="Q1430" s="12" t="e">
        <f t="shared" si="44"/>
        <v>#REF!</v>
      </c>
      <c r="R1430" s="13" t="e">
        <f t="shared" si="45"/>
        <v>#REF!</v>
      </c>
      <c r="S1430" s="20"/>
      <c r="T1430" s="20"/>
      <c r="U1430" s="20"/>
      <c r="V1430" s="20"/>
      <c r="W1430" s="20"/>
      <c r="X1430" s="20"/>
      <c r="Y1430" s="20"/>
      <c r="Z1430" s="20"/>
      <c r="AA1430" s="20"/>
      <c r="AB1430" s="20"/>
      <c r="AC1430" s="20"/>
      <c r="AD1430" s="20"/>
      <c r="AE1430" s="20"/>
      <c r="AF1430" s="20"/>
      <c r="AG1430" s="20"/>
      <c r="AH1430" s="20"/>
      <c r="AI1430" s="20"/>
      <c r="AJ1430" s="20"/>
      <c r="AK1430" s="20"/>
      <c r="AL1430" s="20"/>
      <c r="AM1430" s="20"/>
      <c r="AN1430" s="20"/>
      <c r="AO1430" s="20"/>
      <c r="AP1430" s="20"/>
      <c r="AQ1430" s="20"/>
      <c r="AR1430" s="20"/>
      <c r="AS1430" s="20"/>
      <c r="AT1430" s="20"/>
      <c r="AU1430" s="20"/>
      <c r="AV1430" s="20"/>
    </row>
    <row r="1431" spans="2:48" x14ac:dyDescent="0.3">
      <c r="B1431" s="16" t="s">
        <v>1842</v>
      </c>
      <c r="C1431" s="16" t="s">
        <v>1142</v>
      </c>
      <c r="D1431" s="41"/>
      <c r="E1431" s="50"/>
      <c r="F1431" s="50"/>
      <c r="G1431" s="50"/>
      <c r="H1431" s="50"/>
      <c r="I1431" s="50"/>
      <c r="J1431" s="50"/>
      <c r="K1431" s="50"/>
      <c r="L1431" s="50"/>
      <c r="M1431" s="50"/>
      <c r="N1431" s="50"/>
      <c r="O1431" s="50"/>
      <c r="Q1431" s="12">
        <f t="shared" si="44"/>
        <v>0</v>
      </c>
      <c r="R1431" s="13">
        <f t="shared" si="45"/>
        <v>0</v>
      </c>
      <c r="S1431" s="20"/>
      <c r="T1431" s="20"/>
      <c r="U1431" s="20"/>
      <c r="V1431" s="20"/>
      <c r="W1431" s="20"/>
      <c r="X1431" s="20"/>
      <c r="Y1431" s="20"/>
      <c r="Z1431" s="20"/>
      <c r="AA1431" s="20"/>
      <c r="AB1431" s="20"/>
      <c r="AC1431" s="20"/>
      <c r="AD1431" s="20"/>
      <c r="AE1431" s="20"/>
      <c r="AF1431" s="20"/>
      <c r="AG1431" s="20"/>
      <c r="AH1431" s="20"/>
      <c r="AI1431" s="20"/>
      <c r="AJ1431" s="20"/>
      <c r="AK1431" s="20"/>
      <c r="AL1431" s="20"/>
      <c r="AM1431" s="20"/>
      <c r="AN1431" s="20"/>
      <c r="AO1431" s="20"/>
      <c r="AP1431" s="20"/>
      <c r="AQ1431" s="20"/>
      <c r="AR1431" s="20"/>
      <c r="AS1431" s="20"/>
      <c r="AT1431" s="20"/>
      <c r="AU1431" s="20"/>
      <c r="AV1431" s="20"/>
    </row>
    <row r="1432" spans="2:48" x14ac:dyDescent="0.3">
      <c r="B1432" s="2" t="s">
        <v>1843</v>
      </c>
      <c r="C1432" s="2" t="s">
        <v>1144</v>
      </c>
      <c r="D1432" s="40" t="s">
        <v>45</v>
      </c>
      <c r="E1432" s="48">
        <v>26.56</v>
      </c>
      <c r="F1432" s="48" t="e">
        <f>E1432*CAOP!D1432</f>
        <v>#REF!</v>
      </c>
      <c r="G1432" s="48" t="e">
        <f>E1432*CAOP!E1432</f>
        <v>#REF!</v>
      </c>
      <c r="H1432" s="48" t="e">
        <f>E1432*CAOP!F1432</f>
        <v>#REF!</v>
      </c>
      <c r="I1432" s="48" t="e">
        <f>E1432*CAOP!G1432</f>
        <v>#REF!</v>
      </c>
      <c r="J1432" s="48" t="e">
        <f>E1432*CAOP!H1432</f>
        <v>#REF!</v>
      </c>
      <c r="K1432" s="48" t="e">
        <f>E1432*CAOP!I1432</f>
        <v>#REF!</v>
      </c>
      <c r="L1432" s="48" t="e">
        <f>E1432*CAOP!J1432</f>
        <v>#REF!</v>
      </c>
      <c r="M1432" s="48" t="e">
        <f>E1432*CAOP!K1432</f>
        <v>#REF!</v>
      </c>
      <c r="N1432" s="48" t="e">
        <f>E1432*CAOP!L1432</f>
        <v>#REF!</v>
      </c>
      <c r="O1432" s="48" t="e">
        <f>E1432*CAOP!M1432</f>
        <v>#REF!</v>
      </c>
      <c r="Q1432" s="12" t="e">
        <f t="shared" si="44"/>
        <v>#REF!</v>
      </c>
      <c r="R1432" s="13" t="e">
        <f t="shared" si="45"/>
        <v>#REF!</v>
      </c>
      <c r="S1432" s="20"/>
      <c r="T1432" s="20"/>
      <c r="U1432" s="20"/>
      <c r="V1432" s="20"/>
      <c r="W1432" s="20"/>
      <c r="X1432" s="20"/>
      <c r="Y1432" s="20"/>
      <c r="Z1432" s="20"/>
      <c r="AA1432" s="20"/>
      <c r="AB1432" s="20"/>
      <c r="AC1432" s="20"/>
      <c r="AD1432" s="20"/>
      <c r="AE1432" s="20"/>
      <c r="AF1432" s="20"/>
      <c r="AG1432" s="20"/>
      <c r="AH1432" s="20"/>
      <c r="AI1432" s="20"/>
      <c r="AJ1432" s="20"/>
      <c r="AK1432" s="20"/>
      <c r="AL1432" s="20"/>
      <c r="AM1432" s="20"/>
      <c r="AN1432" s="20"/>
      <c r="AO1432" s="20"/>
      <c r="AP1432" s="20"/>
      <c r="AQ1432" s="20"/>
      <c r="AR1432" s="20"/>
      <c r="AS1432" s="20"/>
      <c r="AT1432" s="20"/>
      <c r="AU1432" s="20"/>
      <c r="AV1432" s="20"/>
    </row>
    <row r="1433" spans="2:48" x14ac:dyDescent="0.3">
      <c r="B1433" s="16" t="s">
        <v>1844</v>
      </c>
      <c r="C1433" s="16" t="s">
        <v>1146</v>
      </c>
      <c r="D1433" s="41"/>
      <c r="E1433" s="50"/>
      <c r="F1433" s="50"/>
      <c r="G1433" s="50"/>
      <c r="H1433" s="50"/>
      <c r="I1433" s="50"/>
      <c r="J1433" s="50"/>
      <c r="K1433" s="50"/>
      <c r="L1433" s="50"/>
      <c r="M1433" s="50"/>
      <c r="N1433" s="50"/>
      <c r="O1433" s="50"/>
      <c r="Q1433" s="12">
        <f t="shared" si="44"/>
        <v>0</v>
      </c>
      <c r="R1433" s="13">
        <f t="shared" si="45"/>
        <v>0</v>
      </c>
      <c r="S1433" s="20"/>
      <c r="T1433" s="20"/>
      <c r="U1433" s="20"/>
      <c r="V1433" s="20"/>
      <c r="W1433" s="20"/>
      <c r="X1433" s="20"/>
      <c r="Y1433" s="20"/>
      <c r="Z1433" s="20"/>
      <c r="AA1433" s="20"/>
      <c r="AB1433" s="20"/>
      <c r="AC1433" s="20"/>
      <c r="AD1433" s="20"/>
      <c r="AE1433" s="20"/>
      <c r="AF1433" s="20"/>
      <c r="AG1433" s="20"/>
      <c r="AH1433" s="20"/>
      <c r="AI1433" s="20"/>
      <c r="AJ1433" s="20"/>
      <c r="AK1433" s="20"/>
      <c r="AL1433" s="20"/>
      <c r="AM1433" s="20"/>
      <c r="AN1433" s="20"/>
      <c r="AO1433" s="20"/>
      <c r="AP1433" s="20"/>
      <c r="AQ1433" s="20"/>
      <c r="AR1433" s="20"/>
      <c r="AS1433" s="20"/>
      <c r="AT1433" s="20"/>
      <c r="AU1433" s="20"/>
      <c r="AV1433" s="20"/>
    </row>
    <row r="1434" spans="2:48" x14ac:dyDescent="0.3">
      <c r="B1434" s="2" t="s">
        <v>1845</v>
      </c>
      <c r="C1434" s="2" t="s">
        <v>1148</v>
      </c>
      <c r="D1434" s="40" t="s">
        <v>38</v>
      </c>
      <c r="E1434" s="48">
        <v>1.54</v>
      </c>
      <c r="F1434" s="48" t="e">
        <f>E1434*CAOP!D1434</f>
        <v>#REF!</v>
      </c>
      <c r="G1434" s="48" t="e">
        <f>E1434*CAOP!E1434</f>
        <v>#REF!</v>
      </c>
      <c r="H1434" s="48" t="e">
        <f>E1434*CAOP!F1434</f>
        <v>#REF!</v>
      </c>
      <c r="I1434" s="48" t="e">
        <f>E1434*CAOP!G1434</f>
        <v>#REF!</v>
      </c>
      <c r="J1434" s="48" t="e">
        <f>E1434*CAOP!H1434</f>
        <v>#REF!</v>
      </c>
      <c r="K1434" s="48" t="e">
        <f>E1434*CAOP!I1434</f>
        <v>#REF!</v>
      </c>
      <c r="L1434" s="48" t="e">
        <f>E1434*CAOP!J1434</f>
        <v>#REF!</v>
      </c>
      <c r="M1434" s="48" t="e">
        <f>E1434*CAOP!K1434</f>
        <v>#REF!</v>
      </c>
      <c r="N1434" s="48" t="e">
        <f>E1434*CAOP!L1434</f>
        <v>#REF!</v>
      </c>
      <c r="O1434" s="48" t="e">
        <f>E1434*CAOP!M1434</f>
        <v>#REF!</v>
      </c>
      <c r="Q1434" s="12" t="e">
        <f t="shared" si="44"/>
        <v>#REF!</v>
      </c>
      <c r="R1434" s="13" t="e">
        <f t="shared" si="45"/>
        <v>#REF!</v>
      </c>
      <c r="S1434" s="20"/>
      <c r="T1434" s="20"/>
      <c r="U1434" s="20"/>
      <c r="V1434" s="20"/>
      <c r="W1434" s="20"/>
      <c r="X1434" s="20"/>
      <c r="Y1434" s="20"/>
      <c r="Z1434" s="20"/>
      <c r="AA1434" s="20"/>
      <c r="AB1434" s="20"/>
      <c r="AC1434" s="20"/>
      <c r="AD1434" s="20"/>
      <c r="AE1434" s="20"/>
      <c r="AF1434" s="20"/>
      <c r="AG1434" s="20"/>
      <c r="AH1434" s="20"/>
      <c r="AI1434" s="20"/>
      <c r="AJ1434" s="20"/>
      <c r="AK1434" s="20"/>
      <c r="AL1434" s="20"/>
      <c r="AM1434" s="20"/>
      <c r="AN1434" s="20"/>
      <c r="AO1434" s="20"/>
      <c r="AP1434" s="20"/>
      <c r="AQ1434" s="20"/>
      <c r="AR1434" s="20"/>
      <c r="AS1434" s="20"/>
      <c r="AT1434" s="20"/>
      <c r="AU1434" s="20"/>
      <c r="AV1434" s="20"/>
    </row>
    <row r="1435" spans="2:48" x14ac:dyDescent="0.3">
      <c r="B1435" s="2" t="s">
        <v>1846</v>
      </c>
      <c r="C1435" s="2" t="s">
        <v>1052</v>
      </c>
      <c r="D1435" s="40" t="s">
        <v>38</v>
      </c>
      <c r="E1435" s="48">
        <v>1.54</v>
      </c>
      <c r="F1435" s="48" t="e">
        <f>E1435*CAOP!D1435</f>
        <v>#REF!</v>
      </c>
      <c r="G1435" s="48" t="e">
        <f>E1435*CAOP!E1435</f>
        <v>#REF!</v>
      </c>
      <c r="H1435" s="48" t="e">
        <f>E1435*CAOP!F1435</f>
        <v>#REF!</v>
      </c>
      <c r="I1435" s="48" t="e">
        <f>E1435*CAOP!G1435</f>
        <v>#REF!</v>
      </c>
      <c r="J1435" s="48" t="e">
        <f>E1435*CAOP!H1435</f>
        <v>#REF!</v>
      </c>
      <c r="K1435" s="48" t="e">
        <f>E1435*CAOP!I1435</f>
        <v>#REF!</v>
      </c>
      <c r="L1435" s="48" t="e">
        <f>E1435*CAOP!J1435</f>
        <v>#REF!</v>
      </c>
      <c r="M1435" s="48" t="e">
        <f>E1435*CAOP!K1435</f>
        <v>#REF!</v>
      </c>
      <c r="N1435" s="48" t="e">
        <f>E1435*CAOP!L1435</f>
        <v>#REF!</v>
      </c>
      <c r="O1435" s="48" t="e">
        <f>E1435*CAOP!M1435</f>
        <v>#REF!</v>
      </c>
      <c r="Q1435" s="12" t="e">
        <f t="shared" si="44"/>
        <v>#REF!</v>
      </c>
      <c r="R1435" s="13" t="e">
        <f t="shared" si="45"/>
        <v>#REF!</v>
      </c>
      <c r="S1435" s="20"/>
      <c r="T1435" s="20"/>
      <c r="U1435" s="20"/>
      <c r="V1435" s="20"/>
      <c r="W1435" s="20"/>
      <c r="X1435" s="20"/>
      <c r="Y1435" s="20"/>
      <c r="Z1435" s="20"/>
      <c r="AA1435" s="20"/>
      <c r="AB1435" s="20"/>
      <c r="AC1435" s="20"/>
      <c r="AD1435" s="20"/>
      <c r="AE1435" s="20"/>
      <c r="AF1435" s="20"/>
      <c r="AG1435" s="20"/>
      <c r="AH1435" s="20"/>
      <c r="AI1435" s="20"/>
      <c r="AJ1435" s="20"/>
      <c r="AK1435" s="20"/>
      <c r="AL1435" s="20"/>
      <c r="AM1435" s="20"/>
      <c r="AN1435" s="20"/>
      <c r="AO1435" s="20"/>
      <c r="AP1435" s="20"/>
      <c r="AQ1435" s="20"/>
      <c r="AR1435" s="20"/>
      <c r="AS1435" s="20"/>
      <c r="AT1435" s="20"/>
      <c r="AU1435" s="20"/>
      <c r="AV1435" s="20"/>
    </row>
    <row r="1436" spans="2:48" x14ac:dyDescent="0.3">
      <c r="B1436" s="2" t="s">
        <v>1847</v>
      </c>
      <c r="C1436" s="2" t="s">
        <v>1054</v>
      </c>
      <c r="D1436" s="40" t="s">
        <v>30</v>
      </c>
      <c r="E1436" s="48">
        <v>7.7</v>
      </c>
      <c r="F1436" s="48" t="e">
        <f>E1436*CAOP!D1436</f>
        <v>#REF!</v>
      </c>
      <c r="G1436" s="48" t="e">
        <f>E1436*CAOP!E1436</f>
        <v>#REF!</v>
      </c>
      <c r="H1436" s="48" t="e">
        <f>E1436*CAOP!F1436</f>
        <v>#REF!</v>
      </c>
      <c r="I1436" s="48" t="e">
        <f>E1436*CAOP!G1436</f>
        <v>#REF!</v>
      </c>
      <c r="J1436" s="48" t="e">
        <f>E1436*CAOP!H1436</f>
        <v>#REF!</v>
      </c>
      <c r="K1436" s="48" t="e">
        <f>E1436*CAOP!I1436</f>
        <v>#REF!</v>
      </c>
      <c r="L1436" s="48" t="e">
        <f>E1436*CAOP!J1436</f>
        <v>#REF!</v>
      </c>
      <c r="M1436" s="48" t="e">
        <f>E1436*CAOP!K1436</f>
        <v>#REF!</v>
      </c>
      <c r="N1436" s="48" t="e">
        <f>E1436*CAOP!L1436</f>
        <v>#REF!</v>
      </c>
      <c r="O1436" s="48" t="e">
        <f>E1436*CAOP!M1436</f>
        <v>#REF!</v>
      </c>
      <c r="Q1436" s="12" t="e">
        <f t="shared" si="44"/>
        <v>#REF!</v>
      </c>
      <c r="R1436" s="13" t="e">
        <f t="shared" si="45"/>
        <v>#REF!</v>
      </c>
      <c r="S1436" s="20"/>
      <c r="T1436" s="20"/>
      <c r="U1436" s="20"/>
      <c r="V1436" s="20"/>
      <c r="W1436" s="20"/>
      <c r="X1436" s="20"/>
      <c r="Y1436" s="20"/>
      <c r="Z1436" s="20"/>
      <c r="AA1436" s="20"/>
      <c r="AB1436" s="20"/>
      <c r="AC1436" s="20"/>
      <c r="AD1436" s="20"/>
      <c r="AE1436" s="20"/>
      <c r="AF1436" s="20"/>
      <c r="AG1436" s="20"/>
      <c r="AH1436" s="20"/>
      <c r="AI1436" s="20"/>
      <c r="AJ1436" s="20"/>
      <c r="AK1436" s="20"/>
      <c r="AL1436" s="20"/>
      <c r="AM1436" s="20"/>
      <c r="AN1436" s="20"/>
      <c r="AO1436" s="20"/>
      <c r="AP1436" s="20"/>
      <c r="AQ1436" s="20"/>
      <c r="AR1436" s="20"/>
      <c r="AS1436" s="20"/>
      <c r="AT1436" s="20"/>
      <c r="AU1436" s="20"/>
      <c r="AV1436" s="20"/>
    </row>
    <row r="1437" spans="2:48" x14ac:dyDescent="0.3">
      <c r="B1437" s="2" t="s">
        <v>1848</v>
      </c>
      <c r="C1437" s="2" t="s">
        <v>1058</v>
      </c>
      <c r="D1437" s="40" t="s">
        <v>38</v>
      </c>
      <c r="E1437" s="48">
        <v>1.54</v>
      </c>
      <c r="F1437" s="48" t="e">
        <f>E1437*CAOP!D1437</f>
        <v>#REF!</v>
      </c>
      <c r="G1437" s="48" t="e">
        <f>E1437*CAOP!E1437</f>
        <v>#REF!</v>
      </c>
      <c r="H1437" s="48" t="e">
        <f>E1437*CAOP!F1437</f>
        <v>#REF!</v>
      </c>
      <c r="I1437" s="48" t="e">
        <f>E1437*CAOP!G1437</f>
        <v>#REF!</v>
      </c>
      <c r="J1437" s="48" t="e">
        <f>E1437*CAOP!H1437</f>
        <v>#REF!</v>
      </c>
      <c r="K1437" s="48" t="e">
        <f>E1437*CAOP!I1437</f>
        <v>#REF!</v>
      </c>
      <c r="L1437" s="48" t="e">
        <f>E1437*CAOP!J1437</f>
        <v>#REF!</v>
      </c>
      <c r="M1437" s="48" t="e">
        <f>E1437*CAOP!K1437</f>
        <v>#REF!</v>
      </c>
      <c r="N1437" s="48" t="e">
        <f>E1437*CAOP!L1437</f>
        <v>#REF!</v>
      </c>
      <c r="O1437" s="48" t="e">
        <f>E1437*CAOP!M1437</f>
        <v>#REF!</v>
      </c>
      <c r="Q1437" s="12" t="e">
        <f t="shared" si="44"/>
        <v>#REF!</v>
      </c>
      <c r="R1437" s="13" t="e">
        <f t="shared" si="45"/>
        <v>#REF!</v>
      </c>
      <c r="S1437" s="20"/>
      <c r="T1437" s="20"/>
      <c r="U1437" s="20"/>
      <c r="V1437" s="20"/>
      <c r="W1437" s="20"/>
      <c r="X1437" s="20"/>
      <c r="Y1437" s="20"/>
      <c r="Z1437" s="20"/>
      <c r="AA1437" s="20"/>
      <c r="AB1437" s="20"/>
      <c r="AC1437" s="20"/>
      <c r="AD1437" s="20"/>
      <c r="AE1437" s="20"/>
      <c r="AF1437" s="20"/>
      <c r="AG1437" s="20"/>
      <c r="AH1437" s="20"/>
      <c r="AI1437" s="20"/>
      <c r="AJ1437" s="20"/>
      <c r="AK1437" s="20"/>
      <c r="AL1437" s="20"/>
      <c r="AM1437" s="20"/>
      <c r="AN1437" s="20"/>
      <c r="AO1437" s="20"/>
      <c r="AP1437" s="20"/>
      <c r="AQ1437" s="20"/>
      <c r="AR1437" s="20"/>
      <c r="AS1437" s="20"/>
      <c r="AT1437" s="20"/>
      <c r="AU1437" s="20"/>
      <c r="AV1437" s="20"/>
    </row>
    <row r="1438" spans="2:48" x14ac:dyDescent="0.3">
      <c r="B1438" s="2" t="s">
        <v>1849</v>
      </c>
      <c r="C1438" s="2" t="s">
        <v>1062</v>
      </c>
      <c r="D1438" s="40" t="s">
        <v>38</v>
      </c>
      <c r="E1438" s="48">
        <v>1.54</v>
      </c>
      <c r="F1438" s="48" t="e">
        <f>E1438*CAOP!D1438</f>
        <v>#REF!</v>
      </c>
      <c r="G1438" s="48" t="e">
        <f>E1438*CAOP!E1438</f>
        <v>#REF!</v>
      </c>
      <c r="H1438" s="48" t="e">
        <f>E1438*CAOP!F1438</f>
        <v>#REF!</v>
      </c>
      <c r="I1438" s="48" t="e">
        <f>E1438*CAOP!G1438</f>
        <v>#REF!</v>
      </c>
      <c r="J1438" s="48" t="e">
        <f>E1438*CAOP!H1438</f>
        <v>#REF!</v>
      </c>
      <c r="K1438" s="48" t="e">
        <f>E1438*CAOP!I1438</f>
        <v>#REF!</v>
      </c>
      <c r="L1438" s="48" t="e">
        <f>E1438*CAOP!J1438</f>
        <v>#REF!</v>
      </c>
      <c r="M1438" s="48" t="e">
        <f>E1438*CAOP!K1438</f>
        <v>#REF!</v>
      </c>
      <c r="N1438" s="48" t="e">
        <f>E1438*CAOP!L1438</f>
        <v>#REF!</v>
      </c>
      <c r="O1438" s="48" t="e">
        <f>E1438*CAOP!M1438</f>
        <v>#REF!</v>
      </c>
      <c r="Q1438" s="12" t="e">
        <f t="shared" si="44"/>
        <v>#REF!</v>
      </c>
      <c r="R1438" s="13" t="e">
        <f t="shared" si="45"/>
        <v>#REF!</v>
      </c>
      <c r="S1438" s="20"/>
      <c r="T1438" s="20"/>
      <c r="U1438" s="20"/>
      <c r="V1438" s="20"/>
      <c r="W1438" s="20"/>
      <c r="X1438" s="20"/>
      <c r="Y1438" s="20"/>
      <c r="Z1438" s="20"/>
      <c r="AA1438" s="20"/>
      <c r="AB1438" s="20"/>
      <c r="AC1438" s="20"/>
      <c r="AD1438" s="20"/>
      <c r="AE1438" s="20"/>
      <c r="AF1438" s="20"/>
      <c r="AG1438" s="20"/>
      <c r="AH1438" s="20"/>
      <c r="AI1438" s="20"/>
      <c r="AJ1438" s="20"/>
      <c r="AK1438" s="20"/>
      <c r="AL1438" s="20"/>
      <c r="AM1438" s="20"/>
      <c r="AN1438" s="20"/>
      <c r="AO1438" s="20"/>
      <c r="AP1438" s="20"/>
      <c r="AQ1438" s="20"/>
      <c r="AR1438" s="20"/>
      <c r="AS1438" s="20"/>
      <c r="AT1438" s="20"/>
      <c r="AU1438" s="20"/>
      <c r="AV1438" s="20"/>
    </row>
    <row r="1439" spans="2:48" x14ac:dyDescent="0.3">
      <c r="B1439" s="2" t="s">
        <v>1850</v>
      </c>
      <c r="C1439" s="2" t="s">
        <v>1154</v>
      </c>
      <c r="D1439" s="40" t="s">
        <v>30</v>
      </c>
      <c r="E1439" s="48">
        <v>0.8</v>
      </c>
      <c r="F1439" s="48" t="e">
        <f>E1439*CAOP!D1439</f>
        <v>#REF!</v>
      </c>
      <c r="G1439" s="48" t="e">
        <f>E1439*CAOP!E1439</f>
        <v>#REF!</v>
      </c>
      <c r="H1439" s="48" t="e">
        <f>E1439*CAOP!F1439</f>
        <v>#REF!</v>
      </c>
      <c r="I1439" s="48" t="e">
        <f>E1439*CAOP!G1439</f>
        <v>#REF!</v>
      </c>
      <c r="J1439" s="48" t="e">
        <f>E1439*CAOP!H1439</f>
        <v>#REF!</v>
      </c>
      <c r="K1439" s="48" t="e">
        <f>E1439*CAOP!I1439</f>
        <v>#REF!</v>
      </c>
      <c r="L1439" s="48" t="e">
        <f>E1439*CAOP!J1439</f>
        <v>#REF!</v>
      </c>
      <c r="M1439" s="48" t="e">
        <f>E1439*CAOP!K1439</f>
        <v>#REF!</v>
      </c>
      <c r="N1439" s="48" t="e">
        <f>E1439*CAOP!L1439</f>
        <v>#REF!</v>
      </c>
      <c r="O1439" s="48" t="e">
        <f>E1439*CAOP!M1439</f>
        <v>#REF!</v>
      </c>
      <c r="Q1439" s="12" t="e">
        <f t="shared" si="44"/>
        <v>#REF!</v>
      </c>
      <c r="R1439" s="13" t="e">
        <f t="shared" si="45"/>
        <v>#REF!</v>
      </c>
      <c r="S1439" s="20"/>
      <c r="T1439" s="20"/>
      <c r="U1439" s="20"/>
      <c r="V1439" s="20"/>
      <c r="W1439" s="20"/>
      <c r="X1439" s="20"/>
      <c r="Y1439" s="20"/>
      <c r="Z1439" s="20"/>
      <c r="AA1439" s="20"/>
      <c r="AB1439" s="20"/>
      <c r="AC1439" s="20"/>
      <c r="AD1439" s="20"/>
      <c r="AE1439" s="20"/>
      <c r="AF1439" s="20"/>
      <c r="AG1439" s="20"/>
      <c r="AH1439" s="20"/>
      <c r="AI1439" s="20"/>
      <c r="AJ1439" s="20"/>
      <c r="AK1439" s="20"/>
      <c r="AL1439" s="20"/>
      <c r="AM1439" s="20"/>
      <c r="AN1439" s="20"/>
      <c r="AO1439" s="20"/>
      <c r="AP1439" s="20"/>
      <c r="AQ1439" s="20"/>
      <c r="AR1439" s="20"/>
      <c r="AS1439" s="20"/>
      <c r="AT1439" s="20"/>
      <c r="AU1439" s="20"/>
      <c r="AV1439" s="20"/>
    </row>
    <row r="1440" spans="2:48" x14ac:dyDescent="0.3">
      <c r="B1440" s="2" t="s">
        <v>1851</v>
      </c>
      <c r="C1440" s="2" t="s">
        <v>1156</v>
      </c>
      <c r="D1440" s="40" t="s">
        <v>38</v>
      </c>
      <c r="E1440" s="48">
        <v>1.54</v>
      </c>
      <c r="F1440" s="48" t="e">
        <f>E1440*CAOP!D1440</f>
        <v>#REF!</v>
      </c>
      <c r="G1440" s="48" t="e">
        <f>E1440*CAOP!E1440</f>
        <v>#REF!</v>
      </c>
      <c r="H1440" s="48" t="e">
        <f>E1440*CAOP!F1440</f>
        <v>#REF!</v>
      </c>
      <c r="I1440" s="48" t="e">
        <f>E1440*CAOP!G1440</f>
        <v>#REF!</v>
      </c>
      <c r="J1440" s="48" t="e">
        <f>E1440*CAOP!H1440</f>
        <v>#REF!</v>
      </c>
      <c r="K1440" s="48" t="e">
        <f>E1440*CAOP!I1440</f>
        <v>#REF!</v>
      </c>
      <c r="L1440" s="48" t="e">
        <f>E1440*CAOP!J1440</f>
        <v>#REF!</v>
      </c>
      <c r="M1440" s="48" t="e">
        <f>E1440*CAOP!K1440</f>
        <v>#REF!</v>
      </c>
      <c r="N1440" s="48" t="e">
        <f>E1440*CAOP!L1440</f>
        <v>#REF!</v>
      </c>
      <c r="O1440" s="48" t="e">
        <f>E1440*CAOP!M1440</f>
        <v>#REF!</v>
      </c>
      <c r="Q1440" s="12" t="e">
        <f t="shared" si="44"/>
        <v>#REF!</v>
      </c>
      <c r="R1440" s="13" t="e">
        <f t="shared" si="45"/>
        <v>#REF!</v>
      </c>
      <c r="S1440" s="20"/>
      <c r="T1440" s="20"/>
      <c r="U1440" s="20"/>
      <c r="V1440" s="20"/>
      <c r="W1440" s="20"/>
      <c r="X1440" s="20"/>
      <c r="Y1440" s="20"/>
      <c r="Z1440" s="20"/>
      <c r="AA1440" s="20"/>
      <c r="AB1440" s="20"/>
      <c r="AC1440" s="20"/>
      <c r="AD1440" s="20"/>
      <c r="AE1440" s="20"/>
      <c r="AF1440" s="20"/>
      <c r="AG1440" s="20"/>
      <c r="AH1440" s="20"/>
      <c r="AI1440" s="20"/>
      <c r="AJ1440" s="20"/>
      <c r="AK1440" s="20"/>
      <c r="AL1440" s="20"/>
      <c r="AM1440" s="20"/>
      <c r="AN1440" s="20"/>
      <c r="AO1440" s="20"/>
      <c r="AP1440" s="20"/>
      <c r="AQ1440" s="20"/>
      <c r="AR1440" s="20"/>
      <c r="AS1440" s="20"/>
      <c r="AT1440" s="20"/>
      <c r="AU1440" s="20"/>
      <c r="AV1440" s="20"/>
    </row>
    <row r="1441" spans="2:48" x14ac:dyDescent="0.3">
      <c r="B1441" s="2" t="s">
        <v>1852</v>
      </c>
      <c r="C1441" s="2" t="s">
        <v>1105</v>
      </c>
      <c r="D1441" s="40" t="s">
        <v>30</v>
      </c>
      <c r="E1441" s="48">
        <v>7.7</v>
      </c>
      <c r="F1441" s="48" t="e">
        <f>E1441*CAOP!D1441</f>
        <v>#REF!</v>
      </c>
      <c r="G1441" s="48" t="e">
        <f>E1441*CAOP!E1441</f>
        <v>#REF!</v>
      </c>
      <c r="H1441" s="48" t="e">
        <f>E1441*CAOP!F1441</f>
        <v>#REF!</v>
      </c>
      <c r="I1441" s="48" t="e">
        <f>E1441*CAOP!G1441</f>
        <v>#REF!</v>
      </c>
      <c r="J1441" s="48" t="e">
        <f>E1441*CAOP!H1441</f>
        <v>#REF!</v>
      </c>
      <c r="K1441" s="48" t="e">
        <f>E1441*CAOP!I1441</f>
        <v>#REF!</v>
      </c>
      <c r="L1441" s="48" t="e">
        <f>E1441*CAOP!J1441</f>
        <v>#REF!</v>
      </c>
      <c r="M1441" s="48" t="e">
        <f>E1441*CAOP!K1441</f>
        <v>#REF!</v>
      </c>
      <c r="N1441" s="48" t="e">
        <f>E1441*CAOP!L1441</f>
        <v>#REF!</v>
      </c>
      <c r="O1441" s="48" t="e">
        <f>E1441*CAOP!M1441</f>
        <v>#REF!</v>
      </c>
      <c r="Q1441" s="12" t="e">
        <f t="shared" si="44"/>
        <v>#REF!</v>
      </c>
      <c r="R1441" s="13" t="e">
        <f t="shared" si="45"/>
        <v>#REF!</v>
      </c>
      <c r="S1441" s="20"/>
      <c r="T1441" s="20"/>
      <c r="U1441" s="20"/>
      <c r="V1441" s="20"/>
      <c r="W1441" s="20"/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20"/>
      <c r="AI1441" s="20"/>
      <c r="AJ1441" s="20"/>
      <c r="AK1441" s="20"/>
      <c r="AL1441" s="20"/>
      <c r="AM1441" s="20"/>
      <c r="AN1441" s="20"/>
      <c r="AO1441" s="20"/>
      <c r="AP1441" s="20"/>
      <c r="AQ1441" s="20"/>
      <c r="AR1441" s="20"/>
      <c r="AS1441" s="20"/>
      <c r="AT1441" s="20"/>
      <c r="AU1441" s="20"/>
      <c r="AV1441" s="20"/>
    </row>
    <row r="1442" spans="2:48" x14ac:dyDescent="0.3">
      <c r="B1442" s="2" t="s">
        <v>1853</v>
      </c>
      <c r="C1442" s="2" t="s">
        <v>1159</v>
      </c>
      <c r="D1442" s="40" t="s">
        <v>45</v>
      </c>
      <c r="E1442" s="48">
        <v>76.599999999999994</v>
      </c>
      <c r="F1442" s="48" t="e">
        <f>E1442*CAOP!D1442</f>
        <v>#REF!</v>
      </c>
      <c r="G1442" s="48" t="e">
        <f>E1442*CAOP!E1442</f>
        <v>#REF!</v>
      </c>
      <c r="H1442" s="48" t="e">
        <f>E1442*CAOP!F1442</f>
        <v>#REF!</v>
      </c>
      <c r="I1442" s="48" t="e">
        <f>E1442*CAOP!G1442</f>
        <v>#REF!</v>
      </c>
      <c r="J1442" s="48" t="e">
        <f>E1442*CAOP!H1442</f>
        <v>#REF!</v>
      </c>
      <c r="K1442" s="48" t="e">
        <f>E1442*CAOP!I1442</f>
        <v>#REF!</v>
      </c>
      <c r="L1442" s="48" t="e">
        <f>E1442*CAOP!J1442</f>
        <v>#REF!</v>
      </c>
      <c r="M1442" s="48" t="e">
        <f>E1442*CAOP!K1442</f>
        <v>#REF!</v>
      </c>
      <c r="N1442" s="48" t="e">
        <f>E1442*CAOP!L1442</f>
        <v>#REF!</v>
      </c>
      <c r="O1442" s="48" t="e">
        <f>E1442*CAOP!M1442</f>
        <v>#REF!</v>
      </c>
      <c r="Q1442" s="12" t="e">
        <f t="shared" si="44"/>
        <v>#REF!</v>
      </c>
      <c r="R1442" s="13" t="e">
        <f t="shared" si="45"/>
        <v>#REF!</v>
      </c>
      <c r="S1442" s="20"/>
      <c r="T1442" s="20"/>
      <c r="U1442" s="20"/>
      <c r="V1442" s="20"/>
      <c r="W1442" s="20"/>
      <c r="X1442" s="20"/>
      <c r="Y1442" s="20"/>
      <c r="Z1442" s="20"/>
      <c r="AA1442" s="20"/>
      <c r="AB1442" s="20"/>
      <c r="AC1442" s="20"/>
      <c r="AD1442" s="20"/>
      <c r="AE1442" s="20"/>
      <c r="AF1442" s="20"/>
      <c r="AG1442" s="20"/>
      <c r="AH1442" s="20"/>
      <c r="AI1442" s="20"/>
      <c r="AJ1442" s="20"/>
      <c r="AK1442" s="20"/>
      <c r="AL1442" s="20"/>
      <c r="AM1442" s="20"/>
      <c r="AN1442" s="20"/>
      <c r="AO1442" s="20"/>
      <c r="AP1442" s="20"/>
      <c r="AQ1442" s="20"/>
      <c r="AR1442" s="20"/>
      <c r="AS1442" s="20"/>
      <c r="AT1442" s="20"/>
      <c r="AU1442" s="20"/>
      <c r="AV1442" s="20"/>
    </row>
    <row r="1443" spans="2:48" x14ac:dyDescent="0.3">
      <c r="B1443" s="16" t="s">
        <v>1854</v>
      </c>
      <c r="C1443" s="16" t="s">
        <v>886</v>
      </c>
      <c r="D1443" s="41"/>
      <c r="E1443" s="50"/>
      <c r="F1443" s="50"/>
      <c r="G1443" s="50"/>
      <c r="H1443" s="50"/>
      <c r="I1443" s="50"/>
      <c r="J1443" s="50"/>
      <c r="K1443" s="50"/>
      <c r="L1443" s="50"/>
      <c r="M1443" s="50"/>
      <c r="N1443" s="50"/>
      <c r="O1443" s="50"/>
      <c r="Q1443" s="12">
        <f t="shared" si="44"/>
        <v>0</v>
      </c>
      <c r="R1443" s="13">
        <f t="shared" si="45"/>
        <v>0</v>
      </c>
      <c r="S1443" s="20"/>
      <c r="T1443" s="20"/>
      <c r="U1443" s="20"/>
      <c r="V1443" s="20"/>
      <c r="W1443" s="20"/>
      <c r="X1443" s="20"/>
      <c r="Y1443" s="20"/>
      <c r="Z1443" s="20"/>
      <c r="AA1443" s="20"/>
      <c r="AB1443" s="20"/>
      <c r="AC1443" s="20"/>
      <c r="AD1443" s="20"/>
      <c r="AE1443" s="20"/>
      <c r="AF1443" s="20"/>
      <c r="AG1443" s="20"/>
      <c r="AH1443" s="20"/>
      <c r="AI1443" s="20"/>
      <c r="AJ1443" s="20"/>
      <c r="AK1443" s="20"/>
      <c r="AL1443" s="20"/>
      <c r="AM1443" s="20"/>
      <c r="AN1443" s="20"/>
      <c r="AO1443" s="20"/>
      <c r="AP1443" s="20"/>
      <c r="AQ1443" s="20"/>
      <c r="AR1443" s="20"/>
      <c r="AS1443" s="20"/>
      <c r="AT1443" s="20"/>
      <c r="AU1443" s="20"/>
      <c r="AV1443" s="20"/>
    </row>
    <row r="1444" spans="2:48" x14ac:dyDescent="0.3">
      <c r="B1444" s="16" t="s">
        <v>1855</v>
      </c>
      <c r="C1444" s="16" t="s">
        <v>888</v>
      </c>
      <c r="D1444" s="41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Q1444" s="12">
        <f t="shared" si="44"/>
        <v>0</v>
      </c>
      <c r="R1444" s="13">
        <f t="shared" si="45"/>
        <v>0</v>
      </c>
      <c r="S1444" s="20"/>
      <c r="T1444" s="20"/>
      <c r="U1444" s="20"/>
      <c r="V1444" s="20"/>
      <c r="W1444" s="20"/>
      <c r="X1444" s="20"/>
      <c r="Y1444" s="20"/>
      <c r="Z1444" s="20"/>
      <c r="AA1444" s="20"/>
      <c r="AB1444" s="20"/>
      <c r="AC1444" s="20"/>
      <c r="AD1444" s="20"/>
      <c r="AE1444" s="20"/>
      <c r="AF1444" s="20"/>
      <c r="AG1444" s="20"/>
      <c r="AH1444" s="20"/>
      <c r="AI1444" s="20"/>
      <c r="AJ1444" s="20"/>
      <c r="AK1444" s="20"/>
      <c r="AL1444" s="20"/>
      <c r="AM1444" s="20"/>
      <c r="AN1444" s="20"/>
      <c r="AO1444" s="20"/>
      <c r="AP1444" s="20"/>
      <c r="AQ1444" s="20"/>
      <c r="AR1444" s="20"/>
      <c r="AS1444" s="20"/>
      <c r="AT1444" s="20"/>
      <c r="AU1444" s="20"/>
      <c r="AV1444" s="20"/>
    </row>
    <row r="1445" spans="2:48" x14ac:dyDescent="0.3">
      <c r="B1445" s="2" t="s">
        <v>1856</v>
      </c>
      <c r="C1445" s="2" t="s">
        <v>890</v>
      </c>
      <c r="D1445" s="40" t="s">
        <v>45</v>
      </c>
      <c r="E1445" s="48">
        <v>73.930000000000007</v>
      </c>
      <c r="F1445" s="48" t="e">
        <f>E1445*CAOP!D1445</f>
        <v>#REF!</v>
      </c>
      <c r="G1445" s="48" t="e">
        <f>E1445*CAOP!E1445</f>
        <v>#REF!</v>
      </c>
      <c r="H1445" s="48" t="e">
        <f>E1445*CAOP!F1445</f>
        <v>#REF!</v>
      </c>
      <c r="I1445" s="48" t="e">
        <f>E1445*CAOP!G1445</f>
        <v>#REF!</v>
      </c>
      <c r="J1445" s="48" t="e">
        <f>E1445*CAOP!H1445</f>
        <v>#REF!</v>
      </c>
      <c r="K1445" s="48" t="e">
        <f>E1445*CAOP!I1445</f>
        <v>#REF!</v>
      </c>
      <c r="L1445" s="48" t="e">
        <f>E1445*CAOP!J1445</f>
        <v>#REF!</v>
      </c>
      <c r="M1445" s="48" t="e">
        <f>E1445*CAOP!K1445</f>
        <v>#REF!</v>
      </c>
      <c r="N1445" s="48" t="e">
        <f>E1445*CAOP!L1445</f>
        <v>#REF!</v>
      </c>
      <c r="O1445" s="48" t="e">
        <f>E1445*CAOP!M1445</f>
        <v>#REF!</v>
      </c>
      <c r="Q1445" s="12" t="e">
        <f t="shared" si="44"/>
        <v>#REF!</v>
      </c>
      <c r="R1445" s="13" t="e">
        <f t="shared" si="45"/>
        <v>#REF!</v>
      </c>
      <c r="S1445" s="20"/>
      <c r="T1445" s="20"/>
      <c r="U1445" s="20"/>
      <c r="V1445" s="20"/>
      <c r="W1445" s="20"/>
      <c r="X1445" s="20"/>
      <c r="Y1445" s="20"/>
      <c r="Z1445" s="20"/>
      <c r="AA1445" s="20"/>
      <c r="AB1445" s="20"/>
      <c r="AC1445" s="20"/>
      <c r="AD1445" s="20"/>
      <c r="AE1445" s="20"/>
      <c r="AF1445" s="20"/>
      <c r="AG1445" s="20"/>
      <c r="AH1445" s="20"/>
      <c r="AI1445" s="20"/>
      <c r="AJ1445" s="20"/>
      <c r="AK1445" s="20"/>
      <c r="AL1445" s="20"/>
      <c r="AM1445" s="20"/>
      <c r="AN1445" s="20"/>
      <c r="AO1445" s="20"/>
      <c r="AP1445" s="20"/>
      <c r="AQ1445" s="20"/>
      <c r="AR1445" s="20"/>
      <c r="AS1445" s="20"/>
      <c r="AT1445" s="20"/>
      <c r="AU1445" s="20"/>
      <c r="AV1445" s="20"/>
    </row>
    <row r="1446" spans="2:48" x14ac:dyDescent="0.3">
      <c r="B1446" s="2" t="s">
        <v>1857</v>
      </c>
      <c r="C1446" s="2" t="s">
        <v>892</v>
      </c>
      <c r="D1446" s="40" t="s">
        <v>45</v>
      </c>
      <c r="E1446" s="48">
        <v>73.930000000000007</v>
      </c>
      <c r="F1446" s="48" t="e">
        <f>E1446*CAOP!D1446</f>
        <v>#REF!</v>
      </c>
      <c r="G1446" s="48" t="e">
        <f>E1446*CAOP!E1446</f>
        <v>#REF!</v>
      </c>
      <c r="H1446" s="48" t="e">
        <f>E1446*CAOP!F1446</f>
        <v>#REF!</v>
      </c>
      <c r="I1446" s="48" t="e">
        <f>E1446*CAOP!G1446</f>
        <v>#REF!</v>
      </c>
      <c r="J1446" s="48" t="e">
        <f>E1446*CAOP!H1446</f>
        <v>#REF!</v>
      </c>
      <c r="K1446" s="48" t="e">
        <f>E1446*CAOP!I1446</f>
        <v>#REF!</v>
      </c>
      <c r="L1446" s="48" t="e">
        <f>E1446*CAOP!J1446</f>
        <v>#REF!</v>
      </c>
      <c r="M1446" s="48" t="e">
        <f>E1446*CAOP!K1446</f>
        <v>#REF!</v>
      </c>
      <c r="N1446" s="48" t="e">
        <f>E1446*CAOP!L1446</f>
        <v>#REF!</v>
      </c>
      <c r="O1446" s="48" t="e">
        <f>E1446*CAOP!M1446</f>
        <v>#REF!</v>
      </c>
      <c r="Q1446" s="12" t="e">
        <f t="shared" si="44"/>
        <v>#REF!</v>
      </c>
      <c r="R1446" s="13" t="e">
        <f t="shared" si="45"/>
        <v>#REF!</v>
      </c>
      <c r="S1446" s="20"/>
      <c r="T1446" s="20"/>
      <c r="U1446" s="20"/>
      <c r="V1446" s="20"/>
      <c r="W1446" s="20"/>
      <c r="X1446" s="20"/>
      <c r="Y1446" s="20"/>
      <c r="Z1446" s="20"/>
      <c r="AA1446" s="20"/>
      <c r="AB1446" s="20"/>
      <c r="AC1446" s="20"/>
      <c r="AD1446" s="20"/>
      <c r="AE1446" s="20"/>
      <c r="AF1446" s="20"/>
      <c r="AG1446" s="20"/>
      <c r="AH1446" s="20"/>
      <c r="AI1446" s="20"/>
      <c r="AJ1446" s="20"/>
      <c r="AK1446" s="20"/>
      <c r="AL1446" s="20"/>
      <c r="AM1446" s="20"/>
      <c r="AN1446" s="20"/>
      <c r="AO1446" s="20"/>
      <c r="AP1446" s="20"/>
      <c r="AQ1446" s="20"/>
      <c r="AR1446" s="20"/>
      <c r="AS1446" s="20"/>
      <c r="AT1446" s="20"/>
      <c r="AU1446" s="20"/>
      <c r="AV1446" s="20"/>
    </row>
    <row r="1447" spans="2:48" x14ac:dyDescent="0.3">
      <c r="B1447" s="2" t="s">
        <v>1858</v>
      </c>
      <c r="C1447" s="2" t="s">
        <v>894</v>
      </c>
      <c r="D1447" s="40" t="s">
        <v>45</v>
      </c>
      <c r="E1447" s="48">
        <v>147.86000000000001</v>
      </c>
      <c r="F1447" s="48" t="e">
        <f>E1447*CAOP!D1447</f>
        <v>#REF!</v>
      </c>
      <c r="G1447" s="48" t="e">
        <f>E1447*CAOP!E1447</f>
        <v>#REF!</v>
      </c>
      <c r="H1447" s="48" t="e">
        <f>E1447*CAOP!F1447</f>
        <v>#REF!</v>
      </c>
      <c r="I1447" s="48" t="e">
        <f>E1447*CAOP!G1447</f>
        <v>#REF!</v>
      </c>
      <c r="J1447" s="48" t="e">
        <f>E1447*CAOP!H1447</f>
        <v>#REF!</v>
      </c>
      <c r="K1447" s="48" t="e">
        <f>E1447*CAOP!I1447</f>
        <v>#REF!</v>
      </c>
      <c r="L1447" s="48" t="e">
        <f>E1447*CAOP!J1447</f>
        <v>#REF!</v>
      </c>
      <c r="M1447" s="48" t="e">
        <f>E1447*CAOP!K1447</f>
        <v>#REF!</v>
      </c>
      <c r="N1447" s="48" t="e">
        <f>E1447*CAOP!L1447</f>
        <v>#REF!</v>
      </c>
      <c r="O1447" s="48" t="e">
        <f>E1447*CAOP!M1447</f>
        <v>#REF!</v>
      </c>
      <c r="Q1447" s="12" t="e">
        <f t="shared" si="44"/>
        <v>#REF!</v>
      </c>
      <c r="R1447" s="13" t="e">
        <f t="shared" si="45"/>
        <v>#REF!</v>
      </c>
      <c r="S1447" s="20"/>
      <c r="T1447" s="20"/>
      <c r="U1447" s="20"/>
      <c r="V1447" s="20"/>
      <c r="W1447" s="20"/>
      <c r="X1447" s="20"/>
      <c r="Y1447" s="20"/>
      <c r="Z1447" s="20"/>
      <c r="AA1447" s="20"/>
      <c r="AB1447" s="20"/>
      <c r="AC1447" s="20"/>
      <c r="AD1447" s="20"/>
      <c r="AE1447" s="20"/>
      <c r="AF1447" s="20"/>
      <c r="AG1447" s="20"/>
      <c r="AH1447" s="20"/>
      <c r="AI1447" s="20"/>
      <c r="AJ1447" s="20"/>
      <c r="AK1447" s="20"/>
      <c r="AL1447" s="20"/>
      <c r="AM1447" s="20"/>
      <c r="AN1447" s="20"/>
      <c r="AO1447" s="20"/>
      <c r="AP1447" s="20"/>
      <c r="AQ1447" s="20"/>
      <c r="AR1447" s="20"/>
      <c r="AS1447" s="20"/>
      <c r="AT1447" s="20"/>
      <c r="AU1447" s="20"/>
      <c r="AV1447" s="20"/>
    </row>
    <row r="1448" spans="2:48" x14ac:dyDescent="0.3">
      <c r="B1448" s="2" t="s">
        <v>1859</v>
      </c>
      <c r="C1448" s="2" t="s">
        <v>896</v>
      </c>
      <c r="D1448" s="40" t="s">
        <v>45</v>
      </c>
      <c r="E1448" s="48">
        <v>147.86000000000001</v>
      </c>
      <c r="F1448" s="48" t="e">
        <f>E1448*CAOP!D1448</f>
        <v>#REF!</v>
      </c>
      <c r="G1448" s="48" t="e">
        <f>E1448*CAOP!E1448</f>
        <v>#REF!</v>
      </c>
      <c r="H1448" s="48" t="e">
        <f>E1448*CAOP!F1448</f>
        <v>#REF!</v>
      </c>
      <c r="I1448" s="48" t="e">
        <f>E1448*CAOP!G1448</f>
        <v>#REF!</v>
      </c>
      <c r="J1448" s="48" t="e">
        <f>E1448*CAOP!H1448</f>
        <v>#REF!</v>
      </c>
      <c r="K1448" s="48" t="e">
        <f>E1448*CAOP!I1448</f>
        <v>#REF!</v>
      </c>
      <c r="L1448" s="48" t="e">
        <f>E1448*CAOP!J1448</f>
        <v>#REF!</v>
      </c>
      <c r="M1448" s="48" t="e">
        <f>E1448*CAOP!K1448</f>
        <v>#REF!</v>
      </c>
      <c r="N1448" s="48" t="e">
        <f>E1448*CAOP!L1448</f>
        <v>#REF!</v>
      </c>
      <c r="O1448" s="48" t="e">
        <f>E1448*CAOP!M1448</f>
        <v>#REF!</v>
      </c>
      <c r="Q1448" s="12" t="e">
        <f t="shared" si="44"/>
        <v>#REF!</v>
      </c>
      <c r="R1448" s="13" t="e">
        <f t="shared" si="45"/>
        <v>#REF!</v>
      </c>
      <c r="S1448" s="20"/>
      <c r="T1448" s="20"/>
      <c r="U1448" s="20"/>
      <c r="V1448" s="20"/>
      <c r="W1448" s="20"/>
      <c r="X1448" s="20"/>
      <c r="Y1448" s="20"/>
      <c r="Z1448" s="20"/>
      <c r="AA1448" s="20"/>
      <c r="AB1448" s="20"/>
      <c r="AC1448" s="20"/>
      <c r="AD1448" s="20"/>
      <c r="AE1448" s="20"/>
      <c r="AF1448" s="20"/>
      <c r="AG1448" s="20"/>
      <c r="AH1448" s="20"/>
      <c r="AI1448" s="20"/>
      <c r="AJ1448" s="20"/>
      <c r="AK1448" s="20"/>
      <c r="AL1448" s="20"/>
      <c r="AM1448" s="20"/>
      <c r="AN1448" s="20"/>
      <c r="AO1448" s="20"/>
      <c r="AP1448" s="20"/>
      <c r="AQ1448" s="20"/>
      <c r="AR1448" s="20"/>
      <c r="AS1448" s="20"/>
      <c r="AT1448" s="20"/>
      <c r="AU1448" s="20"/>
      <c r="AV1448" s="20"/>
    </row>
    <row r="1449" spans="2:48" x14ac:dyDescent="0.3">
      <c r="B1449" s="16" t="s">
        <v>1860</v>
      </c>
      <c r="C1449" s="16" t="s">
        <v>902</v>
      </c>
      <c r="D1449" s="41"/>
      <c r="E1449" s="50"/>
      <c r="F1449" s="50"/>
      <c r="G1449" s="50"/>
      <c r="H1449" s="50"/>
      <c r="I1449" s="50"/>
      <c r="J1449" s="50"/>
      <c r="K1449" s="50"/>
      <c r="L1449" s="50"/>
      <c r="M1449" s="50"/>
      <c r="N1449" s="50"/>
      <c r="O1449" s="50"/>
      <c r="Q1449" s="12">
        <f t="shared" si="44"/>
        <v>0</v>
      </c>
      <c r="R1449" s="13">
        <f t="shared" si="45"/>
        <v>0</v>
      </c>
      <c r="S1449" s="20"/>
      <c r="T1449" s="20"/>
      <c r="U1449" s="20"/>
      <c r="V1449" s="20"/>
      <c r="W1449" s="20"/>
      <c r="X1449" s="20"/>
      <c r="Y1449" s="20"/>
      <c r="Z1449" s="20"/>
      <c r="AA1449" s="20"/>
      <c r="AB1449" s="20"/>
      <c r="AC1449" s="20"/>
      <c r="AD1449" s="20"/>
      <c r="AE1449" s="20"/>
      <c r="AF1449" s="20"/>
      <c r="AG1449" s="20"/>
      <c r="AH1449" s="20"/>
      <c r="AI1449" s="20"/>
      <c r="AJ1449" s="20"/>
      <c r="AK1449" s="20"/>
      <c r="AL1449" s="20"/>
      <c r="AM1449" s="20"/>
      <c r="AN1449" s="20"/>
      <c r="AO1449" s="20"/>
      <c r="AP1449" s="20"/>
      <c r="AQ1449" s="20"/>
      <c r="AR1449" s="20"/>
      <c r="AS1449" s="20"/>
      <c r="AT1449" s="20"/>
      <c r="AU1449" s="20"/>
      <c r="AV1449" s="20"/>
    </row>
    <row r="1450" spans="2:48" x14ac:dyDescent="0.3">
      <c r="B1450" s="2" t="s">
        <v>1861</v>
      </c>
      <c r="C1450" s="2" t="s">
        <v>1397</v>
      </c>
      <c r="D1450" s="40" t="s">
        <v>45</v>
      </c>
      <c r="E1450" s="48">
        <v>4.93</v>
      </c>
      <c r="F1450" s="48" t="e">
        <f>E1450*CAOP!D1450</f>
        <v>#REF!</v>
      </c>
      <c r="G1450" s="48" t="e">
        <f>E1450*CAOP!E1450</f>
        <v>#REF!</v>
      </c>
      <c r="H1450" s="48" t="e">
        <f>E1450*CAOP!F1450</f>
        <v>#REF!</v>
      </c>
      <c r="I1450" s="48" t="e">
        <f>E1450*CAOP!G1450</f>
        <v>#REF!</v>
      </c>
      <c r="J1450" s="48" t="e">
        <f>E1450*CAOP!H1450</f>
        <v>#REF!</v>
      </c>
      <c r="K1450" s="48" t="e">
        <f>E1450*CAOP!I1450</f>
        <v>#REF!</v>
      </c>
      <c r="L1450" s="48" t="e">
        <f>E1450*CAOP!J1450</f>
        <v>#REF!</v>
      </c>
      <c r="M1450" s="48" t="e">
        <f>E1450*CAOP!K1450</f>
        <v>#REF!</v>
      </c>
      <c r="N1450" s="48" t="e">
        <f>E1450*CAOP!L1450</f>
        <v>#REF!</v>
      </c>
      <c r="O1450" s="48" t="e">
        <f>E1450*CAOP!M1450</f>
        <v>#REF!</v>
      </c>
      <c r="Q1450" s="12" t="e">
        <f t="shared" si="44"/>
        <v>#REF!</v>
      </c>
      <c r="R1450" s="13" t="e">
        <f t="shared" si="45"/>
        <v>#REF!</v>
      </c>
      <c r="S1450" s="20"/>
      <c r="T1450" s="20"/>
      <c r="U1450" s="20"/>
      <c r="V1450" s="20"/>
      <c r="W1450" s="20"/>
      <c r="X1450" s="20"/>
      <c r="Y1450" s="20"/>
      <c r="Z1450" s="20"/>
      <c r="AA1450" s="20"/>
      <c r="AB1450" s="20"/>
      <c r="AC1450" s="20"/>
      <c r="AD1450" s="20"/>
      <c r="AE1450" s="20"/>
      <c r="AF1450" s="20"/>
      <c r="AG1450" s="20"/>
      <c r="AH1450" s="20"/>
      <c r="AI1450" s="20"/>
      <c r="AJ1450" s="20"/>
      <c r="AK1450" s="20"/>
      <c r="AL1450" s="20"/>
      <c r="AM1450" s="20"/>
      <c r="AN1450" s="20"/>
      <c r="AO1450" s="20"/>
      <c r="AP1450" s="20"/>
      <c r="AQ1450" s="20"/>
      <c r="AR1450" s="20"/>
      <c r="AS1450" s="20"/>
      <c r="AT1450" s="20"/>
      <c r="AU1450" s="20"/>
      <c r="AV1450" s="20"/>
    </row>
    <row r="1451" spans="2:48" x14ac:dyDescent="0.3">
      <c r="B1451" s="2" t="s">
        <v>1862</v>
      </c>
      <c r="C1451" s="2" t="s">
        <v>1168</v>
      </c>
      <c r="D1451" s="40" t="s">
        <v>45</v>
      </c>
      <c r="E1451" s="48">
        <v>3.65</v>
      </c>
      <c r="F1451" s="48" t="e">
        <f>E1451*CAOP!D1451</f>
        <v>#REF!</v>
      </c>
      <c r="G1451" s="48" t="e">
        <f>E1451*CAOP!E1451</f>
        <v>#REF!</v>
      </c>
      <c r="H1451" s="48" t="e">
        <f>E1451*CAOP!F1451</f>
        <v>#REF!</v>
      </c>
      <c r="I1451" s="48" t="e">
        <f>E1451*CAOP!G1451</f>
        <v>#REF!</v>
      </c>
      <c r="J1451" s="48" t="e">
        <f>E1451*CAOP!H1451</f>
        <v>#REF!</v>
      </c>
      <c r="K1451" s="48" t="e">
        <f>E1451*CAOP!I1451</f>
        <v>#REF!</v>
      </c>
      <c r="L1451" s="48" t="e">
        <f>E1451*CAOP!J1451</f>
        <v>#REF!</v>
      </c>
      <c r="M1451" s="48" t="e">
        <f>E1451*CAOP!K1451</f>
        <v>#REF!</v>
      </c>
      <c r="N1451" s="48" t="e">
        <f>E1451*CAOP!L1451</f>
        <v>#REF!</v>
      </c>
      <c r="O1451" s="48" t="e">
        <f>E1451*CAOP!M1451</f>
        <v>#REF!</v>
      </c>
      <c r="Q1451" s="12" t="e">
        <f t="shared" si="44"/>
        <v>#REF!</v>
      </c>
      <c r="R1451" s="13" t="e">
        <f t="shared" si="45"/>
        <v>#REF!</v>
      </c>
      <c r="S1451" s="20"/>
      <c r="T1451" s="20"/>
      <c r="U1451" s="20"/>
      <c r="V1451" s="20"/>
      <c r="W1451" s="20"/>
      <c r="X1451" s="20"/>
      <c r="Y1451" s="20"/>
      <c r="Z1451" s="20"/>
      <c r="AA1451" s="20"/>
      <c r="AB1451" s="20"/>
      <c r="AC1451" s="20"/>
      <c r="AD1451" s="20"/>
      <c r="AE1451" s="20"/>
      <c r="AF1451" s="20"/>
      <c r="AG1451" s="20"/>
      <c r="AH1451" s="20"/>
      <c r="AI1451" s="20"/>
      <c r="AJ1451" s="20"/>
      <c r="AK1451" s="20"/>
      <c r="AL1451" s="20"/>
      <c r="AM1451" s="20"/>
      <c r="AN1451" s="20"/>
      <c r="AO1451" s="20"/>
      <c r="AP1451" s="20"/>
      <c r="AQ1451" s="20"/>
      <c r="AR1451" s="20"/>
      <c r="AS1451" s="20"/>
      <c r="AT1451" s="20"/>
      <c r="AU1451" s="20"/>
      <c r="AV1451" s="20"/>
    </row>
    <row r="1452" spans="2:48" x14ac:dyDescent="0.3">
      <c r="B1452" s="2" t="s">
        <v>1863</v>
      </c>
      <c r="C1452" s="2" t="s">
        <v>1170</v>
      </c>
      <c r="D1452" s="40" t="s">
        <v>45</v>
      </c>
      <c r="E1452" s="48">
        <v>22.15</v>
      </c>
      <c r="F1452" s="48" t="e">
        <f>E1452*CAOP!D1452</f>
        <v>#REF!</v>
      </c>
      <c r="G1452" s="48" t="e">
        <f>E1452*CAOP!E1452</f>
        <v>#REF!</v>
      </c>
      <c r="H1452" s="48" t="e">
        <f>E1452*CAOP!F1452</f>
        <v>#REF!</v>
      </c>
      <c r="I1452" s="48" t="e">
        <f>E1452*CAOP!G1452</f>
        <v>#REF!</v>
      </c>
      <c r="J1452" s="48" t="e">
        <f>E1452*CAOP!H1452</f>
        <v>#REF!</v>
      </c>
      <c r="K1452" s="48" t="e">
        <f>E1452*CAOP!I1452</f>
        <v>#REF!</v>
      </c>
      <c r="L1452" s="48" t="e">
        <f>E1452*CAOP!J1452</f>
        <v>#REF!</v>
      </c>
      <c r="M1452" s="48" t="e">
        <f>E1452*CAOP!K1452</f>
        <v>#REF!</v>
      </c>
      <c r="N1452" s="48" t="e">
        <f>E1452*CAOP!L1452</f>
        <v>#REF!</v>
      </c>
      <c r="O1452" s="48" t="e">
        <f>E1452*CAOP!M1452</f>
        <v>#REF!</v>
      </c>
      <c r="Q1452" s="12" t="e">
        <f t="shared" si="44"/>
        <v>#REF!</v>
      </c>
      <c r="R1452" s="13" t="e">
        <f t="shared" si="45"/>
        <v>#REF!</v>
      </c>
      <c r="S1452" s="20"/>
      <c r="T1452" s="20"/>
      <c r="U1452" s="20"/>
      <c r="V1452" s="20"/>
      <c r="W1452" s="20"/>
      <c r="X1452" s="20"/>
      <c r="Y1452" s="20"/>
      <c r="Z1452" s="20"/>
      <c r="AA1452" s="20"/>
      <c r="AB1452" s="20"/>
      <c r="AC1452" s="20"/>
      <c r="AD1452" s="20"/>
      <c r="AE1452" s="20"/>
      <c r="AF1452" s="20"/>
      <c r="AG1452" s="20"/>
      <c r="AH1452" s="20"/>
      <c r="AI1452" s="20"/>
      <c r="AJ1452" s="20"/>
      <c r="AK1452" s="20"/>
      <c r="AL1452" s="20"/>
      <c r="AM1452" s="20"/>
      <c r="AN1452" s="20"/>
      <c r="AO1452" s="20"/>
      <c r="AP1452" s="20"/>
      <c r="AQ1452" s="20"/>
      <c r="AR1452" s="20"/>
      <c r="AS1452" s="20"/>
      <c r="AT1452" s="20"/>
      <c r="AU1452" s="20"/>
      <c r="AV1452" s="20"/>
    </row>
    <row r="1453" spans="2:48" x14ac:dyDescent="0.3">
      <c r="B1453" s="2" t="s">
        <v>1864</v>
      </c>
      <c r="C1453" s="2" t="s">
        <v>1309</v>
      </c>
      <c r="D1453" s="40" t="s">
        <v>45</v>
      </c>
      <c r="E1453" s="48">
        <v>43.2</v>
      </c>
      <c r="F1453" s="48" t="e">
        <f>E1453*CAOP!D1453</f>
        <v>#REF!</v>
      </c>
      <c r="G1453" s="48" t="e">
        <f>E1453*CAOP!E1453</f>
        <v>#REF!</v>
      </c>
      <c r="H1453" s="48" t="e">
        <f>E1453*CAOP!F1453</f>
        <v>#REF!</v>
      </c>
      <c r="I1453" s="48" t="e">
        <f>E1453*CAOP!G1453</f>
        <v>#REF!</v>
      </c>
      <c r="J1453" s="48" t="e">
        <f>E1453*CAOP!H1453</f>
        <v>#REF!</v>
      </c>
      <c r="K1453" s="48" t="e">
        <f>E1453*CAOP!I1453</f>
        <v>#REF!</v>
      </c>
      <c r="L1453" s="48" t="e">
        <f>E1453*CAOP!J1453</f>
        <v>#REF!</v>
      </c>
      <c r="M1453" s="48" t="e">
        <f>E1453*CAOP!K1453</f>
        <v>#REF!</v>
      </c>
      <c r="N1453" s="48" t="e">
        <f>E1453*CAOP!L1453</f>
        <v>#REF!</v>
      </c>
      <c r="O1453" s="48" t="e">
        <f>E1453*CAOP!M1453</f>
        <v>#REF!</v>
      </c>
      <c r="Q1453" s="12" t="e">
        <f t="shared" si="44"/>
        <v>#REF!</v>
      </c>
      <c r="R1453" s="13" t="e">
        <f t="shared" si="45"/>
        <v>#REF!</v>
      </c>
      <c r="S1453" s="20"/>
      <c r="T1453" s="20"/>
      <c r="U1453" s="20"/>
      <c r="V1453" s="20"/>
      <c r="W1453" s="20"/>
      <c r="X1453" s="20"/>
      <c r="Y1453" s="20"/>
      <c r="Z1453" s="20"/>
      <c r="AA1453" s="20"/>
      <c r="AB1453" s="20"/>
      <c r="AC1453" s="20"/>
      <c r="AD1453" s="20"/>
      <c r="AE1453" s="20"/>
      <c r="AF1453" s="20"/>
      <c r="AG1453" s="20"/>
      <c r="AH1453" s="20"/>
      <c r="AI1453" s="20"/>
      <c r="AJ1453" s="20"/>
      <c r="AK1453" s="20"/>
      <c r="AL1453" s="20"/>
      <c r="AM1453" s="20"/>
      <c r="AN1453" s="20"/>
      <c r="AO1453" s="20"/>
      <c r="AP1453" s="20"/>
      <c r="AQ1453" s="20"/>
      <c r="AR1453" s="20"/>
      <c r="AS1453" s="20"/>
      <c r="AT1453" s="20"/>
      <c r="AU1453" s="20"/>
      <c r="AV1453" s="20"/>
    </row>
    <row r="1454" spans="2:48" x14ac:dyDescent="0.3">
      <c r="B1454" s="2" t="s">
        <v>1865</v>
      </c>
      <c r="C1454" s="2" t="s">
        <v>932</v>
      </c>
      <c r="D1454" s="40" t="s">
        <v>45</v>
      </c>
      <c r="E1454" s="48">
        <v>43.2</v>
      </c>
      <c r="F1454" s="48" t="e">
        <f>E1454*CAOP!D1454</f>
        <v>#REF!</v>
      </c>
      <c r="G1454" s="48" t="e">
        <f>E1454*CAOP!E1454</f>
        <v>#REF!</v>
      </c>
      <c r="H1454" s="48" t="e">
        <f>E1454*CAOP!F1454</f>
        <v>#REF!</v>
      </c>
      <c r="I1454" s="48" t="e">
        <f>E1454*CAOP!G1454</f>
        <v>#REF!</v>
      </c>
      <c r="J1454" s="48" t="e">
        <f>E1454*CAOP!H1454</f>
        <v>#REF!</v>
      </c>
      <c r="K1454" s="48" t="e">
        <f>E1454*CAOP!I1454</f>
        <v>#REF!</v>
      </c>
      <c r="L1454" s="48" t="e">
        <f>E1454*CAOP!J1454</f>
        <v>#REF!</v>
      </c>
      <c r="M1454" s="48" t="e">
        <f>E1454*CAOP!K1454</f>
        <v>#REF!</v>
      </c>
      <c r="N1454" s="48" t="e">
        <f>E1454*CAOP!L1454</f>
        <v>#REF!</v>
      </c>
      <c r="O1454" s="48" t="e">
        <f>E1454*CAOP!M1454</f>
        <v>#REF!</v>
      </c>
      <c r="Q1454" s="12" t="e">
        <f t="shared" si="44"/>
        <v>#REF!</v>
      </c>
      <c r="R1454" s="13" t="e">
        <f t="shared" si="45"/>
        <v>#REF!</v>
      </c>
      <c r="S1454" s="20"/>
      <c r="T1454" s="20"/>
      <c r="U1454" s="20"/>
      <c r="V1454" s="20"/>
      <c r="W1454" s="20"/>
      <c r="X1454" s="20"/>
      <c r="Y1454" s="20"/>
      <c r="Z1454" s="20"/>
      <c r="AA1454" s="20"/>
      <c r="AB1454" s="20"/>
      <c r="AC1454" s="20"/>
      <c r="AD1454" s="20"/>
      <c r="AE1454" s="20"/>
      <c r="AF1454" s="20"/>
      <c r="AG1454" s="20"/>
      <c r="AH1454" s="20"/>
      <c r="AI1454" s="20"/>
      <c r="AJ1454" s="20"/>
      <c r="AK1454" s="20"/>
      <c r="AL1454" s="20"/>
      <c r="AM1454" s="20"/>
      <c r="AN1454" s="20"/>
      <c r="AO1454" s="20"/>
      <c r="AP1454" s="20"/>
      <c r="AQ1454" s="20"/>
      <c r="AR1454" s="20"/>
      <c r="AS1454" s="20"/>
      <c r="AT1454" s="20"/>
      <c r="AU1454" s="20"/>
      <c r="AV1454" s="20"/>
    </row>
    <row r="1455" spans="2:48" x14ac:dyDescent="0.3">
      <c r="B1455" s="2" t="s">
        <v>1866</v>
      </c>
      <c r="C1455" s="2" t="s">
        <v>1420</v>
      </c>
      <c r="D1455" s="40" t="s">
        <v>45</v>
      </c>
      <c r="E1455" s="48">
        <v>4.93</v>
      </c>
      <c r="F1455" s="48" t="e">
        <f>E1455*CAOP!D1455</f>
        <v>#REF!</v>
      </c>
      <c r="G1455" s="48" t="e">
        <f>E1455*CAOP!E1455</f>
        <v>#REF!</v>
      </c>
      <c r="H1455" s="48" t="e">
        <f>E1455*CAOP!F1455</f>
        <v>#REF!</v>
      </c>
      <c r="I1455" s="48" t="e">
        <f>E1455*CAOP!G1455</f>
        <v>#REF!</v>
      </c>
      <c r="J1455" s="48" t="e">
        <f>E1455*CAOP!H1455</f>
        <v>#REF!</v>
      </c>
      <c r="K1455" s="48" t="e">
        <f>E1455*CAOP!I1455</f>
        <v>#REF!</v>
      </c>
      <c r="L1455" s="48" t="e">
        <f>E1455*CAOP!J1455</f>
        <v>#REF!</v>
      </c>
      <c r="M1455" s="48" t="e">
        <f>E1455*CAOP!K1455</f>
        <v>#REF!</v>
      </c>
      <c r="N1455" s="48" t="e">
        <f>E1455*CAOP!L1455</f>
        <v>#REF!</v>
      </c>
      <c r="O1455" s="48" t="e">
        <f>E1455*CAOP!M1455</f>
        <v>#REF!</v>
      </c>
      <c r="Q1455" s="12" t="e">
        <f t="shared" si="44"/>
        <v>#REF!</v>
      </c>
      <c r="R1455" s="13" t="e">
        <f t="shared" si="45"/>
        <v>#REF!</v>
      </c>
      <c r="S1455" s="20"/>
      <c r="T1455" s="20"/>
      <c r="U1455" s="20"/>
      <c r="V1455" s="20"/>
      <c r="W1455" s="20"/>
      <c r="X1455" s="20"/>
      <c r="Y1455" s="20"/>
      <c r="Z1455" s="20"/>
      <c r="AA1455" s="20"/>
      <c r="AB1455" s="20"/>
      <c r="AC1455" s="20"/>
      <c r="AD1455" s="20"/>
      <c r="AE1455" s="20"/>
      <c r="AF1455" s="20"/>
      <c r="AG1455" s="20"/>
      <c r="AH1455" s="20"/>
      <c r="AI1455" s="20"/>
      <c r="AJ1455" s="20"/>
      <c r="AK1455" s="20"/>
      <c r="AL1455" s="20"/>
      <c r="AM1455" s="20"/>
      <c r="AN1455" s="20"/>
      <c r="AO1455" s="20"/>
      <c r="AP1455" s="20"/>
      <c r="AQ1455" s="20"/>
      <c r="AR1455" s="20"/>
      <c r="AS1455" s="20"/>
      <c r="AT1455" s="20"/>
      <c r="AU1455" s="20"/>
      <c r="AV1455" s="20"/>
    </row>
    <row r="1456" spans="2:48" x14ac:dyDescent="0.3">
      <c r="B1456" s="2" t="s">
        <v>1867</v>
      </c>
      <c r="C1456" s="2" t="s">
        <v>1182</v>
      </c>
      <c r="D1456" s="40" t="s">
        <v>45</v>
      </c>
      <c r="E1456" s="48">
        <v>3.65</v>
      </c>
      <c r="F1456" s="48" t="e">
        <f>E1456*CAOP!D1456</f>
        <v>#REF!</v>
      </c>
      <c r="G1456" s="48" t="e">
        <f>E1456*CAOP!E1456</f>
        <v>#REF!</v>
      </c>
      <c r="H1456" s="48" t="e">
        <f>E1456*CAOP!F1456</f>
        <v>#REF!</v>
      </c>
      <c r="I1456" s="48" t="e">
        <f>E1456*CAOP!G1456</f>
        <v>#REF!</v>
      </c>
      <c r="J1456" s="48" t="e">
        <f>E1456*CAOP!H1456</f>
        <v>#REF!</v>
      </c>
      <c r="K1456" s="48" t="e">
        <f>E1456*CAOP!I1456</f>
        <v>#REF!</v>
      </c>
      <c r="L1456" s="48" t="e">
        <f>E1456*CAOP!J1456</f>
        <v>#REF!</v>
      </c>
      <c r="M1456" s="48" t="e">
        <f>E1456*CAOP!K1456</f>
        <v>#REF!</v>
      </c>
      <c r="N1456" s="48" t="e">
        <f>E1456*CAOP!L1456</f>
        <v>#REF!</v>
      </c>
      <c r="O1456" s="48" t="e">
        <f>E1456*CAOP!M1456</f>
        <v>#REF!</v>
      </c>
      <c r="Q1456" s="12" t="e">
        <f t="shared" si="44"/>
        <v>#REF!</v>
      </c>
      <c r="R1456" s="13" t="e">
        <f t="shared" si="45"/>
        <v>#REF!</v>
      </c>
      <c r="S1456" s="20"/>
      <c r="T1456" s="20"/>
      <c r="U1456" s="20"/>
      <c r="V1456" s="20"/>
      <c r="W1456" s="20"/>
      <c r="X1456" s="20"/>
      <c r="Y1456" s="20"/>
      <c r="Z1456" s="20"/>
      <c r="AA1456" s="20"/>
      <c r="AB1456" s="20"/>
      <c r="AC1456" s="20"/>
      <c r="AD1456" s="20"/>
      <c r="AE1456" s="20"/>
      <c r="AF1456" s="20"/>
      <c r="AG1456" s="20"/>
      <c r="AH1456" s="20"/>
      <c r="AI1456" s="20"/>
      <c r="AJ1456" s="20"/>
      <c r="AK1456" s="20"/>
      <c r="AL1456" s="20"/>
      <c r="AM1456" s="20"/>
      <c r="AN1456" s="20"/>
      <c r="AO1456" s="20"/>
      <c r="AP1456" s="20"/>
      <c r="AQ1456" s="20"/>
      <c r="AR1456" s="20"/>
      <c r="AS1456" s="20"/>
      <c r="AT1456" s="20"/>
      <c r="AU1456" s="20"/>
      <c r="AV1456" s="20"/>
    </row>
    <row r="1457" spans="2:48" x14ac:dyDescent="0.3">
      <c r="B1457" s="2" t="s">
        <v>1868</v>
      </c>
      <c r="C1457" s="2" t="s">
        <v>1184</v>
      </c>
      <c r="D1457" s="40" t="s">
        <v>45</v>
      </c>
      <c r="E1457" s="48">
        <v>22.15</v>
      </c>
      <c r="F1457" s="48" t="e">
        <f>E1457*CAOP!D1457</f>
        <v>#REF!</v>
      </c>
      <c r="G1457" s="48" t="e">
        <f>E1457*CAOP!E1457</f>
        <v>#REF!</v>
      </c>
      <c r="H1457" s="48" t="e">
        <f>E1457*CAOP!F1457</f>
        <v>#REF!</v>
      </c>
      <c r="I1457" s="48" t="e">
        <f>E1457*CAOP!G1457</f>
        <v>#REF!</v>
      </c>
      <c r="J1457" s="48" t="e">
        <f>E1457*CAOP!H1457</f>
        <v>#REF!</v>
      </c>
      <c r="K1457" s="48" t="e">
        <f>E1457*CAOP!I1457</f>
        <v>#REF!</v>
      </c>
      <c r="L1457" s="48" t="e">
        <f>E1457*CAOP!J1457</f>
        <v>#REF!</v>
      </c>
      <c r="M1457" s="48" t="e">
        <f>E1457*CAOP!K1457</f>
        <v>#REF!</v>
      </c>
      <c r="N1457" s="48" t="e">
        <f>E1457*CAOP!L1457</f>
        <v>#REF!</v>
      </c>
      <c r="O1457" s="48" t="e">
        <f>E1457*CAOP!M1457</f>
        <v>#REF!</v>
      </c>
      <c r="Q1457" s="12" t="e">
        <f t="shared" si="44"/>
        <v>#REF!</v>
      </c>
      <c r="R1457" s="13" t="e">
        <f t="shared" si="45"/>
        <v>#REF!</v>
      </c>
      <c r="S1457" s="20"/>
      <c r="T1457" s="20"/>
      <c r="U1457" s="20"/>
      <c r="V1457" s="20"/>
      <c r="W1457" s="20"/>
      <c r="X1457" s="20"/>
      <c r="Y1457" s="20"/>
      <c r="Z1457" s="20"/>
      <c r="AA1457" s="20"/>
      <c r="AB1457" s="20"/>
      <c r="AC1457" s="20"/>
      <c r="AD1457" s="20"/>
      <c r="AE1457" s="20"/>
      <c r="AF1457" s="20"/>
      <c r="AG1457" s="20"/>
      <c r="AH1457" s="20"/>
      <c r="AI1457" s="20"/>
      <c r="AJ1457" s="20"/>
      <c r="AK1457" s="20"/>
      <c r="AL1457" s="20"/>
      <c r="AM1457" s="20"/>
      <c r="AN1457" s="20"/>
      <c r="AO1457" s="20"/>
      <c r="AP1457" s="20"/>
      <c r="AQ1457" s="20"/>
      <c r="AR1457" s="20"/>
      <c r="AS1457" s="20"/>
      <c r="AT1457" s="20"/>
      <c r="AU1457" s="20"/>
      <c r="AV1457" s="20"/>
    </row>
    <row r="1458" spans="2:48" x14ac:dyDescent="0.3">
      <c r="B1458" s="2" t="s">
        <v>1869</v>
      </c>
      <c r="C1458" s="2" t="s">
        <v>1186</v>
      </c>
      <c r="D1458" s="40" t="s">
        <v>45</v>
      </c>
      <c r="E1458" s="48">
        <v>43.2</v>
      </c>
      <c r="F1458" s="48" t="e">
        <f>E1458*CAOP!D1458</f>
        <v>#REF!</v>
      </c>
      <c r="G1458" s="48" t="e">
        <f>E1458*CAOP!E1458</f>
        <v>#REF!</v>
      </c>
      <c r="H1458" s="48" t="e">
        <f>E1458*CAOP!F1458</f>
        <v>#REF!</v>
      </c>
      <c r="I1458" s="48" t="e">
        <f>E1458*CAOP!G1458</f>
        <v>#REF!</v>
      </c>
      <c r="J1458" s="48" t="e">
        <f>E1458*CAOP!H1458</f>
        <v>#REF!</v>
      </c>
      <c r="K1458" s="48" t="e">
        <f>E1458*CAOP!I1458</f>
        <v>#REF!</v>
      </c>
      <c r="L1458" s="48" t="e">
        <f>E1458*CAOP!J1458</f>
        <v>#REF!</v>
      </c>
      <c r="M1458" s="48" t="e">
        <f>E1458*CAOP!K1458</f>
        <v>#REF!</v>
      </c>
      <c r="N1458" s="48" t="e">
        <f>E1458*CAOP!L1458</f>
        <v>#REF!</v>
      </c>
      <c r="O1458" s="48" t="e">
        <f>E1458*CAOP!M1458</f>
        <v>#REF!</v>
      </c>
      <c r="Q1458" s="12" t="e">
        <f t="shared" si="44"/>
        <v>#REF!</v>
      </c>
      <c r="R1458" s="13" t="e">
        <f t="shared" si="45"/>
        <v>#REF!</v>
      </c>
      <c r="S1458" s="20"/>
      <c r="T1458" s="20"/>
      <c r="U1458" s="20"/>
      <c r="V1458" s="20"/>
      <c r="W1458" s="20"/>
      <c r="X1458" s="20"/>
      <c r="Y1458" s="20"/>
      <c r="Z1458" s="20"/>
      <c r="AA1458" s="20"/>
      <c r="AB1458" s="20"/>
      <c r="AC1458" s="20"/>
      <c r="AD1458" s="20"/>
      <c r="AE1458" s="20"/>
      <c r="AF1458" s="20"/>
      <c r="AG1458" s="20"/>
      <c r="AH1458" s="20"/>
      <c r="AI1458" s="20"/>
      <c r="AJ1458" s="20"/>
      <c r="AK1458" s="20"/>
      <c r="AL1458" s="20"/>
      <c r="AM1458" s="20"/>
      <c r="AN1458" s="20"/>
      <c r="AO1458" s="20"/>
      <c r="AP1458" s="20"/>
      <c r="AQ1458" s="20"/>
      <c r="AR1458" s="20"/>
      <c r="AS1458" s="20"/>
      <c r="AT1458" s="20"/>
      <c r="AU1458" s="20"/>
      <c r="AV1458" s="20"/>
    </row>
    <row r="1459" spans="2:48" x14ac:dyDescent="0.3">
      <c r="B1459" s="2" t="s">
        <v>1870</v>
      </c>
      <c r="C1459" s="2" t="s">
        <v>1430</v>
      </c>
      <c r="D1459" s="40" t="s">
        <v>45</v>
      </c>
      <c r="E1459" s="48">
        <v>4.93</v>
      </c>
      <c r="F1459" s="48" t="e">
        <f>E1459*CAOP!D1459</f>
        <v>#REF!</v>
      </c>
      <c r="G1459" s="48" t="e">
        <f>E1459*CAOP!E1459</f>
        <v>#REF!</v>
      </c>
      <c r="H1459" s="48" t="e">
        <f>E1459*CAOP!F1459</f>
        <v>#REF!</v>
      </c>
      <c r="I1459" s="48" t="e">
        <f>E1459*CAOP!G1459</f>
        <v>#REF!</v>
      </c>
      <c r="J1459" s="48" t="e">
        <f>E1459*CAOP!H1459</f>
        <v>#REF!</v>
      </c>
      <c r="K1459" s="48" t="e">
        <f>E1459*CAOP!I1459</f>
        <v>#REF!</v>
      </c>
      <c r="L1459" s="48" t="e">
        <f>E1459*CAOP!J1459</f>
        <v>#REF!</v>
      </c>
      <c r="M1459" s="48" t="e">
        <f>E1459*CAOP!K1459</f>
        <v>#REF!</v>
      </c>
      <c r="N1459" s="48" t="e">
        <f>E1459*CAOP!L1459</f>
        <v>#REF!</v>
      </c>
      <c r="O1459" s="48" t="e">
        <f>E1459*CAOP!M1459</f>
        <v>#REF!</v>
      </c>
      <c r="Q1459" s="12" t="e">
        <f t="shared" si="44"/>
        <v>#REF!</v>
      </c>
      <c r="R1459" s="13" t="e">
        <f t="shared" si="45"/>
        <v>#REF!</v>
      </c>
      <c r="S1459" s="20"/>
      <c r="T1459" s="20"/>
      <c r="U1459" s="20"/>
      <c r="V1459" s="20"/>
      <c r="W1459" s="20"/>
      <c r="X1459" s="20"/>
      <c r="Y1459" s="20"/>
      <c r="Z1459" s="20"/>
      <c r="AA1459" s="20"/>
      <c r="AB1459" s="20"/>
      <c r="AC1459" s="20"/>
      <c r="AD1459" s="20"/>
      <c r="AE1459" s="20"/>
      <c r="AF1459" s="20"/>
      <c r="AG1459" s="20"/>
      <c r="AH1459" s="20"/>
      <c r="AI1459" s="20"/>
      <c r="AJ1459" s="20"/>
      <c r="AK1459" s="20"/>
      <c r="AL1459" s="20"/>
      <c r="AM1459" s="20"/>
      <c r="AN1459" s="20"/>
      <c r="AO1459" s="20"/>
      <c r="AP1459" s="20"/>
      <c r="AQ1459" s="20"/>
      <c r="AR1459" s="20"/>
      <c r="AS1459" s="20"/>
      <c r="AT1459" s="20"/>
      <c r="AU1459" s="20"/>
      <c r="AV1459" s="20"/>
    </row>
    <row r="1460" spans="2:48" x14ac:dyDescent="0.3">
      <c r="B1460" s="2" t="s">
        <v>1871</v>
      </c>
      <c r="C1460" s="2" t="s">
        <v>1190</v>
      </c>
      <c r="D1460" s="40" t="s">
        <v>45</v>
      </c>
      <c r="E1460" s="48">
        <v>3.65</v>
      </c>
      <c r="F1460" s="48" t="e">
        <f>E1460*CAOP!D1460</f>
        <v>#REF!</v>
      </c>
      <c r="G1460" s="48" t="e">
        <f>E1460*CAOP!E1460</f>
        <v>#REF!</v>
      </c>
      <c r="H1460" s="48" t="e">
        <f>E1460*CAOP!F1460</f>
        <v>#REF!</v>
      </c>
      <c r="I1460" s="48" t="e">
        <f>E1460*CAOP!G1460</f>
        <v>#REF!</v>
      </c>
      <c r="J1460" s="48" t="e">
        <f>E1460*CAOP!H1460</f>
        <v>#REF!</v>
      </c>
      <c r="K1460" s="48" t="e">
        <f>E1460*CAOP!I1460</f>
        <v>#REF!</v>
      </c>
      <c r="L1460" s="48" t="e">
        <f>E1460*CAOP!J1460</f>
        <v>#REF!</v>
      </c>
      <c r="M1460" s="48" t="e">
        <f>E1460*CAOP!K1460</f>
        <v>#REF!</v>
      </c>
      <c r="N1460" s="48" t="e">
        <f>E1460*CAOP!L1460</f>
        <v>#REF!</v>
      </c>
      <c r="O1460" s="48" t="e">
        <f>E1460*CAOP!M1460</f>
        <v>#REF!</v>
      </c>
      <c r="Q1460" s="12" t="e">
        <f t="shared" si="44"/>
        <v>#REF!</v>
      </c>
      <c r="R1460" s="13" t="e">
        <f t="shared" si="45"/>
        <v>#REF!</v>
      </c>
      <c r="S1460" s="20"/>
      <c r="T1460" s="20"/>
      <c r="U1460" s="20"/>
      <c r="V1460" s="20"/>
      <c r="W1460" s="20"/>
      <c r="X1460" s="20"/>
      <c r="Y1460" s="20"/>
      <c r="Z1460" s="20"/>
      <c r="AA1460" s="20"/>
      <c r="AB1460" s="20"/>
      <c r="AC1460" s="20"/>
      <c r="AD1460" s="20"/>
      <c r="AE1460" s="20"/>
      <c r="AF1460" s="20"/>
      <c r="AG1460" s="20"/>
      <c r="AH1460" s="20"/>
      <c r="AI1460" s="20"/>
      <c r="AJ1460" s="20"/>
      <c r="AK1460" s="20"/>
      <c r="AL1460" s="20"/>
      <c r="AM1460" s="20"/>
      <c r="AN1460" s="20"/>
      <c r="AO1460" s="20"/>
      <c r="AP1460" s="20"/>
      <c r="AQ1460" s="20"/>
      <c r="AR1460" s="20"/>
      <c r="AS1460" s="20"/>
      <c r="AT1460" s="20"/>
      <c r="AU1460" s="20"/>
      <c r="AV1460" s="20"/>
    </row>
    <row r="1461" spans="2:48" x14ac:dyDescent="0.3">
      <c r="B1461" s="2" t="s">
        <v>1872</v>
      </c>
      <c r="C1461" s="2" t="s">
        <v>1192</v>
      </c>
      <c r="D1461" s="40" t="s">
        <v>45</v>
      </c>
      <c r="E1461" s="48">
        <v>22.15</v>
      </c>
      <c r="F1461" s="48" t="e">
        <f>E1461*CAOP!D1461</f>
        <v>#REF!</v>
      </c>
      <c r="G1461" s="48" t="e">
        <f>E1461*CAOP!E1461</f>
        <v>#REF!</v>
      </c>
      <c r="H1461" s="48" t="e">
        <f>E1461*CAOP!F1461</f>
        <v>#REF!</v>
      </c>
      <c r="I1461" s="48" t="e">
        <f>E1461*CAOP!G1461</f>
        <v>#REF!</v>
      </c>
      <c r="J1461" s="48" t="e">
        <f>E1461*CAOP!H1461</f>
        <v>#REF!</v>
      </c>
      <c r="K1461" s="48" t="e">
        <f>E1461*CAOP!I1461</f>
        <v>#REF!</v>
      </c>
      <c r="L1461" s="48" t="e">
        <f>E1461*CAOP!J1461</f>
        <v>#REF!</v>
      </c>
      <c r="M1461" s="48" t="e">
        <f>E1461*CAOP!K1461</f>
        <v>#REF!</v>
      </c>
      <c r="N1461" s="48" t="e">
        <f>E1461*CAOP!L1461</f>
        <v>#REF!</v>
      </c>
      <c r="O1461" s="48" t="e">
        <f>E1461*CAOP!M1461</f>
        <v>#REF!</v>
      </c>
      <c r="Q1461" s="12" t="e">
        <f t="shared" si="44"/>
        <v>#REF!</v>
      </c>
      <c r="R1461" s="13" t="e">
        <f t="shared" si="45"/>
        <v>#REF!</v>
      </c>
      <c r="S1461" s="20"/>
      <c r="T1461" s="20"/>
      <c r="U1461" s="20"/>
      <c r="V1461" s="20"/>
      <c r="W1461" s="20"/>
      <c r="X1461" s="20"/>
      <c r="Y1461" s="20"/>
      <c r="Z1461" s="20"/>
      <c r="AA1461" s="20"/>
      <c r="AB1461" s="20"/>
      <c r="AC1461" s="20"/>
      <c r="AD1461" s="20"/>
      <c r="AE1461" s="20"/>
      <c r="AF1461" s="20"/>
      <c r="AG1461" s="20"/>
      <c r="AH1461" s="20"/>
      <c r="AI1461" s="20"/>
      <c r="AJ1461" s="20"/>
      <c r="AK1461" s="20"/>
      <c r="AL1461" s="20"/>
      <c r="AM1461" s="20"/>
      <c r="AN1461" s="20"/>
      <c r="AO1461" s="20"/>
      <c r="AP1461" s="20"/>
      <c r="AQ1461" s="20"/>
      <c r="AR1461" s="20"/>
      <c r="AS1461" s="20"/>
      <c r="AT1461" s="20"/>
      <c r="AU1461" s="20"/>
      <c r="AV1461" s="20"/>
    </row>
    <row r="1462" spans="2:48" x14ac:dyDescent="0.3">
      <c r="B1462" s="2" t="s">
        <v>1873</v>
      </c>
      <c r="C1462" s="2" t="s">
        <v>1194</v>
      </c>
      <c r="D1462" s="40" t="s">
        <v>45</v>
      </c>
      <c r="E1462" s="48">
        <v>43.2</v>
      </c>
      <c r="F1462" s="48" t="e">
        <f>E1462*CAOP!D1462</f>
        <v>#REF!</v>
      </c>
      <c r="G1462" s="48" t="e">
        <f>E1462*CAOP!E1462</f>
        <v>#REF!</v>
      </c>
      <c r="H1462" s="48" t="e">
        <f>E1462*CAOP!F1462</f>
        <v>#REF!</v>
      </c>
      <c r="I1462" s="48" t="e">
        <f>E1462*CAOP!G1462</f>
        <v>#REF!</v>
      </c>
      <c r="J1462" s="48" t="e">
        <f>E1462*CAOP!H1462</f>
        <v>#REF!</v>
      </c>
      <c r="K1462" s="48" t="e">
        <f>E1462*CAOP!I1462</f>
        <v>#REF!</v>
      </c>
      <c r="L1462" s="48" t="e">
        <f>E1462*CAOP!J1462</f>
        <v>#REF!</v>
      </c>
      <c r="M1462" s="48" t="e">
        <f>E1462*CAOP!K1462</f>
        <v>#REF!</v>
      </c>
      <c r="N1462" s="48" t="e">
        <f>E1462*CAOP!L1462</f>
        <v>#REF!</v>
      </c>
      <c r="O1462" s="48" t="e">
        <f>E1462*CAOP!M1462</f>
        <v>#REF!</v>
      </c>
      <c r="Q1462" s="12" t="e">
        <f t="shared" si="44"/>
        <v>#REF!</v>
      </c>
      <c r="R1462" s="13" t="e">
        <f t="shared" si="45"/>
        <v>#REF!</v>
      </c>
      <c r="S1462" s="20"/>
      <c r="T1462" s="20"/>
      <c r="U1462" s="20"/>
      <c r="V1462" s="20"/>
      <c r="W1462" s="20"/>
      <c r="X1462" s="20"/>
      <c r="Y1462" s="20"/>
      <c r="Z1462" s="20"/>
      <c r="AA1462" s="20"/>
      <c r="AB1462" s="20"/>
      <c r="AC1462" s="20"/>
      <c r="AD1462" s="20"/>
      <c r="AE1462" s="20"/>
      <c r="AF1462" s="20"/>
      <c r="AG1462" s="20"/>
      <c r="AH1462" s="20"/>
      <c r="AI1462" s="20"/>
      <c r="AJ1462" s="20"/>
      <c r="AK1462" s="20"/>
      <c r="AL1462" s="20"/>
      <c r="AM1462" s="20"/>
      <c r="AN1462" s="20"/>
      <c r="AO1462" s="20"/>
      <c r="AP1462" s="20"/>
      <c r="AQ1462" s="20"/>
      <c r="AR1462" s="20"/>
      <c r="AS1462" s="20"/>
      <c r="AT1462" s="20"/>
      <c r="AU1462" s="20"/>
      <c r="AV1462" s="20"/>
    </row>
    <row r="1463" spans="2:48" x14ac:dyDescent="0.3">
      <c r="B1463" s="2" t="s">
        <v>1874</v>
      </c>
      <c r="C1463" s="2" t="s">
        <v>1440</v>
      </c>
      <c r="D1463" s="40" t="s">
        <v>45</v>
      </c>
      <c r="E1463" s="48">
        <v>4.93</v>
      </c>
      <c r="F1463" s="48" t="e">
        <f>E1463*CAOP!D1463</f>
        <v>#REF!</v>
      </c>
      <c r="G1463" s="48" t="e">
        <f>E1463*CAOP!E1463</f>
        <v>#REF!</v>
      </c>
      <c r="H1463" s="48" t="e">
        <f>E1463*CAOP!F1463</f>
        <v>#REF!</v>
      </c>
      <c r="I1463" s="48" t="e">
        <f>E1463*CAOP!G1463</f>
        <v>#REF!</v>
      </c>
      <c r="J1463" s="48" t="e">
        <f>E1463*CAOP!H1463</f>
        <v>#REF!</v>
      </c>
      <c r="K1463" s="48" t="e">
        <f>E1463*CAOP!I1463</f>
        <v>#REF!</v>
      </c>
      <c r="L1463" s="48" t="e">
        <f>E1463*CAOP!J1463</f>
        <v>#REF!</v>
      </c>
      <c r="M1463" s="48" t="e">
        <f>E1463*CAOP!K1463</f>
        <v>#REF!</v>
      </c>
      <c r="N1463" s="48" t="e">
        <f>E1463*CAOP!L1463</f>
        <v>#REF!</v>
      </c>
      <c r="O1463" s="48" t="e">
        <f>E1463*CAOP!M1463</f>
        <v>#REF!</v>
      </c>
      <c r="Q1463" s="12" t="e">
        <f t="shared" si="44"/>
        <v>#REF!</v>
      </c>
      <c r="R1463" s="13" t="e">
        <f t="shared" si="45"/>
        <v>#REF!</v>
      </c>
      <c r="S1463" s="20"/>
      <c r="T1463" s="20"/>
      <c r="U1463" s="20"/>
      <c r="V1463" s="20"/>
      <c r="W1463" s="20"/>
      <c r="X1463" s="20"/>
      <c r="Y1463" s="20"/>
      <c r="Z1463" s="20"/>
      <c r="AA1463" s="20"/>
      <c r="AB1463" s="20"/>
      <c r="AC1463" s="20"/>
      <c r="AD1463" s="20"/>
      <c r="AE1463" s="20"/>
      <c r="AF1463" s="20"/>
      <c r="AG1463" s="20"/>
      <c r="AH1463" s="20"/>
      <c r="AI1463" s="20"/>
      <c r="AJ1463" s="20"/>
      <c r="AK1463" s="20"/>
      <c r="AL1463" s="20"/>
      <c r="AM1463" s="20"/>
      <c r="AN1463" s="20"/>
      <c r="AO1463" s="20"/>
      <c r="AP1463" s="20"/>
      <c r="AQ1463" s="20"/>
      <c r="AR1463" s="20"/>
      <c r="AS1463" s="20"/>
      <c r="AT1463" s="20"/>
      <c r="AU1463" s="20"/>
      <c r="AV1463" s="20"/>
    </row>
    <row r="1464" spans="2:48" x14ac:dyDescent="0.3">
      <c r="B1464" s="2" t="s">
        <v>1875</v>
      </c>
      <c r="C1464" s="2" t="s">
        <v>1198</v>
      </c>
      <c r="D1464" s="40" t="s">
        <v>45</v>
      </c>
      <c r="E1464" s="48">
        <v>3.65</v>
      </c>
      <c r="F1464" s="48" t="e">
        <f>E1464*CAOP!D1464</f>
        <v>#REF!</v>
      </c>
      <c r="G1464" s="48" t="e">
        <f>E1464*CAOP!E1464</f>
        <v>#REF!</v>
      </c>
      <c r="H1464" s="48" t="e">
        <f>E1464*CAOP!F1464</f>
        <v>#REF!</v>
      </c>
      <c r="I1464" s="48" t="e">
        <f>E1464*CAOP!G1464</f>
        <v>#REF!</v>
      </c>
      <c r="J1464" s="48" t="e">
        <f>E1464*CAOP!H1464</f>
        <v>#REF!</v>
      </c>
      <c r="K1464" s="48" t="e">
        <f>E1464*CAOP!I1464</f>
        <v>#REF!</v>
      </c>
      <c r="L1464" s="48" t="e">
        <f>E1464*CAOP!J1464</f>
        <v>#REF!</v>
      </c>
      <c r="M1464" s="48" t="e">
        <f>E1464*CAOP!K1464</f>
        <v>#REF!</v>
      </c>
      <c r="N1464" s="48" t="e">
        <f>E1464*CAOP!L1464</f>
        <v>#REF!</v>
      </c>
      <c r="O1464" s="48" t="e">
        <f>E1464*CAOP!M1464</f>
        <v>#REF!</v>
      </c>
      <c r="Q1464" s="12" t="e">
        <f t="shared" si="44"/>
        <v>#REF!</v>
      </c>
      <c r="R1464" s="13" t="e">
        <f t="shared" si="45"/>
        <v>#REF!</v>
      </c>
      <c r="S1464" s="20"/>
      <c r="T1464" s="20"/>
      <c r="U1464" s="20"/>
      <c r="V1464" s="20"/>
      <c r="W1464" s="20"/>
      <c r="X1464" s="20"/>
      <c r="Y1464" s="20"/>
      <c r="Z1464" s="20"/>
      <c r="AA1464" s="20"/>
      <c r="AB1464" s="20"/>
      <c r="AC1464" s="20"/>
      <c r="AD1464" s="20"/>
      <c r="AE1464" s="20"/>
      <c r="AF1464" s="20"/>
      <c r="AG1464" s="20"/>
      <c r="AH1464" s="20"/>
      <c r="AI1464" s="20"/>
      <c r="AJ1464" s="20"/>
      <c r="AK1464" s="20"/>
      <c r="AL1464" s="20"/>
      <c r="AM1464" s="20"/>
      <c r="AN1464" s="20"/>
      <c r="AO1464" s="20"/>
      <c r="AP1464" s="20"/>
      <c r="AQ1464" s="20"/>
      <c r="AR1464" s="20"/>
      <c r="AS1464" s="20"/>
      <c r="AT1464" s="20"/>
      <c r="AU1464" s="20"/>
      <c r="AV1464" s="20"/>
    </row>
    <row r="1465" spans="2:48" x14ac:dyDescent="0.3">
      <c r="B1465" s="2" t="s">
        <v>1876</v>
      </c>
      <c r="C1465" s="2" t="s">
        <v>1200</v>
      </c>
      <c r="D1465" s="40" t="s">
        <v>45</v>
      </c>
      <c r="E1465" s="48">
        <v>22.15</v>
      </c>
      <c r="F1465" s="48" t="e">
        <f>E1465*CAOP!D1465</f>
        <v>#REF!</v>
      </c>
      <c r="G1465" s="48" t="e">
        <f>E1465*CAOP!E1465</f>
        <v>#REF!</v>
      </c>
      <c r="H1465" s="48" t="e">
        <f>E1465*CAOP!F1465</f>
        <v>#REF!</v>
      </c>
      <c r="I1465" s="48" t="e">
        <f>E1465*CAOP!G1465</f>
        <v>#REF!</v>
      </c>
      <c r="J1465" s="48" t="e">
        <f>E1465*CAOP!H1465</f>
        <v>#REF!</v>
      </c>
      <c r="K1465" s="48" t="e">
        <f>E1465*CAOP!I1465</f>
        <v>#REF!</v>
      </c>
      <c r="L1465" s="48" t="e">
        <f>E1465*CAOP!J1465</f>
        <v>#REF!</v>
      </c>
      <c r="M1465" s="48" t="e">
        <f>E1465*CAOP!K1465</f>
        <v>#REF!</v>
      </c>
      <c r="N1465" s="48" t="e">
        <f>E1465*CAOP!L1465</f>
        <v>#REF!</v>
      </c>
      <c r="O1465" s="48" t="e">
        <f>E1465*CAOP!M1465</f>
        <v>#REF!</v>
      </c>
      <c r="Q1465" s="12" t="e">
        <f t="shared" si="44"/>
        <v>#REF!</v>
      </c>
      <c r="R1465" s="13" t="e">
        <f t="shared" si="45"/>
        <v>#REF!</v>
      </c>
      <c r="S1465" s="20"/>
      <c r="T1465" s="20"/>
      <c r="U1465" s="20"/>
      <c r="V1465" s="20"/>
      <c r="W1465" s="20"/>
      <c r="X1465" s="20"/>
      <c r="Y1465" s="20"/>
      <c r="Z1465" s="20"/>
      <c r="AA1465" s="20"/>
      <c r="AB1465" s="20"/>
      <c r="AC1465" s="20"/>
      <c r="AD1465" s="20"/>
      <c r="AE1465" s="20"/>
      <c r="AF1465" s="20"/>
      <c r="AG1465" s="20"/>
      <c r="AH1465" s="20"/>
      <c r="AI1465" s="20"/>
      <c r="AJ1465" s="20"/>
      <c r="AK1465" s="20"/>
      <c r="AL1465" s="20"/>
      <c r="AM1465" s="20"/>
      <c r="AN1465" s="20"/>
      <c r="AO1465" s="20"/>
      <c r="AP1465" s="20"/>
      <c r="AQ1465" s="20"/>
      <c r="AR1465" s="20"/>
      <c r="AS1465" s="20"/>
      <c r="AT1465" s="20"/>
      <c r="AU1465" s="20"/>
      <c r="AV1465" s="20"/>
    </row>
    <row r="1466" spans="2:48" x14ac:dyDescent="0.3">
      <c r="B1466" s="2" t="s">
        <v>1877</v>
      </c>
      <c r="C1466" s="2" t="s">
        <v>1202</v>
      </c>
      <c r="D1466" s="40" t="s">
        <v>45</v>
      </c>
      <c r="E1466" s="48">
        <v>43.2</v>
      </c>
      <c r="F1466" s="48" t="e">
        <f>E1466*CAOP!D1466</f>
        <v>#REF!</v>
      </c>
      <c r="G1466" s="48" t="e">
        <f>E1466*CAOP!E1466</f>
        <v>#REF!</v>
      </c>
      <c r="H1466" s="48" t="e">
        <f>E1466*CAOP!F1466</f>
        <v>#REF!</v>
      </c>
      <c r="I1466" s="48" t="e">
        <f>E1466*CAOP!G1466</f>
        <v>#REF!</v>
      </c>
      <c r="J1466" s="48" t="e">
        <f>E1466*CAOP!H1466</f>
        <v>#REF!</v>
      </c>
      <c r="K1466" s="48" t="e">
        <f>E1466*CAOP!I1466</f>
        <v>#REF!</v>
      </c>
      <c r="L1466" s="48" t="e">
        <f>E1466*CAOP!J1466</f>
        <v>#REF!</v>
      </c>
      <c r="M1466" s="48" t="e">
        <f>E1466*CAOP!K1466</f>
        <v>#REF!</v>
      </c>
      <c r="N1466" s="48" t="e">
        <f>E1466*CAOP!L1466</f>
        <v>#REF!</v>
      </c>
      <c r="O1466" s="48" t="e">
        <f>E1466*CAOP!M1466</f>
        <v>#REF!</v>
      </c>
      <c r="Q1466" s="12" t="e">
        <f t="shared" si="44"/>
        <v>#REF!</v>
      </c>
      <c r="R1466" s="13" t="e">
        <f t="shared" si="45"/>
        <v>#REF!</v>
      </c>
      <c r="S1466" s="20"/>
      <c r="T1466" s="20"/>
      <c r="U1466" s="20"/>
      <c r="V1466" s="20"/>
      <c r="W1466" s="20"/>
      <c r="X1466" s="20"/>
      <c r="Y1466" s="20"/>
      <c r="Z1466" s="20"/>
      <c r="AA1466" s="20"/>
      <c r="AB1466" s="20"/>
      <c r="AC1466" s="20"/>
      <c r="AD1466" s="20"/>
      <c r="AE1466" s="20"/>
      <c r="AF1466" s="20"/>
      <c r="AG1466" s="20"/>
      <c r="AH1466" s="20"/>
      <c r="AI1466" s="20"/>
      <c r="AJ1466" s="20"/>
      <c r="AK1466" s="20"/>
      <c r="AL1466" s="20"/>
      <c r="AM1466" s="20"/>
      <c r="AN1466" s="20"/>
      <c r="AO1466" s="20"/>
      <c r="AP1466" s="20"/>
      <c r="AQ1466" s="20"/>
      <c r="AR1466" s="20"/>
      <c r="AS1466" s="20"/>
      <c r="AT1466" s="20"/>
      <c r="AU1466" s="20"/>
      <c r="AV1466" s="20"/>
    </row>
    <row r="1467" spans="2:48" x14ac:dyDescent="0.3">
      <c r="B1467" s="2" t="s">
        <v>1878</v>
      </c>
      <c r="C1467" s="2" t="s">
        <v>1450</v>
      </c>
      <c r="D1467" s="40" t="s">
        <v>45</v>
      </c>
      <c r="E1467" s="48">
        <v>4.93</v>
      </c>
      <c r="F1467" s="48" t="e">
        <f>E1467*CAOP!D1467</f>
        <v>#REF!</v>
      </c>
      <c r="G1467" s="48" t="e">
        <f>E1467*CAOP!E1467</f>
        <v>#REF!</v>
      </c>
      <c r="H1467" s="48" t="e">
        <f>E1467*CAOP!F1467</f>
        <v>#REF!</v>
      </c>
      <c r="I1467" s="48" t="e">
        <f>E1467*CAOP!G1467</f>
        <v>#REF!</v>
      </c>
      <c r="J1467" s="48" t="e">
        <f>E1467*CAOP!H1467</f>
        <v>#REF!</v>
      </c>
      <c r="K1467" s="48" t="e">
        <f>E1467*CAOP!I1467</f>
        <v>#REF!</v>
      </c>
      <c r="L1467" s="48" t="e">
        <f>E1467*CAOP!J1467</f>
        <v>#REF!</v>
      </c>
      <c r="M1467" s="48" t="e">
        <f>E1467*CAOP!K1467</f>
        <v>#REF!</v>
      </c>
      <c r="N1467" s="48" t="e">
        <f>E1467*CAOP!L1467</f>
        <v>#REF!</v>
      </c>
      <c r="O1467" s="48" t="e">
        <f>E1467*CAOP!M1467</f>
        <v>#REF!</v>
      </c>
      <c r="Q1467" s="12" t="e">
        <f t="shared" si="44"/>
        <v>#REF!</v>
      </c>
      <c r="R1467" s="13" t="e">
        <f t="shared" si="45"/>
        <v>#REF!</v>
      </c>
      <c r="S1467" s="20"/>
      <c r="T1467" s="20"/>
      <c r="U1467" s="20"/>
      <c r="V1467" s="20"/>
      <c r="W1467" s="20"/>
      <c r="X1467" s="20"/>
      <c r="Y1467" s="20"/>
      <c r="Z1467" s="20"/>
      <c r="AA1467" s="20"/>
      <c r="AB1467" s="20"/>
      <c r="AC1467" s="20"/>
      <c r="AD1467" s="20"/>
      <c r="AE1467" s="20"/>
      <c r="AF1467" s="20"/>
      <c r="AG1467" s="20"/>
      <c r="AH1467" s="20"/>
      <c r="AI1467" s="20"/>
      <c r="AJ1467" s="20"/>
      <c r="AK1467" s="20"/>
      <c r="AL1467" s="20"/>
      <c r="AM1467" s="20"/>
      <c r="AN1467" s="20"/>
      <c r="AO1467" s="20"/>
      <c r="AP1467" s="20"/>
      <c r="AQ1467" s="20"/>
      <c r="AR1467" s="20"/>
      <c r="AS1467" s="20"/>
      <c r="AT1467" s="20"/>
      <c r="AU1467" s="20"/>
      <c r="AV1467" s="20"/>
    </row>
    <row r="1468" spans="2:48" x14ac:dyDescent="0.3">
      <c r="B1468" s="2" t="s">
        <v>1879</v>
      </c>
      <c r="C1468" s="2" t="s">
        <v>1206</v>
      </c>
      <c r="D1468" s="40" t="s">
        <v>45</v>
      </c>
      <c r="E1468" s="48">
        <v>3.65</v>
      </c>
      <c r="F1468" s="48" t="e">
        <f>E1468*CAOP!D1468</f>
        <v>#REF!</v>
      </c>
      <c r="G1468" s="48" t="e">
        <f>E1468*CAOP!E1468</f>
        <v>#REF!</v>
      </c>
      <c r="H1468" s="48" t="e">
        <f>E1468*CAOP!F1468</f>
        <v>#REF!</v>
      </c>
      <c r="I1468" s="48" t="e">
        <f>E1468*CAOP!G1468</f>
        <v>#REF!</v>
      </c>
      <c r="J1468" s="48" t="e">
        <f>E1468*CAOP!H1468</f>
        <v>#REF!</v>
      </c>
      <c r="K1468" s="48" t="e">
        <f>E1468*CAOP!I1468</f>
        <v>#REF!</v>
      </c>
      <c r="L1468" s="48" t="e">
        <f>E1468*CAOP!J1468</f>
        <v>#REF!</v>
      </c>
      <c r="M1468" s="48" t="e">
        <f>E1468*CAOP!K1468</f>
        <v>#REF!</v>
      </c>
      <c r="N1468" s="48" t="e">
        <f>E1468*CAOP!L1468</f>
        <v>#REF!</v>
      </c>
      <c r="O1468" s="48" t="e">
        <f>E1468*CAOP!M1468</f>
        <v>#REF!</v>
      </c>
      <c r="Q1468" s="12" t="e">
        <f t="shared" si="44"/>
        <v>#REF!</v>
      </c>
      <c r="R1468" s="13" t="e">
        <f t="shared" si="45"/>
        <v>#REF!</v>
      </c>
      <c r="S1468" s="20"/>
      <c r="T1468" s="20"/>
      <c r="U1468" s="20"/>
      <c r="V1468" s="20"/>
      <c r="W1468" s="20"/>
      <c r="X1468" s="20"/>
      <c r="Y1468" s="20"/>
      <c r="Z1468" s="20"/>
      <c r="AA1468" s="20"/>
      <c r="AB1468" s="20"/>
      <c r="AC1468" s="20"/>
      <c r="AD1468" s="20"/>
      <c r="AE1468" s="20"/>
      <c r="AF1468" s="20"/>
      <c r="AG1468" s="20"/>
      <c r="AH1468" s="20"/>
      <c r="AI1468" s="20"/>
      <c r="AJ1468" s="20"/>
      <c r="AK1468" s="20"/>
      <c r="AL1468" s="20"/>
      <c r="AM1468" s="20"/>
      <c r="AN1468" s="20"/>
      <c r="AO1468" s="20"/>
      <c r="AP1468" s="20"/>
      <c r="AQ1468" s="20"/>
      <c r="AR1468" s="20"/>
      <c r="AS1468" s="20"/>
      <c r="AT1468" s="20"/>
      <c r="AU1468" s="20"/>
      <c r="AV1468" s="20"/>
    </row>
    <row r="1469" spans="2:48" x14ac:dyDescent="0.3">
      <c r="B1469" s="2" t="s">
        <v>1880</v>
      </c>
      <c r="C1469" s="2" t="s">
        <v>1208</v>
      </c>
      <c r="D1469" s="40" t="s">
        <v>45</v>
      </c>
      <c r="E1469" s="48">
        <v>22.15</v>
      </c>
      <c r="F1469" s="48" t="e">
        <f>E1469*CAOP!D1469</f>
        <v>#REF!</v>
      </c>
      <c r="G1469" s="48" t="e">
        <f>E1469*CAOP!E1469</f>
        <v>#REF!</v>
      </c>
      <c r="H1469" s="48" t="e">
        <f>E1469*CAOP!F1469</f>
        <v>#REF!</v>
      </c>
      <c r="I1469" s="48" t="e">
        <f>E1469*CAOP!G1469</f>
        <v>#REF!</v>
      </c>
      <c r="J1469" s="48" t="e">
        <f>E1469*CAOP!H1469</f>
        <v>#REF!</v>
      </c>
      <c r="K1469" s="48" t="e">
        <f>E1469*CAOP!I1469</f>
        <v>#REF!</v>
      </c>
      <c r="L1469" s="48" t="e">
        <f>E1469*CAOP!J1469</f>
        <v>#REF!</v>
      </c>
      <c r="M1469" s="48" t="e">
        <f>E1469*CAOP!K1469</f>
        <v>#REF!</v>
      </c>
      <c r="N1469" s="48" t="e">
        <f>E1469*CAOP!L1469</f>
        <v>#REF!</v>
      </c>
      <c r="O1469" s="48" t="e">
        <f>E1469*CAOP!M1469</f>
        <v>#REF!</v>
      </c>
      <c r="Q1469" s="12" t="e">
        <f t="shared" si="44"/>
        <v>#REF!</v>
      </c>
      <c r="R1469" s="13" t="e">
        <f t="shared" si="45"/>
        <v>#REF!</v>
      </c>
      <c r="S1469" s="20"/>
      <c r="T1469" s="20"/>
      <c r="U1469" s="20"/>
      <c r="V1469" s="20"/>
      <c r="W1469" s="20"/>
      <c r="X1469" s="20"/>
      <c r="Y1469" s="20"/>
      <c r="Z1469" s="20"/>
      <c r="AA1469" s="20"/>
      <c r="AB1469" s="20"/>
      <c r="AC1469" s="20"/>
      <c r="AD1469" s="20"/>
      <c r="AE1469" s="20"/>
      <c r="AF1469" s="20"/>
      <c r="AG1469" s="20"/>
      <c r="AH1469" s="20"/>
      <c r="AI1469" s="20"/>
      <c r="AJ1469" s="20"/>
      <c r="AK1469" s="20"/>
      <c r="AL1469" s="20"/>
      <c r="AM1469" s="20"/>
      <c r="AN1469" s="20"/>
      <c r="AO1469" s="20"/>
      <c r="AP1469" s="20"/>
      <c r="AQ1469" s="20"/>
      <c r="AR1469" s="20"/>
      <c r="AS1469" s="20"/>
      <c r="AT1469" s="20"/>
      <c r="AU1469" s="20"/>
      <c r="AV1469" s="20"/>
    </row>
    <row r="1470" spans="2:48" x14ac:dyDescent="0.3">
      <c r="B1470" s="2" t="s">
        <v>1881</v>
      </c>
      <c r="C1470" s="2" t="s">
        <v>1324</v>
      </c>
      <c r="D1470" s="40" t="s">
        <v>45</v>
      </c>
      <c r="E1470" s="48">
        <v>43.2</v>
      </c>
      <c r="F1470" s="48" t="e">
        <f>E1470*CAOP!D1470</f>
        <v>#REF!</v>
      </c>
      <c r="G1470" s="48" t="e">
        <f>E1470*CAOP!E1470</f>
        <v>#REF!</v>
      </c>
      <c r="H1470" s="48" t="e">
        <f>E1470*CAOP!F1470</f>
        <v>#REF!</v>
      </c>
      <c r="I1470" s="48" t="e">
        <f>E1470*CAOP!G1470</f>
        <v>#REF!</v>
      </c>
      <c r="J1470" s="48" t="e">
        <f>E1470*CAOP!H1470</f>
        <v>#REF!</v>
      </c>
      <c r="K1470" s="48" t="e">
        <f>E1470*CAOP!I1470</f>
        <v>#REF!</v>
      </c>
      <c r="L1470" s="48" t="e">
        <f>E1470*CAOP!J1470</f>
        <v>#REF!</v>
      </c>
      <c r="M1470" s="48" t="e">
        <f>E1470*CAOP!K1470</f>
        <v>#REF!</v>
      </c>
      <c r="N1470" s="48" t="e">
        <f>E1470*CAOP!L1470</f>
        <v>#REF!</v>
      </c>
      <c r="O1470" s="48" t="e">
        <f>E1470*CAOP!M1470</f>
        <v>#REF!</v>
      </c>
      <c r="Q1470" s="12" t="e">
        <f t="shared" si="44"/>
        <v>#REF!</v>
      </c>
      <c r="R1470" s="13" t="e">
        <f t="shared" si="45"/>
        <v>#REF!</v>
      </c>
      <c r="S1470" s="20"/>
      <c r="T1470" s="20"/>
      <c r="U1470" s="20"/>
      <c r="V1470" s="20"/>
      <c r="W1470" s="20"/>
      <c r="X1470" s="20"/>
      <c r="Y1470" s="20"/>
      <c r="Z1470" s="20"/>
      <c r="AA1470" s="20"/>
      <c r="AB1470" s="20"/>
      <c r="AC1470" s="20"/>
      <c r="AD1470" s="20"/>
      <c r="AE1470" s="20"/>
      <c r="AF1470" s="20"/>
      <c r="AG1470" s="20"/>
      <c r="AH1470" s="20"/>
      <c r="AI1470" s="20"/>
      <c r="AJ1470" s="20"/>
      <c r="AK1470" s="20"/>
      <c r="AL1470" s="20"/>
      <c r="AM1470" s="20"/>
      <c r="AN1470" s="20"/>
      <c r="AO1470" s="20"/>
      <c r="AP1470" s="20"/>
      <c r="AQ1470" s="20"/>
      <c r="AR1470" s="20"/>
      <c r="AS1470" s="20"/>
      <c r="AT1470" s="20"/>
      <c r="AU1470" s="20"/>
      <c r="AV1470" s="20"/>
    </row>
    <row r="1471" spans="2:48" x14ac:dyDescent="0.3">
      <c r="B1471" s="2" t="s">
        <v>1882</v>
      </c>
      <c r="C1471" s="2" t="s">
        <v>992</v>
      </c>
      <c r="D1471" s="40" t="s">
        <v>38</v>
      </c>
      <c r="E1471" s="48">
        <v>96.02</v>
      </c>
      <c r="F1471" s="48" t="e">
        <f>E1471*CAOP!D1471</f>
        <v>#REF!</v>
      </c>
      <c r="G1471" s="48" t="e">
        <f>E1471*CAOP!E1471</f>
        <v>#REF!</v>
      </c>
      <c r="H1471" s="48" t="e">
        <f>E1471*CAOP!F1471</f>
        <v>#REF!</v>
      </c>
      <c r="I1471" s="48" t="e">
        <f>E1471*CAOP!G1471</f>
        <v>#REF!</v>
      </c>
      <c r="J1471" s="48" t="e">
        <f>E1471*CAOP!H1471</f>
        <v>#REF!</v>
      </c>
      <c r="K1471" s="48" t="e">
        <f>E1471*CAOP!I1471</f>
        <v>#REF!</v>
      </c>
      <c r="L1471" s="48" t="e">
        <f>E1471*CAOP!J1471</f>
        <v>#REF!</v>
      </c>
      <c r="M1471" s="48" t="e">
        <f>E1471*CAOP!K1471</f>
        <v>#REF!</v>
      </c>
      <c r="N1471" s="48" t="e">
        <f>E1471*CAOP!L1471</f>
        <v>#REF!</v>
      </c>
      <c r="O1471" s="48" t="e">
        <f>E1471*CAOP!M1471</f>
        <v>#REF!</v>
      </c>
      <c r="Q1471" s="12" t="e">
        <f t="shared" si="44"/>
        <v>#REF!</v>
      </c>
      <c r="R1471" s="13" t="e">
        <f t="shared" si="45"/>
        <v>#REF!</v>
      </c>
      <c r="S1471" s="20"/>
      <c r="T1471" s="20"/>
      <c r="U1471" s="20"/>
      <c r="V1471" s="20"/>
      <c r="W1471" s="20"/>
      <c r="X1471" s="20"/>
      <c r="Y1471" s="20"/>
      <c r="Z1471" s="20"/>
      <c r="AA1471" s="20"/>
      <c r="AB1471" s="20"/>
      <c r="AC1471" s="20"/>
      <c r="AD1471" s="20"/>
      <c r="AE1471" s="20"/>
      <c r="AF1471" s="20"/>
      <c r="AG1471" s="20"/>
      <c r="AH1471" s="20"/>
      <c r="AI1471" s="20"/>
      <c r="AJ1471" s="20"/>
      <c r="AK1471" s="20"/>
      <c r="AL1471" s="20"/>
      <c r="AM1471" s="20"/>
      <c r="AN1471" s="20"/>
      <c r="AO1471" s="20"/>
      <c r="AP1471" s="20"/>
      <c r="AQ1471" s="20"/>
      <c r="AR1471" s="20"/>
      <c r="AS1471" s="20"/>
      <c r="AT1471" s="20"/>
      <c r="AU1471" s="20"/>
      <c r="AV1471" s="20"/>
    </row>
    <row r="1472" spans="2:48" x14ac:dyDescent="0.3">
      <c r="B1472" s="2" t="s">
        <v>1883</v>
      </c>
      <c r="C1472" s="2" t="s">
        <v>994</v>
      </c>
      <c r="D1472" s="40" t="s">
        <v>38</v>
      </c>
      <c r="E1472" s="48">
        <v>57.85</v>
      </c>
      <c r="F1472" s="48" t="e">
        <f>E1472*CAOP!D1472</f>
        <v>#REF!</v>
      </c>
      <c r="G1472" s="48" t="e">
        <f>E1472*CAOP!E1472</f>
        <v>#REF!</v>
      </c>
      <c r="H1472" s="48" t="e">
        <f>E1472*CAOP!F1472</f>
        <v>#REF!</v>
      </c>
      <c r="I1472" s="48" t="e">
        <f>E1472*CAOP!G1472</f>
        <v>#REF!</v>
      </c>
      <c r="J1472" s="48" t="e">
        <f>E1472*CAOP!H1472</f>
        <v>#REF!</v>
      </c>
      <c r="K1472" s="48" t="e">
        <f>E1472*CAOP!I1472</f>
        <v>#REF!</v>
      </c>
      <c r="L1472" s="48" t="e">
        <f>E1472*CAOP!J1472</f>
        <v>#REF!</v>
      </c>
      <c r="M1472" s="48" t="e">
        <f>E1472*CAOP!K1472</f>
        <v>#REF!</v>
      </c>
      <c r="N1472" s="48" t="e">
        <f>E1472*CAOP!L1472</f>
        <v>#REF!</v>
      </c>
      <c r="O1472" s="48" t="e">
        <f>E1472*CAOP!M1472</f>
        <v>#REF!</v>
      </c>
      <c r="Q1472" s="12" t="e">
        <f t="shared" si="44"/>
        <v>#REF!</v>
      </c>
      <c r="R1472" s="13" t="e">
        <f t="shared" si="45"/>
        <v>#REF!</v>
      </c>
      <c r="S1472" s="20"/>
      <c r="T1472" s="20"/>
      <c r="U1472" s="20"/>
      <c r="V1472" s="20"/>
      <c r="W1472" s="20"/>
      <c r="X1472" s="20"/>
      <c r="Y1472" s="20"/>
      <c r="Z1472" s="20"/>
      <c r="AA1472" s="20"/>
      <c r="AB1472" s="20"/>
      <c r="AC1472" s="20"/>
      <c r="AD1472" s="20"/>
      <c r="AE1472" s="20"/>
      <c r="AF1472" s="20"/>
      <c r="AG1472" s="20"/>
      <c r="AH1472" s="20"/>
      <c r="AI1472" s="20"/>
      <c r="AJ1472" s="20"/>
      <c r="AK1472" s="20"/>
      <c r="AL1472" s="20"/>
      <c r="AM1472" s="20"/>
      <c r="AN1472" s="20"/>
      <c r="AO1472" s="20"/>
      <c r="AP1472" s="20"/>
      <c r="AQ1472" s="20"/>
      <c r="AR1472" s="20"/>
      <c r="AS1472" s="20"/>
      <c r="AT1472" s="20"/>
      <c r="AU1472" s="20"/>
      <c r="AV1472" s="20"/>
    </row>
    <row r="1473" spans="2:48" x14ac:dyDescent="0.3">
      <c r="B1473" s="2" t="s">
        <v>1884</v>
      </c>
      <c r="C1473" s="2" t="s">
        <v>996</v>
      </c>
      <c r="D1473" s="40" t="s">
        <v>35</v>
      </c>
      <c r="E1473" s="48">
        <v>135.41</v>
      </c>
      <c r="F1473" s="48" t="e">
        <f>E1473*CAOP!D1473</f>
        <v>#REF!</v>
      </c>
      <c r="G1473" s="48" t="e">
        <f>E1473*CAOP!E1473</f>
        <v>#REF!</v>
      </c>
      <c r="H1473" s="48" t="e">
        <f>E1473*CAOP!F1473</f>
        <v>#REF!</v>
      </c>
      <c r="I1473" s="48" t="e">
        <f>E1473*CAOP!G1473</f>
        <v>#REF!</v>
      </c>
      <c r="J1473" s="48" t="e">
        <f>E1473*CAOP!H1473</f>
        <v>#REF!</v>
      </c>
      <c r="K1473" s="48" t="e">
        <f>E1473*CAOP!I1473</f>
        <v>#REF!</v>
      </c>
      <c r="L1473" s="48" t="e">
        <f>E1473*CAOP!J1473</f>
        <v>#REF!</v>
      </c>
      <c r="M1473" s="48" t="e">
        <f>E1473*CAOP!K1473</f>
        <v>#REF!</v>
      </c>
      <c r="N1473" s="48" t="e">
        <f>E1473*CAOP!L1473</f>
        <v>#REF!</v>
      </c>
      <c r="O1473" s="48" t="e">
        <f>E1473*CAOP!M1473</f>
        <v>#REF!</v>
      </c>
      <c r="Q1473" s="12" t="e">
        <f t="shared" si="44"/>
        <v>#REF!</v>
      </c>
      <c r="R1473" s="13" t="e">
        <f t="shared" si="45"/>
        <v>#REF!</v>
      </c>
      <c r="S1473" s="20"/>
      <c r="T1473" s="20"/>
      <c r="U1473" s="20"/>
      <c r="V1473" s="20"/>
      <c r="W1473" s="20"/>
      <c r="X1473" s="20"/>
      <c r="Y1473" s="20"/>
      <c r="Z1473" s="20"/>
      <c r="AA1473" s="20"/>
      <c r="AB1473" s="20"/>
      <c r="AC1473" s="20"/>
      <c r="AD1473" s="20"/>
      <c r="AE1473" s="20"/>
      <c r="AF1473" s="20"/>
      <c r="AG1473" s="20"/>
      <c r="AH1473" s="20"/>
      <c r="AI1473" s="20"/>
      <c r="AJ1473" s="20"/>
      <c r="AK1473" s="20"/>
      <c r="AL1473" s="20"/>
      <c r="AM1473" s="20"/>
      <c r="AN1473" s="20"/>
      <c r="AO1473" s="20"/>
      <c r="AP1473" s="20"/>
      <c r="AQ1473" s="20"/>
      <c r="AR1473" s="20"/>
      <c r="AS1473" s="20"/>
      <c r="AT1473" s="20"/>
      <c r="AU1473" s="20"/>
      <c r="AV1473" s="20"/>
    </row>
    <row r="1474" spans="2:48" x14ac:dyDescent="0.3">
      <c r="B1474" s="2" t="s">
        <v>1885</v>
      </c>
      <c r="C1474" s="2" t="s">
        <v>998</v>
      </c>
      <c r="D1474" s="40" t="s">
        <v>35</v>
      </c>
      <c r="E1474" s="48">
        <v>595.09</v>
      </c>
      <c r="F1474" s="48" t="e">
        <f>E1474*CAOP!D1474</f>
        <v>#REF!</v>
      </c>
      <c r="G1474" s="48" t="e">
        <f>E1474*CAOP!E1474</f>
        <v>#REF!</v>
      </c>
      <c r="H1474" s="48" t="e">
        <f>E1474*CAOP!F1474</f>
        <v>#REF!</v>
      </c>
      <c r="I1474" s="48" t="e">
        <f>E1474*CAOP!G1474</f>
        <v>#REF!</v>
      </c>
      <c r="J1474" s="48" t="e">
        <f>E1474*CAOP!H1474</f>
        <v>#REF!</v>
      </c>
      <c r="K1474" s="48" t="e">
        <f>E1474*CAOP!I1474</f>
        <v>#REF!</v>
      </c>
      <c r="L1474" s="48" t="e">
        <f>E1474*CAOP!J1474</f>
        <v>#REF!</v>
      </c>
      <c r="M1474" s="48" t="e">
        <f>E1474*CAOP!K1474</f>
        <v>#REF!</v>
      </c>
      <c r="N1474" s="48" t="e">
        <f>E1474*CAOP!L1474</f>
        <v>#REF!</v>
      </c>
      <c r="O1474" s="48" t="e">
        <f>E1474*CAOP!M1474</f>
        <v>#REF!</v>
      </c>
      <c r="Q1474" s="12" t="e">
        <f t="shared" si="44"/>
        <v>#REF!</v>
      </c>
      <c r="R1474" s="13" t="e">
        <f t="shared" si="45"/>
        <v>#REF!</v>
      </c>
      <c r="S1474" s="20"/>
      <c r="T1474" s="20"/>
      <c r="U1474" s="20"/>
      <c r="V1474" s="20"/>
      <c r="W1474" s="20"/>
      <c r="X1474" s="20"/>
      <c r="Y1474" s="20"/>
      <c r="Z1474" s="20"/>
      <c r="AA1474" s="20"/>
      <c r="AB1474" s="20"/>
      <c r="AC1474" s="20"/>
      <c r="AD1474" s="20"/>
      <c r="AE1474" s="20"/>
      <c r="AF1474" s="20"/>
      <c r="AG1474" s="20"/>
      <c r="AH1474" s="20"/>
      <c r="AI1474" s="20"/>
      <c r="AJ1474" s="20"/>
      <c r="AK1474" s="20"/>
      <c r="AL1474" s="20"/>
      <c r="AM1474" s="20"/>
      <c r="AN1474" s="20"/>
      <c r="AO1474" s="20"/>
      <c r="AP1474" s="20"/>
      <c r="AQ1474" s="20"/>
      <c r="AR1474" s="20"/>
      <c r="AS1474" s="20"/>
      <c r="AT1474" s="20"/>
      <c r="AU1474" s="20"/>
      <c r="AV1474" s="20"/>
    </row>
    <row r="1475" spans="2:48" x14ac:dyDescent="0.3">
      <c r="B1475" s="2" t="s">
        <v>1886</v>
      </c>
      <c r="C1475" s="2" t="s">
        <v>1000</v>
      </c>
      <c r="D1475" s="40" t="s">
        <v>35</v>
      </c>
      <c r="E1475" s="48">
        <v>173.82</v>
      </c>
      <c r="F1475" s="48" t="e">
        <f>E1475*CAOP!D1475</f>
        <v>#REF!</v>
      </c>
      <c r="G1475" s="48" t="e">
        <f>E1475*CAOP!E1475</f>
        <v>#REF!</v>
      </c>
      <c r="H1475" s="48" t="e">
        <f>E1475*CAOP!F1475</f>
        <v>#REF!</v>
      </c>
      <c r="I1475" s="48" t="e">
        <f>E1475*CAOP!G1475</f>
        <v>#REF!</v>
      </c>
      <c r="J1475" s="48" t="e">
        <f>E1475*CAOP!H1475</f>
        <v>#REF!</v>
      </c>
      <c r="K1475" s="48" t="e">
        <f>E1475*CAOP!I1475</f>
        <v>#REF!</v>
      </c>
      <c r="L1475" s="48" t="e">
        <f>E1475*CAOP!J1475</f>
        <v>#REF!</v>
      </c>
      <c r="M1475" s="48" t="e">
        <f>E1475*CAOP!K1475</f>
        <v>#REF!</v>
      </c>
      <c r="N1475" s="48" t="e">
        <f>E1475*CAOP!L1475</f>
        <v>#REF!</v>
      </c>
      <c r="O1475" s="48" t="e">
        <f>E1475*CAOP!M1475</f>
        <v>#REF!</v>
      </c>
      <c r="Q1475" s="12" t="e">
        <f t="shared" si="44"/>
        <v>#REF!</v>
      </c>
      <c r="R1475" s="13" t="e">
        <f t="shared" si="45"/>
        <v>#REF!</v>
      </c>
      <c r="S1475" s="20"/>
      <c r="T1475" s="20"/>
      <c r="U1475" s="20"/>
      <c r="V1475" s="20"/>
      <c r="W1475" s="20"/>
      <c r="X1475" s="20"/>
      <c r="Y1475" s="20"/>
      <c r="Z1475" s="20"/>
      <c r="AA1475" s="20"/>
      <c r="AB1475" s="20"/>
      <c r="AC1475" s="20"/>
      <c r="AD1475" s="20"/>
      <c r="AE1475" s="20"/>
      <c r="AF1475" s="20"/>
      <c r="AG1475" s="20"/>
      <c r="AH1475" s="20"/>
      <c r="AI1475" s="20"/>
      <c r="AJ1475" s="20"/>
      <c r="AK1475" s="20"/>
      <c r="AL1475" s="20"/>
      <c r="AM1475" s="20"/>
      <c r="AN1475" s="20"/>
      <c r="AO1475" s="20"/>
      <c r="AP1475" s="20"/>
      <c r="AQ1475" s="20"/>
      <c r="AR1475" s="20"/>
      <c r="AS1475" s="20"/>
      <c r="AT1475" s="20"/>
      <c r="AU1475" s="20"/>
      <c r="AV1475" s="20"/>
    </row>
    <row r="1476" spans="2:48" x14ac:dyDescent="0.3">
      <c r="B1476" s="2" t="s">
        <v>1887</v>
      </c>
      <c r="C1476" s="2" t="s">
        <v>1002</v>
      </c>
      <c r="D1476" s="40" t="s">
        <v>35</v>
      </c>
      <c r="E1476" s="48">
        <v>97.25</v>
      </c>
      <c r="F1476" s="48" t="e">
        <f>E1476*CAOP!D1476</f>
        <v>#REF!</v>
      </c>
      <c r="G1476" s="48" t="e">
        <f>E1476*CAOP!E1476</f>
        <v>#REF!</v>
      </c>
      <c r="H1476" s="48" t="e">
        <f>E1476*CAOP!F1476</f>
        <v>#REF!</v>
      </c>
      <c r="I1476" s="48" t="e">
        <f>E1476*CAOP!G1476</f>
        <v>#REF!</v>
      </c>
      <c r="J1476" s="48" t="e">
        <f>E1476*CAOP!H1476</f>
        <v>#REF!</v>
      </c>
      <c r="K1476" s="48" t="e">
        <f>E1476*CAOP!I1476</f>
        <v>#REF!</v>
      </c>
      <c r="L1476" s="48" t="e">
        <f>E1476*CAOP!J1476</f>
        <v>#REF!</v>
      </c>
      <c r="M1476" s="48" t="e">
        <f>E1476*CAOP!K1476</f>
        <v>#REF!</v>
      </c>
      <c r="N1476" s="48" t="e">
        <f>E1476*CAOP!L1476</f>
        <v>#REF!</v>
      </c>
      <c r="O1476" s="48" t="e">
        <f>E1476*CAOP!M1476</f>
        <v>#REF!</v>
      </c>
      <c r="Q1476" s="12" t="e">
        <f t="shared" si="44"/>
        <v>#REF!</v>
      </c>
      <c r="R1476" s="13" t="e">
        <f t="shared" si="45"/>
        <v>#REF!</v>
      </c>
      <c r="S1476" s="20"/>
      <c r="T1476" s="20"/>
      <c r="U1476" s="20"/>
      <c r="V1476" s="20"/>
      <c r="W1476" s="20"/>
      <c r="X1476" s="20"/>
      <c r="Y1476" s="20"/>
      <c r="Z1476" s="20"/>
      <c r="AA1476" s="20"/>
      <c r="AB1476" s="20"/>
      <c r="AC1476" s="20"/>
      <c r="AD1476" s="20"/>
      <c r="AE1476" s="20"/>
      <c r="AF1476" s="20"/>
      <c r="AG1476" s="20"/>
      <c r="AH1476" s="20"/>
      <c r="AI1476" s="20"/>
      <c r="AJ1476" s="20"/>
      <c r="AK1476" s="20"/>
      <c r="AL1476" s="20"/>
      <c r="AM1476" s="20"/>
      <c r="AN1476" s="20"/>
      <c r="AO1476" s="20"/>
      <c r="AP1476" s="20"/>
      <c r="AQ1476" s="20"/>
      <c r="AR1476" s="20"/>
      <c r="AS1476" s="20"/>
      <c r="AT1476" s="20"/>
      <c r="AU1476" s="20"/>
      <c r="AV1476" s="20"/>
    </row>
    <row r="1477" spans="2:48" x14ac:dyDescent="0.3">
      <c r="B1477" s="16" t="s">
        <v>1888</v>
      </c>
      <c r="C1477" s="16" t="s">
        <v>1004</v>
      </c>
      <c r="D1477" s="41"/>
      <c r="E1477" s="50"/>
      <c r="F1477" s="50"/>
      <c r="G1477" s="50"/>
      <c r="H1477" s="50"/>
      <c r="I1477" s="50"/>
      <c r="J1477" s="50"/>
      <c r="K1477" s="50"/>
      <c r="L1477" s="50"/>
      <c r="M1477" s="50"/>
      <c r="N1477" s="50"/>
      <c r="O1477" s="50"/>
      <c r="Q1477" s="12">
        <f t="shared" si="44"/>
        <v>0</v>
      </c>
      <c r="R1477" s="13">
        <f t="shared" si="45"/>
        <v>0</v>
      </c>
      <c r="S1477" s="20"/>
      <c r="T1477" s="20"/>
      <c r="U1477" s="20"/>
      <c r="V1477" s="20"/>
      <c r="W1477" s="20"/>
      <c r="X1477" s="20"/>
      <c r="Y1477" s="20"/>
      <c r="Z1477" s="20"/>
      <c r="AA1477" s="20"/>
      <c r="AB1477" s="20"/>
      <c r="AC1477" s="20"/>
      <c r="AD1477" s="20"/>
      <c r="AE1477" s="20"/>
      <c r="AF1477" s="20"/>
      <c r="AG1477" s="20"/>
      <c r="AH1477" s="20"/>
      <c r="AI1477" s="20"/>
      <c r="AJ1477" s="20"/>
      <c r="AK1477" s="20"/>
      <c r="AL1477" s="20"/>
      <c r="AM1477" s="20"/>
      <c r="AN1477" s="20"/>
      <c r="AO1477" s="20"/>
      <c r="AP1477" s="20"/>
      <c r="AQ1477" s="20"/>
      <c r="AR1477" s="20"/>
      <c r="AS1477" s="20"/>
      <c r="AT1477" s="20"/>
      <c r="AU1477" s="20"/>
      <c r="AV1477" s="20"/>
    </row>
    <row r="1478" spans="2:48" x14ac:dyDescent="0.3">
      <c r="B1478" s="2" t="s">
        <v>1889</v>
      </c>
      <c r="C1478" s="2" t="s">
        <v>1476</v>
      </c>
      <c r="D1478" s="40" t="s">
        <v>45</v>
      </c>
      <c r="E1478" s="48">
        <v>6.1</v>
      </c>
      <c r="F1478" s="48" t="e">
        <f>E1478*CAOP!D1478</f>
        <v>#REF!</v>
      </c>
      <c r="G1478" s="48" t="e">
        <f>E1478*CAOP!E1478</f>
        <v>#REF!</v>
      </c>
      <c r="H1478" s="48" t="e">
        <f>E1478*CAOP!F1478</f>
        <v>#REF!</v>
      </c>
      <c r="I1478" s="48" t="e">
        <f>E1478*CAOP!G1478</f>
        <v>#REF!</v>
      </c>
      <c r="J1478" s="48" t="e">
        <f>E1478*CAOP!H1478</f>
        <v>#REF!</v>
      </c>
      <c r="K1478" s="48" t="e">
        <f>E1478*CAOP!I1478</f>
        <v>#REF!</v>
      </c>
      <c r="L1478" s="48" t="e">
        <f>E1478*CAOP!J1478</f>
        <v>#REF!</v>
      </c>
      <c r="M1478" s="48" t="e">
        <f>E1478*CAOP!K1478</f>
        <v>#REF!</v>
      </c>
      <c r="N1478" s="48" t="e">
        <f>E1478*CAOP!L1478</f>
        <v>#REF!</v>
      </c>
      <c r="O1478" s="48" t="e">
        <f>E1478*CAOP!M1478</f>
        <v>#REF!</v>
      </c>
      <c r="Q1478" s="12" t="e">
        <f t="shared" si="44"/>
        <v>#REF!</v>
      </c>
      <c r="R1478" s="13" t="e">
        <f t="shared" si="45"/>
        <v>#REF!</v>
      </c>
      <c r="S1478" s="20"/>
      <c r="T1478" s="20"/>
      <c r="U1478" s="20"/>
      <c r="V1478" s="20"/>
      <c r="W1478" s="20"/>
      <c r="X1478" s="20"/>
      <c r="Y1478" s="20"/>
      <c r="Z1478" s="20"/>
      <c r="AA1478" s="20"/>
      <c r="AB1478" s="20"/>
      <c r="AC1478" s="20"/>
      <c r="AD1478" s="20"/>
      <c r="AE1478" s="20"/>
      <c r="AF1478" s="20"/>
      <c r="AG1478" s="20"/>
      <c r="AH1478" s="20"/>
      <c r="AI1478" s="20"/>
      <c r="AJ1478" s="20"/>
      <c r="AK1478" s="20"/>
      <c r="AL1478" s="20"/>
      <c r="AM1478" s="20"/>
      <c r="AN1478" s="20"/>
      <c r="AO1478" s="20"/>
      <c r="AP1478" s="20"/>
      <c r="AQ1478" s="20"/>
      <c r="AR1478" s="20"/>
      <c r="AS1478" s="20"/>
      <c r="AT1478" s="20"/>
      <c r="AU1478" s="20"/>
      <c r="AV1478" s="20"/>
    </row>
    <row r="1479" spans="2:48" x14ac:dyDescent="0.3">
      <c r="B1479" s="2" t="s">
        <v>1890</v>
      </c>
      <c r="C1479" s="2" t="s">
        <v>1225</v>
      </c>
      <c r="D1479" s="40" t="s">
        <v>45</v>
      </c>
      <c r="E1479" s="48">
        <v>4.8</v>
      </c>
      <c r="F1479" s="48" t="e">
        <f>E1479*CAOP!D1479</f>
        <v>#REF!</v>
      </c>
      <c r="G1479" s="48" t="e">
        <f>E1479*CAOP!E1479</f>
        <v>#REF!</v>
      </c>
      <c r="H1479" s="48" t="e">
        <f>E1479*CAOP!F1479</f>
        <v>#REF!</v>
      </c>
      <c r="I1479" s="48" t="e">
        <f>E1479*CAOP!G1479</f>
        <v>#REF!</v>
      </c>
      <c r="J1479" s="48" t="e">
        <f>E1479*CAOP!H1479</f>
        <v>#REF!</v>
      </c>
      <c r="K1479" s="48" t="e">
        <f>E1479*CAOP!I1479</f>
        <v>#REF!</v>
      </c>
      <c r="L1479" s="48" t="e">
        <f>E1479*CAOP!J1479</f>
        <v>#REF!</v>
      </c>
      <c r="M1479" s="48" t="e">
        <f>E1479*CAOP!K1479</f>
        <v>#REF!</v>
      </c>
      <c r="N1479" s="48" t="e">
        <f>E1479*CAOP!L1479</f>
        <v>#REF!</v>
      </c>
      <c r="O1479" s="48" t="e">
        <f>E1479*CAOP!M1479</f>
        <v>#REF!</v>
      </c>
      <c r="Q1479" s="12" t="e">
        <f t="shared" si="44"/>
        <v>#REF!</v>
      </c>
      <c r="R1479" s="13" t="e">
        <f t="shared" si="45"/>
        <v>#REF!</v>
      </c>
      <c r="S1479" s="20"/>
      <c r="T1479" s="20"/>
      <c r="U1479" s="20"/>
      <c r="V1479" s="20"/>
      <c r="W1479" s="20"/>
      <c r="X1479" s="20"/>
      <c r="Y1479" s="20"/>
      <c r="Z1479" s="20"/>
      <c r="AA1479" s="20"/>
      <c r="AB1479" s="20"/>
      <c r="AC1479" s="20"/>
      <c r="AD1479" s="20"/>
      <c r="AE1479" s="20"/>
      <c r="AF1479" s="20"/>
      <c r="AG1479" s="20"/>
      <c r="AH1479" s="20"/>
      <c r="AI1479" s="20"/>
      <c r="AJ1479" s="20"/>
      <c r="AK1479" s="20"/>
      <c r="AL1479" s="20"/>
      <c r="AM1479" s="20"/>
      <c r="AN1479" s="20"/>
      <c r="AO1479" s="20"/>
      <c r="AP1479" s="20"/>
      <c r="AQ1479" s="20"/>
      <c r="AR1479" s="20"/>
      <c r="AS1479" s="20"/>
      <c r="AT1479" s="20"/>
      <c r="AU1479" s="20"/>
      <c r="AV1479" s="20"/>
    </row>
    <row r="1480" spans="2:48" x14ac:dyDescent="0.3">
      <c r="B1480" s="2" t="s">
        <v>1891</v>
      </c>
      <c r="C1480" s="2" t="s">
        <v>1227</v>
      </c>
      <c r="D1480" s="40" t="s">
        <v>45</v>
      </c>
      <c r="E1480" s="48">
        <v>24.34</v>
      </c>
      <c r="F1480" s="48" t="e">
        <f>E1480*CAOP!D1480</f>
        <v>#REF!</v>
      </c>
      <c r="G1480" s="48" t="e">
        <f>E1480*CAOP!E1480</f>
        <v>#REF!</v>
      </c>
      <c r="H1480" s="48" t="e">
        <f>E1480*CAOP!F1480</f>
        <v>#REF!</v>
      </c>
      <c r="I1480" s="48" t="e">
        <f>E1480*CAOP!G1480</f>
        <v>#REF!</v>
      </c>
      <c r="J1480" s="48" t="e">
        <f>E1480*CAOP!H1480</f>
        <v>#REF!</v>
      </c>
      <c r="K1480" s="48" t="e">
        <f>E1480*CAOP!I1480</f>
        <v>#REF!</v>
      </c>
      <c r="L1480" s="48" t="e">
        <f>E1480*CAOP!J1480</f>
        <v>#REF!</v>
      </c>
      <c r="M1480" s="48" t="e">
        <f>E1480*CAOP!K1480</f>
        <v>#REF!</v>
      </c>
      <c r="N1480" s="48" t="e">
        <f>E1480*CAOP!L1480</f>
        <v>#REF!</v>
      </c>
      <c r="O1480" s="48" t="e">
        <f>E1480*CAOP!M1480</f>
        <v>#REF!</v>
      </c>
      <c r="Q1480" s="12" t="e">
        <f t="shared" si="44"/>
        <v>#REF!</v>
      </c>
      <c r="R1480" s="13" t="e">
        <f t="shared" si="45"/>
        <v>#REF!</v>
      </c>
      <c r="S1480" s="20"/>
      <c r="T1480" s="20"/>
      <c r="U1480" s="20"/>
      <c r="V1480" s="20"/>
      <c r="W1480" s="20"/>
      <c r="X1480" s="20"/>
      <c r="Y1480" s="20"/>
      <c r="Z1480" s="20"/>
      <c r="AA1480" s="20"/>
      <c r="AB1480" s="20"/>
      <c r="AC1480" s="20"/>
      <c r="AD1480" s="20"/>
      <c r="AE1480" s="20"/>
      <c r="AF1480" s="20"/>
      <c r="AG1480" s="20"/>
      <c r="AH1480" s="20"/>
      <c r="AI1480" s="20"/>
      <c r="AJ1480" s="20"/>
      <c r="AK1480" s="20"/>
      <c r="AL1480" s="20"/>
      <c r="AM1480" s="20"/>
      <c r="AN1480" s="20"/>
      <c r="AO1480" s="20"/>
      <c r="AP1480" s="20"/>
      <c r="AQ1480" s="20"/>
      <c r="AR1480" s="20"/>
      <c r="AS1480" s="20"/>
      <c r="AT1480" s="20"/>
      <c r="AU1480" s="20"/>
      <c r="AV1480" s="20"/>
    </row>
    <row r="1481" spans="2:48" x14ac:dyDescent="0.3">
      <c r="B1481" s="2" t="s">
        <v>1892</v>
      </c>
      <c r="C1481" s="2" t="s">
        <v>1229</v>
      </c>
      <c r="D1481" s="40" t="s">
        <v>45</v>
      </c>
      <c r="E1481" s="48">
        <v>46.89</v>
      </c>
      <c r="F1481" s="48" t="e">
        <f>E1481*CAOP!D1481</f>
        <v>#REF!</v>
      </c>
      <c r="G1481" s="48" t="e">
        <f>E1481*CAOP!E1481</f>
        <v>#REF!</v>
      </c>
      <c r="H1481" s="48" t="e">
        <f>E1481*CAOP!F1481</f>
        <v>#REF!</v>
      </c>
      <c r="I1481" s="48" t="e">
        <f>E1481*CAOP!G1481</f>
        <v>#REF!</v>
      </c>
      <c r="J1481" s="48" t="e">
        <f>E1481*CAOP!H1481</f>
        <v>#REF!</v>
      </c>
      <c r="K1481" s="48" t="e">
        <f>E1481*CAOP!I1481</f>
        <v>#REF!</v>
      </c>
      <c r="L1481" s="48" t="e">
        <f>E1481*CAOP!J1481</f>
        <v>#REF!</v>
      </c>
      <c r="M1481" s="48" t="e">
        <f>E1481*CAOP!K1481</f>
        <v>#REF!</v>
      </c>
      <c r="N1481" s="48" t="e">
        <f>E1481*CAOP!L1481</f>
        <v>#REF!</v>
      </c>
      <c r="O1481" s="48" t="e">
        <f>E1481*CAOP!M1481</f>
        <v>#REF!</v>
      </c>
      <c r="Q1481" s="12" t="e">
        <f t="shared" si="44"/>
        <v>#REF!</v>
      </c>
      <c r="R1481" s="13" t="e">
        <f t="shared" si="45"/>
        <v>#REF!</v>
      </c>
      <c r="S1481" s="20"/>
      <c r="T1481" s="20"/>
      <c r="U1481" s="20"/>
      <c r="V1481" s="20"/>
      <c r="W1481" s="20"/>
      <c r="X1481" s="20"/>
      <c r="Y1481" s="20"/>
      <c r="Z1481" s="20"/>
      <c r="AA1481" s="20"/>
      <c r="AB1481" s="20"/>
      <c r="AC1481" s="20"/>
      <c r="AD1481" s="20"/>
      <c r="AE1481" s="20"/>
      <c r="AF1481" s="20"/>
      <c r="AG1481" s="20"/>
      <c r="AH1481" s="20"/>
      <c r="AI1481" s="20"/>
      <c r="AJ1481" s="20"/>
      <c r="AK1481" s="20"/>
      <c r="AL1481" s="20"/>
      <c r="AM1481" s="20"/>
      <c r="AN1481" s="20"/>
      <c r="AO1481" s="20"/>
      <c r="AP1481" s="20"/>
      <c r="AQ1481" s="20"/>
      <c r="AR1481" s="20"/>
      <c r="AS1481" s="20"/>
      <c r="AT1481" s="20"/>
      <c r="AU1481" s="20"/>
      <c r="AV1481" s="20"/>
    </row>
    <row r="1482" spans="2:48" x14ac:dyDescent="0.3">
      <c r="B1482" s="2" t="s">
        <v>1893</v>
      </c>
      <c r="C1482" s="2" t="s">
        <v>1486</v>
      </c>
      <c r="D1482" s="40" t="s">
        <v>45</v>
      </c>
      <c r="E1482" s="48">
        <v>6.1</v>
      </c>
      <c r="F1482" s="48" t="e">
        <f>E1482*CAOP!D1482</f>
        <v>#REF!</v>
      </c>
      <c r="G1482" s="48" t="e">
        <f>E1482*CAOP!E1482</f>
        <v>#REF!</v>
      </c>
      <c r="H1482" s="48" t="e">
        <f>E1482*CAOP!F1482</f>
        <v>#REF!</v>
      </c>
      <c r="I1482" s="48" t="e">
        <f>E1482*CAOP!G1482</f>
        <v>#REF!</v>
      </c>
      <c r="J1482" s="48" t="e">
        <f>E1482*CAOP!H1482</f>
        <v>#REF!</v>
      </c>
      <c r="K1482" s="48" t="e">
        <f>E1482*CAOP!I1482</f>
        <v>#REF!</v>
      </c>
      <c r="L1482" s="48" t="e">
        <f>E1482*CAOP!J1482</f>
        <v>#REF!</v>
      </c>
      <c r="M1482" s="48" t="e">
        <f>E1482*CAOP!K1482</f>
        <v>#REF!</v>
      </c>
      <c r="N1482" s="48" t="e">
        <f>E1482*CAOP!L1482</f>
        <v>#REF!</v>
      </c>
      <c r="O1482" s="48" t="e">
        <f>E1482*CAOP!M1482</f>
        <v>#REF!</v>
      </c>
      <c r="Q1482" s="12" t="e">
        <f t="shared" ref="Q1482:Q1507" si="46">SUM(F1482:O1482)</f>
        <v>#REF!</v>
      </c>
      <c r="R1482" s="13" t="e">
        <f t="shared" ref="R1482:R1507" si="47">E1482-Q1482</f>
        <v>#REF!</v>
      </c>
      <c r="S1482" s="20"/>
      <c r="T1482" s="20"/>
      <c r="U1482" s="20"/>
      <c r="V1482" s="20"/>
      <c r="W1482" s="20"/>
      <c r="X1482" s="20"/>
      <c r="Y1482" s="20"/>
      <c r="Z1482" s="20"/>
      <c r="AA1482" s="20"/>
      <c r="AB1482" s="20"/>
      <c r="AC1482" s="20"/>
      <c r="AD1482" s="20"/>
      <c r="AE1482" s="20"/>
      <c r="AF1482" s="20"/>
      <c r="AG1482" s="20"/>
      <c r="AH1482" s="20"/>
      <c r="AI1482" s="20"/>
      <c r="AJ1482" s="20"/>
      <c r="AK1482" s="20"/>
      <c r="AL1482" s="20"/>
      <c r="AM1482" s="20"/>
      <c r="AN1482" s="20"/>
      <c r="AO1482" s="20"/>
      <c r="AP1482" s="20"/>
      <c r="AQ1482" s="20"/>
      <c r="AR1482" s="20"/>
      <c r="AS1482" s="20"/>
      <c r="AT1482" s="20"/>
      <c r="AU1482" s="20"/>
      <c r="AV1482" s="20"/>
    </row>
    <row r="1483" spans="2:48" x14ac:dyDescent="0.3">
      <c r="B1483" s="2" t="s">
        <v>1894</v>
      </c>
      <c r="C1483" s="2" t="s">
        <v>1233</v>
      </c>
      <c r="D1483" s="40" t="s">
        <v>45</v>
      </c>
      <c r="E1483" s="48">
        <v>4.8</v>
      </c>
      <c r="F1483" s="48" t="e">
        <f>E1483*CAOP!D1483</f>
        <v>#REF!</v>
      </c>
      <c r="G1483" s="48" t="e">
        <f>E1483*CAOP!E1483</f>
        <v>#REF!</v>
      </c>
      <c r="H1483" s="48" t="e">
        <f>E1483*CAOP!F1483</f>
        <v>#REF!</v>
      </c>
      <c r="I1483" s="48" t="e">
        <f>E1483*CAOP!G1483</f>
        <v>#REF!</v>
      </c>
      <c r="J1483" s="48" t="e">
        <f>E1483*CAOP!H1483</f>
        <v>#REF!</v>
      </c>
      <c r="K1483" s="48" t="e">
        <f>E1483*CAOP!I1483</f>
        <v>#REF!</v>
      </c>
      <c r="L1483" s="48" t="e">
        <f>E1483*CAOP!J1483</f>
        <v>#REF!</v>
      </c>
      <c r="M1483" s="48" t="e">
        <f>E1483*CAOP!K1483</f>
        <v>#REF!</v>
      </c>
      <c r="N1483" s="48" t="e">
        <f>E1483*CAOP!L1483</f>
        <v>#REF!</v>
      </c>
      <c r="O1483" s="48" t="e">
        <f>E1483*CAOP!M1483</f>
        <v>#REF!</v>
      </c>
      <c r="Q1483" s="12" t="e">
        <f t="shared" si="46"/>
        <v>#REF!</v>
      </c>
      <c r="R1483" s="13" t="e">
        <f t="shared" si="47"/>
        <v>#REF!</v>
      </c>
      <c r="S1483" s="20"/>
      <c r="T1483" s="20"/>
      <c r="U1483" s="20"/>
      <c r="V1483" s="20"/>
      <c r="W1483" s="20"/>
      <c r="X1483" s="20"/>
      <c r="Y1483" s="20"/>
      <c r="Z1483" s="20"/>
      <c r="AA1483" s="20"/>
      <c r="AB1483" s="20"/>
      <c r="AC1483" s="20"/>
      <c r="AD1483" s="20"/>
      <c r="AE1483" s="20"/>
      <c r="AF1483" s="20"/>
      <c r="AG1483" s="20"/>
      <c r="AH1483" s="20"/>
      <c r="AI1483" s="20"/>
      <c r="AJ1483" s="20"/>
      <c r="AK1483" s="20"/>
      <c r="AL1483" s="20"/>
      <c r="AM1483" s="20"/>
      <c r="AN1483" s="20"/>
      <c r="AO1483" s="20"/>
      <c r="AP1483" s="20"/>
      <c r="AQ1483" s="20"/>
      <c r="AR1483" s="20"/>
      <c r="AS1483" s="20"/>
      <c r="AT1483" s="20"/>
      <c r="AU1483" s="20"/>
      <c r="AV1483" s="20"/>
    </row>
    <row r="1484" spans="2:48" x14ac:dyDescent="0.3">
      <c r="B1484" s="2" t="s">
        <v>1895</v>
      </c>
      <c r="C1484" s="2" t="s">
        <v>1235</v>
      </c>
      <c r="D1484" s="40" t="s">
        <v>45</v>
      </c>
      <c r="E1484" s="48">
        <v>24.34</v>
      </c>
      <c r="F1484" s="48" t="e">
        <f>E1484*CAOP!D1484</f>
        <v>#REF!</v>
      </c>
      <c r="G1484" s="48" t="e">
        <f>E1484*CAOP!E1484</f>
        <v>#REF!</v>
      </c>
      <c r="H1484" s="48" t="e">
        <f>E1484*CAOP!F1484</f>
        <v>#REF!</v>
      </c>
      <c r="I1484" s="48" t="e">
        <f>E1484*CAOP!G1484</f>
        <v>#REF!</v>
      </c>
      <c r="J1484" s="48" t="e">
        <f>E1484*CAOP!H1484</f>
        <v>#REF!</v>
      </c>
      <c r="K1484" s="48" t="e">
        <f>E1484*CAOP!I1484</f>
        <v>#REF!</v>
      </c>
      <c r="L1484" s="48" t="e">
        <f>E1484*CAOP!J1484</f>
        <v>#REF!</v>
      </c>
      <c r="M1484" s="48" t="e">
        <f>E1484*CAOP!K1484</f>
        <v>#REF!</v>
      </c>
      <c r="N1484" s="48" t="e">
        <f>E1484*CAOP!L1484</f>
        <v>#REF!</v>
      </c>
      <c r="O1484" s="48" t="e">
        <f>E1484*CAOP!M1484</f>
        <v>#REF!</v>
      </c>
      <c r="Q1484" s="12" t="e">
        <f t="shared" si="46"/>
        <v>#REF!</v>
      </c>
      <c r="R1484" s="13" t="e">
        <f t="shared" si="47"/>
        <v>#REF!</v>
      </c>
      <c r="S1484" s="20"/>
      <c r="T1484" s="20"/>
      <c r="U1484" s="20"/>
      <c r="V1484" s="20"/>
      <c r="W1484" s="20"/>
      <c r="X1484" s="20"/>
      <c r="Y1484" s="20"/>
      <c r="Z1484" s="20"/>
      <c r="AA1484" s="20"/>
      <c r="AB1484" s="20"/>
      <c r="AC1484" s="20"/>
      <c r="AD1484" s="20"/>
      <c r="AE1484" s="20"/>
      <c r="AF1484" s="20"/>
      <c r="AG1484" s="20"/>
      <c r="AH1484" s="20"/>
      <c r="AI1484" s="20"/>
      <c r="AJ1484" s="20"/>
      <c r="AK1484" s="20"/>
      <c r="AL1484" s="20"/>
      <c r="AM1484" s="20"/>
      <c r="AN1484" s="20"/>
      <c r="AO1484" s="20"/>
      <c r="AP1484" s="20"/>
      <c r="AQ1484" s="20"/>
      <c r="AR1484" s="20"/>
      <c r="AS1484" s="20"/>
      <c r="AT1484" s="20"/>
      <c r="AU1484" s="20"/>
      <c r="AV1484" s="20"/>
    </row>
    <row r="1485" spans="2:48" x14ac:dyDescent="0.3">
      <c r="B1485" s="2" t="s">
        <v>1896</v>
      </c>
      <c r="C1485" s="2" t="s">
        <v>1237</v>
      </c>
      <c r="D1485" s="40" t="s">
        <v>45</v>
      </c>
      <c r="E1485" s="48">
        <v>46.89</v>
      </c>
      <c r="F1485" s="48" t="e">
        <f>E1485*CAOP!D1485</f>
        <v>#REF!</v>
      </c>
      <c r="G1485" s="48" t="e">
        <f>E1485*CAOP!E1485</f>
        <v>#REF!</v>
      </c>
      <c r="H1485" s="48" t="e">
        <f>E1485*CAOP!F1485</f>
        <v>#REF!</v>
      </c>
      <c r="I1485" s="48" t="e">
        <f>E1485*CAOP!G1485</f>
        <v>#REF!</v>
      </c>
      <c r="J1485" s="48" t="e">
        <f>E1485*CAOP!H1485</f>
        <v>#REF!</v>
      </c>
      <c r="K1485" s="48" t="e">
        <f>E1485*CAOP!I1485</f>
        <v>#REF!</v>
      </c>
      <c r="L1485" s="48" t="e">
        <f>E1485*CAOP!J1485</f>
        <v>#REF!</v>
      </c>
      <c r="M1485" s="48" t="e">
        <f>E1485*CAOP!K1485</f>
        <v>#REF!</v>
      </c>
      <c r="N1485" s="48" t="e">
        <f>E1485*CAOP!L1485</f>
        <v>#REF!</v>
      </c>
      <c r="O1485" s="48" t="e">
        <f>E1485*CAOP!M1485</f>
        <v>#REF!</v>
      </c>
      <c r="Q1485" s="12" t="e">
        <f t="shared" si="46"/>
        <v>#REF!</v>
      </c>
      <c r="R1485" s="13" t="e">
        <f t="shared" si="47"/>
        <v>#REF!</v>
      </c>
      <c r="S1485" s="20"/>
      <c r="T1485" s="20"/>
      <c r="U1485" s="20"/>
      <c r="V1485" s="20"/>
      <c r="W1485" s="20"/>
      <c r="X1485" s="20"/>
      <c r="Y1485" s="20"/>
      <c r="Z1485" s="20"/>
      <c r="AA1485" s="20"/>
      <c r="AB1485" s="20"/>
      <c r="AC1485" s="20"/>
      <c r="AD1485" s="20"/>
      <c r="AE1485" s="20"/>
      <c r="AF1485" s="20"/>
      <c r="AG1485" s="20"/>
      <c r="AH1485" s="20"/>
      <c r="AI1485" s="20"/>
      <c r="AJ1485" s="20"/>
      <c r="AK1485" s="20"/>
      <c r="AL1485" s="20"/>
      <c r="AM1485" s="20"/>
      <c r="AN1485" s="20"/>
      <c r="AO1485" s="20"/>
      <c r="AP1485" s="20"/>
      <c r="AQ1485" s="20"/>
      <c r="AR1485" s="20"/>
      <c r="AS1485" s="20"/>
      <c r="AT1485" s="20"/>
      <c r="AU1485" s="20"/>
      <c r="AV1485" s="20"/>
    </row>
    <row r="1486" spans="2:48" x14ac:dyDescent="0.3">
      <c r="B1486" s="2" t="s">
        <v>1897</v>
      </c>
      <c r="C1486" s="2" t="s">
        <v>1496</v>
      </c>
      <c r="D1486" s="40" t="s">
        <v>45</v>
      </c>
      <c r="E1486" s="48">
        <v>6.1</v>
      </c>
      <c r="F1486" s="48" t="e">
        <f>E1486*CAOP!D1486</f>
        <v>#REF!</v>
      </c>
      <c r="G1486" s="48" t="e">
        <f>E1486*CAOP!E1486</f>
        <v>#REF!</v>
      </c>
      <c r="H1486" s="48" t="e">
        <f>E1486*CAOP!F1486</f>
        <v>#REF!</v>
      </c>
      <c r="I1486" s="48" t="e">
        <f>E1486*CAOP!G1486</f>
        <v>#REF!</v>
      </c>
      <c r="J1486" s="48" t="e">
        <f>E1486*CAOP!H1486</f>
        <v>#REF!</v>
      </c>
      <c r="K1486" s="48" t="e">
        <f>E1486*CAOP!I1486</f>
        <v>#REF!</v>
      </c>
      <c r="L1486" s="48" t="e">
        <f>E1486*CAOP!J1486</f>
        <v>#REF!</v>
      </c>
      <c r="M1486" s="48" t="e">
        <f>E1486*CAOP!K1486</f>
        <v>#REF!</v>
      </c>
      <c r="N1486" s="48" t="e">
        <f>E1486*CAOP!L1486</f>
        <v>#REF!</v>
      </c>
      <c r="O1486" s="48" t="e">
        <f>E1486*CAOP!M1486</f>
        <v>#REF!</v>
      </c>
      <c r="Q1486" s="12" t="e">
        <f t="shared" si="46"/>
        <v>#REF!</v>
      </c>
      <c r="R1486" s="13" t="e">
        <f t="shared" si="47"/>
        <v>#REF!</v>
      </c>
      <c r="S1486" s="20"/>
      <c r="T1486" s="20"/>
      <c r="U1486" s="20"/>
      <c r="V1486" s="20"/>
      <c r="W1486" s="20"/>
      <c r="X1486" s="20"/>
      <c r="Y1486" s="20"/>
      <c r="Z1486" s="20"/>
      <c r="AA1486" s="20"/>
      <c r="AB1486" s="20"/>
      <c r="AC1486" s="20"/>
      <c r="AD1486" s="20"/>
      <c r="AE1486" s="20"/>
      <c r="AF1486" s="20"/>
      <c r="AG1486" s="20"/>
      <c r="AH1486" s="20"/>
      <c r="AI1486" s="20"/>
      <c r="AJ1486" s="20"/>
      <c r="AK1486" s="20"/>
      <c r="AL1486" s="20"/>
      <c r="AM1486" s="20"/>
      <c r="AN1486" s="20"/>
      <c r="AO1486" s="20"/>
      <c r="AP1486" s="20"/>
      <c r="AQ1486" s="20"/>
      <c r="AR1486" s="20"/>
      <c r="AS1486" s="20"/>
      <c r="AT1486" s="20"/>
      <c r="AU1486" s="20"/>
      <c r="AV1486" s="20"/>
    </row>
    <row r="1487" spans="2:48" x14ac:dyDescent="0.3">
      <c r="B1487" s="2" t="s">
        <v>1898</v>
      </c>
      <c r="C1487" s="2" t="s">
        <v>1241</v>
      </c>
      <c r="D1487" s="40" t="s">
        <v>45</v>
      </c>
      <c r="E1487" s="48">
        <v>4.8</v>
      </c>
      <c r="F1487" s="48" t="e">
        <f>E1487*CAOP!D1487</f>
        <v>#REF!</v>
      </c>
      <c r="G1487" s="48" t="e">
        <f>E1487*CAOP!E1487</f>
        <v>#REF!</v>
      </c>
      <c r="H1487" s="48" t="e">
        <f>E1487*CAOP!F1487</f>
        <v>#REF!</v>
      </c>
      <c r="I1487" s="48" t="e">
        <f>E1487*CAOP!G1487</f>
        <v>#REF!</v>
      </c>
      <c r="J1487" s="48" t="e">
        <f>E1487*CAOP!H1487</f>
        <v>#REF!</v>
      </c>
      <c r="K1487" s="48" t="e">
        <f>E1487*CAOP!I1487</f>
        <v>#REF!</v>
      </c>
      <c r="L1487" s="48" t="e">
        <f>E1487*CAOP!J1487</f>
        <v>#REF!</v>
      </c>
      <c r="M1487" s="48" t="e">
        <f>E1487*CAOP!K1487</f>
        <v>#REF!</v>
      </c>
      <c r="N1487" s="48" t="e">
        <f>E1487*CAOP!L1487</f>
        <v>#REF!</v>
      </c>
      <c r="O1487" s="48" t="e">
        <f>E1487*CAOP!M1487</f>
        <v>#REF!</v>
      </c>
      <c r="Q1487" s="12" t="e">
        <f t="shared" si="46"/>
        <v>#REF!</v>
      </c>
      <c r="R1487" s="13" t="e">
        <f t="shared" si="47"/>
        <v>#REF!</v>
      </c>
      <c r="S1487" s="20"/>
      <c r="T1487" s="20"/>
      <c r="U1487" s="20"/>
      <c r="V1487" s="20"/>
      <c r="W1487" s="20"/>
      <c r="X1487" s="20"/>
      <c r="Y1487" s="20"/>
      <c r="Z1487" s="20"/>
      <c r="AA1487" s="20"/>
      <c r="AB1487" s="20"/>
      <c r="AC1487" s="20"/>
      <c r="AD1487" s="20"/>
      <c r="AE1487" s="20"/>
      <c r="AF1487" s="20"/>
      <c r="AG1487" s="20"/>
      <c r="AH1487" s="20"/>
      <c r="AI1487" s="20"/>
      <c r="AJ1487" s="20"/>
      <c r="AK1487" s="20"/>
      <c r="AL1487" s="20"/>
      <c r="AM1487" s="20"/>
      <c r="AN1487" s="20"/>
      <c r="AO1487" s="20"/>
      <c r="AP1487" s="20"/>
      <c r="AQ1487" s="20"/>
      <c r="AR1487" s="20"/>
      <c r="AS1487" s="20"/>
      <c r="AT1487" s="20"/>
      <c r="AU1487" s="20"/>
      <c r="AV1487" s="20"/>
    </row>
    <row r="1488" spans="2:48" x14ac:dyDescent="0.3">
      <c r="B1488" s="2" t="s">
        <v>1899</v>
      </c>
      <c r="C1488" s="2" t="s">
        <v>1243</v>
      </c>
      <c r="D1488" s="40" t="s">
        <v>45</v>
      </c>
      <c r="E1488" s="48">
        <v>24.34</v>
      </c>
      <c r="F1488" s="48" t="e">
        <f>E1488*CAOP!D1488</f>
        <v>#REF!</v>
      </c>
      <c r="G1488" s="48" t="e">
        <f>E1488*CAOP!E1488</f>
        <v>#REF!</v>
      </c>
      <c r="H1488" s="48" t="e">
        <f>E1488*CAOP!F1488</f>
        <v>#REF!</v>
      </c>
      <c r="I1488" s="48" t="e">
        <f>E1488*CAOP!G1488</f>
        <v>#REF!</v>
      </c>
      <c r="J1488" s="48" t="e">
        <f>E1488*CAOP!H1488</f>
        <v>#REF!</v>
      </c>
      <c r="K1488" s="48" t="e">
        <f>E1488*CAOP!I1488</f>
        <v>#REF!</v>
      </c>
      <c r="L1488" s="48" t="e">
        <f>E1488*CAOP!J1488</f>
        <v>#REF!</v>
      </c>
      <c r="M1488" s="48" t="e">
        <f>E1488*CAOP!K1488</f>
        <v>#REF!</v>
      </c>
      <c r="N1488" s="48" t="e">
        <f>E1488*CAOP!L1488</f>
        <v>#REF!</v>
      </c>
      <c r="O1488" s="48" t="e">
        <f>E1488*CAOP!M1488</f>
        <v>#REF!</v>
      </c>
      <c r="Q1488" s="12" t="e">
        <f t="shared" si="46"/>
        <v>#REF!</v>
      </c>
      <c r="R1488" s="13" t="e">
        <f t="shared" si="47"/>
        <v>#REF!</v>
      </c>
      <c r="S1488" s="20"/>
      <c r="T1488" s="20"/>
      <c r="U1488" s="20"/>
      <c r="V1488" s="20"/>
      <c r="W1488" s="20"/>
      <c r="X1488" s="20"/>
      <c r="Y1488" s="20"/>
      <c r="Z1488" s="20"/>
      <c r="AA1488" s="20"/>
      <c r="AB1488" s="20"/>
      <c r="AC1488" s="20"/>
      <c r="AD1488" s="20"/>
      <c r="AE1488" s="20"/>
      <c r="AF1488" s="20"/>
      <c r="AG1488" s="20"/>
      <c r="AH1488" s="20"/>
      <c r="AI1488" s="20"/>
      <c r="AJ1488" s="20"/>
      <c r="AK1488" s="20"/>
      <c r="AL1488" s="20"/>
      <c r="AM1488" s="20"/>
      <c r="AN1488" s="20"/>
      <c r="AO1488" s="20"/>
      <c r="AP1488" s="20"/>
      <c r="AQ1488" s="20"/>
      <c r="AR1488" s="20"/>
      <c r="AS1488" s="20"/>
      <c r="AT1488" s="20"/>
      <c r="AU1488" s="20"/>
      <c r="AV1488" s="20"/>
    </row>
    <row r="1489" spans="2:48" x14ac:dyDescent="0.3">
      <c r="B1489" s="2" t="s">
        <v>1900</v>
      </c>
      <c r="C1489" s="2" t="s">
        <v>1245</v>
      </c>
      <c r="D1489" s="40" t="s">
        <v>45</v>
      </c>
      <c r="E1489" s="48">
        <v>46.89</v>
      </c>
      <c r="F1489" s="48" t="e">
        <f>E1489*CAOP!D1489</f>
        <v>#REF!</v>
      </c>
      <c r="G1489" s="48" t="e">
        <f>E1489*CAOP!E1489</f>
        <v>#REF!</v>
      </c>
      <c r="H1489" s="48" t="e">
        <f>E1489*CAOP!F1489</f>
        <v>#REF!</v>
      </c>
      <c r="I1489" s="48" t="e">
        <f>E1489*CAOP!G1489</f>
        <v>#REF!</v>
      </c>
      <c r="J1489" s="48" t="e">
        <f>E1489*CAOP!H1489</f>
        <v>#REF!</v>
      </c>
      <c r="K1489" s="48" t="e">
        <f>E1489*CAOP!I1489</f>
        <v>#REF!</v>
      </c>
      <c r="L1489" s="48" t="e">
        <f>E1489*CAOP!J1489</f>
        <v>#REF!</v>
      </c>
      <c r="M1489" s="48" t="e">
        <f>E1489*CAOP!K1489</f>
        <v>#REF!</v>
      </c>
      <c r="N1489" s="48" t="e">
        <f>E1489*CAOP!L1489</f>
        <v>#REF!</v>
      </c>
      <c r="O1489" s="48" t="e">
        <f>E1489*CAOP!M1489</f>
        <v>#REF!</v>
      </c>
      <c r="Q1489" s="12" t="e">
        <f t="shared" si="46"/>
        <v>#REF!</v>
      </c>
      <c r="R1489" s="13" t="e">
        <f t="shared" si="47"/>
        <v>#REF!</v>
      </c>
      <c r="S1489" s="20"/>
      <c r="T1489" s="20"/>
      <c r="U1489" s="20"/>
      <c r="V1489" s="20"/>
      <c r="W1489" s="20"/>
      <c r="X1489" s="20"/>
      <c r="Y1489" s="20"/>
      <c r="Z1489" s="20"/>
      <c r="AA1489" s="20"/>
      <c r="AB1489" s="20"/>
      <c r="AC1489" s="20"/>
      <c r="AD1489" s="20"/>
      <c r="AE1489" s="20"/>
      <c r="AF1489" s="20"/>
      <c r="AG1489" s="20"/>
      <c r="AH1489" s="20"/>
      <c r="AI1489" s="20"/>
      <c r="AJ1489" s="20"/>
      <c r="AK1489" s="20"/>
      <c r="AL1489" s="20"/>
      <c r="AM1489" s="20"/>
      <c r="AN1489" s="20"/>
      <c r="AO1489" s="20"/>
      <c r="AP1489" s="20"/>
      <c r="AQ1489" s="20"/>
      <c r="AR1489" s="20"/>
      <c r="AS1489" s="20"/>
      <c r="AT1489" s="20"/>
      <c r="AU1489" s="20"/>
      <c r="AV1489" s="20"/>
    </row>
    <row r="1490" spans="2:48" x14ac:dyDescent="0.3">
      <c r="B1490" s="16" t="s">
        <v>1901</v>
      </c>
      <c r="C1490" s="16" t="s">
        <v>1030</v>
      </c>
      <c r="D1490" s="41"/>
      <c r="E1490" s="50"/>
      <c r="F1490" s="50"/>
      <c r="G1490" s="50"/>
      <c r="H1490" s="50"/>
      <c r="I1490" s="50"/>
      <c r="J1490" s="50"/>
      <c r="K1490" s="50"/>
      <c r="L1490" s="50"/>
      <c r="M1490" s="50"/>
      <c r="N1490" s="50"/>
      <c r="O1490" s="50"/>
      <c r="Q1490" s="12">
        <f t="shared" si="46"/>
        <v>0</v>
      </c>
      <c r="R1490" s="13">
        <f t="shared" si="47"/>
        <v>0</v>
      </c>
      <c r="S1490" s="20"/>
      <c r="T1490" s="20"/>
      <c r="U1490" s="20"/>
      <c r="V1490" s="20"/>
      <c r="W1490" s="20"/>
      <c r="X1490" s="20"/>
      <c r="Y1490" s="20"/>
      <c r="Z1490" s="20"/>
      <c r="AA1490" s="20"/>
      <c r="AB1490" s="20"/>
      <c r="AC1490" s="20"/>
      <c r="AD1490" s="20"/>
      <c r="AE1490" s="20"/>
      <c r="AF1490" s="20"/>
      <c r="AG1490" s="20"/>
      <c r="AH1490" s="20"/>
      <c r="AI1490" s="20"/>
      <c r="AJ1490" s="20"/>
      <c r="AK1490" s="20"/>
      <c r="AL1490" s="20"/>
      <c r="AM1490" s="20"/>
      <c r="AN1490" s="20"/>
      <c r="AO1490" s="20"/>
      <c r="AP1490" s="20"/>
      <c r="AQ1490" s="20"/>
      <c r="AR1490" s="20"/>
      <c r="AS1490" s="20"/>
      <c r="AT1490" s="20"/>
      <c r="AU1490" s="20"/>
      <c r="AV1490" s="20"/>
    </row>
    <row r="1491" spans="2:48" x14ac:dyDescent="0.3">
      <c r="B1491" s="2" t="s">
        <v>1902</v>
      </c>
      <c r="C1491" s="2" t="s">
        <v>1034</v>
      </c>
      <c r="D1491" s="40" t="s">
        <v>14</v>
      </c>
      <c r="E1491" s="48">
        <v>1</v>
      </c>
      <c r="F1491" s="48" t="e">
        <f>E1491*CAOP!D1491</f>
        <v>#REF!</v>
      </c>
      <c r="G1491" s="48" t="e">
        <f>E1491*CAOP!E1491</f>
        <v>#REF!</v>
      </c>
      <c r="H1491" s="48" t="e">
        <f>E1491*CAOP!F1491</f>
        <v>#REF!</v>
      </c>
      <c r="I1491" s="48" t="e">
        <f>E1491*CAOP!G1491</f>
        <v>#REF!</v>
      </c>
      <c r="J1491" s="48" t="e">
        <f>E1491*CAOP!H1491</f>
        <v>#REF!</v>
      </c>
      <c r="K1491" s="48" t="e">
        <f>E1491*CAOP!I1491</f>
        <v>#REF!</v>
      </c>
      <c r="L1491" s="48" t="e">
        <f>E1491*CAOP!J1491</f>
        <v>#REF!</v>
      </c>
      <c r="M1491" s="48" t="e">
        <f>E1491*CAOP!K1491</f>
        <v>#REF!</v>
      </c>
      <c r="N1491" s="48" t="e">
        <f>E1491*CAOP!L1491</f>
        <v>#REF!</v>
      </c>
      <c r="O1491" s="48" t="e">
        <f>E1491*CAOP!M1491</f>
        <v>#REF!</v>
      </c>
      <c r="Q1491" s="12" t="e">
        <f t="shared" si="46"/>
        <v>#REF!</v>
      </c>
      <c r="R1491" s="13" t="e">
        <f t="shared" si="47"/>
        <v>#REF!</v>
      </c>
      <c r="S1491" s="20"/>
      <c r="T1491" s="20"/>
      <c r="U1491" s="20"/>
      <c r="V1491" s="20"/>
      <c r="W1491" s="20"/>
      <c r="X1491" s="20"/>
      <c r="Y1491" s="20"/>
      <c r="Z1491" s="20"/>
      <c r="AA1491" s="20"/>
      <c r="AB1491" s="20"/>
      <c r="AC1491" s="20"/>
      <c r="AD1491" s="20"/>
      <c r="AE1491" s="20"/>
      <c r="AF1491" s="20"/>
      <c r="AG1491" s="20"/>
      <c r="AH1491" s="20"/>
      <c r="AI1491" s="20"/>
      <c r="AJ1491" s="20"/>
      <c r="AK1491" s="20"/>
      <c r="AL1491" s="20"/>
      <c r="AM1491" s="20"/>
      <c r="AN1491" s="20"/>
      <c r="AO1491" s="20"/>
      <c r="AP1491" s="20"/>
      <c r="AQ1491" s="20"/>
      <c r="AR1491" s="20"/>
      <c r="AS1491" s="20"/>
      <c r="AT1491" s="20"/>
      <c r="AU1491" s="20"/>
      <c r="AV1491" s="20"/>
    </row>
    <row r="1492" spans="2:48" x14ac:dyDescent="0.3">
      <c r="B1492" s="16" t="s">
        <v>1903</v>
      </c>
      <c r="C1492" s="16" t="s">
        <v>1343</v>
      </c>
      <c r="D1492" s="41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Q1492" s="12">
        <f t="shared" si="46"/>
        <v>0</v>
      </c>
      <c r="R1492" s="13">
        <f t="shared" si="47"/>
        <v>0</v>
      </c>
      <c r="S1492" s="20"/>
      <c r="T1492" s="20"/>
      <c r="U1492" s="20"/>
      <c r="V1492" s="20"/>
      <c r="W1492" s="20"/>
      <c r="X1492" s="20"/>
      <c r="Y1492" s="20"/>
      <c r="Z1492" s="20"/>
      <c r="AA1492" s="20"/>
      <c r="AB1492" s="20"/>
      <c r="AC1492" s="20"/>
      <c r="AD1492" s="20"/>
      <c r="AE1492" s="20"/>
      <c r="AF1492" s="20"/>
      <c r="AG1492" s="20"/>
      <c r="AH1492" s="20"/>
      <c r="AI1492" s="20"/>
      <c r="AJ1492" s="20"/>
      <c r="AK1492" s="20"/>
      <c r="AL1492" s="20"/>
      <c r="AM1492" s="20"/>
      <c r="AN1492" s="20"/>
      <c r="AO1492" s="20"/>
      <c r="AP1492" s="20"/>
      <c r="AQ1492" s="20"/>
      <c r="AR1492" s="20"/>
      <c r="AS1492" s="20"/>
      <c r="AT1492" s="20"/>
      <c r="AU1492" s="20"/>
      <c r="AV1492" s="20"/>
    </row>
    <row r="1493" spans="2:48" x14ac:dyDescent="0.3">
      <c r="B1493" s="2" t="s">
        <v>1904</v>
      </c>
      <c r="C1493" s="2" t="s">
        <v>1148</v>
      </c>
      <c r="D1493" s="40" t="s">
        <v>38</v>
      </c>
      <c r="E1493" s="48">
        <v>88.03</v>
      </c>
      <c r="F1493" s="48" t="e">
        <f>E1493*CAOP!D1493</f>
        <v>#REF!</v>
      </c>
      <c r="G1493" s="48" t="e">
        <f>E1493*CAOP!E1493</f>
        <v>#REF!</v>
      </c>
      <c r="H1493" s="48" t="e">
        <f>E1493*CAOP!F1493</f>
        <v>#REF!</v>
      </c>
      <c r="I1493" s="48" t="e">
        <f>E1493*CAOP!G1493</f>
        <v>#REF!</v>
      </c>
      <c r="J1493" s="48" t="e">
        <f>E1493*CAOP!H1493</f>
        <v>#REF!</v>
      </c>
      <c r="K1493" s="48" t="e">
        <f>E1493*CAOP!I1493</f>
        <v>#REF!</v>
      </c>
      <c r="L1493" s="48" t="e">
        <f>E1493*CAOP!J1493</f>
        <v>#REF!</v>
      </c>
      <c r="M1493" s="48" t="e">
        <f>E1493*CAOP!K1493</f>
        <v>#REF!</v>
      </c>
      <c r="N1493" s="48" t="e">
        <f>E1493*CAOP!L1493</f>
        <v>#REF!</v>
      </c>
      <c r="O1493" s="48" t="e">
        <f>E1493*CAOP!M1493</f>
        <v>#REF!</v>
      </c>
      <c r="Q1493" s="12" t="e">
        <f t="shared" si="46"/>
        <v>#REF!</v>
      </c>
      <c r="R1493" s="13" t="e">
        <f t="shared" si="47"/>
        <v>#REF!</v>
      </c>
      <c r="S1493" s="20"/>
      <c r="T1493" s="20"/>
      <c r="U1493" s="20"/>
      <c r="V1493" s="20"/>
      <c r="W1493" s="20"/>
      <c r="X1493" s="20"/>
      <c r="Y1493" s="20"/>
      <c r="Z1493" s="20"/>
      <c r="AA1493" s="20"/>
      <c r="AB1493" s="20"/>
      <c r="AC1493" s="20"/>
      <c r="AD1493" s="20"/>
      <c r="AE1493" s="20"/>
      <c r="AF1493" s="20"/>
      <c r="AG1493" s="20"/>
      <c r="AH1493" s="20"/>
      <c r="AI1493" s="20"/>
      <c r="AJ1493" s="20"/>
      <c r="AK1493" s="20"/>
      <c r="AL1493" s="20"/>
      <c r="AM1493" s="20"/>
      <c r="AN1493" s="20"/>
      <c r="AO1493" s="20"/>
      <c r="AP1493" s="20"/>
      <c r="AQ1493" s="20"/>
      <c r="AR1493" s="20"/>
      <c r="AS1493" s="20"/>
      <c r="AT1493" s="20"/>
      <c r="AU1493" s="20"/>
      <c r="AV1493" s="20"/>
    </row>
    <row r="1494" spans="2:48" x14ac:dyDescent="0.3">
      <c r="B1494" s="2" t="s">
        <v>1905</v>
      </c>
      <c r="C1494" s="2" t="s">
        <v>1052</v>
      </c>
      <c r="D1494" s="40" t="s">
        <v>38</v>
      </c>
      <c r="E1494" s="48">
        <v>88.03</v>
      </c>
      <c r="F1494" s="48" t="e">
        <f>E1494*CAOP!D1494</f>
        <v>#REF!</v>
      </c>
      <c r="G1494" s="48" t="e">
        <f>E1494*CAOP!E1494</f>
        <v>#REF!</v>
      </c>
      <c r="H1494" s="48" t="e">
        <f>E1494*CAOP!F1494</f>
        <v>#REF!</v>
      </c>
      <c r="I1494" s="48" t="e">
        <f>E1494*CAOP!G1494</f>
        <v>#REF!</v>
      </c>
      <c r="J1494" s="48" t="e">
        <f>E1494*CAOP!H1494</f>
        <v>#REF!</v>
      </c>
      <c r="K1494" s="48" t="e">
        <f>E1494*CAOP!I1494</f>
        <v>#REF!</v>
      </c>
      <c r="L1494" s="48" t="e">
        <f>E1494*CAOP!J1494</f>
        <v>#REF!</v>
      </c>
      <c r="M1494" s="48" t="e">
        <f>E1494*CAOP!K1494</f>
        <v>#REF!</v>
      </c>
      <c r="N1494" s="48" t="e">
        <f>E1494*CAOP!L1494</f>
        <v>#REF!</v>
      </c>
      <c r="O1494" s="48" t="e">
        <f>E1494*CAOP!M1494</f>
        <v>#REF!</v>
      </c>
      <c r="Q1494" s="12" t="e">
        <f t="shared" si="46"/>
        <v>#REF!</v>
      </c>
      <c r="R1494" s="13" t="e">
        <f t="shared" si="47"/>
        <v>#REF!</v>
      </c>
      <c r="S1494" s="20"/>
      <c r="T1494" s="20"/>
      <c r="U1494" s="20"/>
      <c r="V1494" s="20"/>
      <c r="W1494" s="20"/>
      <c r="X1494" s="20"/>
      <c r="Y1494" s="20"/>
      <c r="Z1494" s="20"/>
      <c r="AA1494" s="20"/>
      <c r="AB1494" s="20"/>
      <c r="AC1494" s="20"/>
      <c r="AD1494" s="20"/>
      <c r="AE1494" s="20"/>
      <c r="AF1494" s="20"/>
      <c r="AG1494" s="20"/>
      <c r="AH1494" s="20"/>
      <c r="AI1494" s="20"/>
      <c r="AJ1494" s="20"/>
      <c r="AK1494" s="20"/>
      <c r="AL1494" s="20"/>
      <c r="AM1494" s="20"/>
      <c r="AN1494" s="20"/>
      <c r="AO1494" s="20"/>
      <c r="AP1494" s="20"/>
      <c r="AQ1494" s="20"/>
      <c r="AR1494" s="20"/>
      <c r="AS1494" s="20"/>
      <c r="AT1494" s="20"/>
      <c r="AU1494" s="20"/>
      <c r="AV1494" s="20"/>
    </row>
    <row r="1495" spans="2:48" x14ac:dyDescent="0.3">
      <c r="B1495" s="2" t="s">
        <v>1906</v>
      </c>
      <c r="C1495" s="2" t="s">
        <v>1054</v>
      </c>
      <c r="D1495" s="40" t="s">
        <v>30</v>
      </c>
      <c r="E1495" s="48">
        <v>440.14</v>
      </c>
      <c r="F1495" s="48" t="e">
        <f>E1495*CAOP!D1495</f>
        <v>#REF!</v>
      </c>
      <c r="G1495" s="48" t="e">
        <f>E1495*CAOP!E1495</f>
        <v>#REF!</v>
      </c>
      <c r="H1495" s="48" t="e">
        <f>E1495*CAOP!F1495</f>
        <v>#REF!</v>
      </c>
      <c r="I1495" s="48" t="e">
        <f>E1495*CAOP!G1495</f>
        <v>#REF!</v>
      </c>
      <c r="J1495" s="48" t="e">
        <f>E1495*CAOP!H1495</f>
        <v>#REF!</v>
      </c>
      <c r="K1495" s="48" t="e">
        <f>E1495*CAOP!I1495</f>
        <v>#REF!</v>
      </c>
      <c r="L1495" s="48" t="e">
        <f>E1495*CAOP!J1495</f>
        <v>#REF!</v>
      </c>
      <c r="M1495" s="48" t="e">
        <f>E1495*CAOP!K1495</f>
        <v>#REF!</v>
      </c>
      <c r="N1495" s="48" t="e">
        <f>E1495*CAOP!L1495</f>
        <v>#REF!</v>
      </c>
      <c r="O1495" s="48" t="e">
        <f>E1495*CAOP!M1495</f>
        <v>#REF!</v>
      </c>
      <c r="Q1495" s="12" t="e">
        <f t="shared" si="46"/>
        <v>#REF!</v>
      </c>
      <c r="R1495" s="13" t="e">
        <f t="shared" si="47"/>
        <v>#REF!</v>
      </c>
      <c r="S1495" s="20"/>
      <c r="T1495" s="20"/>
      <c r="U1495" s="20"/>
      <c r="V1495" s="20"/>
      <c r="W1495" s="20"/>
      <c r="X1495" s="20"/>
      <c r="Y1495" s="20"/>
      <c r="Z1495" s="20"/>
      <c r="AA1495" s="20"/>
      <c r="AB1495" s="20"/>
      <c r="AC1495" s="20"/>
      <c r="AD1495" s="20"/>
      <c r="AE1495" s="20"/>
      <c r="AF1495" s="20"/>
      <c r="AG1495" s="20"/>
      <c r="AH1495" s="20"/>
      <c r="AI1495" s="20"/>
      <c r="AJ1495" s="20"/>
      <c r="AK1495" s="20"/>
      <c r="AL1495" s="20"/>
      <c r="AM1495" s="20"/>
      <c r="AN1495" s="20"/>
      <c r="AO1495" s="20"/>
      <c r="AP1495" s="20"/>
      <c r="AQ1495" s="20"/>
      <c r="AR1495" s="20"/>
      <c r="AS1495" s="20"/>
      <c r="AT1495" s="20"/>
      <c r="AU1495" s="20"/>
      <c r="AV1495" s="20"/>
    </row>
    <row r="1496" spans="2:48" x14ac:dyDescent="0.3">
      <c r="B1496" s="2" t="s">
        <v>1907</v>
      </c>
      <c r="C1496" s="2" t="s">
        <v>1058</v>
      </c>
      <c r="D1496" s="40" t="s">
        <v>38</v>
      </c>
      <c r="E1496" s="48">
        <v>102.03</v>
      </c>
      <c r="F1496" s="48" t="e">
        <f>E1496*CAOP!D1496</f>
        <v>#REF!</v>
      </c>
      <c r="G1496" s="48" t="e">
        <f>E1496*CAOP!E1496</f>
        <v>#REF!</v>
      </c>
      <c r="H1496" s="48" t="e">
        <f>E1496*CAOP!F1496</f>
        <v>#REF!</v>
      </c>
      <c r="I1496" s="48" t="e">
        <f>E1496*CAOP!G1496</f>
        <v>#REF!</v>
      </c>
      <c r="J1496" s="48" t="e">
        <f>E1496*CAOP!H1496</f>
        <v>#REF!</v>
      </c>
      <c r="K1496" s="48" t="e">
        <f>E1496*CAOP!I1496</f>
        <v>#REF!</v>
      </c>
      <c r="L1496" s="48" t="e">
        <f>E1496*CAOP!J1496</f>
        <v>#REF!</v>
      </c>
      <c r="M1496" s="48" t="e">
        <f>E1496*CAOP!K1496</f>
        <v>#REF!</v>
      </c>
      <c r="N1496" s="48" t="e">
        <f>E1496*CAOP!L1496</f>
        <v>#REF!</v>
      </c>
      <c r="O1496" s="48" t="e">
        <f>E1496*CAOP!M1496</f>
        <v>#REF!</v>
      </c>
      <c r="Q1496" s="12" t="e">
        <f t="shared" si="46"/>
        <v>#REF!</v>
      </c>
      <c r="R1496" s="13" t="e">
        <f t="shared" si="47"/>
        <v>#REF!</v>
      </c>
      <c r="S1496" s="20"/>
      <c r="T1496" s="20"/>
      <c r="U1496" s="20"/>
      <c r="V1496" s="20"/>
      <c r="W1496" s="20"/>
      <c r="X1496" s="20"/>
      <c r="Y1496" s="20"/>
      <c r="Z1496" s="20"/>
      <c r="AA1496" s="20"/>
      <c r="AB1496" s="20"/>
      <c r="AC1496" s="20"/>
      <c r="AD1496" s="20"/>
      <c r="AE1496" s="20"/>
      <c r="AF1496" s="20"/>
      <c r="AG1496" s="20"/>
      <c r="AH1496" s="20"/>
      <c r="AI1496" s="20"/>
      <c r="AJ1496" s="20"/>
      <c r="AK1496" s="20"/>
      <c r="AL1496" s="20"/>
      <c r="AM1496" s="20"/>
      <c r="AN1496" s="20"/>
      <c r="AO1496" s="20"/>
      <c r="AP1496" s="20"/>
      <c r="AQ1496" s="20"/>
      <c r="AR1496" s="20"/>
      <c r="AS1496" s="20"/>
      <c r="AT1496" s="20"/>
      <c r="AU1496" s="20"/>
      <c r="AV1496" s="20"/>
    </row>
    <row r="1497" spans="2:48" x14ac:dyDescent="0.3">
      <c r="B1497" s="2" t="s">
        <v>1908</v>
      </c>
      <c r="C1497" s="2" t="s">
        <v>1062</v>
      </c>
      <c r="D1497" s="40" t="s">
        <v>38</v>
      </c>
      <c r="E1497" s="48">
        <v>102.03</v>
      </c>
      <c r="F1497" s="48" t="e">
        <f>E1497*CAOP!D1497</f>
        <v>#REF!</v>
      </c>
      <c r="G1497" s="48" t="e">
        <f>E1497*CAOP!E1497</f>
        <v>#REF!</v>
      </c>
      <c r="H1497" s="48" t="e">
        <f>E1497*CAOP!F1497</f>
        <v>#REF!</v>
      </c>
      <c r="I1497" s="48" t="e">
        <f>E1497*CAOP!G1497</f>
        <v>#REF!</v>
      </c>
      <c r="J1497" s="48" t="e">
        <f>E1497*CAOP!H1497</f>
        <v>#REF!</v>
      </c>
      <c r="K1497" s="48" t="e">
        <f>E1497*CAOP!I1497</f>
        <v>#REF!</v>
      </c>
      <c r="L1497" s="48" t="e">
        <f>E1497*CAOP!J1497</f>
        <v>#REF!</v>
      </c>
      <c r="M1497" s="48" t="e">
        <f>E1497*CAOP!K1497</f>
        <v>#REF!</v>
      </c>
      <c r="N1497" s="48" t="e">
        <f>E1497*CAOP!L1497</f>
        <v>#REF!</v>
      </c>
      <c r="O1497" s="48" t="e">
        <f>E1497*CAOP!M1497</f>
        <v>#REF!</v>
      </c>
      <c r="Q1497" s="12" t="e">
        <f t="shared" si="46"/>
        <v>#REF!</v>
      </c>
      <c r="R1497" s="13" t="e">
        <f t="shared" si="47"/>
        <v>#REF!</v>
      </c>
      <c r="S1497" s="20"/>
      <c r="T1497" s="20"/>
      <c r="U1497" s="20"/>
      <c r="V1497" s="20"/>
      <c r="W1497" s="20"/>
      <c r="X1497" s="20"/>
      <c r="Y1497" s="20"/>
      <c r="Z1497" s="20"/>
      <c r="AA1497" s="20"/>
      <c r="AB1497" s="20"/>
      <c r="AC1497" s="20"/>
      <c r="AD1497" s="20"/>
      <c r="AE1497" s="20"/>
      <c r="AF1497" s="20"/>
      <c r="AG1497" s="20"/>
      <c r="AH1497" s="20"/>
      <c r="AI1497" s="20"/>
      <c r="AJ1497" s="20"/>
      <c r="AK1497" s="20"/>
      <c r="AL1497" s="20"/>
      <c r="AM1497" s="20"/>
      <c r="AN1497" s="20"/>
      <c r="AO1497" s="20"/>
      <c r="AP1497" s="20"/>
      <c r="AQ1497" s="20"/>
      <c r="AR1497" s="20"/>
      <c r="AS1497" s="20"/>
      <c r="AT1497" s="20"/>
      <c r="AU1497" s="20"/>
      <c r="AV1497" s="20"/>
    </row>
    <row r="1498" spans="2:48" x14ac:dyDescent="0.3">
      <c r="B1498" s="2" t="s">
        <v>1909</v>
      </c>
      <c r="C1498" s="2" t="s">
        <v>1154</v>
      </c>
      <c r="D1498" s="40" t="s">
        <v>30</v>
      </c>
      <c r="E1498" s="48">
        <v>34.340000000000003</v>
      </c>
      <c r="F1498" s="48" t="e">
        <f>E1498*CAOP!D1498</f>
        <v>#REF!</v>
      </c>
      <c r="G1498" s="48" t="e">
        <f>E1498*CAOP!E1498</f>
        <v>#REF!</v>
      </c>
      <c r="H1498" s="48" t="e">
        <f>E1498*CAOP!F1498</f>
        <v>#REF!</v>
      </c>
      <c r="I1498" s="48" t="e">
        <f>E1498*CAOP!G1498</f>
        <v>#REF!</v>
      </c>
      <c r="J1498" s="48" t="e">
        <f>E1498*CAOP!H1498</f>
        <v>#REF!</v>
      </c>
      <c r="K1498" s="48" t="e">
        <f>E1498*CAOP!I1498</f>
        <v>#REF!</v>
      </c>
      <c r="L1498" s="48" t="e">
        <f>E1498*CAOP!J1498</f>
        <v>#REF!</v>
      </c>
      <c r="M1498" s="48" t="e">
        <f>E1498*CAOP!K1498</f>
        <v>#REF!</v>
      </c>
      <c r="N1498" s="48" t="e">
        <f>E1498*CAOP!L1498</f>
        <v>#REF!</v>
      </c>
      <c r="O1498" s="48" t="e">
        <f>E1498*CAOP!M1498</f>
        <v>#REF!</v>
      </c>
      <c r="Q1498" s="12" t="e">
        <f t="shared" si="46"/>
        <v>#REF!</v>
      </c>
      <c r="R1498" s="13" t="e">
        <f t="shared" si="47"/>
        <v>#REF!</v>
      </c>
      <c r="S1498" s="20"/>
      <c r="T1498" s="20"/>
      <c r="U1498" s="20"/>
      <c r="V1498" s="20"/>
      <c r="W1498" s="20"/>
      <c r="X1498" s="20"/>
      <c r="Y1498" s="20"/>
      <c r="Z1498" s="20"/>
      <c r="AA1498" s="20"/>
      <c r="AB1498" s="20"/>
      <c r="AC1498" s="20"/>
      <c r="AD1498" s="20"/>
      <c r="AE1498" s="20"/>
      <c r="AF1498" s="20"/>
      <c r="AG1498" s="20"/>
      <c r="AH1498" s="20"/>
      <c r="AI1498" s="20"/>
      <c r="AJ1498" s="20"/>
      <c r="AK1498" s="20"/>
      <c r="AL1498" s="20"/>
      <c r="AM1498" s="20"/>
      <c r="AN1498" s="20"/>
      <c r="AO1498" s="20"/>
      <c r="AP1498" s="20"/>
      <c r="AQ1498" s="20"/>
      <c r="AR1498" s="20"/>
      <c r="AS1498" s="20"/>
      <c r="AT1498" s="20"/>
      <c r="AU1498" s="20"/>
      <c r="AV1498" s="20"/>
    </row>
    <row r="1499" spans="2:48" x14ac:dyDescent="0.3">
      <c r="B1499" s="2" t="s">
        <v>1910</v>
      </c>
      <c r="C1499" s="2" t="s">
        <v>1156</v>
      </c>
      <c r="D1499" s="40" t="s">
        <v>38</v>
      </c>
      <c r="E1499" s="48">
        <v>102.03</v>
      </c>
      <c r="F1499" s="48" t="e">
        <f>E1499*CAOP!D1499</f>
        <v>#REF!</v>
      </c>
      <c r="G1499" s="48" t="e">
        <f>E1499*CAOP!E1499</f>
        <v>#REF!</v>
      </c>
      <c r="H1499" s="48" t="e">
        <f>E1499*CAOP!F1499</f>
        <v>#REF!</v>
      </c>
      <c r="I1499" s="48" t="e">
        <f>E1499*CAOP!G1499</f>
        <v>#REF!</v>
      </c>
      <c r="J1499" s="48" t="e">
        <f>E1499*CAOP!H1499</f>
        <v>#REF!</v>
      </c>
      <c r="K1499" s="48" t="e">
        <f>E1499*CAOP!I1499</f>
        <v>#REF!</v>
      </c>
      <c r="L1499" s="48" t="e">
        <f>E1499*CAOP!J1499</f>
        <v>#REF!</v>
      </c>
      <c r="M1499" s="48" t="e">
        <f>E1499*CAOP!K1499</f>
        <v>#REF!</v>
      </c>
      <c r="N1499" s="48" t="e">
        <f>E1499*CAOP!L1499</f>
        <v>#REF!</v>
      </c>
      <c r="O1499" s="48" t="e">
        <f>E1499*CAOP!M1499</f>
        <v>#REF!</v>
      </c>
      <c r="Q1499" s="12" t="e">
        <f t="shared" si="46"/>
        <v>#REF!</v>
      </c>
      <c r="R1499" s="13" t="e">
        <f t="shared" si="47"/>
        <v>#REF!</v>
      </c>
      <c r="S1499" s="20"/>
      <c r="T1499" s="20"/>
      <c r="U1499" s="20"/>
      <c r="V1499" s="20"/>
      <c r="W1499" s="20"/>
      <c r="X1499" s="20"/>
      <c r="Y1499" s="20"/>
      <c r="Z1499" s="20"/>
      <c r="AA1499" s="20"/>
      <c r="AB1499" s="20"/>
      <c r="AC1499" s="20"/>
      <c r="AD1499" s="20"/>
      <c r="AE1499" s="20"/>
      <c r="AF1499" s="20"/>
      <c r="AG1499" s="20"/>
      <c r="AH1499" s="20"/>
      <c r="AI1499" s="20"/>
      <c r="AJ1499" s="20"/>
      <c r="AK1499" s="20"/>
      <c r="AL1499" s="20"/>
      <c r="AM1499" s="20"/>
      <c r="AN1499" s="20"/>
      <c r="AO1499" s="20"/>
      <c r="AP1499" s="20"/>
      <c r="AQ1499" s="20"/>
      <c r="AR1499" s="20"/>
      <c r="AS1499" s="20"/>
      <c r="AT1499" s="20"/>
      <c r="AU1499" s="20"/>
      <c r="AV1499" s="20"/>
    </row>
    <row r="1500" spans="2:48" x14ac:dyDescent="0.3">
      <c r="B1500" s="2" t="s">
        <v>1911</v>
      </c>
      <c r="C1500" s="2" t="s">
        <v>1105</v>
      </c>
      <c r="D1500" s="40" t="s">
        <v>30</v>
      </c>
      <c r="E1500" s="48">
        <v>210.37</v>
      </c>
      <c r="F1500" s="48" t="e">
        <f>E1500*CAOP!D1500</f>
        <v>#REF!</v>
      </c>
      <c r="G1500" s="48" t="e">
        <f>E1500*CAOP!E1500</f>
        <v>#REF!</v>
      </c>
      <c r="H1500" s="48" t="e">
        <f>E1500*CAOP!F1500</f>
        <v>#REF!</v>
      </c>
      <c r="I1500" s="48" t="e">
        <f>E1500*CAOP!G1500</f>
        <v>#REF!</v>
      </c>
      <c r="J1500" s="48" t="e">
        <f>E1500*CAOP!H1500</f>
        <v>#REF!</v>
      </c>
      <c r="K1500" s="48" t="e">
        <f>E1500*CAOP!I1500</f>
        <v>#REF!</v>
      </c>
      <c r="L1500" s="48" t="e">
        <f>E1500*CAOP!J1500</f>
        <v>#REF!</v>
      </c>
      <c r="M1500" s="48" t="e">
        <f>E1500*CAOP!K1500</f>
        <v>#REF!</v>
      </c>
      <c r="N1500" s="48" t="e">
        <f>E1500*CAOP!L1500</f>
        <v>#REF!</v>
      </c>
      <c r="O1500" s="48" t="e">
        <f>E1500*CAOP!M1500</f>
        <v>#REF!</v>
      </c>
      <c r="Q1500" s="12" t="e">
        <f t="shared" si="46"/>
        <v>#REF!</v>
      </c>
      <c r="R1500" s="13" t="e">
        <f t="shared" si="47"/>
        <v>#REF!</v>
      </c>
      <c r="S1500" s="20"/>
      <c r="T1500" s="20"/>
      <c r="U1500" s="20"/>
      <c r="V1500" s="20"/>
      <c r="W1500" s="20"/>
      <c r="X1500" s="20"/>
      <c r="Y1500" s="20"/>
      <c r="Z1500" s="20"/>
      <c r="AA1500" s="20"/>
      <c r="AB1500" s="20"/>
      <c r="AC1500" s="20"/>
      <c r="AD1500" s="20"/>
      <c r="AE1500" s="20"/>
      <c r="AF1500" s="20"/>
      <c r="AG1500" s="20"/>
      <c r="AH1500" s="20"/>
      <c r="AI1500" s="20"/>
      <c r="AJ1500" s="20"/>
      <c r="AK1500" s="20"/>
      <c r="AL1500" s="20"/>
      <c r="AM1500" s="20"/>
      <c r="AN1500" s="20"/>
      <c r="AO1500" s="20"/>
      <c r="AP1500" s="20"/>
      <c r="AQ1500" s="20"/>
      <c r="AR1500" s="20"/>
      <c r="AS1500" s="20"/>
      <c r="AT1500" s="20"/>
      <c r="AU1500" s="20"/>
      <c r="AV1500" s="20"/>
    </row>
    <row r="1501" spans="2:48" x14ac:dyDescent="0.3">
      <c r="B1501" s="2" t="s">
        <v>1912</v>
      </c>
      <c r="C1501" s="2" t="s">
        <v>1159</v>
      </c>
      <c r="D1501" s="40" t="s">
        <v>45</v>
      </c>
      <c r="E1501" s="48">
        <v>171.68</v>
      </c>
      <c r="F1501" s="48" t="e">
        <f>E1501*CAOP!D1501</f>
        <v>#REF!</v>
      </c>
      <c r="G1501" s="48" t="e">
        <f>E1501*CAOP!E1501</f>
        <v>#REF!</v>
      </c>
      <c r="H1501" s="48" t="e">
        <f>E1501*CAOP!F1501</f>
        <v>#REF!</v>
      </c>
      <c r="I1501" s="48" t="e">
        <f>E1501*CAOP!G1501</f>
        <v>#REF!</v>
      </c>
      <c r="J1501" s="48" t="e">
        <f>E1501*CAOP!H1501</f>
        <v>#REF!</v>
      </c>
      <c r="K1501" s="48" t="e">
        <f>E1501*CAOP!I1501</f>
        <v>#REF!</v>
      </c>
      <c r="L1501" s="48" t="e">
        <f>E1501*CAOP!J1501</f>
        <v>#REF!</v>
      </c>
      <c r="M1501" s="48" t="e">
        <f>E1501*CAOP!K1501</f>
        <v>#REF!</v>
      </c>
      <c r="N1501" s="48" t="e">
        <f>E1501*CAOP!L1501</f>
        <v>#REF!</v>
      </c>
      <c r="O1501" s="48" t="e">
        <f>E1501*CAOP!M1501</f>
        <v>#REF!</v>
      </c>
      <c r="Q1501" s="12" t="e">
        <f t="shared" si="46"/>
        <v>#REF!</v>
      </c>
      <c r="R1501" s="13" t="e">
        <f t="shared" si="47"/>
        <v>#REF!</v>
      </c>
      <c r="S1501" s="20"/>
      <c r="T1501" s="20"/>
      <c r="U1501" s="20"/>
      <c r="V1501" s="20"/>
      <c r="W1501" s="20"/>
      <c r="X1501" s="20"/>
      <c r="Y1501" s="20"/>
      <c r="Z1501" s="20"/>
      <c r="AA1501" s="20"/>
      <c r="AB1501" s="20"/>
      <c r="AC1501" s="20"/>
      <c r="AD1501" s="20"/>
      <c r="AE1501" s="20"/>
      <c r="AF1501" s="20"/>
      <c r="AG1501" s="20"/>
      <c r="AH1501" s="20"/>
      <c r="AI1501" s="20"/>
      <c r="AJ1501" s="20"/>
      <c r="AK1501" s="20"/>
      <c r="AL1501" s="20"/>
      <c r="AM1501" s="20"/>
      <c r="AN1501" s="20"/>
      <c r="AO1501" s="20"/>
      <c r="AP1501" s="20"/>
      <c r="AQ1501" s="20"/>
      <c r="AR1501" s="20"/>
      <c r="AS1501" s="20"/>
      <c r="AT1501" s="20"/>
      <c r="AU1501" s="20"/>
      <c r="AV1501" s="20"/>
    </row>
    <row r="1502" spans="2:48" s="9" customFormat="1" x14ac:dyDescent="0.3">
      <c r="B1502" s="18" t="s">
        <v>1944</v>
      </c>
      <c r="C1502" s="18" t="s">
        <v>1913</v>
      </c>
      <c r="D1502" s="39"/>
      <c r="E1502" s="49"/>
      <c r="F1502" s="49"/>
      <c r="G1502" s="49"/>
      <c r="H1502" s="49"/>
      <c r="I1502" s="49"/>
      <c r="J1502" s="49"/>
      <c r="K1502" s="49"/>
      <c r="L1502" s="49"/>
      <c r="M1502" s="49"/>
      <c r="N1502" s="49"/>
      <c r="O1502" s="49"/>
      <c r="Q1502" s="12">
        <f t="shared" si="46"/>
        <v>0</v>
      </c>
      <c r="R1502" s="13">
        <f t="shared" si="47"/>
        <v>0</v>
      </c>
      <c r="S1502" s="20"/>
      <c r="T1502" s="20"/>
      <c r="U1502" s="20"/>
      <c r="V1502" s="20"/>
      <c r="W1502" s="20"/>
      <c r="X1502" s="20"/>
      <c r="Y1502" s="20"/>
      <c r="Z1502" s="20"/>
      <c r="AA1502" s="20"/>
      <c r="AB1502" s="20"/>
      <c r="AC1502" s="20"/>
      <c r="AD1502" s="20"/>
      <c r="AE1502" s="20"/>
      <c r="AF1502" s="20"/>
      <c r="AG1502" s="20"/>
      <c r="AH1502" s="20"/>
      <c r="AI1502" s="20"/>
      <c r="AJ1502" s="20"/>
      <c r="AK1502" s="20"/>
      <c r="AL1502" s="20"/>
      <c r="AM1502" s="20"/>
      <c r="AN1502" s="20"/>
      <c r="AO1502" s="20"/>
      <c r="AP1502" s="20"/>
      <c r="AQ1502" s="20"/>
      <c r="AR1502" s="20"/>
      <c r="AS1502" s="20"/>
      <c r="AT1502" s="20"/>
      <c r="AU1502" s="20"/>
      <c r="AV1502" s="20"/>
    </row>
    <row r="1503" spans="2:48" x14ac:dyDescent="0.3">
      <c r="B1503" s="17" t="s">
        <v>1945</v>
      </c>
      <c r="C1503" s="16" t="s">
        <v>1914</v>
      </c>
      <c r="D1503" s="41"/>
      <c r="E1503" s="50"/>
      <c r="F1503" s="50"/>
      <c r="G1503" s="50"/>
      <c r="H1503" s="50"/>
      <c r="I1503" s="50"/>
      <c r="J1503" s="50"/>
      <c r="K1503" s="50"/>
      <c r="L1503" s="50"/>
      <c r="M1503" s="50"/>
      <c r="N1503" s="50"/>
      <c r="O1503" s="50"/>
      <c r="Q1503" s="12">
        <f t="shared" si="46"/>
        <v>0</v>
      </c>
      <c r="R1503" s="13">
        <f t="shared" si="47"/>
        <v>0</v>
      </c>
      <c r="S1503" s="20"/>
      <c r="T1503" s="20"/>
      <c r="U1503" s="20"/>
      <c r="V1503" s="20"/>
      <c r="W1503" s="20"/>
      <c r="X1503" s="20"/>
      <c r="Y1503" s="20"/>
      <c r="Z1503" s="20"/>
      <c r="AA1503" s="20"/>
      <c r="AB1503" s="20"/>
      <c r="AC1503" s="20"/>
      <c r="AD1503" s="20"/>
      <c r="AE1503" s="20"/>
      <c r="AF1503" s="20"/>
      <c r="AG1503" s="20"/>
      <c r="AH1503" s="20"/>
      <c r="AI1503" s="20"/>
      <c r="AJ1503" s="20"/>
      <c r="AK1503" s="20"/>
      <c r="AL1503" s="20"/>
      <c r="AM1503" s="20"/>
      <c r="AN1503" s="20"/>
      <c r="AO1503" s="20"/>
      <c r="AP1503" s="20"/>
      <c r="AQ1503" s="20"/>
      <c r="AR1503" s="20"/>
      <c r="AS1503" s="20"/>
      <c r="AT1503" s="20"/>
      <c r="AU1503" s="20"/>
      <c r="AV1503" s="20"/>
    </row>
    <row r="1504" spans="2:48" x14ac:dyDescent="0.3">
      <c r="B1504" s="3" t="s">
        <v>1949</v>
      </c>
      <c r="C1504" s="3" t="s">
        <v>1915</v>
      </c>
      <c r="D1504" s="42" t="s">
        <v>30</v>
      </c>
      <c r="E1504" s="48">
        <v>17160</v>
      </c>
      <c r="F1504" s="48" t="e">
        <f>E1504*CAOP!D1504</f>
        <v>#REF!</v>
      </c>
      <c r="G1504" s="48" t="e">
        <f>E1504*CAOP!E1504</f>
        <v>#REF!</v>
      </c>
      <c r="H1504" s="48" t="e">
        <f>E1504*CAOP!F1504</f>
        <v>#REF!</v>
      </c>
      <c r="I1504" s="48" t="e">
        <f>E1504*CAOP!G1504</f>
        <v>#REF!</v>
      </c>
      <c r="J1504" s="48" t="e">
        <f>E1504*CAOP!H1504</f>
        <v>#REF!</v>
      </c>
      <c r="K1504" s="48" t="e">
        <f>E1504*CAOP!I1504</f>
        <v>#REF!</v>
      </c>
      <c r="L1504" s="48" t="e">
        <f>E1504*CAOP!J1504</f>
        <v>#REF!</v>
      </c>
      <c r="M1504" s="48" t="e">
        <f>E1504*CAOP!K1504</f>
        <v>#REF!</v>
      </c>
      <c r="N1504" s="48" t="e">
        <f>E1504*CAOP!L1504</f>
        <v>#REF!</v>
      </c>
      <c r="O1504" s="48" t="e">
        <f>E1504*CAOP!M1504</f>
        <v>#REF!</v>
      </c>
      <c r="Q1504" s="12" t="e">
        <f t="shared" si="46"/>
        <v>#REF!</v>
      </c>
      <c r="R1504" s="13" t="e">
        <f t="shared" si="47"/>
        <v>#REF!</v>
      </c>
      <c r="S1504" s="20"/>
      <c r="T1504" s="20"/>
      <c r="U1504" s="20"/>
      <c r="V1504" s="20"/>
      <c r="W1504" s="20"/>
      <c r="X1504" s="20"/>
      <c r="Y1504" s="20"/>
      <c r="Z1504" s="20"/>
      <c r="AA1504" s="20"/>
      <c r="AB1504" s="20"/>
      <c r="AC1504" s="20"/>
      <c r="AD1504" s="20"/>
      <c r="AE1504" s="20"/>
      <c r="AF1504" s="20"/>
      <c r="AG1504" s="20"/>
      <c r="AH1504" s="20"/>
      <c r="AI1504" s="20"/>
      <c r="AJ1504" s="20"/>
      <c r="AK1504" s="20"/>
      <c r="AL1504" s="20"/>
      <c r="AM1504" s="20"/>
      <c r="AN1504" s="20"/>
      <c r="AO1504" s="20"/>
      <c r="AP1504" s="20"/>
      <c r="AQ1504" s="20"/>
      <c r="AR1504" s="20"/>
      <c r="AS1504" s="20"/>
      <c r="AT1504" s="20"/>
      <c r="AU1504" s="20"/>
      <c r="AV1504" s="20"/>
    </row>
    <row r="1505" spans="2:48" x14ac:dyDescent="0.3">
      <c r="B1505" s="16" t="s">
        <v>1946</v>
      </c>
      <c r="C1505" s="16" t="s">
        <v>1916</v>
      </c>
      <c r="D1505" s="41"/>
      <c r="E1505" s="50"/>
      <c r="F1505" s="50"/>
      <c r="G1505" s="50"/>
      <c r="H1505" s="50"/>
      <c r="I1505" s="50"/>
      <c r="J1505" s="50"/>
      <c r="K1505" s="50"/>
      <c r="L1505" s="50"/>
      <c r="M1505" s="50"/>
      <c r="N1505" s="50"/>
      <c r="O1505" s="50"/>
      <c r="Q1505" s="12">
        <f t="shared" si="46"/>
        <v>0</v>
      </c>
      <c r="R1505" s="13">
        <f t="shared" si="47"/>
        <v>0</v>
      </c>
      <c r="S1505" s="20"/>
      <c r="T1505" s="20"/>
      <c r="U1505" s="20"/>
      <c r="V1505" s="20"/>
      <c r="W1505" s="20"/>
      <c r="X1505" s="20"/>
      <c r="Y1505" s="20"/>
      <c r="Z1505" s="20"/>
      <c r="AA1505" s="20"/>
      <c r="AB1505" s="20"/>
      <c r="AC1505" s="20"/>
      <c r="AD1505" s="20"/>
      <c r="AE1505" s="20"/>
      <c r="AF1505" s="20"/>
      <c r="AG1505" s="20"/>
      <c r="AH1505" s="20"/>
      <c r="AI1505" s="20"/>
      <c r="AJ1505" s="20"/>
      <c r="AK1505" s="20"/>
      <c r="AL1505" s="20"/>
      <c r="AM1505" s="20"/>
      <c r="AN1505" s="20"/>
      <c r="AO1505" s="20"/>
      <c r="AP1505" s="20"/>
      <c r="AQ1505" s="20"/>
      <c r="AR1505" s="20"/>
      <c r="AS1505" s="20"/>
      <c r="AT1505" s="20"/>
      <c r="AU1505" s="20"/>
      <c r="AV1505" s="20"/>
    </row>
    <row r="1506" spans="2:48" x14ac:dyDescent="0.3">
      <c r="B1506" s="16" t="s">
        <v>1947</v>
      </c>
      <c r="C1506" s="16" t="s">
        <v>1917</v>
      </c>
      <c r="D1506" s="41"/>
      <c r="E1506" s="50"/>
      <c r="F1506" s="50"/>
      <c r="G1506" s="50"/>
      <c r="H1506" s="50"/>
      <c r="I1506" s="50"/>
      <c r="J1506" s="50"/>
      <c r="K1506" s="50"/>
      <c r="L1506" s="50"/>
      <c r="M1506" s="50"/>
      <c r="N1506" s="50"/>
      <c r="O1506" s="50"/>
      <c r="Q1506" s="12">
        <f t="shared" si="46"/>
        <v>0</v>
      </c>
      <c r="R1506" s="13">
        <f t="shared" si="47"/>
        <v>0</v>
      </c>
      <c r="S1506" s="20"/>
      <c r="T1506" s="20"/>
      <c r="U1506" s="20"/>
      <c r="V1506" s="20"/>
      <c r="W1506" s="20"/>
      <c r="X1506" s="20"/>
      <c r="Y1506" s="20"/>
      <c r="Z1506" s="20"/>
      <c r="AA1506" s="20"/>
      <c r="AB1506" s="20"/>
      <c r="AC1506" s="20"/>
      <c r="AD1506" s="20"/>
      <c r="AE1506" s="20"/>
      <c r="AF1506" s="20"/>
      <c r="AG1506" s="20"/>
      <c r="AH1506" s="20"/>
      <c r="AI1506" s="20"/>
      <c r="AJ1506" s="20"/>
      <c r="AK1506" s="20"/>
      <c r="AL1506" s="20"/>
      <c r="AM1506" s="20"/>
      <c r="AN1506" s="20"/>
      <c r="AO1506" s="20"/>
      <c r="AP1506" s="20"/>
      <c r="AQ1506" s="20"/>
      <c r="AR1506" s="20"/>
      <c r="AS1506" s="20"/>
      <c r="AT1506" s="20"/>
      <c r="AU1506" s="20"/>
      <c r="AV1506" s="20"/>
    </row>
    <row r="1507" spans="2:48" x14ac:dyDescent="0.3">
      <c r="B1507" s="3" t="s">
        <v>1948</v>
      </c>
      <c r="C1507" s="3" t="s">
        <v>1918</v>
      </c>
      <c r="D1507" s="42" t="s">
        <v>38</v>
      </c>
      <c r="E1507" s="48">
        <v>25000</v>
      </c>
      <c r="F1507" s="48" t="e">
        <f>E1507*CAOP!D1507</f>
        <v>#REF!</v>
      </c>
      <c r="G1507" s="48" t="e">
        <f>E1507*CAOP!E1507</f>
        <v>#REF!</v>
      </c>
      <c r="H1507" s="48" t="e">
        <f>E1507*CAOP!F1507</f>
        <v>#REF!</v>
      </c>
      <c r="I1507" s="48" t="e">
        <f>E1507*CAOP!G1507</f>
        <v>#REF!</v>
      </c>
      <c r="J1507" s="48" t="e">
        <f>E1507*CAOP!H1507</f>
        <v>#REF!</v>
      </c>
      <c r="K1507" s="48" t="e">
        <f>E1507*CAOP!I1507</f>
        <v>#REF!</v>
      </c>
      <c r="L1507" s="48" t="e">
        <f>E1507*CAOP!J1507</f>
        <v>#REF!</v>
      </c>
      <c r="M1507" s="48" t="e">
        <f>E1507*CAOP!K1507</f>
        <v>#REF!</v>
      </c>
      <c r="N1507" s="48" t="e">
        <f>E1507*CAOP!L1507</f>
        <v>#REF!</v>
      </c>
      <c r="O1507" s="48" t="e">
        <f>E1507*CAOP!M1507</f>
        <v>#REF!</v>
      </c>
      <c r="Q1507" s="12" t="e">
        <f t="shared" si="46"/>
        <v>#REF!</v>
      </c>
      <c r="R1507" s="13" t="e">
        <f t="shared" si="47"/>
        <v>#REF!</v>
      </c>
      <c r="S1507" s="20"/>
      <c r="T1507" s="20"/>
      <c r="U1507" s="20"/>
      <c r="V1507" s="20"/>
      <c r="W1507" s="20"/>
      <c r="X1507" s="20"/>
      <c r="Y1507" s="20"/>
      <c r="Z1507" s="20"/>
      <c r="AA1507" s="20"/>
      <c r="AB1507" s="20"/>
      <c r="AC1507" s="20"/>
      <c r="AD1507" s="20"/>
      <c r="AE1507" s="20"/>
      <c r="AF1507" s="20"/>
      <c r="AG1507" s="20"/>
      <c r="AH1507" s="20"/>
      <c r="AI1507" s="20"/>
      <c r="AJ1507" s="20"/>
      <c r="AK1507" s="20"/>
      <c r="AL1507" s="20"/>
      <c r="AM1507" s="20"/>
      <c r="AN1507" s="20"/>
      <c r="AO1507" s="20"/>
      <c r="AP1507" s="20"/>
      <c r="AQ1507" s="20"/>
      <c r="AR1507" s="20"/>
      <c r="AS1507" s="20"/>
      <c r="AT1507" s="20"/>
      <c r="AU1507" s="20"/>
      <c r="AV1507" s="20"/>
    </row>
  </sheetData>
  <mergeCells count="10">
    <mergeCell ref="B2:B5"/>
    <mergeCell ref="N2:O5"/>
    <mergeCell ref="C2:M3"/>
    <mergeCell ref="C4:M5"/>
    <mergeCell ref="B6:O6"/>
    <mergeCell ref="B7:O7"/>
    <mergeCell ref="B8:B9"/>
    <mergeCell ref="C8:C9"/>
    <mergeCell ref="D8:D9"/>
    <mergeCell ref="E8:E9"/>
  </mergeCells>
  <printOptions horizontalCentered="1" verticalCentered="1"/>
  <pageMargins left="0.51181102362204722" right="0.51181102362204722" top="0.55118110236220474" bottom="0.55118110236220474" header="0.11811023622047245" footer="0.31496062992125984"/>
  <pageSetup paperSize="9" scale="22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8CAB-FE01-4939-94ED-F45A01E6AD7E}">
  <dimension ref="B1:N20"/>
  <sheetViews>
    <sheetView view="pageBreakPreview" zoomScale="115" zoomScaleNormal="100" zoomScaleSheetLayoutView="115" workbookViewId="0">
      <selection activeCell="E28" sqref="E28"/>
    </sheetView>
  </sheetViews>
  <sheetFormatPr baseColWidth="10" defaultColWidth="11.5546875" defaultRowHeight="14.4" x14ac:dyDescent="0.3"/>
  <cols>
    <col min="1" max="1" width="1.6640625" style="23" customWidth="1"/>
    <col min="2" max="2" width="8.5546875" style="26" customWidth="1"/>
    <col min="3" max="3" width="18.5546875" style="26" customWidth="1"/>
    <col min="4" max="4" width="16.5546875" style="26" customWidth="1"/>
    <col min="5" max="6" width="15.44140625" style="26" customWidth="1"/>
    <col min="7" max="8" width="11.5546875" style="23" customWidth="1"/>
    <col min="9" max="12" width="11.5546875" style="23"/>
    <col min="13" max="13" width="2.88671875" style="23" customWidth="1"/>
    <col min="14" max="16384" width="11.5546875" style="23"/>
  </cols>
  <sheetData>
    <row r="1" spans="2:14" ht="13.8" customHeight="1" x14ac:dyDescent="0.3">
      <c r="B1" s="226"/>
      <c r="C1" s="226"/>
      <c r="D1" s="246" t="s">
        <v>1943</v>
      </c>
      <c r="E1" s="246"/>
      <c r="F1" s="246"/>
      <c r="G1" s="246"/>
      <c r="H1" s="246"/>
      <c r="I1" s="246"/>
      <c r="J1" s="246"/>
      <c r="K1" s="34"/>
      <c r="L1" s="35"/>
      <c r="M1" s="21"/>
      <c r="N1" s="22"/>
    </row>
    <row r="2" spans="2:14" ht="13.8" customHeight="1" x14ac:dyDescent="0.3">
      <c r="B2" s="226"/>
      <c r="C2" s="226"/>
      <c r="D2" s="246"/>
      <c r="E2" s="246"/>
      <c r="F2" s="246"/>
      <c r="G2" s="246"/>
      <c r="H2" s="246"/>
      <c r="I2" s="246"/>
      <c r="J2" s="246"/>
      <c r="K2" s="21"/>
      <c r="L2" s="36"/>
      <c r="M2" s="21"/>
      <c r="N2" s="24"/>
    </row>
    <row r="3" spans="2:14" ht="53.4" customHeight="1" x14ac:dyDescent="0.3">
      <c r="B3" s="226"/>
      <c r="C3" s="226"/>
      <c r="D3" s="249" t="s">
        <v>1925</v>
      </c>
      <c r="E3" s="250"/>
      <c r="F3" s="250"/>
      <c r="G3" s="250"/>
      <c r="H3" s="250"/>
      <c r="I3" s="250"/>
      <c r="J3" s="250"/>
      <c r="K3" s="37"/>
      <c r="L3" s="38"/>
      <c r="M3" s="25"/>
      <c r="N3" s="26"/>
    </row>
    <row r="5" spans="2:14" ht="24.6" customHeight="1" x14ac:dyDescent="0.3">
      <c r="B5" s="251" t="s">
        <v>1926</v>
      </c>
      <c r="C5" s="251" t="s">
        <v>1927</v>
      </c>
      <c r="D5" s="251"/>
      <c r="E5" s="252" t="s">
        <v>1928</v>
      </c>
      <c r="F5" s="253"/>
    </row>
    <row r="6" spans="2:14" ht="24.6" customHeight="1" x14ac:dyDescent="0.3">
      <c r="B6" s="251"/>
      <c r="C6" s="33" t="s">
        <v>1929</v>
      </c>
      <c r="D6" s="33" t="s">
        <v>1930</v>
      </c>
      <c r="E6" s="33" t="s">
        <v>1931</v>
      </c>
      <c r="F6" s="33" t="s">
        <v>1932</v>
      </c>
    </row>
    <row r="7" spans="2:14" ht="24.6" customHeight="1" x14ac:dyDescent="0.3">
      <c r="B7" s="27" t="s">
        <v>1933</v>
      </c>
      <c r="C7" s="28" t="e" cm="1">
        <f t="array" ref="C7">TRANSPOSE(PPTO!#REF!)</f>
        <v>#REF!</v>
      </c>
      <c r="D7" s="29" t="e">
        <f>+C7</f>
        <v>#REF!</v>
      </c>
      <c r="E7" s="30" t="e">
        <f>+C7/D$16</f>
        <v>#REF!</v>
      </c>
      <c r="F7" s="30" t="e">
        <f>E7</f>
        <v>#REF!</v>
      </c>
    </row>
    <row r="8" spans="2:14" ht="24.6" customHeight="1" x14ac:dyDescent="0.3">
      <c r="B8" s="27" t="s">
        <v>1934</v>
      </c>
      <c r="C8" s="28"/>
      <c r="D8" s="29" t="e">
        <f t="shared" ref="D8:D16" si="0">+C8+D7</f>
        <v>#REF!</v>
      </c>
      <c r="E8" s="30" t="e">
        <f t="shared" ref="E8:E16" si="1">+C8/D$16</f>
        <v>#REF!</v>
      </c>
      <c r="F8" s="30" t="e">
        <f>+E8+F7</f>
        <v>#REF!</v>
      </c>
    </row>
    <row r="9" spans="2:14" ht="24.6" customHeight="1" x14ac:dyDescent="0.3">
      <c r="B9" s="27" t="s">
        <v>1935</v>
      </c>
      <c r="C9" s="28"/>
      <c r="D9" s="29" t="e">
        <f t="shared" si="0"/>
        <v>#REF!</v>
      </c>
      <c r="E9" s="30" t="e">
        <f t="shared" si="1"/>
        <v>#REF!</v>
      </c>
      <c r="F9" s="30" t="e">
        <f t="shared" ref="F9:F16" si="2">+E9+F8</f>
        <v>#REF!</v>
      </c>
    </row>
    <row r="10" spans="2:14" ht="24.6" customHeight="1" x14ac:dyDescent="0.3">
      <c r="B10" s="27" t="s">
        <v>1936</v>
      </c>
      <c r="C10" s="28"/>
      <c r="D10" s="29" t="e">
        <f t="shared" si="0"/>
        <v>#REF!</v>
      </c>
      <c r="E10" s="30" t="e">
        <f t="shared" si="1"/>
        <v>#REF!</v>
      </c>
      <c r="F10" s="30" t="e">
        <f t="shared" si="2"/>
        <v>#REF!</v>
      </c>
    </row>
    <row r="11" spans="2:14" ht="24.6" customHeight="1" x14ac:dyDescent="0.3">
      <c r="B11" s="27" t="s">
        <v>1937</v>
      </c>
      <c r="C11" s="28"/>
      <c r="D11" s="29" t="e">
        <f t="shared" si="0"/>
        <v>#REF!</v>
      </c>
      <c r="E11" s="30" t="e">
        <f t="shared" si="1"/>
        <v>#REF!</v>
      </c>
      <c r="F11" s="30" t="e">
        <f t="shared" si="2"/>
        <v>#REF!</v>
      </c>
    </row>
    <row r="12" spans="2:14" ht="24.6" customHeight="1" x14ac:dyDescent="0.3">
      <c r="B12" s="27" t="s">
        <v>1938</v>
      </c>
      <c r="C12" s="28"/>
      <c r="D12" s="29" t="e">
        <f t="shared" si="0"/>
        <v>#REF!</v>
      </c>
      <c r="E12" s="30" t="e">
        <f t="shared" si="1"/>
        <v>#REF!</v>
      </c>
      <c r="F12" s="30" t="e">
        <f t="shared" si="2"/>
        <v>#REF!</v>
      </c>
    </row>
    <row r="13" spans="2:14" ht="24.6" customHeight="1" x14ac:dyDescent="0.3">
      <c r="B13" s="27" t="s">
        <v>1939</v>
      </c>
      <c r="C13" s="28"/>
      <c r="D13" s="29" t="e">
        <f t="shared" si="0"/>
        <v>#REF!</v>
      </c>
      <c r="E13" s="30" t="e">
        <f t="shared" si="1"/>
        <v>#REF!</v>
      </c>
      <c r="F13" s="30" t="e">
        <f t="shared" si="2"/>
        <v>#REF!</v>
      </c>
    </row>
    <row r="14" spans="2:14" ht="24.6" customHeight="1" x14ac:dyDescent="0.3">
      <c r="B14" s="27" t="s">
        <v>1940</v>
      </c>
      <c r="C14" s="28"/>
      <c r="D14" s="29" t="e">
        <f t="shared" si="0"/>
        <v>#REF!</v>
      </c>
      <c r="E14" s="30" t="e">
        <f t="shared" si="1"/>
        <v>#REF!</v>
      </c>
      <c r="F14" s="30" t="e">
        <f t="shared" si="2"/>
        <v>#REF!</v>
      </c>
    </row>
    <row r="15" spans="2:14" ht="24.6" customHeight="1" x14ac:dyDescent="0.3">
      <c r="B15" s="27" t="s">
        <v>1941</v>
      </c>
      <c r="C15" s="28"/>
      <c r="D15" s="29" t="e">
        <f t="shared" si="0"/>
        <v>#REF!</v>
      </c>
      <c r="E15" s="30" t="e">
        <f t="shared" si="1"/>
        <v>#REF!</v>
      </c>
      <c r="F15" s="30" t="e">
        <f t="shared" si="2"/>
        <v>#REF!</v>
      </c>
    </row>
    <row r="16" spans="2:14" ht="24.6" customHeight="1" x14ac:dyDescent="0.3">
      <c r="B16" s="27" t="s">
        <v>1942</v>
      </c>
      <c r="C16" s="28"/>
      <c r="D16" s="29" t="e">
        <f t="shared" si="0"/>
        <v>#REF!</v>
      </c>
      <c r="E16" s="30" t="e">
        <f t="shared" si="1"/>
        <v>#REF!</v>
      </c>
      <c r="F16" s="30" t="e">
        <f t="shared" si="2"/>
        <v>#REF!</v>
      </c>
    </row>
    <row r="17" spans="2:6" x14ac:dyDescent="0.3">
      <c r="B17" s="31"/>
      <c r="F17" s="32"/>
    </row>
    <row r="18" spans="2:6" x14ac:dyDescent="0.3">
      <c r="B18" s="31"/>
    </row>
    <row r="19" spans="2:6" x14ac:dyDescent="0.3">
      <c r="B19" s="31"/>
    </row>
    <row r="20" spans="2:6" x14ac:dyDescent="0.3">
      <c r="B20" s="31"/>
    </row>
  </sheetData>
  <mergeCells count="6">
    <mergeCell ref="B1:C3"/>
    <mergeCell ref="D1:J2"/>
    <mergeCell ref="D3:J3"/>
    <mergeCell ref="B5:B6"/>
    <mergeCell ref="C5:D5"/>
    <mergeCell ref="E5:F5"/>
  </mergeCells>
  <printOptions horizontalCentered="1" verticalCentered="1"/>
  <pageMargins left="0.25" right="0.25" top="0.75" bottom="0.75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11</vt:i4>
      </vt:variant>
    </vt:vector>
  </HeadingPairs>
  <TitlesOfParts>
    <vt:vector size="17" baseType="lpstr">
      <vt:lpstr>G.G.Variables</vt:lpstr>
      <vt:lpstr>G.G.Fijos</vt:lpstr>
      <vt:lpstr>PPTO</vt:lpstr>
      <vt:lpstr>CAOP</vt:lpstr>
      <vt:lpstr>CAOF</vt:lpstr>
      <vt:lpstr>CURVA S</vt:lpstr>
      <vt:lpstr>CAOF!Área_de_impresión</vt:lpstr>
      <vt:lpstr>CAOP!Área_de_impresión</vt:lpstr>
      <vt:lpstr>'CURVA S'!Área_de_impresión</vt:lpstr>
      <vt:lpstr>G.G.Fijos!Área_de_impresión</vt:lpstr>
      <vt:lpstr>G.G.Variables!Área_de_impresión</vt:lpstr>
      <vt:lpstr>PPTO!Área_de_impresión</vt:lpstr>
      <vt:lpstr>CAOF!Títulos_a_imprimir</vt:lpstr>
      <vt:lpstr>CAOP!Títulos_a_imprimir</vt:lpstr>
      <vt:lpstr>G.G.Fijos!Títulos_a_imprimir</vt:lpstr>
      <vt:lpstr>G.G.Variables!Títulos_a_imprimir</vt:lpstr>
      <vt:lpstr>PPTO!Títulos_a_imprimir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ADQ</dc:creator>
  <cp:lastModifiedBy>ASUS</cp:lastModifiedBy>
  <cp:lastPrinted>2025-11-15T16:00:39Z</cp:lastPrinted>
  <dcterms:created xsi:type="dcterms:W3CDTF">2025-08-01T16:27:13Z</dcterms:created>
  <dcterms:modified xsi:type="dcterms:W3CDTF">2026-04-30T16:22:38Z</dcterms:modified>
</cp:coreProperties>
</file>