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Jason\Excel\Sales Project 1\"/>
    </mc:Choice>
  </mc:AlternateContent>
  <xr:revisionPtr revIDLastSave="0" documentId="13_ncr:1_{9AE00E9A-39C6-4601-9460-F5F168B64B62}" xr6:coauthVersionLast="36" xr6:coauthVersionMax="36" xr10:uidLastSave="{00000000-0000-0000-0000-000000000000}"/>
  <bookViews>
    <workbookView xWindow="0" yWindow="0" windowWidth="23040" windowHeight="9588" activeTab="5" xr2:uid="{1562A735-761C-4128-9308-6415805501D3}"/>
  </bookViews>
  <sheets>
    <sheet name="Dataset" sheetId="2" r:id="rId1"/>
    <sheet name="Product Sales" sheetId="3" r:id="rId2"/>
    <sheet name="Total Quantity" sheetId="4" r:id="rId3"/>
    <sheet name="Monthly Sales" sheetId="5" r:id="rId4"/>
    <sheet name="State Sales" sheetId="6" r:id="rId5"/>
    <sheet name="Dashboard" sheetId="1" r:id="rId6"/>
  </sheets>
  <definedNames>
    <definedName name="_xlcn.WorksheetConnection_Electronic_Sales_Analysis.xlsxDataset1" hidden="1">Dataset[]</definedName>
    <definedName name="ExternalData_1" localSheetId="0" hidden="1">Dataset!$A$1:$O$323</definedName>
    <definedName name="Slicer_Year">#N/A</definedName>
  </definedNames>
  <calcPr calcId="191029"/>
  <pivotCaches>
    <pivotCache cacheId="695" r:id="rId7"/>
    <pivotCache cacheId="698" r:id="rId8"/>
    <pivotCache cacheId="701" r:id="rId9"/>
    <pivotCache cacheId="704" r:id="rId10"/>
  </pivotCaches>
  <extLst>
    <ext xmlns:x14="http://schemas.microsoft.com/office/spreadsheetml/2009/9/main" uri="{876F7934-8845-4945-9796-88D515C7AA90}">
      <x14:pivotCaches>
        <pivotCache cacheId="566"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 name="Dataset" connection="WorksheetConnection_Electronic_Sales_Analysis.xlsx!Dataset"/>
        </x15:modelTables>
      </x15:dataModel>
    </ext>
  </extLst>
</workbook>
</file>

<file path=xl/calcChain.xml><?xml version="1.0" encoding="utf-8"?>
<calcChain xmlns="http://schemas.openxmlformats.org/spreadsheetml/2006/main">
  <c r="D34" i="5" l="1"/>
  <c r="C34" i="5"/>
  <c r="D32" i="5"/>
  <c r="C32" i="5"/>
  <c r="D30" i="5"/>
  <c r="D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22132C-8F59-40F0-B37A-187C54380691}" keepAlive="1" name="Query - Dataset" description="Connection to the 'Dataset' query in the workbook." type="5" refreshedVersion="6" background="1" saveData="1">
    <dbPr connection="Provider=Microsoft.Mashup.OleDb.1;Data Source=$Workbook$;Location=Dataset;Extended Properties=&quot;&quot;" command="SELECT * FROM [Dataset]"/>
  </connection>
  <connection id="2" xr16:uid="{9658DC18-8A95-475E-9724-0C44D57BED4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783BB27-825C-4B87-B9ED-0AED0612AA50}" name="WorksheetConnection_Electronic_Sales_Analysis.xlsx!Dataset" type="102" refreshedVersion="6" minRefreshableVersion="5">
    <extLst>
      <ext xmlns:x15="http://schemas.microsoft.com/office/spreadsheetml/2010/11/main" uri="{DE250136-89BD-433C-8126-D09CA5730AF9}">
        <x15:connection id="Dataset" autoDelete="1">
          <x15:rangePr sourceName="_xlcn.WorksheetConnection_Electronic_Sales_Analysis.xlsxDataset1"/>
        </x15:connection>
      </ext>
    </extLst>
  </connection>
</connections>
</file>

<file path=xl/sharedStrings.xml><?xml version="1.0" encoding="utf-8"?>
<sst xmlns="http://schemas.openxmlformats.org/spreadsheetml/2006/main" count="2956" uniqueCount="807">
  <si>
    <t>Order_ID</t>
  </si>
  <si>
    <t>Customer_Name</t>
  </si>
  <si>
    <t>Category</t>
  </si>
  <si>
    <t>Sub_Category</t>
  </si>
  <si>
    <t>Amount</t>
  </si>
  <si>
    <t>Quantity</t>
  </si>
  <si>
    <t>Profit</t>
  </si>
  <si>
    <t>Total_Amount</t>
  </si>
  <si>
    <t>PaymentMode</t>
  </si>
  <si>
    <t>Order Date</t>
  </si>
  <si>
    <t>State</t>
  </si>
  <si>
    <t>City</t>
  </si>
  <si>
    <t>Date</t>
  </si>
  <si>
    <t>Month_Name</t>
  </si>
  <si>
    <t>Year</t>
  </si>
  <si>
    <t>B-26776</t>
  </si>
  <si>
    <t>David Padilla</t>
  </si>
  <si>
    <t>Electronics</t>
  </si>
  <si>
    <t>Electronic Games</t>
  </si>
  <si>
    <t>UPI</t>
  </si>
  <si>
    <t>27-06-23</t>
  </si>
  <si>
    <t>Florida</t>
  </si>
  <si>
    <t>Miami</t>
  </si>
  <si>
    <t>June</t>
  </si>
  <si>
    <t>Connor Morgan</t>
  </si>
  <si>
    <t>27-12-24</t>
  </si>
  <si>
    <t>Illinois</t>
  </si>
  <si>
    <t>Chicago</t>
  </si>
  <si>
    <t>December</t>
  </si>
  <si>
    <t>Robert Stone</t>
  </si>
  <si>
    <t>25-07-21</t>
  </si>
  <si>
    <t>New York</t>
  </si>
  <si>
    <t>Buffalo</t>
  </si>
  <si>
    <t>July</t>
  </si>
  <si>
    <t>Printers</t>
  </si>
  <si>
    <t>B-26640</t>
  </si>
  <si>
    <t>Richard Kelley</t>
  </si>
  <si>
    <t>Laptops</t>
  </si>
  <si>
    <t>EMI</t>
  </si>
  <si>
    <t>18-11-22</t>
  </si>
  <si>
    <t>California</t>
  </si>
  <si>
    <t>Los Angeles</t>
  </si>
  <si>
    <t>November</t>
  </si>
  <si>
    <t>B-25553</t>
  </si>
  <si>
    <t>Karen Johnson</t>
  </si>
  <si>
    <t>Phones</t>
  </si>
  <si>
    <t>30-05-24</t>
  </si>
  <si>
    <t>Rochester</t>
  </si>
  <si>
    <t>May</t>
  </si>
  <si>
    <t>B-26703</t>
  </si>
  <si>
    <t>Juan Erickson</t>
  </si>
  <si>
    <t>23-01-22</t>
  </si>
  <si>
    <t>Texas</t>
  </si>
  <si>
    <t>Austin</t>
  </si>
  <si>
    <t>January</t>
  </si>
  <si>
    <t>B-25555</t>
  </si>
  <si>
    <t>Jessica Richardson</t>
  </si>
  <si>
    <t>Credit Card</t>
  </si>
  <si>
    <t>03-07-23</t>
  </si>
  <si>
    <t>San Diego</t>
  </si>
  <si>
    <t>Kimberly Warren</t>
  </si>
  <si>
    <t>08-05-21</t>
  </si>
  <si>
    <t>Ohio</t>
  </si>
  <si>
    <t>Cincinnati</t>
  </si>
  <si>
    <t>B-25032</t>
  </si>
  <si>
    <t>Denise Hampton</t>
  </si>
  <si>
    <t>COD</t>
  </si>
  <si>
    <t>06-08-24</t>
  </si>
  <si>
    <t>San Francisco</t>
  </si>
  <si>
    <t>August</t>
  </si>
  <si>
    <t>B-25730</t>
  </si>
  <si>
    <t>Justin Rodriguez</t>
  </si>
  <si>
    <t>05-01-22</t>
  </si>
  <si>
    <t>Cleveland</t>
  </si>
  <si>
    <t>Austin White</t>
  </si>
  <si>
    <t>21-08-23</t>
  </si>
  <si>
    <t>B-26470</t>
  </si>
  <si>
    <t>Morgan Montes</t>
  </si>
  <si>
    <t>Christine Mosley</t>
  </si>
  <si>
    <t>18-06-21</t>
  </si>
  <si>
    <t>Ashley Rodriguez</t>
  </si>
  <si>
    <t>27-05-23</t>
  </si>
  <si>
    <t>Elizabeth King</t>
  </si>
  <si>
    <t>12-10-21</t>
  </si>
  <si>
    <t>Dallas</t>
  </si>
  <si>
    <t>October</t>
  </si>
  <si>
    <t>B-26026</t>
  </si>
  <si>
    <t>Kelsey Castaneda</t>
  </si>
  <si>
    <t>12-12-24</t>
  </si>
  <si>
    <t>Katherine Harris</t>
  </si>
  <si>
    <t>06-04-23</t>
  </si>
  <si>
    <t>April</t>
  </si>
  <si>
    <t>B-25560</t>
  </si>
  <si>
    <t>Andrew Allen</t>
  </si>
  <si>
    <t>Debit Card</t>
  </si>
  <si>
    <t>13-07-23</t>
  </si>
  <si>
    <t>B-26076</t>
  </si>
  <si>
    <t>Sean Smith</t>
  </si>
  <si>
    <t>24-09-24</t>
  </si>
  <si>
    <t>September</t>
  </si>
  <si>
    <t>B-26185</t>
  </si>
  <si>
    <t>Emily Gill</t>
  </si>
  <si>
    <t>27-06-22</t>
  </si>
  <si>
    <t>Springfield</t>
  </si>
  <si>
    <t>Brian Patrick</t>
  </si>
  <si>
    <t>14-03-21</t>
  </si>
  <si>
    <t>Tampa</t>
  </si>
  <si>
    <t>March</t>
  </si>
  <si>
    <t>Dr. Sarah Booth</t>
  </si>
  <si>
    <t>23-02-22</t>
  </si>
  <si>
    <t>February</t>
  </si>
  <si>
    <t>B-25142</t>
  </si>
  <si>
    <t>Marc Strickland</t>
  </si>
  <si>
    <t>12-11-21</t>
  </si>
  <si>
    <t>Orlando</t>
  </si>
  <si>
    <t>B-25690</t>
  </si>
  <si>
    <t>Mark Blackburn</t>
  </si>
  <si>
    <t>07-12-24</t>
  </si>
  <si>
    <t>B-26464</t>
  </si>
  <si>
    <t>Zachary Perez</t>
  </si>
  <si>
    <t>03-02-22</t>
  </si>
  <si>
    <t>Brian Green</t>
  </si>
  <si>
    <t>12-12-21</t>
  </si>
  <si>
    <t>B-26742</t>
  </si>
  <si>
    <t>Bryan Russell</t>
  </si>
  <si>
    <t>05-12-22</t>
  </si>
  <si>
    <t>Tony Maddox</t>
  </si>
  <si>
    <t>17-09-24</t>
  </si>
  <si>
    <t>B-25884</t>
  </si>
  <si>
    <t>Sean Elliott</t>
  </si>
  <si>
    <t>04-09-24</t>
  </si>
  <si>
    <t>Wanda West</t>
  </si>
  <si>
    <t>18-05-21</t>
  </si>
  <si>
    <t>B-26287</t>
  </si>
  <si>
    <t>Renee Solomon</t>
  </si>
  <si>
    <t>02-07-24</t>
  </si>
  <si>
    <t>B-26564</t>
  </si>
  <si>
    <t>Daryl Miles</t>
  </si>
  <si>
    <t>16-02-24</t>
  </si>
  <si>
    <t>B-26293</t>
  </si>
  <si>
    <t>Michael Hunt</t>
  </si>
  <si>
    <t>26-11-21</t>
  </si>
  <si>
    <t>B-25916</t>
  </si>
  <si>
    <t>Christina Davis</t>
  </si>
  <si>
    <t>07-12-22</t>
  </si>
  <si>
    <t>Claudia Curry</t>
  </si>
  <si>
    <t>29-04-24</t>
  </si>
  <si>
    <t>B-26428</t>
  </si>
  <si>
    <t>Brandon Anderson</t>
  </si>
  <si>
    <t>02-01-22</t>
  </si>
  <si>
    <t>B-26759</t>
  </si>
  <si>
    <t>Rebecca Smith</t>
  </si>
  <si>
    <t>10-11-24</t>
  </si>
  <si>
    <t>B-26244</t>
  </si>
  <si>
    <t>William Welch</t>
  </si>
  <si>
    <t>05-12-21</t>
  </si>
  <si>
    <t>B-26747</t>
  </si>
  <si>
    <t>Amy Wilson</t>
  </si>
  <si>
    <t>B-26698</t>
  </si>
  <si>
    <t>Susan Ramirez</t>
  </si>
  <si>
    <t>20-09-23</t>
  </si>
  <si>
    <t>B-25841</t>
  </si>
  <si>
    <t>Jacob Meyer</t>
  </si>
  <si>
    <t>19-01-21</t>
  </si>
  <si>
    <t>Peoria</t>
  </si>
  <si>
    <t>B-26032</t>
  </si>
  <si>
    <t>Eric Griffith</t>
  </si>
  <si>
    <t>17-04-23</t>
  </si>
  <si>
    <t>Anna Ferguson</t>
  </si>
  <si>
    <t>24-12-23</t>
  </si>
  <si>
    <t>B-25157</t>
  </si>
  <si>
    <t>Lisa Graham</t>
  </si>
  <si>
    <t>18-07-24</t>
  </si>
  <si>
    <t>B-26165</t>
  </si>
  <si>
    <t>Darryl Robbins</t>
  </si>
  <si>
    <t>12-12-22</t>
  </si>
  <si>
    <t>B-26571</t>
  </si>
  <si>
    <t>Kimberly Smith</t>
  </si>
  <si>
    <t>20-10-22</t>
  </si>
  <si>
    <t>B-25400</t>
  </si>
  <si>
    <t>Maria Thomas</t>
  </si>
  <si>
    <t>24-03-21</t>
  </si>
  <si>
    <t>B-25885</t>
  </si>
  <si>
    <t>Dawn Howard</t>
  </si>
  <si>
    <t>06-03-21</t>
  </si>
  <si>
    <t>Houston</t>
  </si>
  <si>
    <t>B-26213</t>
  </si>
  <si>
    <t>Terri Madden</t>
  </si>
  <si>
    <t>08-06-23</t>
  </si>
  <si>
    <t>B-25025</t>
  </si>
  <si>
    <t>James Gutierrez</t>
  </si>
  <si>
    <t>25-03-21</t>
  </si>
  <si>
    <t>B-26556</t>
  </si>
  <si>
    <t>Kimberly Greene</t>
  </si>
  <si>
    <t>12-08-22</t>
  </si>
  <si>
    <t>B-25861</t>
  </si>
  <si>
    <t>Tammy Anthony</t>
  </si>
  <si>
    <t>28-03-22</t>
  </si>
  <si>
    <t>Jennifer Chase</t>
  </si>
  <si>
    <t>15-07-23</t>
  </si>
  <si>
    <t>Cassandra Farley</t>
  </si>
  <si>
    <t>22-09-22</t>
  </si>
  <si>
    <t>B-25223</t>
  </si>
  <si>
    <t>Heidi Davis</t>
  </si>
  <si>
    <t>15-01-22</t>
  </si>
  <si>
    <t>B-25714</t>
  </si>
  <si>
    <t>Charles Lane</t>
  </si>
  <si>
    <t>24-03-24</t>
  </si>
  <si>
    <t>B-26672</t>
  </si>
  <si>
    <t>Renee Robinson</t>
  </si>
  <si>
    <t>18-09-23</t>
  </si>
  <si>
    <t>Columbus</t>
  </si>
  <si>
    <t>B-25747</t>
  </si>
  <si>
    <t>Jessica Kidd</t>
  </si>
  <si>
    <t>12-05-21</t>
  </si>
  <si>
    <t>Nicholas Martin</t>
  </si>
  <si>
    <t>17-09-23</t>
  </si>
  <si>
    <t>B-26613</t>
  </si>
  <si>
    <t>Amber Moore</t>
  </si>
  <si>
    <t>18-06-22</t>
  </si>
  <si>
    <t>New York City</t>
  </si>
  <si>
    <t>B-26466</t>
  </si>
  <si>
    <t>Karina Barr</t>
  </si>
  <si>
    <t>17-10-24</t>
  </si>
  <si>
    <t>B-26601</t>
  </si>
  <si>
    <t>Melinda Montoya</t>
  </si>
  <si>
    <t>13-03-24</t>
  </si>
  <si>
    <t>B-25894</t>
  </si>
  <si>
    <t>Tammy Bell</t>
  </si>
  <si>
    <t>21-03-23</t>
  </si>
  <si>
    <t>B-26312</t>
  </si>
  <si>
    <t>Jonathan Alvarez</t>
  </si>
  <si>
    <t>15-09-21</t>
  </si>
  <si>
    <t>Becky Hodges</t>
  </si>
  <si>
    <t>28-01-23</t>
  </si>
  <si>
    <t>B-25695</t>
  </si>
  <si>
    <t>Rebecca Wright</t>
  </si>
  <si>
    <t>17-12-22</t>
  </si>
  <si>
    <t>Sarah Flores</t>
  </si>
  <si>
    <t>08-06-22</t>
  </si>
  <si>
    <t>B-25701</t>
  </si>
  <si>
    <t>Suzanne Cross</t>
  </si>
  <si>
    <t>13-09-23</t>
  </si>
  <si>
    <t>B-26898</t>
  </si>
  <si>
    <t>Dean Avila</t>
  </si>
  <si>
    <t>11-04-22</t>
  </si>
  <si>
    <t>B-26035</t>
  </si>
  <si>
    <t>Megan Mack</t>
  </si>
  <si>
    <t>31-12-21</t>
  </si>
  <si>
    <t>B-26508</t>
  </si>
  <si>
    <t>Christopher Kirk</t>
  </si>
  <si>
    <t>25-02-24</t>
  </si>
  <si>
    <t>Eric Stevens</t>
  </si>
  <si>
    <t>15-06-21</t>
  </si>
  <si>
    <t>B-26453</t>
  </si>
  <si>
    <t>Courtney Williams</t>
  </si>
  <si>
    <t>17-01-23</t>
  </si>
  <si>
    <t>B-25843</t>
  </si>
  <si>
    <t>Stephanie Hayes</t>
  </si>
  <si>
    <t>07-12-23</t>
  </si>
  <si>
    <t>B-26975</t>
  </si>
  <si>
    <t>Elizabeth Gonzalez</t>
  </si>
  <si>
    <t>23-06-24</t>
  </si>
  <si>
    <t>B-26890</t>
  </si>
  <si>
    <t>Mr. Eric Lopez</t>
  </si>
  <si>
    <t>07-06-24</t>
  </si>
  <si>
    <t>B-26125</t>
  </si>
  <si>
    <t>Benjamin Higgins</t>
  </si>
  <si>
    <t>13-10-23</t>
  </si>
  <si>
    <t>B-26489</t>
  </si>
  <si>
    <t>Brett Sutton</t>
  </si>
  <si>
    <t>08-10-22</t>
  </si>
  <si>
    <t>Anna Blackburn</t>
  </si>
  <si>
    <t>27-10-23</t>
  </si>
  <si>
    <t>Michelle Bailey</t>
  </si>
  <si>
    <t>09-02-21</t>
  </si>
  <si>
    <t>B-26557</t>
  </si>
  <si>
    <t>Katherine Williams</t>
  </si>
  <si>
    <t>30-05-22</t>
  </si>
  <si>
    <t>B-25243</t>
  </si>
  <si>
    <t>Cory Evans</t>
  </si>
  <si>
    <t>16-06-24</t>
  </si>
  <si>
    <t>B-26137</t>
  </si>
  <si>
    <t>Amy Williams</t>
  </si>
  <si>
    <t>24-01-24</t>
  </si>
  <si>
    <t>Richard Maynard</t>
  </si>
  <si>
    <t>13-11-21</t>
  </si>
  <si>
    <t>B-26800</t>
  </si>
  <si>
    <t>Anthony Williams</t>
  </si>
  <si>
    <t>23-10-21</t>
  </si>
  <si>
    <t>B-26987</t>
  </si>
  <si>
    <t>Lynn Matthews</t>
  </si>
  <si>
    <t>18-07-22</t>
  </si>
  <si>
    <t>B-26144</t>
  </si>
  <si>
    <t>Andrew Griffin</t>
  </si>
  <si>
    <t>23-08-24</t>
  </si>
  <si>
    <t>B-26059</t>
  </si>
  <si>
    <t>Wesley Deleon</t>
  </si>
  <si>
    <t>24-04-22</t>
  </si>
  <si>
    <t>B-26299</t>
  </si>
  <si>
    <t>Lauren Harris</t>
  </si>
  <si>
    <t>01-03-23</t>
  </si>
  <si>
    <t>B-26757</t>
  </si>
  <si>
    <t>William Ruiz</t>
  </si>
  <si>
    <t>16-07-22</t>
  </si>
  <si>
    <t>B-25364</t>
  </si>
  <si>
    <t>Alisha Saunders</t>
  </si>
  <si>
    <t>10-01-24</t>
  </si>
  <si>
    <t>B-25655</t>
  </si>
  <si>
    <t>Russell Austin</t>
  </si>
  <si>
    <t>B-26864</t>
  </si>
  <si>
    <t>Collin Cameron</t>
  </si>
  <si>
    <t>30-01-21</t>
  </si>
  <si>
    <t>B-25972</t>
  </si>
  <si>
    <t>Willie Huynh</t>
  </si>
  <si>
    <t>19-06-22</t>
  </si>
  <si>
    <t>B-25744</t>
  </si>
  <si>
    <t>Sherry Tran</t>
  </si>
  <si>
    <t>14-01-22</t>
  </si>
  <si>
    <t>B-26805</t>
  </si>
  <si>
    <t>Heather Gray</t>
  </si>
  <si>
    <t>15-06-23</t>
  </si>
  <si>
    <t>B-25620</t>
  </si>
  <si>
    <t>Benjamin Meadows</t>
  </si>
  <si>
    <t>18-10-23</t>
  </si>
  <si>
    <t>Micheal Graham</t>
  </si>
  <si>
    <t>13-06-22</t>
  </si>
  <si>
    <t>B-25325</t>
  </si>
  <si>
    <t>Jean Jackson</t>
  </si>
  <si>
    <t>12-06-24</t>
  </si>
  <si>
    <t>B-26654</t>
  </si>
  <si>
    <t>Mrs. Jennifer Lewis</t>
  </si>
  <si>
    <t>18-02-21</t>
  </si>
  <si>
    <t>B-25851</t>
  </si>
  <si>
    <t>Julie Chavez</t>
  </si>
  <si>
    <t>30-03-24</t>
  </si>
  <si>
    <t>B-26224</t>
  </si>
  <si>
    <t>Mitchell Lester</t>
  </si>
  <si>
    <t>22-01-23</t>
  </si>
  <si>
    <t>Mr. John Tyler PhD</t>
  </si>
  <si>
    <t>12-04-22</t>
  </si>
  <si>
    <t>Juan Kelly</t>
  </si>
  <si>
    <t>13-12-23</t>
  </si>
  <si>
    <t>B-26896</t>
  </si>
  <si>
    <t>Morgan Mccarthy</t>
  </si>
  <si>
    <t>24-05-23</t>
  </si>
  <si>
    <t>B-26469</t>
  </si>
  <si>
    <t>Eric Clark</t>
  </si>
  <si>
    <t>B-26988</t>
  </si>
  <si>
    <t>Ms. Barbara Cervantes</t>
  </si>
  <si>
    <t>03-12-21</t>
  </si>
  <si>
    <t>B-25596</t>
  </si>
  <si>
    <t>Steven Proctor</t>
  </si>
  <si>
    <t>14-09-21</t>
  </si>
  <si>
    <t>B-25919</t>
  </si>
  <si>
    <t>Jonathan Reed</t>
  </si>
  <si>
    <t>20-03-22</t>
  </si>
  <si>
    <t>B-26554</t>
  </si>
  <si>
    <t>Louis Jimenez</t>
  </si>
  <si>
    <t>Renee Gomez</t>
  </si>
  <si>
    <t>01-10-24</t>
  </si>
  <si>
    <t>Connie Olson</t>
  </si>
  <si>
    <t>01-07-24</t>
  </si>
  <si>
    <t>B-25423</t>
  </si>
  <si>
    <t>Matthew Kelley</t>
  </si>
  <si>
    <t>18-03-23</t>
  </si>
  <si>
    <t>Candace Martinez</t>
  </si>
  <si>
    <t>19-10-22</t>
  </si>
  <si>
    <t>B-26324</t>
  </si>
  <si>
    <t>Jacob Mann</t>
  </si>
  <si>
    <t>31-08-23</t>
  </si>
  <si>
    <t>Keith Reese</t>
  </si>
  <si>
    <t>06-06-21</t>
  </si>
  <si>
    <t>B-26945</t>
  </si>
  <si>
    <t>Aaron Jones</t>
  </si>
  <si>
    <t>21-12-22</t>
  </si>
  <si>
    <t>B-26046</t>
  </si>
  <si>
    <t>Charles Moore</t>
  </si>
  <si>
    <t>B-25591</t>
  </si>
  <si>
    <t>Randy Johnson</t>
  </si>
  <si>
    <t>25-12-22</t>
  </si>
  <si>
    <t>B-26325</t>
  </si>
  <si>
    <t>James Benitez</t>
  </si>
  <si>
    <t>06-10-22</t>
  </si>
  <si>
    <t>B-26678</t>
  </si>
  <si>
    <t>Mr. Jack Mercado</t>
  </si>
  <si>
    <t>11-06-21</t>
  </si>
  <si>
    <t>Christian Jones</t>
  </si>
  <si>
    <t>08-09-21</t>
  </si>
  <si>
    <t>B-26586</t>
  </si>
  <si>
    <t>Michael Gallegos</t>
  </si>
  <si>
    <t>26-06-23</t>
  </si>
  <si>
    <t>Robert Daniels</t>
  </si>
  <si>
    <t>30-09-23</t>
  </si>
  <si>
    <t>B-26284</t>
  </si>
  <si>
    <t>Sabrina Clark</t>
  </si>
  <si>
    <t>25-08-22</t>
  </si>
  <si>
    <t>Larry Casey</t>
  </si>
  <si>
    <t>23-08-23</t>
  </si>
  <si>
    <t>Daniel Burns</t>
  </si>
  <si>
    <t>11-10-23</t>
  </si>
  <si>
    <t>B-25925</t>
  </si>
  <si>
    <t>Ronald Mckinney</t>
  </si>
  <si>
    <t>11-01-22</t>
  </si>
  <si>
    <t>James Hart</t>
  </si>
  <si>
    <t>17-02-21</t>
  </si>
  <si>
    <t>B-25979</t>
  </si>
  <si>
    <t>Andrew Kirby</t>
  </si>
  <si>
    <t>13-05-22</t>
  </si>
  <si>
    <t>B-25437</t>
  </si>
  <si>
    <t>Justin Thomas</t>
  </si>
  <si>
    <t>23-01-23</t>
  </si>
  <si>
    <t>Jillian Johnson MD</t>
  </si>
  <si>
    <t>B-26114</t>
  </si>
  <si>
    <t>Sarah Montgomery</t>
  </si>
  <si>
    <t>01-06-23</t>
  </si>
  <si>
    <t>B-26516</t>
  </si>
  <si>
    <t>Deborah Hoffman</t>
  </si>
  <si>
    <t>11-11-21</t>
  </si>
  <si>
    <t>B-26843</t>
  </si>
  <si>
    <t>Megan Williams</t>
  </si>
  <si>
    <t>31-07-21</t>
  </si>
  <si>
    <t>B-25777</t>
  </si>
  <si>
    <t>Eric Adams</t>
  </si>
  <si>
    <t>20-01-22</t>
  </si>
  <si>
    <t>Chad Brown</t>
  </si>
  <si>
    <t>10-05-22</t>
  </si>
  <si>
    <t>B-26726</t>
  </si>
  <si>
    <t>Brandon Hughes</t>
  </si>
  <si>
    <t>17-08-23</t>
  </si>
  <si>
    <t>Lynn Reynolds</t>
  </si>
  <si>
    <t>29-11-21</t>
  </si>
  <si>
    <t>B-25266</t>
  </si>
  <si>
    <t>Lori Adkins</t>
  </si>
  <si>
    <t>04-12-23</t>
  </si>
  <si>
    <t>B-25064</t>
  </si>
  <si>
    <t>Kimberly Johnson</t>
  </si>
  <si>
    <t>10-02-22</t>
  </si>
  <si>
    <t>Kelly Jones</t>
  </si>
  <si>
    <t>05-10-23</t>
  </si>
  <si>
    <t>B-25495</t>
  </si>
  <si>
    <t>Sandra Hicks</t>
  </si>
  <si>
    <t>12-10-22</t>
  </si>
  <si>
    <t>B-26552</t>
  </si>
  <si>
    <t>Olivia Orozco</t>
  </si>
  <si>
    <t>06-02-22</t>
  </si>
  <si>
    <t>Mrs. Rachel Cannon DDS</t>
  </si>
  <si>
    <t>03-05-23</t>
  </si>
  <si>
    <t>B-25462</t>
  </si>
  <si>
    <t>Randy Acosta</t>
  </si>
  <si>
    <t>21-08-24</t>
  </si>
  <si>
    <t>B-25120</t>
  </si>
  <si>
    <t>James Clarke</t>
  </si>
  <si>
    <t>25-04-24</t>
  </si>
  <si>
    <t>Julia Gallagher</t>
  </si>
  <si>
    <t>10-03-23</t>
  </si>
  <si>
    <t>Ronald Frey Jr.</t>
  </si>
  <si>
    <t>10-07-23</t>
  </si>
  <si>
    <t>B-26146</t>
  </si>
  <si>
    <t>Megan Charles</t>
  </si>
  <si>
    <t>28-07-24</t>
  </si>
  <si>
    <t>B-25549</t>
  </si>
  <si>
    <t>Amy Duran MD</t>
  </si>
  <si>
    <t>30-07-23</t>
  </si>
  <si>
    <t>B-25488</t>
  </si>
  <si>
    <t>Christopher Thomas</t>
  </si>
  <si>
    <t>05-10-24</t>
  </si>
  <si>
    <t>B-26885</t>
  </si>
  <si>
    <t>Peter Castro</t>
  </si>
  <si>
    <t>20-02-24</t>
  </si>
  <si>
    <t>B-25703</t>
  </si>
  <si>
    <t>Steven Acosta</t>
  </si>
  <si>
    <t>19-04-23</t>
  </si>
  <si>
    <t>Lindsay Jackson</t>
  </si>
  <si>
    <t>29-10-23</t>
  </si>
  <si>
    <t>B-25809</t>
  </si>
  <si>
    <t>Kelly Smith</t>
  </si>
  <si>
    <t>08-03-22</t>
  </si>
  <si>
    <t>Sabrina Hartman</t>
  </si>
  <si>
    <t>08-12-22</t>
  </si>
  <si>
    <t>B-26034</t>
  </si>
  <si>
    <t>Aaron Johnson</t>
  </si>
  <si>
    <t>28-12-23</t>
  </si>
  <si>
    <t>B-25762</t>
  </si>
  <si>
    <t>Jason Wilson</t>
  </si>
  <si>
    <t>24-05-24</t>
  </si>
  <si>
    <t>B-25369</t>
  </si>
  <si>
    <t>Mr. Daniel Wilson</t>
  </si>
  <si>
    <t>16-11-21</t>
  </si>
  <si>
    <t>Julie Smith MD</t>
  </si>
  <si>
    <t>08-09-24</t>
  </si>
  <si>
    <t>B-26222</t>
  </si>
  <si>
    <t>Carol Mitchell</t>
  </si>
  <si>
    <t>29-06-22</t>
  </si>
  <si>
    <t>B-25316</t>
  </si>
  <si>
    <t>John Thompson</t>
  </si>
  <si>
    <t>03-11-22</t>
  </si>
  <si>
    <t>B-25507</t>
  </si>
  <si>
    <t>Debra Rodriguez</t>
  </si>
  <si>
    <t>28-11-23</t>
  </si>
  <si>
    <t>B-26352</t>
  </si>
  <si>
    <t>Marcus Brown</t>
  </si>
  <si>
    <t>18-07-23</t>
  </si>
  <si>
    <t>Annette Pierce</t>
  </si>
  <si>
    <t>16-05-22</t>
  </si>
  <si>
    <t>B-26670</t>
  </si>
  <si>
    <t>Robert Brooks</t>
  </si>
  <si>
    <t>22-10-22</t>
  </si>
  <si>
    <t>B-25713</t>
  </si>
  <si>
    <t>Peggy Campos</t>
  </si>
  <si>
    <t>03-01-21</t>
  </si>
  <si>
    <t>B-26033</t>
  </si>
  <si>
    <t>Keith Brooks</t>
  </si>
  <si>
    <t>21-08-22</t>
  </si>
  <si>
    <t>B-26017</t>
  </si>
  <si>
    <t>Jason Martinez</t>
  </si>
  <si>
    <t>16-04-22</t>
  </si>
  <si>
    <t>B-26258</t>
  </si>
  <si>
    <t>Beverly Lamb</t>
  </si>
  <si>
    <t>21-10-24</t>
  </si>
  <si>
    <t>B-25228</t>
  </si>
  <si>
    <t>Jodi Wood</t>
  </si>
  <si>
    <t>27-05-21</t>
  </si>
  <si>
    <t>Dr. Thomas Peterson</t>
  </si>
  <si>
    <t>17-01-22</t>
  </si>
  <si>
    <t>B-25790</t>
  </si>
  <si>
    <t>Justin Rosales</t>
  </si>
  <si>
    <t>14-02-21</t>
  </si>
  <si>
    <t>B-26526</t>
  </si>
  <si>
    <t>Emma Scott</t>
  </si>
  <si>
    <t>17-07-22</t>
  </si>
  <si>
    <t>Sabrina Buckley</t>
  </si>
  <si>
    <t>05-12-24</t>
  </si>
  <si>
    <t>B-25698</t>
  </si>
  <si>
    <t>Heather Parker</t>
  </si>
  <si>
    <t>13-11-22</t>
  </si>
  <si>
    <t>Thomas Matthews</t>
  </si>
  <si>
    <t>28-12-22</t>
  </si>
  <si>
    <t>B-26656</t>
  </si>
  <si>
    <t>Michael Rodriguez</t>
  </si>
  <si>
    <t>B-25801</t>
  </si>
  <si>
    <t>Kerri Andrews</t>
  </si>
  <si>
    <t>04-06-22</t>
  </si>
  <si>
    <t>B-25895</t>
  </si>
  <si>
    <t>Donald Medina</t>
  </si>
  <si>
    <t>16-04-24</t>
  </si>
  <si>
    <t>B-25813</t>
  </si>
  <si>
    <t>Charles Henderson</t>
  </si>
  <si>
    <t>13-03-21</t>
  </si>
  <si>
    <t>B-26357</t>
  </si>
  <si>
    <t>Brandi Vasquez</t>
  </si>
  <si>
    <t>B-26819</t>
  </si>
  <si>
    <t>Debra Richards</t>
  </si>
  <si>
    <t>17-08-21</t>
  </si>
  <si>
    <t>B-26878</t>
  </si>
  <si>
    <t>Nicholas Flores</t>
  </si>
  <si>
    <t>03-09-22</t>
  </si>
  <si>
    <t>B-25170</t>
  </si>
  <si>
    <t>Matthew Gardner</t>
  </si>
  <si>
    <t>27-05-22</t>
  </si>
  <si>
    <t>B-26842</t>
  </si>
  <si>
    <t>Joseph Perkins</t>
  </si>
  <si>
    <t>10-03-24</t>
  </si>
  <si>
    <t>Ashley Adams MD</t>
  </si>
  <si>
    <t>B-25705</t>
  </si>
  <si>
    <t>Ann Mooney</t>
  </si>
  <si>
    <t>27-04-21</t>
  </si>
  <si>
    <t>B-26443</t>
  </si>
  <si>
    <t>Dale Craig</t>
  </si>
  <si>
    <t>Joseph Hooper</t>
  </si>
  <si>
    <t>B-26383</t>
  </si>
  <si>
    <t>Brittany Jenkins</t>
  </si>
  <si>
    <t>12-01-23</t>
  </si>
  <si>
    <t>Eddie Gonzales</t>
  </si>
  <si>
    <t>19-05-23</t>
  </si>
  <si>
    <t>B-25541</t>
  </si>
  <si>
    <t>April Marquez</t>
  </si>
  <si>
    <t>04-05-23</t>
  </si>
  <si>
    <t>Michael Hanson</t>
  </si>
  <si>
    <t>13-08-21</t>
  </si>
  <si>
    <t>B-26159</t>
  </si>
  <si>
    <t>Cheyenne Rose</t>
  </si>
  <si>
    <t>07-11-23</t>
  </si>
  <si>
    <t>Richard Petersen</t>
  </si>
  <si>
    <t>B-25574</t>
  </si>
  <si>
    <t>Jason Hernandez</t>
  </si>
  <si>
    <t>25-11-24</t>
  </si>
  <si>
    <t>Jacob Torres</t>
  </si>
  <si>
    <t>29-10-21</t>
  </si>
  <si>
    <t>B-26740</t>
  </si>
  <si>
    <t>Stephanie Manning</t>
  </si>
  <si>
    <t>27-09-23</t>
  </si>
  <si>
    <t>B-26965</t>
  </si>
  <si>
    <t>Jordan Krause</t>
  </si>
  <si>
    <t>18-01-22</t>
  </si>
  <si>
    <t>B-26038</t>
  </si>
  <si>
    <t>Kimberly King</t>
  </si>
  <si>
    <t>08-10-24</t>
  </si>
  <si>
    <t>B-25443</t>
  </si>
  <si>
    <t>Kathy Wilson</t>
  </si>
  <si>
    <t>B-26095</t>
  </si>
  <si>
    <t>Leroy Harris</t>
  </si>
  <si>
    <t>20-10-21</t>
  </si>
  <si>
    <t>B-25328</t>
  </si>
  <si>
    <t>Debra Smith</t>
  </si>
  <si>
    <t>07-07-24</t>
  </si>
  <si>
    <t>Jasmine James</t>
  </si>
  <si>
    <t>25-07-23</t>
  </si>
  <si>
    <t>B-26803</t>
  </si>
  <si>
    <t>Elizabeth White</t>
  </si>
  <si>
    <t>B-25043</t>
  </si>
  <si>
    <t>Austin Hammond</t>
  </si>
  <si>
    <t>07-11-22</t>
  </si>
  <si>
    <t>B-26598</t>
  </si>
  <si>
    <t>Jessica Barajas</t>
  </si>
  <si>
    <t>27-03-24</t>
  </si>
  <si>
    <t>Jamie Jimenez</t>
  </si>
  <si>
    <t>01-09-24</t>
  </si>
  <si>
    <t>James Carter</t>
  </si>
  <si>
    <t>22-02-22</t>
  </si>
  <si>
    <t>B-26643</t>
  </si>
  <si>
    <t>John Williams</t>
  </si>
  <si>
    <t>11-02-22</t>
  </si>
  <si>
    <t>B-25992</t>
  </si>
  <si>
    <t>Alicia Oneill</t>
  </si>
  <si>
    <t>Rebecca Huff</t>
  </si>
  <si>
    <t>05-07-23</t>
  </si>
  <si>
    <t>B-25976</t>
  </si>
  <si>
    <t>Martha Carney</t>
  </si>
  <si>
    <t>15-03-24</t>
  </si>
  <si>
    <t>B-26735</t>
  </si>
  <si>
    <t>Bruce Dennis</t>
  </si>
  <si>
    <t>25-01-22</t>
  </si>
  <si>
    <t>B-25036</t>
  </si>
  <si>
    <t>Joseph Bates</t>
  </si>
  <si>
    <t>19-04-21</t>
  </si>
  <si>
    <t>B-25363</t>
  </si>
  <si>
    <t>Jamie Bradley</t>
  </si>
  <si>
    <t>10-05-23</t>
  </si>
  <si>
    <t>B-25612</t>
  </si>
  <si>
    <t>Carlos Wells</t>
  </si>
  <si>
    <t>17-10-23</t>
  </si>
  <si>
    <t>B-25605</t>
  </si>
  <si>
    <t>Randall Bell</t>
  </si>
  <si>
    <t>28-07-23</t>
  </si>
  <si>
    <t>B-25810</t>
  </si>
  <si>
    <t>Kendra Mckinney</t>
  </si>
  <si>
    <t>27-11-21</t>
  </si>
  <si>
    <t>B-25594</t>
  </si>
  <si>
    <t>Michael Stewart</t>
  </si>
  <si>
    <t>26-06-24</t>
  </si>
  <si>
    <t>Kevin Johnson</t>
  </si>
  <si>
    <t>08-12-23</t>
  </si>
  <si>
    <t>B-25398</t>
  </si>
  <si>
    <t>Sandra Perkins</t>
  </si>
  <si>
    <t>10-01-22</t>
  </si>
  <si>
    <t>Heather Bell</t>
  </si>
  <si>
    <t>01-11-21</t>
  </si>
  <si>
    <t>B-25401</t>
  </si>
  <si>
    <t>Scott Craig</t>
  </si>
  <si>
    <t>04-08-23</t>
  </si>
  <si>
    <t>B-26225</t>
  </si>
  <si>
    <t>William Beck</t>
  </si>
  <si>
    <t>14-12-24</t>
  </si>
  <si>
    <t>B-26752</t>
  </si>
  <si>
    <t>Roy Miller</t>
  </si>
  <si>
    <t>11-08-22</t>
  </si>
  <si>
    <t>Christopher Espinoza</t>
  </si>
  <si>
    <t>B-25030</t>
  </si>
  <si>
    <t>Eric Nunez</t>
  </si>
  <si>
    <t>12-09-22</t>
  </si>
  <si>
    <t>B-25193</t>
  </si>
  <si>
    <t>Angela Todd</t>
  </si>
  <si>
    <t>05-06-23</t>
  </si>
  <si>
    <t>B-25106</t>
  </si>
  <si>
    <t>Luke Saunders</t>
  </si>
  <si>
    <t>01-04-21</t>
  </si>
  <si>
    <t>Dr. Jennifer Benton DVM</t>
  </si>
  <si>
    <t>28-05-24</t>
  </si>
  <si>
    <t>B-26835</t>
  </si>
  <si>
    <t>Keith Smith</t>
  </si>
  <si>
    <t>09-03-23</t>
  </si>
  <si>
    <t>B-26839</t>
  </si>
  <si>
    <t>Sarah Wagner</t>
  </si>
  <si>
    <t>01-05-22</t>
  </si>
  <si>
    <t>B-26844</t>
  </si>
  <si>
    <t>Michelle Lynch</t>
  </si>
  <si>
    <t>30-08-22</t>
  </si>
  <si>
    <t>Marie Jefferson</t>
  </si>
  <si>
    <t>05-06-21</t>
  </si>
  <si>
    <t>B-26765</t>
  </si>
  <si>
    <t>Jonathan Young</t>
  </si>
  <si>
    <t>06-01-23</t>
  </si>
  <si>
    <t>B-25681</t>
  </si>
  <si>
    <t>Robert Hill</t>
  </si>
  <si>
    <t>17-05-22</t>
  </si>
  <si>
    <t>B-25944</t>
  </si>
  <si>
    <t>Angelica Lewis</t>
  </si>
  <si>
    <t>24-08-21</t>
  </si>
  <si>
    <t>Jessica Russell</t>
  </si>
  <si>
    <t>B-25780</t>
  </si>
  <si>
    <t>Jessica Greene</t>
  </si>
  <si>
    <t>15-05-22</t>
  </si>
  <si>
    <t>B-25964</t>
  </si>
  <si>
    <t>Vincent Perez</t>
  </si>
  <si>
    <t>22-07-22</t>
  </si>
  <si>
    <t>B-26029</t>
  </si>
  <si>
    <t>Anthony May</t>
  </si>
  <si>
    <t>02-02-23</t>
  </si>
  <si>
    <t>B-25873</t>
  </si>
  <si>
    <t>Meghan Ballard</t>
  </si>
  <si>
    <t>15-06-24</t>
  </si>
  <si>
    <t>Brian Wheeler</t>
  </si>
  <si>
    <t>05-06-22</t>
  </si>
  <si>
    <t>B-26796</t>
  </si>
  <si>
    <t>Mary Crawford</t>
  </si>
  <si>
    <t>12-08-23</t>
  </si>
  <si>
    <t>B-25483</t>
  </si>
  <si>
    <t>Carrie Alvarez</t>
  </si>
  <si>
    <t>06-09-21</t>
  </si>
  <si>
    <t>B-26041</t>
  </si>
  <si>
    <t>Matthew James</t>
  </si>
  <si>
    <t>22-02-21</t>
  </si>
  <si>
    <t>Jerry Alvarado</t>
  </si>
  <si>
    <t>06-10-21</t>
  </si>
  <si>
    <t>B-25706</t>
  </si>
  <si>
    <t>Kristen Lawson</t>
  </si>
  <si>
    <t>B-25352</t>
  </si>
  <si>
    <t>Jacob Stewart</t>
  </si>
  <si>
    <t>B-26296</t>
  </si>
  <si>
    <t>Aaron Dunn</t>
  </si>
  <si>
    <t>B-25630</t>
  </si>
  <si>
    <t>Charles Williams</t>
  </si>
  <si>
    <t>07-08-24</t>
  </si>
  <si>
    <t>Amy Page</t>
  </si>
  <si>
    <t>26-07-22</t>
  </si>
  <si>
    <t>B-26872</t>
  </si>
  <si>
    <t>Scott Gibbs</t>
  </si>
  <si>
    <t>13-01-24</t>
  </si>
  <si>
    <t>B-25870</t>
  </si>
  <si>
    <t>Angela Roberts</t>
  </si>
  <si>
    <t>28-05-21</t>
  </si>
  <si>
    <t>B-25991</t>
  </si>
  <si>
    <t>Kyle Hernandez</t>
  </si>
  <si>
    <t>13-06-21</t>
  </si>
  <si>
    <t>B-25198</t>
  </si>
  <si>
    <t>Cynthia Ferguson</t>
  </si>
  <si>
    <t>25-04-23</t>
  </si>
  <si>
    <t>B-25548</t>
  </si>
  <si>
    <t>Joseph Wilson</t>
  </si>
  <si>
    <t>07-02-24</t>
  </si>
  <si>
    <t>B-25965</t>
  </si>
  <si>
    <t>Tanner Vance</t>
  </si>
  <si>
    <t>05-03-21</t>
  </si>
  <si>
    <t>Michael Nash</t>
  </si>
  <si>
    <t>25-06-23</t>
  </si>
  <si>
    <t>B-26603</t>
  </si>
  <si>
    <t>Harold Mitchell</t>
  </si>
  <si>
    <t>17-03-22</t>
  </si>
  <si>
    <t>B-26393</t>
  </si>
  <si>
    <t>Ashley Palmer</t>
  </si>
  <si>
    <t>Stephen Hogan</t>
  </si>
  <si>
    <t>19-08-22</t>
  </si>
  <si>
    <t>B-25945</t>
  </si>
  <si>
    <t>Tanya Thomas MD</t>
  </si>
  <si>
    <t>B-25684</t>
  </si>
  <si>
    <t>Frank Reynolds</t>
  </si>
  <si>
    <t>16-03-23</t>
  </si>
  <si>
    <t>B-25889</t>
  </si>
  <si>
    <t>Jennifer Hernandez</t>
  </si>
  <si>
    <t>13-09-24</t>
  </si>
  <si>
    <t>Shannon Warren</t>
  </si>
  <si>
    <t>Ashley Aguilar</t>
  </si>
  <si>
    <t>31-05-23</t>
  </si>
  <si>
    <t>B-26675</t>
  </si>
  <si>
    <t>Daniel Price</t>
  </si>
  <si>
    <t>James Perez</t>
  </si>
  <si>
    <t>03-04-21</t>
  </si>
  <si>
    <t>B-25815</t>
  </si>
  <si>
    <t>Jasmine Gibbs</t>
  </si>
  <si>
    <t>14-05-22</t>
  </si>
  <si>
    <t>B-26928</t>
  </si>
  <si>
    <t>William Carr</t>
  </si>
  <si>
    <t>22-06-23</t>
  </si>
  <si>
    <t>B-25905</t>
  </si>
  <si>
    <t>Jeffrey Dixon</t>
  </si>
  <si>
    <t>B-25665</t>
  </si>
  <si>
    <t>Carlos Wheeler</t>
  </si>
  <si>
    <t>12-07-21</t>
  </si>
  <si>
    <t>B-25350</t>
  </si>
  <si>
    <t>Mark Fry</t>
  </si>
  <si>
    <t>23-09-23</t>
  </si>
  <si>
    <t>B-26298</t>
  </si>
  <si>
    <t>Jenna Holland</t>
  </si>
  <si>
    <t>15-12-22</t>
  </si>
  <si>
    <t>Row Labels</t>
  </si>
  <si>
    <t>Grand Total</t>
  </si>
  <si>
    <t>Sum of Total_Amount</t>
  </si>
  <si>
    <t>Product</t>
  </si>
  <si>
    <t>Total Sales Amount</t>
  </si>
  <si>
    <t>Total Quantity</t>
  </si>
  <si>
    <t>Months</t>
  </si>
  <si>
    <t>Total Revenue</t>
  </si>
  <si>
    <t>Average Monthly Revenue</t>
  </si>
  <si>
    <t>Best Month -</t>
  </si>
  <si>
    <t>Lowest Month -</t>
  </si>
  <si>
    <t>KPI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</si>
</sst>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FFC7CE"/>
      </patternFill>
    </fill>
    <fill>
      <patternFill patternType="solid">
        <fgColor theme="4"/>
      </patternFill>
    </fill>
    <fill>
      <patternFill patternType="solid">
        <fgColor theme="4" tint="0.79998168889431442"/>
        <bgColor indexed="65"/>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0" fillId="0" borderId="0" xfId="0" applyNumberFormat="1"/>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xf numFmtId="44" fontId="3" fillId="3" borderId="0" xfId="3" applyNumberFormat="1"/>
    <xf numFmtId="0" fontId="3" fillId="3" borderId="0" xfId="3"/>
    <xf numFmtId="0" fontId="2" fillId="2" borderId="0" xfId="2"/>
    <xf numFmtId="44" fontId="2" fillId="2" borderId="0" xfId="1" applyFont="1" applyFill="1"/>
    <xf numFmtId="44" fontId="3" fillId="3" borderId="0" xfId="1" applyFont="1" applyFill="1" applyAlignment="1">
      <alignment wrapText="1"/>
    </xf>
    <xf numFmtId="44" fontId="1" fillId="4" borderId="0" xfId="1" applyFill="1" applyAlignment="1">
      <alignment wrapText="1"/>
    </xf>
    <xf numFmtId="44" fontId="1" fillId="4" borderId="0" xfId="1" applyFill="1"/>
  </cellXfs>
  <cellStyles count="4">
    <cellStyle name="Accent1" xfId="3" builtinId="29"/>
    <cellStyle name="Bad" xfId="2" builtinId="27"/>
    <cellStyle name="Currency" xfId="1" builtinId="4"/>
    <cellStyle name="Normal" xfId="0" builtinId="0"/>
  </cellStyles>
  <dxfs count="99">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[Electronic_Sales_Analysis.xlsx]Product Sales!Product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SALES</a:t>
            </a:r>
          </a:p>
        </c:rich>
      </c:tx>
      <c:layout>
        <c:manualLayout>
          <c:xMode val="edge"/>
          <c:yMode val="edge"/>
          <c:x val="0.39223164453252141"/>
          <c:y val="6.36162857691568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1199783301106"/>
          <c:y val="0.19413805981762161"/>
          <c:w val="0.7471268901405651"/>
          <c:h val="0.65349822887992659"/>
        </c:manualLayout>
      </c:layout>
      <c:barChart>
        <c:barDir val="col"/>
        <c:grouping val="clustered"/>
        <c:varyColors val="0"/>
        <c:ser>
          <c:idx val="0"/>
          <c:order val="0"/>
          <c:tx>
            <c:strRef>
              <c:f>'Product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Sales'!$A$4:$A$8</c:f>
              <c:strCache>
                <c:ptCount val="4"/>
                <c:pt idx="0">
                  <c:v>Electronic Games</c:v>
                </c:pt>
                <c:pt idx="1">
                  <c:v>Laptops</c:v>
                </c:pt>
                <c:pt idx="2">
                  <c:v>Phones</c:v>
                </c:pt>
                <c:pt idx="3">
                  <c:v>Printers</c:v>
                </c:pt>
              </c:strCache>
            </c:strRef>
          </c:cat>
          <c:val>
            <c:numRef>
              <c:f>'Product Sales'!$B$4:$B$8</c:f>
              <c:numCache>
                <c:formatCode>"$"#,##0.00</c:formatCode>
                <c:ptCount val="4"/>
                <c:pt idx="0">
                  <c:v>5666365</c:v>
                </c:pt>
                <c:pt idx="1">
                  <c:v>4052836</c:v>
                </c:pt>
                <c:pt idx="2">
                  <c:v>4029580</c:v>
                </c:pt>
                <c:pt idx="3">
                  <c:v>5610149</c:v>
                </c:pt>
              </c:numCache>
            </c:numRef>
          </c:val>
          <c:extLst>
            <c:ext xmlns:c16="http://schemas.microsoft.com/office/drawing/2014/chart" uri="{C3380CC4-5D6E-409C-BE32-E72D297353CC}">
              <c16:uniqueId val="{00000000-9452-42B4-89C0-3609769A216F}"/>
            </c:ext>
          </c:extLst>
        </c:ser>
        <c:dLbls>
          <c:showLegendKey val="0"/>
          <c:showVal val="0"/>
          <c:showCatName val="0"/>
          <c:showSerName val="0"/>
          <c:showPercent val="0"/>
          <c:showBubbleSize val="0"/>
        </c:dLbls>
        <c:gapWidth val="100"/>
        <c:overlap val="-24"/>
        <c:axId val="379595128"/>
        <c:axId val="379596768"/>
      </c:barChart>
      <c:catAx>
        <c:axId val="379595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Product Names</a:t>
                </a:r>
              </a:p>
            </c:rich>
          </c:tx>
          <c:layout>
            <c:manualLayout>
              <c:xMode val="edge"/>
              <c:yMode val="edge"/>
              <c:x val="0.48284214931288749"/>
              <c:y val="0.9194460448541493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6768"/>
        <c:crosses val="autoZero"/>
        <c:auto val="1"/>
        <c:lblAlgn val="ctr"/>
        <c:lblOffset val="100"/>
        <c:noMultiLvlLbl val="0"/>
      </c:catAx>
      <c:valAx>
        <c:axId val="379596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Amount</a:t>
                </a:r>
              </a:p>
            </c:rich>
          </c:tx>
          <c:layout>
            <c:manualLayout>
              <c:xMode val="edge"/>
              <c:yMode val="edge"/>
              <c:x val="2.2869983778718052E-2"/>
              <c:y val="0.42619017978483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[Electronic_Sales_Analysis.xlsx]Total Quantity!quantity</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TOTAL PRODUCT QUANTITY</a:t>
            </a:r>
          </a:p>
        </c:rich>
      </c:tx>
      <c:layout>
        <c:manualLayout>
          <c:xMode val="edge"/>
          <c:yMode val="edge"/>
          <c:x val="0.29726221627455901"/>
          <c:y val="5.36895059170235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'Total Quantity'!$B$3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Quantity'!$A$4:$A$8</c:f>
              <c:strCache>
                <c:ptCount val="4"/>
                <c:pt idx="0">
                  <c:v>Electronic Games</c:v>
                </c:pt>
                <c:pt idx="1">
                  <c:v>Laptops</c:v>
                </c:pt>
                <c:pt idx="2">
                  <c:v>Phones</c:v>
                </c:pt>
                <c:pt idx="3">
                  <c:v>Printers</c:v>
                </c:pt>
              </c:strCache>
            </c:strRef>
          </c:cat>
          <c:val>
            <c:numRef>
              <c:f>'Total Quantity'!$B$4:$B$8</c:f>
              <c:numCache>
                <c:formatCode>General</c:formatCode>
                <c:ptCount val="4"/>
                <c:pt idx="0">
                  <c:v>1058</c:v>
                </c:pt>
                <c:pt idx="1">
                  <c:v>792</c:v>
                </c:pt>
                <c:pt idx="2">
                  <c:v>791</c:v>
                </c:pt>
                <c:pt idx="3">
                  <c:v>949</c:v>
                </c:pt>
              </c:numCache>
            </c:numRef>
          </c:val>
          <c:extLst>
            <c:ext xmlns:c16="http://schemas.microsoft.com/office/drawing/2014/chart" uri="{C3380CC4-5D6E-409C-BE32-E72D297353CC}">
              <c16:uniqueId val="{00000000-2FB4-4529-B0F9-42A5EACFC6C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[Electronic_Sales_Analysis.xlsx]Monthly Sales!monthly</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a:t>
            </a:r>
            <a:r>
              <a:rPr lang="en-US" baseline="0"/>
              <a:t> SALES</a:t>
            </a:r>
            <a:endParaRPr lang="en-US"/>
          </a:p>
        </c:rich>
      </c:tx>
      <c:layout>
        <c:manualLayout>
          <c:xMode val="edge"/>
          <c:yMode val="edge"/>
          <c:x val="0.43174329315030313"/>
          <c:y val="4.73007420834985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0920493508235"/>
          <c:y val="0.18078395551275514"/>
          <c:w val="0.81685719437214188"/>
          <c:h val="0.63347613247984291"/>
        </c:manualLayout>
      </c:layout>
      <c:barChart>
        <c:barDir val="col"/>
        <c:grouping val="clustered"/>
        <c:varyColors val="0"/>
        <c:ser>
          <c:idx val="0"/>
          <c:order val="0"/>
          <c:tx>
            <c:strRef>
              <c:f>'Monthly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'Monthly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Sales'!$B$4:$B$16</c:f>
              <c:numCache>
                <c:formatCode>"$"#,##0.00</c:formatCode>
                <c:ptCount val="12"/>
                <c:pt idx="0">
                  <c:v>1128647</c:v>
                </c:pt>
                <c:pt idx="1">
                  <c:v>1307399</c:v>
                </c:pt>
                <c:pt idx="2">
                  <c:v>2187058</c:v>
                </c:pt>
                <c:pt idx="3">
                  <c:v>1409925</c:v>
                </c:pt>
                <c:pt idx="4">
                  <c:v>2204356</c:v>
                </c:pt>
                <c:pt idx="5">
                  <c:v>1948742</c:v>
                </c:pt>
                <c:pt idx="6">
                  <c:v>1501449</c:v>
                </c:pt>
                <c:pt idx="7">
                  <c:v>1575442</c:v>
                </c:pt>
                <c:pt idx="8">
                  <c:v>1534577</c:v>
                </c:pt>
                <c:pt idx="9">
                  <c:v>1606967</c:v>
                </c:pt>
                <c:pt idx="10">
                  <c:v>1022417</c:v>
                </c:pt>
                <c:pt idx="11">
                  <c:v>1931951</c:v>
                </c:pt>
              </c:numCache>
            </c:numRef>
          </c:val>
          <c:extLst>
            <c:ext xmlns:c16="http://schemas.microsoft.com/office/drawing/2014/chart" uri="{C3380CC4-5D6E-409C-BE32-E72D297353CC}">
              <c16:uniqueId val="{00000000-0865-466E-8085-ED29A75EC645}"/>
            </c:ext>
          </c:extLst>
        </c:ser>
        <c:dLbls>
          <c:dLblPos val="outEnd"/>
          <c:showLegendKey val="0"/>
          <c:showVal val="1"/>
          <c:showCatName val="0"/>
          <c:showSerName val="0"/>
          <c:showPercent val="0"/>
          <c:showBubbleSize val="0"/>
        </c:dLbls>
        <c:gapWidth val="100"/>
        <c:overlap val="-24"/>
        <c:axId val="86802464"/>
        <c:axId val="86805744"/>
      </c:barChart>
      <c:catAx>
        <c:axId val="86802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Months</a:t>
                </a:r>
              </a:p>
            </c:rich>
          </c:tx>
          <c:layout>
            <c:manualLayout>
              <c:xMode val="edge"/>
              <c:yMode val="edge"/>
              <c:x val="0.50954670361262677"/>
              <c:y val="0.898787269397080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05744"/>
        <c:crosses val="autoZero"/>
        <c:auto val="1"/>
        <c:lblAlgn val="ctr"/>
        <c:lblOffset val="100"/>
        <c:noMultiLvlLbl val="0"/>
      </c:catAx>
      <c:valAx>
        <c:axId val="868057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Sales</a:t>
                </a:r>
                <a:r>
                  <a:rPr lang="en-IN" baseline="0"/>
                  <a:t> Amount</a:t>
                </a:r>
                <a:endParaRPr lang="en-IN"/>
              </a:p>
            </c:rich>
          </c:tx>
          <c:layout>
            <c:manualLayout>
              <c:xMode val="edge"/>
              <c:yMode val="edge"/>
              <c:x val="1.4502311104917195E-2"/>
              <c:y val="0.440642525349798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02464"/>
        <c:crosses val="autoZero"/>
        <c:crossBetween val="between"/>
      </c:valAx>
      <c:spPr>
        <a:noFill/>
        <a:ln>
          <a:noFill/>
        </a:ln>
        <a:effectLst/>
      </c:spPr>
    </c:plotArea>
    <c:legend>
      <c:legendPos val="r"/>
      <c:layout>
        <c:manualLayout>
          <c:xMode val="edge"/>
          <c:yMode val="edge"/>
          <c:x val="0.94052261606100496"/>
          <c:y val="0.51934184935516159"/>
          <c:w val="4.2367779248832831E-2"/>
          <c:h val="5.2833087860420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[Electronic_Sales_Analysis.xlsx]State Sales!state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STATES</a:t>
            </a:r>
            <a:endParaRPr lang="en-US"/>
          </a:p>
        </c:rich>
      </c:tx>
      <c:layout>
        <c:manualLayout>
          <c:xMode val="edge"/>
          <c:yMode val="edge"/>
          <c:x val="0.43801865192382872"/>
          <c:y val="3.44050368489530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1195134673354"/>
          <c:y val="0.12930647890570562"/>
          <c:w val="0.80232810418842515"/>
          <c:h val="0.71061573992787774"/>
        </c:manualLayout>
      </c:layout>
      <c:barChart>
        <c:barDir val="bar"/>
        <c:grouping val="clustered"/>
        <c:varyColors val="0"/>
        <c:ser>
          <c:idx val="0"/>
          <c:order val="0"/>
          <c:tx>
            <c:strRef>
              <c:f>'State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'State Sales'!$A$4:$A$10</c:f>
              <c:strCache>
                <c:ptCount val="6"/>
                <c:pt idx="0">
                  <c:v>California</c:v>
                </c:pt>
                <c:pt idx="1">
                  <c:v>Florida</c:v>
                </c:pt>
                <c:pt idx="2">
                  <c:v>Illinois</c:v>
                </c:pt>
                <c:pt idx="3">
                  <c:v>New York</c:v>
                </c:pt>
                <c:pt idx="4">
                  <c:v>Ohio</c:v>
                </c:pt>
                <c:pt idx="5">
                  <c:v>Texas</c:v>
                </c:pt>
              </c:strCache>
            </c:strRef>
          </c:cat>
          <c:val>
            <c:numRef>
              <c:f>'State Sales'!$B$4:$B$10</c:f>
              <c:numCache>
                <c:formatCode>"$"#,##0.00</c:formatCode>
                <c:ptCount val="6"/>
                <c:pt idx="0">
                  <c:v>2343405</c:v>
                </c:pt>
                <c:pt idx="1">
                  <c:v>4021236</c:v>
                </c:pt>
                <c:pt idx="2">
                  <c:v>2498026</c:v>
                </c:pt>
                <c:pt idx="3">
                  <c:v>3310453</c:v>
                </c:pt>
                <c:pt idx="4">
                  <c:v>3141501</c:v>
                </c:pt>
                <c:pt idx="5">
                  <c:v>4044309</c:v>
                </c:pt>
              </c:numCache>
            </c:numRef>
          </c:val>
          <c:extLst>
            <c:ext xmlns:c16="http://schemas.microsoft.com/office/drawing/2014/chart" uri="{C3380CC4-5D6E-409C-BE32-E72D297353CC}">
              <c16:uniqueId val="{00000000-855E-4112-80E3-85D0129CAD63}"/>
            </c:ext>
          </c:extLst>
        </c:ser>
        <c:dLbls>
          <c:dLblPos val="outEnd"/>
          <c:showLegendKey val="0"/>
          <c:showVal val="1"/>
          <c:showCatName val="0"/>
          <c:showSerName val="0"/>
          <c:showPercent val="0"/>
          <c:showBubbleSize val="0"/>
        </c:dLbls>
        <c:gapWidth val="100"/>
        <c:axId val="1284498520"/>
        <c:axId val="1063820224"/>
      </c:barChart>
      <c:catAx>
        <c:axId val="12844985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3820224"/>
        <c:crosses val="autoZero"/>
        <c:auto val="1"/>
        <c:lblAlgn val="ctr"/>
        <c:lblOffset val="100"/>
        <c:noMultiLvlLbl val="0"/>
      </c:catAx>
      <c:valAx>
        <c:axId val="10638202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a:t>
                </a:r>
                <a:r>
                  <a:rPr lang="en-IN" baseline="0"/>
                  <a:t> Amount</a:t>
                </a:r>
                <a:endParaRPr lang="en-IN"/>
              </a:p>
            </c:rich>
          </c:tx>
          <c:layout>
            <c:manualLayout>
              <c:xMode val="edge"/>
              <c:yMode val="edge"/>
              <c:x val="0.46533900329004818"/>
              <c:y val="0.911958464454378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449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[Electronic_Sales_Analysis.xlsx]State Sales!state</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STATES</a:t>
            </a:r>
            <a:endParaRPr lang="en-US"/>
          </a:p>
        </c:rich>
      </c:tx>
      <c:layout>
        <c:manualLayout>
          <c:xMode val="edge"/>
          <c:yMode val="edge"/>
          <c:x val="0.43801865192382872"/>
          <c:y val="3.44050368489530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1195134673354"/>
          <c:y val="0.12930647890570562"/>
          <c:w val="0.80232810418842515"/>
          <c:h val="0.71061573992787774"/>
        </c:manualLayout>
      </c:layout>
      <c:barChart>
        <c:barDir val="bar"/>
        <c:grouping val="clustered"/>
        <c:varyColors val="0"/>
        <c:ser>
          <c:idx val="0"/>
          <c:order val="0"/>
          <c:tx>
            <c:strRef>
              <c:f>'State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'State Sales'!$A$4:$A$10</c:f>
              <c:strCache>
                <c:ptCount val="6"/>
                <c:pt idx="0">
                  <c:v>California</c:v>
                </c:pt>
                <c:pt idx="1">
                  <c:v>Florida</c:v>
                </c:pt>
                <c:pt idx="2">
                  <c:v>Illinois</c:v>
                </c:pt>
                <c:pt idx="3">
                  <c:v>New York</c:v>
                </c:pt>
                <c:pt idx="4">
                  <c:v>Ohio</c:v>
                </c:pt>
                <c:pt idx="5">
                  <c:v>Texas</c:v>
                </c:pt>
              </c:strCache>
            </c:strRef>
          </c:cat>
          <c:val>
            <c:numRef>
              <c:f>'State Sales'!$B$4:$B$10</c:f>
              <c:numCache>
                <c:formatCode>"$"#,##0.00</c:formatCode>
                <c:ptCount val="6"/>
                <c:pt idx="0">
                  <c:v>2343405</c:v>
                </c:pt>
                <c:pt idx="1">
                  <c:v>4021236</c:v>
                </c:pt>
                <c:pt idx="2">
                  <c:v>2498026</c:v>
                </c:pt>
                <c:pt idx="3">
                  <c:v>3310453</c:v>
                </c:pt>
                <c:pt idx="4">
                  <c:v>3141501</c:v>
                </c:pt>
                <c:pt idx="5">
                  <c:v>4044309</c:v>
                </c:pt>
              </c:numCache>
            </c:numRef>
          </c:val>
          <c:extLst>
            <c:ext xmlns:c16="http://schemas.microsoft.com/office/drawing/2014/chart" uri="{C3380CC4-5D6E-409C-BE32-E72D297353CC}">
              <c16:uniqueId val="{00000000-AB12-4A82-98FD-D771D9D478B7}"/>
            </c:ext>
          </c:extLst>
        </c:ser>
        <c:dLbls>
          <c:dLblPos val="outEnd"/>
          <c:showLegendKey val="0"/>
          <c:showVal val="1"/>
          <c:showCatName val="0"/>
          <c:showSerName val="0"/>
          <c:showPercent val="0"/>
          <c:showBubbleSize val="0"/>
        </c:dLbls>
        <c:gapWidth val="100"/>
        <c:axId val="1284498520"/>
        <c:axId val="1063820224"/>
      </c:barChart>
      <c:catAx>
        <c:axId val="12844985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3820224"/>
        <c:crosses val="autoZero"/>
        <c:auto val="1"/>
        <c:lblAlgn val="ctr"/>
        <c:lblOffset val="100"/>
        <c:noMultiLvlLbl val="0"/>
      </c:catAx>
      <c:valAx>
        <c:axId val="10638202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Amount</a:t>
                </a:r>
              </a:p>
            </c:rich>
          </c:tx>
          <c:layout>
            <c:manualLayout>
              <c:xMode val="edge"/>
              <c:yMode val="edge"/>
              <c:x val="0.4842992577489606"/>
              <c:y val="0.920534793785425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449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[Electronic_Sales_Analysis.xlsx]Product Sales!Product</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SALES</a:t>
            </a:r>
          </a:p>
        </c:rich>
      </c:tx>
      <c:layout>
        <c:manualLayout>
          <c:xMode val="edge"/>
          <c:yMode val="edge"/>
          <c:x val="0.39223164453252141"/>
          <c:y val="6.36162857691568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1199783301106"/>
          <c:y val="0.19413805981762161"/>
          <c:w val="0.7471268901405651"/>
          <c:h val="0.65349822887992659"/>
        </c:manualLayout>
      </c:layout>
      <c:barChart>
        <c:barDir val="col"/>
        <c:grouping val="clustered"/>
        <c:varyColors val="0"/>
        <c:ser>
          <c:idx val="0"/>
          <c:order val="0"/>
          <c:tx>
            <c:strRef>
              <c:f>'Product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Sales'!$A$4:$A$8</c:f>
              <c:strCache>
                <c:ptCount val="4"/>
                <c:pt idx="0">
                  <c:v>Electronic Games</c:v>
                </c:pt>
                <c:pt idx="1">
                  <c:v>Laptops</c:v>
                </c:pt>
                <c:pt idx="2">
                  <c:v>Phones</c:v>
                </c:pt>
                <c:pt idx="3">
                  <c:v>Printers</c:v>
                </c:pt>
              </c:strCache>
            </c:strRef>
          </c:cat>
          <c:val>
            <c:numRef>
              <c:f>'Product Sales'!$B$4:$B$8</c:f>
              <c:numCache>
                <c:formatCode>"$"#,##0.00</c:formatCode>
                <c:ptCount val="4"/>
                <c:pt idx="0">
                  <c:v>5666365</c:v>
                </c:pt>
                <c:pt idx="1">
                  <c:v>4052836</c:v>
                </c:pt>
                <c:pt idx="2">
                  <c:v>4029580</c:v>
                </c:pt>
                <c:pt idx="3">
                  <c:v>5610149</c:v>
                </c:pt>
              </c:numCache>
            </c:numRef>
          </c:val>
          <c:extLst>
            <c:ext xmlns:c16="http://schemas.microsoft.com/office/drawing/2014/chart" uri="{C3380CC4-5D6E-409C-BE32-E72D297353CC}">
              <c16:uniqueId val="{00000000-FD2C-4141-BE93-36D7C6B34C9B}"/>
            </c:ext>
          </c:extLst>
        </c:ser>
        <c:dLbls>
          <c:showLegendKey val="0"/>
          <c:showVal val="0"/>
          <c:showCatName val="0"/>
          <c:showSerName val="0"/>
          <c:showPercent val="0"/>
          <c:showBubbleSize val="0"/>
        </c:dLbls>
        <c:gapWidth val="100"/>
        <c:overlap val="-24"/>
        <c:axId val="379595128"/>
        <c:axId val="379596768"/>
      </c:barChart>
      <c:catAx>
        <c:axId val="379595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Product Names</a:t>
                </a:r>
              </a:p>
            </c:rich>
          </c:tx>
          <c:layout>
            <c:manualLayout>
              <c:xMode val="edge"/>
              <c:yMode val="edge"/>
              <c:x val="0.48284214931288749"/>
              <c:y val="0.9194460448541493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6768"/>
        <c:crosses val="autoZero"/>
        <c:auto val="1"/>
        <c:lblAlgn val="ctr"/>
        <c:lblOffset val="100"/>
        <c:noMultiLvlLbl val="0"/>
      </c:catAx>
      <c:valAx>
        <c:axId val="379596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Amount</a:t>
                </a:r>
              </a:p>
            </c:rich>
          </c:tx>
          <c:layout>
            <c:manualLayout>
              <c:xMode val="edge"/>
              <c:yMode val="edge"/>
              <c:x val="1.4567424978678674E-2"/>
              <c:y val="0.402266762109281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[Electronic_Sales_Analysis.xlsx]Total Quantity!quantity</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TOTAL PRODUCT QUANTITY</a:t>
            </a:r>
          </a:p>
        </c:rich>
      </c:tx>
      <c:layout>
        <c:manualLayout>
          <c:xMode val="edge"/>
          <c:yMode val="edge"/>
          <c:x val="0.25098394818703218"/>
          <c:y val="5.36895526435579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2796791945124505"/>
          <c:y val="0.23373666129571638"/>
          <c:w val="0.38009798407551998"/>
          <c:h val="0.69855845721987453"/>
        </c:manualLayout>
      </c:layout>
      <c:doughnutChart>
        <c:varyColors val="1"/>
        <c:ser>
          <c:idx val="0"/>
          <c:order val="0"/>
          <c:tx>
            <c:strRef>
              <c:f>'Total Quantity'!$B$3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C00-4E87-900F-AAC20E3728E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C00-4E87-900F-AAC20E3728E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C00-4E87-900F-AAC20E3728E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C00-4E87-900F-AAC20E3728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Quantity'!$A$4:$A$8</c:f>
              <c:strCache>
                <c:ptCount val="4"/>
                <c:pt idx="0">
                  <c:v>Electronic Games</c:v>
                </c:pt>
                <c:pt idx="1">
                  <c:v>Laptops</c:v>
                </c:pt>
                <c:pt idx="2">
                  <c:v>Phones</c:v>
                </c:pt>
                <c:pt idx="3">
                  <c:v>Printers</c:v>
                </c:pt>
              </c:strCache>
            </c:strRef>
          </c:cat>
          <c:val>
            <c:numRef>
              <c:f>'Total Quantity'!$B$4:$B$8</c:f>
              <c:numCache>
                <c:formatCode>General</c:formatCode>
                <c:ptCount val="4"/>
                <c:pt idx="0">
                  <c:v>1058</c:v>
                </c:pt>
                <c:pt idx="1">
                  <c:v>792</c:v>
                </c:pt>
                <c:pt idx="2">
                  <c:v>791</c:v>
                </c:pt>
                <c:pt idx="3">
                  <c:v>949</c:v>
                </c:pt>
              </c:numCache>
            </c:numRef>
          </c:val>
          <c:extLst>
            <c:ext xmlns:c16="http://schemas.microsoft.com/office/drawing/2014/chart" uri="{C3380CC4-5D6E-409C-BE32-E72D297353CC}">
              <c16:uniqueId val="{00000008-BC00-4E87-900F-AAC20E3728E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[Electronic_Sales_Analysis.xlsx]Monthly Sales!monthly</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a:t>
            </a:r>
            <a:r>
              <a:rPr lang="en-US" baseline="0"/>
              <a:t> SALES</a:t>
            </a:r>
            <a:endParaRPr lang="en-US"/>
          </a:p>
        </c:rich>
      </c:tx>
      <c:layout>
        <c:manualLayout>
          <c:xMode val="edge"/>
          <c:yMode val="edge"/>
          <c:x val="0.43174329315030313"/>
          <c:y val="4.73007420834985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0920493508235"/>
          <c:y val="0.18078395551275514"/>
          <c:w val="0.81685719437214188"/>
          <c:h val="0.63347613247984291"/>
        </c:manualLayout>
      </c:layout>
      <c:barChart>
        <c:barDir val="col"/>
        <c:grouping val="clustered"/>
        <c:varyColors val="0"/>
        <c:ser>
          <c:idx val="0"/>
          <c:order val="0"/>
          <c:tx>
            <c:strRef>
              <c:f>'Monthly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'Monthly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Sales'!$B$4:$B$16</c:f>
              <c:numCache>
                <c:formatCode>"$"#,##0.00</c:formatCode>
                <c:ptCount val="12"/>
                <c:pt idx="0">
                  <c:v>1128647</c:v>
                </c:pt>
                <c:pt idx="1">
                  <c:v>1307399</c:v>
                </c:pt>
                <c:pt idx="2">
                  <c:v>2187058</c:v>
                </c:pt>
                <c:pt idx="3">
                  <c:v>1409925</c:v>
                </c:pt>
                <c:pt idx="4">
                  <c:v>2204356</c:v>
                </c:pt>
                <c:pt idx="5">
                  <c:v>1948742</c:v>
                </c:pt>
                <c:pt idx="6">
                  <c:v>1501449</c:v>
                </c:pt>
                <c:pt idx="7">
                  <c:v>1575442</c:v>
                </c:pt>
                <c:pt idx="8">
                  <c:v>1534577</c:v>
                </c:pt>
                <c:pt idx="9">
                  <c:v>1606967</c:v>
                </c:pt>
                <c:pt idx="10">
                  <c:v>1022417</c:v>
                </c:pt>
                <c:pt idx="11">
                  <c:v>1931951</c:v>
                </c:pt>
              </c:numCache>
            </c:numRef>
          </c:val>
          <c:extLst>
            <c:ext xmlns:c16="http://schemas.microsoft.com/office/drawing/2014/chart" uri="{C3380CC4-5D6E-409C-BE32-E72D297353CC}">
              <c16:uniqueId val="{00000000-6E63-4BD4-9660-7EC7B9721143}"/>
            </c:ext>
          </c:extLst>
        </c:ser>
        <c:dLbls>
          <c:dLblPos val="outEnd"/>
          <c:showLegendKey val="0"/>
          <c:showVal val="1"/>
          <c:showCatName val="0"/>
          <c:showSerName val="0"/>
          <c:showPercent val="0"/>
          <c:showBubbleSize val="0"/>
        </c:dLbls>
        <c:gapWidth val="100"/>
        <c:overlap val="-24"/>
        <c:axId val="86802464"/>
        <c:axId val="86805744"/>
      </c:barChart>
      <c:catAx>
        <c:axId val="86802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Months</a:t>
                </a:r>
              </a:p>
            </c:rich>
          </c:tx>
          <c:layout>
            <c:manualLayout>
              <c:xMode val="edge"/>
              <c:yMode val="edge"/>
              <c:x val="0.50954670361262677"/>
              <c:y val="0.898787269397080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05744"/>
        <c:crosses val="autoZero"/>
        <c:auto val="1"/>
        <c:lblAlgn val="ctr"/>
        <c:lblOffset val="100"/>
        <c:noMultiLvlLbl val="0"/>
      </c:catAx>
      <c:valAx>
        <c:axId val="868057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Sales</a:t>
                </a:r>
                <a:r>
                  <a:rPr lang="en-IN" baseline="0"/>
                  <a:t> Amount</a:t>
                </a:r>
                <a:endParaRPr lang="en-IN"/>
              </a:p>
            </c:rich>
          </c:tx>
          <c:layout>
            <c:manualLayout>
              <c:xMode val="edge"/>
              <c:yMode val="edge"/>
              <c:x val="1.4502311104917195E-2"/>
              <c:y val="0.440642525349798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02464"/>
        <c:crosses val="autoZero"/>
        <c:crossBetween val="between"/>
      </c:valAx>
      <c:spPr>
        <a:noFill/>
        <a:ln>
          <a:noFill/>
        </a:ln>
        <a:effectLst/>
      </c:spPr>
    </c:plotArea>
    <c:legend>
      <c:legendPos val="r"/>
      <c:layout>
        <c:manualLayout>
          <c:xMode val="edge"/>
          <c:yMode val="edge"/>
          <c:x val="0.94052261606100496"/>
          <c:y val="0.51934184935516159"/>
          <c:w val="4.2367779248832831E-2"/>
          <c:h val="5.2833087860420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emf"/><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411480</xdr:colOff>
      <xdr:row>1</xdr:row>
      <xdr:rowOff>167640</xdr:rowOff>
    </xdr:from>
    <xdr:to>
      <xdr:col>13</xdr:col>
      <xdr:colOff>129540</xdr:colOff>
      <xdr:row>23</xdr:row>
      <xdr:rowOff>0</xdr:rowOff>
    </xdr:to>
    <xdr:graphicFrame macro="">
      <xdr:nvGraphicFramePr>
        <xdr:cNvPr id="2" name="Chart 1">
          <a:extLst>
            <a:ext uri="{FF2B5EF4-FFF2-40B4-BE49-F238E27FC236}">
              <a16:creationId xmlns:a16="http://schemas.microsoft.com/office/drawing/2014/main" id="{F84104ED-93B2-4D04-B095-046A5A8B5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2</xdr:row>
      <xdr:rowOff>38100</xdr:rowOff>
    </xdr:from>
    <xdr:to>
      <xdr:col>11</xdr:col>
      <xdr:colOff>518160</xdr:colOff>
      <xdr:row>21</xdr:row>
      <xdr:rowOff>38100</xdr:rowOff>
    </xdr:to>
    <xdr:graphicFrame macro="">
      <xdr:nvGraphicFramePr>
        <xdr:cNvPr id="2" name="Chart 1">
          <a:extLst>
            <a:ext uri="{FF2B5EF4-FFF2-40B4-BE49-F238E27FC236}">
              <a16:creationId xmlns:a16="http://schemas.microsoft.com/office/drawing/2014/main" id="{ADFA104F-05EF-4B12-A737-06C4AB162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201930</xdr:colOff>
      <xdr:row>1</xdr:row>
      <xdr:rowOff>114300</xdr:rowOff>
    </xdr:from>
    <xdr:to>
      <xdr:col>17</xdr:col>
      <xdr:colOff>91440</xdr:colOff>
      <xdr:row>24</xdr:row>
      <xdr:rowOff>144780</xdr:rowOff>
    </xdr:to>
    <xdr:graphicFrame macro="">
      <xdr:nvGraphicFramePr>
        <xdr:cNvPr id="2" name="Chart 1">
          <a:extLst>
            <a:ext uri="{FF2B5EF4-FFF2-40B4-BE49-F238E27FC236}">
              <a16:creationId xmlns:a16="http://schemas.microsoft.com/office/drawing/2014/main" id="{85D6A272-F6BF-4421-9FE8-1C0FA9E18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308610</xdr:colOff>
      <xdr:row>2</xdr:row>
      <xdr:rowOff>76200</xdr:rowOff>
    </xdr:from>
    <xdr:to>
      <xdr:col>16</xdr:col>
      <xdr:colOff>190500</xdr:colOff>
      <xdr:row>26</xdr:row>
      <xdr:rowOff>129540</xdr:rowOff>
    </xdr:to>
    <xdr:graphicFrame macro="">
      <xdr:nvGraphicFramePr>
        <xdr:cNvPr id="2" name="Chart 1">
          <a:extLst>
            <a:ext uri="{FF2B5EF4-FFF2-40B4-BE49-F238E27FC236}">
              <a16:creationId xmlns:a16="http://schemas.microsoft.com/office/drawing/2014/main" id="{F4EE4FC0-CAFE-4079-BC5E-F3F6934F6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0</xdr:row>
      <xdr:rowOff>60960</xdr:rowOff>
    </xdr:from>
    <xdr:to>
      <xdr:col>23</xdr:col>
      <xdr:colOff>312420</xdr:colOff>
      <xdr:row>3</xdr:row>
      <xdr:rowOff>22860</xdr:rowOff>
    </xdr:to>
    <xdr:sp macro="" textlink="">
      <xdr:nvSpPr>
        <xdr:cNvPr id="5" name="Rectangle: Rounded Corners 4">
          <a:extLst>
            <a:ext uri="{FF2B5EF4-FFF2-40B4-BE49-F238E27FC236}">
              <a16:creationId xmlns:a16="http://schemas.microsoft.com/office/drawing/2014/main" id="{63AC36EF-546A-4BD9-A932-8A1EDE8B7AA5}"/>
            </a:ext>
          </a:extLst>
        </xdr:cNvPr>
        <xdr:cNvSpPr/>
      </xdr:nvSpPr>
      <xdr:spPr>
        <a:xfrm>
          <a:off x="83820" y="60960"/>
          <a:ext cx="14249400" cy="51054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137160</xdr:colOff>
      <xdr:row>0</xdr:row>
      <xdr:rowOff>121920</xdr:rowOff>
    </xdr:from>
    <xdr:to>
      <xdr:col>14</xdr:col>
      <xdr:colOff>563880</xdr:colOff>
      <xdr:row>3</xdr:row>
      <xdr:rowOff>0</xdr:rowOff>
    </xdr:to>
    <xdr:sp macro="" textlink="">
      <xdr:nvSpPr>
        <xdr:cNvPr id="9" name="TextBox 8">
          <a:extLst>
            <a:ext uri="{FF2B5EF4-FFF2-40B4-BE49-F238E27FC236}">
              <a16:creationId xmlns:a16="http://schemas.microsoft.com/office/drawing/2014/main" id="{99E89358-FB99-4AA2-8DC0-220D41932F0F}"/>
            </a:ext>
          </a:extLst>
        </xdr:cNvPr>
        <xdr:cNvSpPr txBox="1"/>
      </xdr:nvSpPr>
      <xdr:spPr>
        <a:xfrm>
          <a:off x="5013960" y="121920"/>
          <a:ext cx="40843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002060"/>
              </a:solidFill>
              <a:latin typeface="+mn-lt"/>
            </a:rPr>
            <a:t>ELECTRONIC</a:t>
          </a:r>
          <a:r>
            <a:rPr lang="en-IN" sz="2000" b="1" baseline="0">
              <a:solidFill>
                <a:srgbClr val="002060"/>
              </a:solidFill>
              <a:latin typeface="+mn-lt"/>
            </a:rPr>
            <a:t> </a:t>
          </a:r>
          <a:r>
            <a:rPr lang="en-IN" sz="2000" b="1">
              <a:solidFill>
                <a:srgbClr val="002060"/>
              </a:solidFill>
              <a:latin typeface="+mn-lt"/>
            </a:rPr>
            <a:t>SALES DASHBOARD</a:t>
          </a:r>
        </a:p>
      </xdr:txBody>
    </xdr:sp>
    <xdr:clientData/>
  </xdr:twoCellAnchor>
  <xdr:twoCellAnchor>
    <xdr:from>
      <xdr:col>10</xdr:col>
      <xdr:colOff>160020</xdr:colOff>
      <xdr:row>21</xdr:row>
      <xdr:rowOff>160020</xdr:rowOff>
    </xdr:from>
    <xdr:to>
      <xdr:col>23</xdr:col>
      <xdr:colOff>285750</xdr:colOff>
      <xdr:row>39</xdr:row>
      <xdr:rowOff>38100</xdr:rowOff>
    </xdr:to>
    <xdr:graphicFrame macro="">
      <xdr:nvGraphicFramePr>
        <xdr:cNvPr id="21" name="Chart 20">
          <a:extLst>
            <a:ext uri="{FF2B5EF4-FFF2-40B4-BE49-F238E27FC236}">
              <a16:creationId xmlns:a16="http://schemas.microsoft.com/office/drawing/2014/main" id="{59FE3B92-E2DF-4EF3-BF5A-387278422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21</xdr:row>
      <xdr:rowOff>152400</xdr:rowOff>
    </xdr:from>
    <xdr:to>
      <xdr:col>10</xdr:col>
      <xdr:colOff>91440</xdr:colOff>
      <xdr:row>39</xdr:row>
      <xdr:rowOff>45720</xdr:rowOff>
    </xdr:to>
    <xdr:graphicFrame macro="">
      <xdr:nvGraphicFramePr>
        <xdr:cNvPr id="23" name="Chart 22">
          <a:extLst>
            <a:ext uri="{FF2B5EF4-FFF2-40B4-BE49-F238E27FC236}">
              <a16:creationId xmlns:a16="http://schemas.microsoft.com/office/drawing/2014/main" id="{A6104339-DB61-4BB0-AAF3-933DB4F18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11</xdr:row>
      <xdr:rowOff>91440</xdr:rowOff>
    </xdr:from>
    <xdr:to>
      <xdr:col>6</xdr:col>
      <xdr:colOff>99060</xdr:colOff>
      <xdr:row>21</xdr:row>
      <xdr:rowOff>99060</xdr:rowOff>
    </xdr:to>
    <xdr:graphicFrame macro="">
      <xdr:nvGraphicFramePr>
        <xdr:cNvPr id="24" name="Chart 23">
          <a:extLst>
            <a:ext uri="{FF2B5EF4-FFF2-40B4-BE49-F238E27FC236}">
              <a16:creationId xmlns:a16="http://schemas.microsoft.com/office/drawing/2014/main" id="{584619B7-3FAC-42BC-AC72-F78BD7FA4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144780</xdr:colOff>
      <xdr:row>3</xdr:row>
      <xdr:rowOff>76200</xdr:rowOff>
    </xdr:from>
    <xdr:to>
      <xdr:col>23</xdr:col>
      <xdr:colOff>281940</xdr:colOff>
      <xdr:row>21</xdr:row>
      <xdr:rowOff>106680</xdr:rowOff>
    </xdr:to>
    <xdr:graphicFrame macro="">
      <xdr:nvGraphicFramePr>
        <xdr:cNvPr id="30" name="Chart 29">
          <a:extLst>
            <a:ext uri="{FF2B5EF4-FFF2-40B4-BE49-F238E27FC236}">
              <a16:creationId xmlns:a16="http://schemas.microsoft.com/office/drawing/2014/main" id="{58AE37F1-AFDC-4AA0-BAAF-0788FF0CA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99060</xdr:colOff>
          <xdr:row>3</xdr:row>
          <xdr:rowOff>60960</xdr:rowOff>
        </xdr:from>
        <xdr:to>
          <xdr:col>4</xdr:col>
          <xdr:colOff>198120</xdr:colOff>
          <xdr:row>11</xdr:row>
          <xdr:rowOff>68580</xdr:rowOff>
        </xdr:to>
        <xdr:pic>
          <xdr:nvPicPr>
            <xdr:cNvPr id="32" name="Picture 31">
              <a:extLst>
                <a:ext uri="{FF2B5EF4-FFF2-40B4-BE49-F238E27FC236}">
                  <a16:creationId xmlns:a16="http://schemas.microsoft.com/office/drawing/2014/main" id="{D8B29DDB-FA57-42AD-9E13-1441B4FE742E}"/>
                </a:ext>
              </a:extLst>
            </xdr:cNvPr>
            <xdr:cNvPicPr>
              <a:picLocks noChangeAspect="1" noChangeArrowheads="1"/>
              <a:extLst>
                <a:ext uri="{84589F7E-364E-4C9E-8A38-B11213B215E9}">
                  <a14:cameraTool cellRange="'Monthly Sales'!$C$28:$D$34" spid="_x0000_s1052"/>
                </a:ext>
              </a:extLst>
            </xdr:cNvPicPr>
          </xdr:nvPicPr>
          <xdr:blipFill>
            <a:blip xmlns:r="http://schemas.openxmlformats.org/officeDocument/2006/relationships" r:embed="rId5"/>
            <a:srcRect/>
            <a:stretch>
              <a:fillRect/>
            </a:stretch>
          </xdr:blipFill>
          <xdr:spPr bwMode="auto">
            <a:xfrm>
              <a:off x="99060" y="609600"/>
              <a:ext cx="2537460" cy="14706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4</xdr:col>
      <xdr:colOff>220980</xdr:colOff>
      <xdr:row>3</xdr:row>
      <xdr:rowOff>68581</xdr:rowOff>
    </xdr:from>
    <xdr:to>
      <xdr:col>6</xdr:col>
      <xdr:colOff>129540</xdr:colOff>
      <xdr:row>11</xdr:row>
      <xdr:rowOff>45720</xdr:rowOff>
    </xdr:to>
    <mc:AlternateContent xmlns:mc="http://schemas.openxmlformats.org/markup-compatibility/2006">
      <mc:Choice xmlns:a14="http://schemas.microsoft.com/office/drawing/2010/main" Requires="a14">
        <xdr:graphicFrame macro="">
          <xdr:nvGraphicFramePr>
            <xdr:cNvPr id="33" name="Year">
              <a:extLst>
                <a:ext uri="{FF2B5EF4-FFF2-40B4-BE49-F238E27FC236}">
                  <a16:creationId xmlns:a16="http://schemas.microsoft.com/office/drawing/2014/main" id="{FB7F2589-2296-4FA5-9F68-6E915ECA29C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659380" y="617221"/>
              <a:ext cx="112776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875.85685729167" backgroundQuery="1" createdVersion="6" refreshedVersion="6" minRefreshableVersion="3" recordCount="0" supportSubquery="1" supportAdvancedDrill="1" xr:uid="{246EB295-F71D-4C8C-B074-8E080685F104}">
  <cacheSource type="external" connectionId="2"/>
  <cacheFields count="3">
    <cacheField name="[Measures].[Sum of Total_Amount]" caption="Sum of Total_Amount" numFmtId="0" hierarchy="17" level="32767"/>
    <cacheField name="[Dataset].[Month_Name].[Month_Name]" caption="Month_Name" numFmtId="0" hierarchy="13" level="1">
      <sharedItems count="12">
        <s v="April"/>
        <s v="August"/>
        <s v="December"/>
        <s v="February"/>
        <s v="January"/>
        <s v="July"/>
        <s v="June"/>
        <s v="March"/>
        <s v="May"/>
        <s v="November"/>
        <s v="October"/>
        <s v="September"/>
      </sharedItems>
    </cacheField>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2" memberValueDatatype="130" unbalanced="0"/>
    <cacheHierarchy uniqueName="[Dataset].[Customer_Name]" caption="Customer_Name" attribute="1" defaultMemberUniqueName="[Dataset].[Customer_Name].[All]" allUniqueName="[Dataset].[Customer_Name].[All]" dimensionUniqueName="[Dataset]" displayFolder="" count="2" memberValueDatatype="130" unbalanced="0"/>
    <cacheHierarchy uniqueName="[Dataset].[Category]" caption="Category" attribute="1" defaultMemberUniqueName="[Dataset].[Category].[All]" allUniqueName="[Dataset].[Category].[All]" dimensionUniqueName="[Dataset]" displayFolder="" count="2" memberValueDatatype="130" unbalanced="0"/>
    <cacheHierarchy uniqueName="[Dataset].[Sub_Category]" caption="Sub_Category" attribute="1" defaultMemberUniqueName="[Dataset].[Sub_Category].[All]" allUniqueName="[Dataset].[Sub_Category].[All]" dimensionUniqueName="[Dataset]" displayFolder="" count="2" memberValueDatatype="130" unbalanced="0"/>
    <cacheHierarchy uniqueName="[Dataset].[Amount]" caption="Amount" attribute="1" defaultMemberUniqueName="[Dataset].[Amount].[All]" allUniqueName="[Dataset].[Amount].[All]" dimensionUniqueName="[Dataset]" displayFolder="" count="2" memberValueDatatype="20" unbalanced="0"/>
    <cacheHierarchy uniqueName="[Dataset].[Quantity]" caption="Quantity" attribute="1" defaultMemberUniqueName="[Dataset].[Quantity].[All]" allUniqueName="[Dataset].[Quantity].[All]" dimensionUniqueName="[Dataset]" displayFolder="" count="2" memberValueDatatype="20" unbalanced="0"/>
    <cacheHierarchy uniqueName="[Dataset].[Profit]" caption="Profit" attribute="1" defaultMemberUniqueName="[Dataset].[Profit].[All]" allUniqueName="[Dataset].[Profit].[All]" dimensionUniqueName="[Dataset]" displayFolder="" count="2" memberValueDatatype="20" unbalanced="0"/>
    <cacheHierarchy uniqueName="[Dataset].[Total_Amount]" caption="Total_Amount" attribute="1" defaultMemberUniqueName="[Dataset].[Total_Amount].[All]" allUniqueName="[Dataset].[Total_Amount].[All]" dimensionUniqueName="[Dataset]" displayFolder="" count="2" memberValueDatatype="20" unbalanced="0"/>
    <cacheHierarchy uniqueName="[Dataset].[PaymentMode]" caption="PaymentMode" attribute="1" defaultMemberUniqueName="[Dataset].[PaymentMode].[All]" allUniqueName="[Dataset].[PaymentMode].[All]" dimensionUniqueName="[Dataset]" displayFolder="" count="2" memberValueDatatype="130" unbalanced="0"/>
    <cacheHierarchy uniqueName="[Dataset].[Order Date]" caption="Order Date" attribute="1" defaultMemberUniqueName="[Dataset].[Order Date].[All]" allUniqueName="[Dataset].[Order Date].[All]" dimensionUniqueName="[Dataset]" displayFolder="" count="2" memberValueDatatype="130" unbalanced="0"/>
    <cacheHierarchy uniqueName="[Dataset].[State]" caption="State" attribute="1" defaultMemberUniqueName="[Dataset].[State].[All]" allUniqueName="[Dataset].[Stat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Date]" caption="Date" attribute="1" time="1" defaultMemberUniqueName="[Dataset].[Date].[All]" allUniqueName="[Dataset].[Date].[All]" dimensionUniqueName="[Dataset]" displayFolder="" count="2" memberValueDatatype="7" unbalanced="0"/>
    <cacheHierarchy uniqueName="[Dataset].[Month_Name]" caption="Month_Name" attribute="1" defaultMemberUniqueName="[Dataset].[Month_Name].[All]" allUniqueName="[Dataset].[Month_Name].[All]" dimensionUniqueName="[Dataset]" displayFolder="" count="2" memberValueDatatype="130" unbalanced="0">
      <fieldsUsage count="2">
        <fieldUsage x="-1"/>
        <fieldUsage x="1"/>
      </fieldsUsage>
    </cacheHierarchy>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875.856858333333" backgroundQuery="1" createdVersion="6" refreshedVersion="6" minRefreshableVersion="3" recordCount="0" supportSubquery="1" supportAdvancedDrill="1" xr:uid="{BD757CD5-75BD-4C35-8F53-9F74AF3F5616}">
  <cacheSource type="external" connectionId="2"/>
  <cacheFields count="3">
    <cacheField name="[Dataset].[Sub_Category].[Sub_Category]" caption="Sub_Category" numFmtId="0" hierarchy="3" level="1">
      <sharedItems count="4">
        <s v="Electronic Games"/>
        <s v="Laptops"/>
        <s v="Phones"/>
        <s v="Printers"/>
      </sharedItems>
    </cacheField>
    <cacheField name="[Measures].[Sum of Total_Amount]" caption="Sum of Total_Amount" numFmtId="0" hierarchy="17" level="32767"/>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2" memberValueDatatype="130" unbalanced="0"/>
    <cacheHierarchy uniqueName="[Dataset].[Customer_Name]" caption="Customer_Name" attribute="1" defaultMemberUniqueName="[Dataset].[Customer_Name].[All]" allUniqueName="[Dataset].[Customer_Name].[All]" dimensionUniqueName="[Dataset]" displayFolder="" count="2" memberValueDatatype="130" unbalanced="0"/>
    <cacheHierarchy uniqueName="[Dataset].[Category]" caption="Category" attribute="1" defaultMemberUniqueName="[Dataset].[Category].[All]" allUniqueName="[Dataset].[Category].[All]" dimensionUniqueName="[Dataset]" displayFolder="" count="2" memberValueDatatype="130" unbalanced="0"/>
    <cacheHierarchy uniqueName="[Dataset].[Sub_Category]" caption="Sub_Category" attribute="1" defaultMemberUniqueName="[Dataset].[Sub_Category].[All]" allUniqueName="[Dataset].[Sub_Category].[All]" dimensionUniqueName="[Dataset]" displayFolder="" count="2" memberValueDatatype="130" unbalanced="0">
      <fieldsUsage count="2">
        <fieldUsage x="-1"/>
        <fieldUsage x="0"/>
      </fieldsUsage>
    </cacheHierarchy>
    <cacheHierarchy uniqueName="[Dataset].[Amount]" caption="Amount" attribute="1" defaultMemberUniqueName="[Dataset].[Amount].[All]" allUniqueName="[Dataset].[Amount].[All]" dimensionUniqueName="[Dataset]" displayFolder="" count="2" memberValueDatatype="20" unbalanced="0"/>
    <cacheHierarchy uniqueName="[Dataset].[Quantity]" caption="Quantity" attribute="1" defaultMemberUniqueName="[Dataset].[Quantity].[All]" allUniqueName="[Dataset].[Quantity].[All]" dimensionUniqueName="[Dataset]" displayFolder="" count="2" memberValueDatatype="20" unbalanced="0"/>
    <cacheHierarchy uniqueName="[Dataset].[Profit]" caption="Profit" attribute="1" defaultMemberUniqueName="[Dataset].[Profit].[All]" allUniqueName="[Dataset].[Profit].[All]" dimensionUniqueName="[Dataset]" displayFolder="" count="2" memberValueDatatype="20" unbalanced="0"/>
    <cacheHierarchy uniqueName="[Dataset].[Total_Amount]" caption="Total_Amount" attribute="1" defaultMemberUniqueName="[Dataset].[Total_Amount].[All]" allUniqueName="[Dataset].[Total_Amount].[All]" dimensionUniqueName="[Dataset]" displayFolder="" count="2" memberValueDatatype="20" unbalanced="0"/>
    <cacheHierarchy uniqueName="[Dataset].[PaymentMode]" caption="PaymentMode" attribute="1" defaultMemberUniqueName="[Dataset].[PaymentMode].[All]" allUniqueName="[Dataset].[PaymentMode].[All]" dimensionUniqueName="[Dataset]" displayFolder="" count="2" memberValueDatatype="130" unbalanced="0"/>
    <cacheHierarchy uniqueName="[Dataset].[Order Date]" caption="Order Date" attribute="1" defaultMemberUniqueName="[Dataset].[Order Date].[All]" allUniqueName="[Dataset].[Order Date].[All]" dimensionUniqueName="[Dataset]" displayFolder="" count="2" memberValueDatatype="130" unbalanced="0"/>
    <cacheHierarchy uniqueName="[Dataset].[State]" caption="State" attribute="1" defaultMemberUniqueName="[Dataset].[State].[All]" allUniqueName="[Dataset].[Stat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Date]" caption="Date" attribute="1" time="1" defaultMemberUniqueName="[Dataset].[Date].[All]" allUniqueName="[Dataset].[Date].[All]" dimensionUniqueName="[Dataset]" displayFolder="" count="2" memberValueDatatype="7" unbalanced="0"/>
    <cacheHierarchy uniqueName="[Dataset].[Month_Name]" caption="Month_Name" attribute="1" defaultMemberUniqueName="[Dataset].[Month_Name].[All]" allUniqueName="[Dataset].[Month_Name].[All]" dimensionUniqueName="[Dataset]" displayFolder="" count="2" memberValueDatatype="130" unbalanced="0"/>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875.856859375002" backgroundQuery="1" createdVersion="6" refreshedVersion="6" minRefreshableVersion="3" recordCount="0" supportSubquery="1" supportAdvancedDrill="1" xr:uid="{C18D0056-B9CA-4B97-959E-B71F8F76ECD8}">
  <cacheSource type="external" connectionId="2"/>
  <cacheFields count="3">
    <cacheField name="[Dataset].[State].[State]" caption="State" numFmtId="0" hierarchy="10" level="1">
      <sharedItems count="6">
        <s v="California"/>
        <s v="Florida"/>
        <s v="Illinois"/>
        <s v="New York"/>
        <s v="Ohio"/>
        <s v="Texas"/>
      </sharedItems>
    </cacheField>
    <cacheField name="[Measures].[Sum of Total_Amount]" caption="Sum of Total_Amount" numFmtId="0" hierarchy="17" level="32767"/>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0" memberValueDatatype="130" unbalanced="0"/>
    <cacheHierarchy uniqueName="[Dataset].[Customer_Name]" caption="Customer_Name" attribute="1" defaultMemberUniqueName="[Dataset].[Customer_Name].[All]" allUniqueName="[Dataset].[Customer_Name].[All]" dimensionUniqueName="[Dataset]" displayFolder="" count="0" memberValueDatatype="130" unbalanced="0"/>
    <cacheHierarchy uniqueName="[Dataset].[Category]" caption="Category" attribute="1" defaultMemberUniqueName="[Dataset].[Category].[All]" allUniqueName="[Dataset].[Category].[All]" dimensionUniqueName="[Dataset]" displayFolder="" count="0" memberValueDatatype="130" unbalanced="0"/>
    <cacheHierarchy uniqueName="[Dataset].[Sub_Category]" caption="Sub_Category" attribute="1" defaultMemberUniqueName="[Dataset].[Sub_Category].[All]" allUniqueName="[Dataset].[Sub_Category].[All]" dimensionUniqueName="[Dataset]" displayFolder="" count="0" memberValueDatatype="130" unbalanced="0"/>
    <cacheHierarchy uniqueName="[Dataset].[Amount]" caption="Amount" attribute="1" defaultMemberUniqueName="[Dataset].[Amount].[All]" allUniqueName="[Dataset].[Amount].[All]" dimensionUniqueName="[Dataset]" displayFolder="" count="0" memberValueDatatype="20" unbalanced="0"/>
    <cacheHierarchy uniqueName="[Dataset].[Quantity]" caption="Quantity" attribute="1" defaultMemberUniqueName="[Dataset].[Quantity].[All]" allUniqueName="[Dataset].[Quantity].[All]" dimensionUniqueName="[Dataset]" displayFolder="" count="0" memberValueDatatype="20" unbalanced="0"/>
    <cacheHierarchy uniqueName="[Dataset].[Profit]" caption="Profit" attribute="1" defaultMemberUniqueName="[Dataset].[Profit].[All]" allUniqueName="[Dataset].[Profit].[All]" dimensionUniqueName="[Dataset]" displayFolder="" count="0" memberValueDatatype="20" unbalanced="0"/>
    <cacheHierarchy uniqueName="[Dataset].[Total_Amount]" caption="Total_Amount" attribute="1" defaultMemberUniqueName="[Dataset].[Total_Amount].[All]" allUniqueName="[Dataset].[Total_Amount].[All]" dimensionUniqueName="[Dataset]" displayFolder="" count="0" memberValueDatatype="20" unbalanced="0"/>
    <cacheHierarchy uniqueName="[Dataset].[PaymentMode]" caption="PaymentMode" attribute="1" defaultMemberUniqueName="[Dataset].[PaymentMode].[All]" allUniqueName="[Dataset].[PaymentMode].[All]" dimensionUniqueName="[Dataset]" displayFolder="" count="0" memberValueDatatype="130" unbalanced="0"/>
    <cacheHierarchy uniqueName="[Dataset].[Order Date]" caption="Order Date" attribute="1" defaultMemberUniqueName="[Dataset].[Order Date].[All]" allUniqueName="[Dataset].[Order Date].[All]" dimensionUniqueName="[Dataset]" displayFolder="" count="0" memberValueDatatype="130" unbalanced="0"/>
    <cacheHierarchy uniqueName="[Dataset].[State]" caption="State" attribute="1" defaultMemberUniqueName="[Dataset].[State].[All]" allUniqueName="[Dataset].[State].[All]" dimensionUniqueName="[Dataset]" displayFolder="" count="2" memberValueDatatype="130" unbalanced="0">
      <fieldsUsage count="2">
        <fieldUsage x="-1"/>
        <fieldUsage x="0"/>
      </fieldsUsage>
    </cacheHierarchy>
    <cacheHierarchy uniqueName="[Dataset].[City]" caption="City" attribute="1" defaultMemberUniqueName="[Dataset].[City].[All]" allUniqueName="[Dataset].[City].[All]" dimensionUniqueName="[Dataset]" displayFolder="" count="0" memberValueDatatype="130" unbalanced="0"/>
    <cacheHierarchy uniqueName="[Dataset].[Date]" caption="Date" attribute="1" time="1" defaultMemberUniqueName="[Dataset].[Date].[All]" allUniqueName="[Dataset].[Date].[All]" dimensionUniqueName="[Dataset]" displayFolder="" count="0" memberValueDatatype="7" unbalanced="0"/>
    <cacheHierarchy uniqueName="[Dataset].[Month_Name]" caption="Month_Name" attribute="1" defaultMemberUniqueName="[Dataset].[Month_Name].[All]" allUniqueName="[Dataset].[Month_Name].[All]" dimensionUniqueName="[Dataset]" displayFolder="" count="0" memberValueDatatype="130" unbalanced="0"/>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875.856860532411" backgroundQuery="1" createdVersion="6" refreshedVersion="6" minRefreshableVersion="3" recordCount="0" supportSubquery="1" supportAdvancedDrill="1" xr:uid="{CA70F347-389B-4162-85ED-30B00A878E14}">
  <cacheSource type="external" connectionId="2"/>
  <cacheFields count="3">
    <cacheField name="[Measures].[Sum of Quantity]" caption="Sum of Quantity" numFmtId="0" hierarchy="18" level="32767"/>
    <cacheField name="[Dataset].[Sub_Category].[Sub_Category]" caption="Sub_Category" numFmtId="0" hierarchy="3" level="1">
      <sharedItems count="4">
        <s v="Electronic Games"/>
        <s v="Laptops"/>
        <s v="Phones"/>
        <s v="Printers"/>
      </sharedItems>
    </cacheField>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2" memberValueDatatype="130" unbalanced="0"/>
    <cacheHierarchy uniqueName="[Dataset].[Customer_Name]" caption="Customer_Name" attribute="1" defaultMemberUniqueName="[Dataset].[Customer_Name].[All]" allUniqueName="[Dataset].[Customer_Name].[All]" dimensionUniqueName="[Dataset]" displayFolder="" count="2" memberValueDatatype="130" unbalanced="0"/>
    <cacheHierarchy uniqueName="[Dataset].[Category]" caption="Category" attribute="1" defaultMemberUniqueName="[Dataset].[Category].[All]" allUniqueName="[Dataset].[Category].[All]" dimensionUniqueName="[Dataset]" displayFolder="" count="2" memberValueDatatype="130" unbalanced="0"/>
    <cacheHierarchy uniqueName="[Dataset].[Sub_Category]" caption="Sub_Category" attribute="1" defaultMemberUniqueName="[Dataset].[Sub_Category].[All]" allUniqueName="[Dataset].[Sub_Category].[All]" dimensionUniqueName="[Dataset]" displayFolder="" count="2" memberValueDatatype="130" unbalanced="0">
      <fieldsUsage count="2">
        <fieldUsage x="-1"/>
        <fieldUsage x="1"/>
      </fieldsUsage>
    </cacheHierarchy>
    <cacheHierarchy uniqueName="[Dataset].[Amount]" caption="Amount" attribute="1" defaultMemberUniqueName="[Dataset].[Amount].[All]" allUniqueName="[Dataset].[Amount].[All]" dimensionUniqueName="[Dataset]" displayFolder="" count="2" memberValueDatatype="20" unbalanced="0"/>
    <cacheHierarchy uniqueName="[Dataset].[Quantity]" caption="Quantity" attribute="1" defaultMemberUniqueName="[Dataset].[Quantity].[All]" allUniqueName="[Dataset].[Quantity].[All]" dimensionUniqueName="[Dataset]" displayFolder="" count="2" memberValueDatatype="20" unbalanced="0"/>
    <cacheHierarchy uniqueName="[Dataset].[Profit]" caption="Profit" attribute="1" defaultMemberUniqueName="[Dataset].[Profit].[All]" allUniqueName="[Dataset].[Profit].[All]" dimensionUniqueName="[Dataset]" displayFolder="" count="2" memberValueDatatype="20" unbalanced="0"/>
    <cacheHierarchy uniqueName="[Dataset].[Total_Amount]" caption="Total_Amount" attribute="1" defaultMemberUniqueName="[Dataset].[Total_Amount].[All]" allUniqueName="[Dataset].[Total_Amount].[All]" dimensionUniqueName="[Dataset]" displayFolder="" count="2" memberValueDatatype="20" unbalanced="0"/>
    <cacheHierarchy uniqueName="[Dataset].[PaymentMode]" caption="PaymentMode" attribute="1" defaultMemberUniqueName="[Dataset].[PaymentMode].[All]" allUniqueName="[Dataset].[PaymentMode].[All]" dimensionUniqueName="[Dataset]" displayFolder="" count="2" memberValueDatatype="130" unbalanced="0"/>
    <cacheHierarchy uniqueName="[Dataset].[Order Date]" caption="Order Date" attribute="1" defaultMemberUniqueName="[Dataset].[Order Date].[All]" allUniqueName="[Dataset].[Order Date].[All]" dimensionUniqueName="[Dataset]" displayFolder="" count="2" memberValueDatatype="130" unbalanced="0"/>
    <cacheHierarchy uniqueName="[Dataset].[State]" caption="State" attribute="1" defaultMemberUniqueName="[Dataset].[State].[All]" allUniqueName="[Dataset].[Stat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Date]" caption="Date" attribute="1" time="1" defaultMemberUniqueName="[Dataset].[Date].[All]" allUniqueName="[Dataset].[Date].[All]" dimensionUniqueName="[Dataset]" displayFolder="" count="2" memberValueDatatype="7" unbalanced="0"/>
    <cacheHierarchy uniqueName="[Dataset].[Month_Name]" caption="Month_Name" attribute="1" defaultMemberUniqueName="[Dataset].[Month_Name].[All]" allUniqueName="[Dataset].[Month_Name].[All]" dimensionUniqueName="[Dataset]" displayFolder="" count="2" memberValueDatatype="130" unbalanced="0"/>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875.853027777775" backgroundQuery="1" createdVersion="3" refreshedVersion="6" minRefreshableVersion="3" recordCount="0" supportSubquery="1" supportAdvancedDrill="1" xr:uid="{9F276868-114C-4F9E-9FE4-5EC4AD2EE60E}">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Dataset].[Order_ID]" caption="Order_ID" attribute="1" defaultMemberUniqueName="[Dataset].[Order_ID].[All]" allUniqueName="[Dataset].[Order_ID].[All]" dimensionUniqueName="[Dataset]" displayFolder="" count="0" memberValueDatatype="130" unbalanced="0"/>
    <cacheHierarchy uniqueName="[Dataset].[Customer_Name]" caption="Customer_Name" attribute="1" defaultMemberUniqueName="[Dataset].[Customer_Name].[All]" allUniqueName="[Dataset].[Customer_Name].[All]" dimensionUniqueName="[Dataset]" displayFolder="" count="0" memberValueDatatype="130" unbalanced="0"/>
    <cacheHierarchy uniqueName="[Dataset].[Category]" caption="Category" attribute="1" defaultMemberUniqueName="[Dataset].[Category].[All]" allUniqueName="[Dataset].[Category].[All]" dimensionUniqueName="[Dataset]" displayFolder="" count="0" memberValueDatatype="130" unbalanced="0"/>
    <cacheHierarchy uniqueName="[Dataset].[Sub_Category]" caption="Sub_Category" attribute="1" defaultMemberUniqueName="[Dataset].[Sub_Category].[All]" allUniqueName="[Dataset].[Sub_Category].[All]" dimensionUniqueName="[Dataset]" displayFolder="" count="0" memberValueDatatype="130" unbalanced="0"/>
    <cacheHierarchy uniqueName="[Dataset].[Amount]" caption="Amount" attribute="1" defaultMemberUniqueName="[Dataset].[Amount].[All]" allUniqueName="[Dataset].[Amount].[All]" dimensionUniqueName="[Dataset]" displayFolder="" count="0" memberValueDatatype="20" unbalanced="0"/>
    <cacheHierarchy uniqueName="[Dataset].[Quantity]" caption="Quantity" attribute="1" defaultMemberUniqueName="[Dataset].[Quantity].[All]" allUniqueName="[Dataset].[Quantity].[All]" dimensionUniqueName="[Dataset]" displayFolder="" count="0" memberValueDatatype="20" unbalanced="0"/>
    <cacheHierarchy uniqueName="[Dataset].[Profit]" caption="Profit" attribute="1" defaultMemberUniqueName="[Dataset].[Profit].[All]" allUniqueName="[Dataset].[Profit].[All]" dimensionUniqueName="[Dataset]" displayFolder="" count="0" memberValueDatatype="20" unbalanced="0"/>
    <cacheHierarchy uniqueName="[Dataset].[Total_Amount]" caption="Total_Amount" attribute="1" defaultMemberUniqueName="[Dataset].[Total_Amount].[All]" allUniqueName="[Dataset].[Total_Amount].[All]" dimensionUniqueName="[Dataset]" displayFolder="" count="0" memberValueDatatype="20" unbalanced="0"/>
    <cacheHierarchy uniqueName="[Dataset].[PaymentMode]" caption="PaymentMode" attribute="1" defaultMemberUniqueName="[Dataset].[PaymentMode].[All]" allUniqueName="[Dataset].[PaymentMode].[All]" dimensionUniqueName="[Dataset]" displayFolder="" count="0" memberValueDatatype="130" unbalanced="0"/>
    <cacheHierarchy uniqueName="[Dataset].[Order Date]" caption="Order Date" attribute="1" defaultMemberUniqueName="[Dataset].[Order Date].[All]" allUniqueName="[Dataset].[Order Date].[All]" dimensionUniqueName="[Dataset]" displayFolder="" count="0" memberValueDatatype="130" unbalanced="0"/>
    <cacheHierarchy uniqueName="[Dataset].[State]" caption="State" attribute="1" defaultMemberUniqueName="[Dataset].[State].[All]" allUniqueName="[Dataset].[Stat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Date]" caption="Date" attribute="1" time="1" defaultMemberUniqueName="[Dataset].[Date].[All]" allUniqueName="[Dataset].[Date].[All]" dimensionUniqueName="[Dataset]" displayFolder="" count="0" memberValueDatatype="7" unbalanced="0"/>
    <cacheHierarchy uniqueName="[Dataset].[Month_Name]" caption="Month_Name" attribute="1" defaultMemberUniqueName="[Dataset].[Month_Name].[All]" allUniqueName="[Dataset].[Month_Name].[All]" dimensionUniqueName="[Dataset]" displayFolder="" count="0" memberValueDatatype="130" unbalanced="0"/>
    <cacheHierarchy uniqueName="[Dataset].[Year]" caption="Year" attribute="1" defaultMemberUniqueName="[Dataset].[Year].[All]" allUniqueName="[Dataset].[Year].[All]" dimensionUniqueName="[Dataset]" displayFolder="" count="2" memberValueDatatype="20" unbalanced="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514496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7DB68-1E7E-4CDA-8192-878A16CBF683}" name="Product" cacheId="6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Product">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Amount" fld="1" baseField="0" baseItem="0" numFmtId="164"/>
  </dataFields>
  <formats count="2">
    <format dxfId="88">
      <pivotArea outline="0" collapsedLevelsAreSubtotals="1" fieldPosition="0"/>
    </format>
    <format dxfId="8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Sales Amount"/>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906E7-1E98-47AB-BEC5-3C06670E7B0D}" name="quantity" cacheId="7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baseField="1"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Total Quantity"/>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70268-A1E8-4A0E-9E1C-DBA13A61325C}" name="monthly" cacheId="69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rowHeaderCaption="Months">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Sales Amount" fld="0" baseField="1" baseItem="0" numFmtId="164"/>
  </dataFields>
  <formats count="1">
    <format dxfId="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Sales Amount"/>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8396D-2EE4-4EF2-B7CD-A8D29362EE7E}" name="state" cacheId="7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Amount" fld="1" baseField="0" baseItem="0" numFmtId="164"/>
  </dataFields>
  <formats count="2">
    <format dxfId="86">
      <pivotArea outline="0" collapsedLevelsAreSubtotals="1" fieldPosition="0"/>
    </format>
    <format dxfId="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78A8C90-2593-45EA-9B77-7548101E71C4}" autoFormatId="16" applyNumberFormats="0" applyBorderFormats="0" applyFontFormats="0" applyPatternFormats="0" applyAlignmentFormats="0" applyWidthHeightFormats="0">
  <queryTableRefresh nextId="16">
    <queryTableFields count="15">
      <queryTableField id="1" name="Order_ID" tableColumnId="1"/>
      <queryTableField id="2" name="Customer_Name" tableColumnId="2"/>
      <queryTableField id="3" name="Category" tableColumnId="3"/>
      <queryTableField id="4" name="Sub_Category" tableColumnId="4"/>
      <queryTableField id="5" name="Amount" tableColumnId="5"/>
      <queryTableField id="6" name="Quantity" tableColumnId="6"/>
      <queryTableField id="7" name="Profit" tableColumnId="7"/>
      <queryTableField id="8" name="Total_Amount" tableColumnId="8"/>
      <queryTableField id="9" name="PaymentMode" tableColumnId="9"/>
      <queryTableField id="10" name="Order Date" tableColumnId="10"/>
      <queryTableField id="11" name="State" tableColumnId="11"/>
      <queryTableField id="12" name="City" tableColumnId="12"/>
      <queryTableField id="13" name="Date" tableColumnId="13"/>
      <queryTableField id="14" name="Month_Name"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57C3B13-3067-498E-B1B6-124783646591}" sourceName="[Dataset].[Year]">
  <pivotTables>
    <pivotTable tabId="5" name="monthly"/>
    <pivotTable tabId="3" name="Product"/>
    <pivotTable tabId="6" name="state"/>
    <pivotTable tabId="4" name="quantity"/>
  </pivotTables>
  <data>
    <olap pivotCacheId="1551449642">
      <levels count="2">
        <level uniqueName="[Dataset].[Year].[(All)]" sourceCaption="(All)" count="0"/>
        <level uniqueName="[Dataset].[Year].[Year]" sourceCaption="Year" count="4">
          <ranges>
            <range startItem="0">
              <i n="[Dataset].[Year].&amp;[2021]" c="2021"/>
              <i n="[Dataset].[Year].&amp;[2022]" c="2022"/>
              <i n="[Dataset].[Year].&amp;[2023]" c="2023"/>
              <i n="[Dataset].[Year].&amp;[2024]" c="2024"/>
            </range>
          </ranges>
        </level>
      </levels>
      <selections count="1">
        <selection n="[Dataset].[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957A74D-1BE5-4446-9EB2-959D0CBF2681}" cache="Slicer_Year" caption="Year" level="1"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F0A281-5369-4FFD-8164-3E5F8C46CD6E}" name="Dataset" displayName="Dataset" ref="A1:O323" tableType="queryTable" totalsRowShown="0">
  <tableColumns count="15">
    <tableColumn id="1" xr3:uid="{B5669073-30AA-4EA7-A7B6-CD2E1B809003}" uniqueName="1" name="Order_ID" queryTableFieldId="1" dataDxfId="98"/>
    <tableColumn id="2" xr3:uid="{248F8058-7CBF-44BA-B36F-368572E0A549}" uniqueName="2" name="Customer_Name" queryTableFieldId="2" dataDxfId="97"/>
    <tableColumn id="3" xr3:uid="{39D4D956-2D7F-4DF7-9670-145A36C68FE0}" uniqueName="3" name="Category" queryTableFieldId="3" dataDxfId="96"/>
    <tableColumn id="4" xr3:uid="{E0FAC8ED-7557-4C2E-AA7D-9D945DB7F559}" uniqueName="4" name="Sub_Category" queryTableFieldId="4" dataDxfId="95"/>
    <tableColumn id="5" xr3:uid="{12B304FB-985D-463C-B144-E1DE1D8C878B}" uniqueName="5" name="Amount" queryTableFieldId="5" dataCellStyle="Currency"/>
    <tableColumn id="6" xr3:uid="{13216109-CD79-4540-9F3C-1202627C39F0}" uniqueName="6" name="Quantity" queryTableFieldId="6"/>
    <tableColumn id="7" xr3:uid="{0BC2C673-CB3D-465B-BC67-B98BBD2F9A03}" uniqueName="7" name="Profit" queryTableFieldId="7" dataCellStyle="Currency"/>
    <tableColumn id="8" xr3:uid="{99AF761F-F9A7-4824-A99A-0BD46FCE8161}" uniqueName="8" name="Total_Amount" queryTableFieldId="8" dataCellStyle="Currency"/>
    <tableColumn id="9" xr3:uid="{36DA5374-26D7-4C46-AC4E-48A21521E375}" uniqueName="9" name="PaymentMode" queryTableFieldId="9" dataDxfId="94"/>
    <tableColumn id="10" xr3:uid="{D9CA95E7-5360-42D8-BE13-AD2804878E07}" uniqueName="10" name="Order Date" queryTableFieldId="10" dataDxfId="93"/>
    <tableColumn id="11" xr3:uid="{511C981E-E13E-4FE6-BAAF-3B5C4D004967}" uniqueName="11" name="State" queryTableFieldId="11" dataDxfId="92"/>
    <tableColumn id="12" xr3:uid="{B064D4BE-CE31-42A9-9CDF-EA07FB99B305}" uniqueName="12" name="City" queryTableFieldId="12" dataDxfId="91"/>
    <tableColumn id="13" xr3:uid="{2C3E42C3-BF0A-4E90-96D7-E09949BA4E0D}" uniqueName="13" name="Date" queryTableFieldId="13" dataDxfId="90"/>
    <tableColumn id="14" xr3:uid="{4D7257CD-8187-4385-9895-CD86556EA0D1}" uniqueName="14" name="Month_Name" queryTableFieldId="14" dataDxfId="89"/>
    <tableColumn id="15" xr3:uid="{A98873E5-A800-4284-AD3A-4420890A8FE2}" uniqueName="15" name="Year" queryTableFieldId="1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6746A-524A-4C3B-8DAD-77D709B73BDE}">
  <dimension ref="A1:O323"/>
  <sheetViews>
    <sheetView workbookViewId="0">
      <selection activeCell="E12" sqref="E12"/>
    </sheetView>
  </sheetViews>
  <sheetFormatPr defaultColWidth="18.109375" defaultRowHeight="14.4" x14ac:dyDescent="0.3"/>
  <cols>
    <col min="5" max="5" width="18.109375" style="3"/>
    <col min="7" max="8" width="18.109375" style="3"/>
  </cols>
  <sheetData>
    <row r="1" spans="1:15" x14ac:dyDescent="0.3">
      <c r="A1" t="s">
        <v>0</v>
      </c>
      <c r="B1" t="s">
        <v>1</v>
      </c>
      <c r="C1" t="s">
        <v>2</v>
      </c>
      <c r="D1" t="s">
        <v>3</v>
      </c>
      <c r="E1" s="3" t="s">
        <v>4</v>
      </c>
      <c r="F1" t="s">
        <v>5</v>
      </c>
      <c r="G1" s="3" t="s">
        <v>6</v>
      </c>
      <c r="H1" s="3" t="s">
        <v>7</v>
      </c>
      <c r="I1" t="s">
        <v>8</v>
      </c>
      <c r="J1" t="s">
        <v>9</v>
      </c>
      <c r="K1" t="s">
        <v>10</v>
      </c>
      <c r="L1" t="s">
        <v>11</v>
      </c>
      <c r="M1" t="s">
        <v>12</v>
      </c>
      <c r="N1" t="s">
        <v>13</v>
      </c>
      <c r="O1" t="s">
        <v>14</v>
      </c>
    </row>
    <row r="2" spans="1:15" x14ac:dyDescent="0.3">
      <c r="A2" s="1" t="s">
        <v>15</v>
      </c>
      <c r="B2" s="1" t="s">
        <v>16</v>
      </c>
      <c r="C2" s="1" t="s">
        <v>17</v>
      </c>
      <c r="D2" s="1" t="s">
        <v>18</v>
      </c>
      <c r="E2" s="3">
        <v>9726</v>
      </c>
      <c r="F2">
        <v>5</v>
      </c>
      <c r="G2" s="3">
        <v>1275</v>
      </c>
      <c r="H2" s="3">
        <v>48630</v>
      </c>
      <c r="I2" s="1" t="s">
        <v>19</v>
      </c>
      <c r="J2" s="1" t="s">
        <v>20</v>
      </c>
      <c r="K2" s="1" t="s">
        <v>21</v>
      </c>
      <c r="L2" s="1" t="s">
        <v>22</v>
      </c>
      <c r="M2" s="2">
        <v>45078</v>
      </c>
      <c r="N2" s="1" t="s">
        <v>23</v>
      </c>
      <c r="O2">
        <v>2023</v>
      </c>
    </row>
    <row r="3" spans="1:15" x14ac:dyDescent="0.3">
      <c r="A3" s="1" t="s">
        <v>15</v>
      </c>
      <c r="B3" s="1" t="s">
        <v>24</v>
      </c>
      <c r="C3" s="1" t="s">
        <v>17</v>
      </c>
      <c r="D3" s="1" t="s">
        <v>18</v>
      </c>
      <c r="E3" s="3">
        <v>9726</v>
      </c>
      <c r="F3">
        <v>5</v>
      </c>
      <c r="G3" s="3">
        <v>1275</v>
      </c>
      <c r="H3" s="3">
        <v>48630</v>
      </c>
      <c r="I3" s="1" t="s">
        <v>19</v>
      </c>
      <c r="J3" s="1" t="s">
        <v>25</v>
      </c>
      <c r="K3" s="1" t="s">
        <v>26</v>
      </c>
      <c r="L3" s="1" t="s">
        <v>27</v>
      </c>
      <c r="M3" s="2">
        <v>45627</v>
      </c>
      <c r="N3" s="1" t="s">
        <v>28</v>
      </c>
      <c r="O3">
        <v>2024</v>
      </c>
    </row>
    <row r="4" spans="1:15" x14ac:dyDescent="0.3">
      <c r="A4" s="1" t="s">
        <v>15</v>
      </c>
      <c r="B4" s="1" t="s">
        <v>29</v>
      </c>
      <c r="C4" s="1" t="s">
        <v>17</v>
      </c>
      <c r="D4" s="1" t="s">
        <v>18</v>
      </c>
      <c r="E4" s="3">
        <v>9726</v>
      </c>
      <c r="F4">
        <v>5</v>
      </c>
      <c r="G4" s="3">
        <v>1275</v>
      </c>
      <c r="H4" s="3">
        <v>48630</v>
      </c>
      <c r="I4" s="1" t="s">
        <v>19</v>
      </c>
      <c r="J4" s="1" t="s">
        <v>30</v>
      </c>
      <c r="K4" s="1" t="s">
        <v>31</v>
      </c>
      <c r="L4" s="1" t="s">
        <v>32</v>
      </c>
      <c r="M4" s="2">
        <v>44378</v>
      </c>
      <c r="N4" s="1" t="s">
        <v>33</v>
      </c>
      <c r="O4">
        <v>2021</v>
      </c>
    </row>
    <row r="5" spans="1:15" x14ac:dyDescent="0.3">
      <c r="A5" s="1" t="s">
        <v>15</v>
      </c>
      <c r="B5" s="1" t="s">
        <v>16</v>
      </c>
      <c r="C5" s="1" t="s">
        <v>17</v>
      </c>
      <c r="D5" s="1" t="s">
        <v>34</v>
      </c>
      <c r="E5" s="3">
        <v>4975</v>
      </c>
      <c r="F5">
        <v>14</v>
      </c>
      <c r="G5" s="3">
        <v>1330</v>
      </c>
      <c r="H5" s="3">
        <v>69650</v>
      </c>
      <c r="I5" s="1" t="s">
        <v>19</v>
      </c>
      <c r="J5" s="1" t="s">
        <v>20</v>
      </c>
      <c r="K5" s="1" t="s">
        <v>21</v>
      </c>
      <c r="L5" s="1" t="s">
        <v>22</v>
      </c>
      <c r="M5" s="2">
        <v>45078</v>
      </c>
      <c r="N5" s="1" t="s">
        <v>23</v>
      </c>
      <c r="O5">
        <v>2023</v>
      </c>
    </row>
    <row r="6" spans="1:15" x14ac:dyDescent="0.3">
      <c r="A6" s="1" t="s">
        <v>15</v>
      </c>
      <c r="B6" s="1" t="s">
        <v>24</v>
      </c>
      <c r="C6" s="1" t="s">
        <v>17</v>
      </c>
      <c r="D6" s="1" t="s">
        <v>34</v>
      </c>
      <c r="E6" s="3">
        <v>4975</v>
      </c>
      <c r="F6">
        <v>14</v>
      </c>
      <c r="G6" s="3">
        <v>1330</v>
      </c>
      <c r="H6" s="3">
        <v>69650</v>
      </c>
      <c r="I6" s="1" t="s">
        <v>19</v>
      </c>
      <c r="J6" s="1" t="s">
        <v>25</v>
      </c>
      <c r="K6" s="1" t="s">
        <v>26</v>
      </c>
      <c r="L6" s="1" t="s">
        <v>27</v>
      </c>
      <c r="M6" s="2">
        <v>45627</v>
      </c>
      <c r="N6" s="1" t="s">
        <v>28</v>
      </c>
      <c r="O6">
        <v>2024</v>
      </c>
    </row>
    <row r="7" spans="1:15" x14ac:dyDescent="0.3">
      <c r="A7" s="1" t="s">
        <v>15</v>
      </c>
      <c r="B7" s="1" t="s">
        <v>29</v>
      </c>
      <c r="C7" s="1" t="s">
        <v>17</v>
      </c>
      <c r="D7" s="1" t="s">
        <v>34</v>
      </c>
      <c r="E7" s="3">
        <v>4975</v>
      </c>
      <c r="F7">
        <v>14</v>
      </c>
      <c r="G7" s="3">
        <v>1330</v>
      </c>
      <c r="H7" s="3">
        <v>69650</v>
      </c>
      <c r="I7" s="1" t="s">
        <v>19</v>
      </c>
      <c r="J7" s="1" t="s">
        <v>30</v>
      </c>
      <c r="K7" s="1" t="s">
        <v>31</v>
      </c>
      <c r="L7" s="1" t="s">
        <v>32</v>
      </c>
      <c r="M7" s="2">
        <v>44378</v>
      </c>
      <c r="N7" s="1" t="s">
        <v>33</v>
      </c>
      <c r="O7">
        <v>2021</v>
      </c>
    </row>
    <row r="8" spans="1:15" x14ac:dyDescent="0.3">
      <c r="A8" s="1" t="s">
        <v>35</v>
      </c>
      <c r="B8" s="1" t="s">
        <v>36</v>
      </c>
      <c r="C8" s="1" t="s">
        <v>17</v>
      </c>
      <c r="D8" s="1" t="s">
        <v>37</v>
      </c>
      <c r="E8" s="3">
        <v>883</v>
      </c>
      <c r="F8">
        <v>10</v>
      </c>
      <c r="G8" s="3">
        <v>117</v>
      </c>
      <c r="H8" s="3">
        <v>8830</v>
      </c>
      <c r="I8" s="1" t="s">
        <v>38</v>
      </c>
      <c r="J8" s="1" t="s">
        <v>39</v>
      </c>
      <c r="K8" s="1" t="s">
        <v>40</v>
      </c>
      <c r="L8" s="1" t="s">
        <v>41</v>
      </c>
      <c r="M8" s="2">
        <v>44866</v>
      </c>
      <c r="N8" s="1" t="s">
        <v>42</v>
      </c>
      <c r="O8">
        <v>2022</v>
      </c>
    </row>
    <row r="9" spans="1:15" x14ac:dyDescent="0.3">
      <c r="A9" s="1" t="s">
        <v>43</v>
      </c>
      <c r="B9" s="1" t="s">
        <v>44</v>
      </c>
      <c r="C9" s="1" t="s">
        <v>17</v>
      </c>
      <c r="D9" s="1" t="s">
        <v>45</v>
      </c>
      <c r="E9" s="3">
        <v>9380</v>
      </c>
      <c r="F9">
        <v>11</v>
      </c>
      <c r="G9" s="3">
        <v>414</v>
      </c>
      <c r="H9" s="3">
        <v>103180</v>
      </c>
      <c r="I9" s="1" t="s">
        <v>19</v>
      </c>
      <c r="J9" s="1" t="s">
        <v>46</v>
      </c>
      <c r="K9" s="1" t="s">
        <v>31</v>
      </c>
      <c r="L9" s="1" t="s">
        <v>47</v>
      </c>
      <c r="M9" s="2">
        <v>45413</v>
      </c>
      <c r="N9" s="1" t="s">
        <v>48</v>
      </c>
      <c r="O9">
        <v>2024</v>
      </c>
    </row>
    <row r="10" spans="1:15" x14ac:dyDescent="0.3">
      <c r="A10" s="1" t="s">
        <v>49</v>
      </c>
      <c r="B10" s="1" t="s">
        <v>50</v>
      </c>
      <c r="C10" s="1" t="s">
        <v>17</v>
      </c>
      <c r="D10" s="1" t="s">
        <v>18</v>
      </c>
      <c r="E10" s="3">
        <v>4206</v>
      </c>
      <c r="F10">
        <v>17</v>
      </c>
      <c r="G10" s="3">
        <v>1821</v>
      </c>
      <c r="H10" s="3">
        <v>71502</v>
      </c>
      <c r="I10" s="1" t="s">
        <v>38</v>
      </c>
      <c r="J10" s="1" t="s">
        <v>51</v>
      </c>
      <c r="K10" s="1" t="s">
        <v>52</v>
      </c>
      <c r="L10" s="1" t="s">
        <v>53</v>
      </c>
      <c r="M10" s="2">
        <v>44562</v>
      </c>
      <c r="N10" s="1" t="s">
        <v>54</v>
      </c>
      <c r="O10">
        <v>2022</v>
      </c>
    </row>
    <row r="11" spans="1:15" x14ac:dyDescent="0.3">
      <c r="A11" s="1" t="s">
        <v>55</v>
      </c>
      <c r="B11" s="1" t="s">
        <v>56</v>
      </c>
      <c r="C11" s="1" t="s">
        <v>17</v>
      </c>
      <c r="D11" s="1" t="s">
        <v>45</v>
      </c>
      <c r="E11" s="3">
        <v>4051</v>
      </c>
      <c r="F11">
        <v>12</v>
      </c>
      <c r="G11" s="3">
        <v>1848</v>
      </c>
      <c r="H11" s="3">
        <v>48612</v>
      </c>
      <c r="I11" s="1" t="s">
        <v>57</v>
      </c>
      <c r="J11" s="1" t="s">
        <v>58</v>
      </c>
      <c r="K11" s="1" t="s">
        <v>40</v>
      </c>
      <c r="L11" s="1" t="s">
        <v>59</v>
      </c>
      <c r="M11" s="2">
        <v>45108</v>
      </c>
      <c r="N11" s="1" t="s">
        <v>33</v>
      </c>
      <c r="O11">
        <v>2023</v>
      </c>
    </row>
    <row r="12" spans="1:15" x14ac:dyDescent="0.3">
      <c r="A12" s="1" t="s">
        <v>55</v>
      </c>
      <c r="B12" s="1" t="s">
        <v>60</v>
      </c>
      <c r="C12" s="1" t="s">
        <v>17</v>
      </c>
      <c r="D12" s="1" t="s">
        <v>45</v>
      </c>
      <c r="E12" s="3">
        <v>4051</v>
      </c>
      <c r="F12">
        <v>12</v>
      </c>
      <c r="G12" s="3">
        <v>1848</v>
      </c>
      <c r="H12" s="3">
        <v>48612</v>
      </c>
      <c r="I12" s="1" t="s">
        <v>57</v>
      </c>
      <c r="J12" s="1" t="s">
        <v>61</v>
      </c>
      <c r="K12" s="1" t="s">
        <v>62</v>
      </c>
      <c r="L12" s="1" t="s">
        <v>63</v>
      </c>
      <c r="M12" s="2">
        <v>44317</v>
      </c>
      <c r="N12" s="1" t="s">
        <v>48</v>
      </c>
      <c r="O12">
        <v>2021</v>
      </c>
    </row>
    <row r="13" spans="1:15" x14ac:dyDescent="0.3">
      <c r="A13" s="1" t="s">
        <v>64</v>
      </c>
      <c r="B13" s="1" t="s">
        <v>65</v>
      </c>
      <c r="C13" s="1" t="s">
        <v>17</v>
      </c>
      <c r="D13" s="1" t="s">
        <v>18</v>
      </c>
      <c r="E13" s="3">
        <v>5122</v>
      </c>
      <c r="F13">
        <v>12</v>
      </c>
      <c r="G13" s="3">
        <v>2413</v>
      </c>
      <c r="H13" s="3">
        <v>61464</v>
      </c>
      <c r="I13" s="1" t="s">
        <v>66</v>
      </c>
      <c r="J13" s="1" t="s">
        <v>67</v>
      </c>
      <c r="K13" s="1" t="s">
        <v>40</v>
      </c>
      <c r="L13" s="1" t="s">
        <v>68</v>
      </c>
      <c r="M13" s="2">
        <v>45505</v>
      </c>
      <c r="N13" s="1" t="s">
        <v>69</v>
      </c>
      <c r="O13">
        <v>2024</v>
      </c>
    </row>
    <row r="14" spans="1:15" x14ac:dyDescent="0.3">
      <c r="A14" s="1" t="s">
        <v>70</v>
      </c>
      <c r="B14" s="1" t="s">
        <v>71</v>
      </c>
      <c r="C14" s="1" t="s">
        <v>17</v>
      </c>
      <c r="D14" s="1" t="s">
        <v>45</v>
      </c>
      <c r="E14" s="3">
        <v>2863</v>
      </c>
      <c r="F14">
        <v>17</v>
      </c>
      <c r="G14" s="3">
        <v>205</v>
      </c>
      <c r="H14" s="3">
        <v>48671</v>
      </c>
      <c r="I14" s="1" t="s">
        <v>19</v>
      </c>
      <c r="J14" s="1" t="s">
        <v>72</v>
      </c>
      <c r="K14" s="1" t="s">
        <v>62</v>
      </c>
      <c r="L14" s="1" t="s">
        <v>73</v>
      </c>
      <c r="M14" s="2">
        <v>44562</v>
      </c>
      <c r="N14" s="1" t="s">
        <v>54</v>
      </c>
      <c r="O14">
        <v>2022</v>
      </c>
    </row>
    <row r="15" spans="1:15" x14ac:dyDescent="0.3">
      <c r="A15" s="1" t="s">
        <v>70</v>
      </c>
      <c r="B15" s="1" t="s">
        <v>74</v>
      </c>
      <c r="C15" s="1" t="s">
        <v>17</v>
      </c>
      <c r="D15" s="1" t="s">
        <v>45</v>
      </c>
      <c r="E15" s="3">
        <v>2863</v>
      </c>
      <c r="F15">
        <v>17</v>
      </c>
      <c r="G15" s="3">
        <v>205</v>
      </c>
      <c r="H15" s="3">
        <v>48671</v>
      </c>
      <c r="I15" s="1" t="s">
        <v>19</v>
      </c>
      <c r="J15" s="1" t="s">
        <v>75</v>
      </c>
      <c r="K15" s="1" t="s">
        <v>40</v>
      </c>
      <c r="L15" s="1" t="s">
        <v>41</v>
      </c>
      <c r="M15" s="2">
        <v>45139</v>
      </c>
      <c r="N15" s="1" t="s">
        <v>69</v>
      </c>
      <c r="O15">
        <v>2023</v>
      </c>
    </row>
    <row r="16" spans="1:15" x14ac:dyDescent="0.3">
      <c r="A16" s="1" t="s">
        <v>76</v>
      </c>
      <c r="B16" s="1" t="s">
        <v>77</v>
      </c>
      <c r="C16" s="1" t="s">
        <v>17</v>
      </c>
      <c r="D16" s="1" t="s">
        <v>34</v>
      </c>
      <c r="E16" s="3">
        <v>9683</v>
      </c>
      <c r="F16">
        <v>5</v>
      </c>
      <c r="G16" s="3">
        <v>1014</v>
      </c>
      <c r="H16" s="3">
        <v>48415</v>
      </c>
      <c r="I16" s="1" t="s">
        <v>19</v>
      </c>
      <c r="J16" s="1" t="s">
        <v>25</v>
      </c>
      <c r="K16" s="1" t="s">
        <v>40</v>
      </c>
      <c r="L16" s="1" t="s">
        <v>59</v>
      </c>
      <c r="M16" s="2">
        <v>45627</v>
      </c>
      <c r="N16" s="1" t="s">
        <v>28</v>
      </c>
      <c r="O16">
        <v>2024</v>
      </c>
    </row>
    <row r="17" spans="1:15" x14ac:dyDescent="0.3">
      <c r="A17" s="1" t="s">
        <v>76</v>
      </c>
      <c r="B17" s="1" t="s">
        <v>78</v>
      </c>
      <c r="C17" s="1" t="s">
        <v>17</v>
      </c>
      <c r="D17" s="1" t="s">
        <v>34</v>
      </c>
      <c r="E17" s="3">
        <v>9683</v>
      </c>
      <c r="F17">
        <v>5</v>
      </c>
      <c r="G17" s="3">
        <v>1014</v>
      </c>
      <c r="H17" s="3">
        <v>48415</v>
      </c>
      <c r="I17" s="1" t="s">
        <v>19</v>
      </c>
      <c r="J17" s="1" t="s">
        <v>79</v>
      </c>
      <c r="K17" s="1" t="s">
        <v>62</v>
      </c>
      <c r="L17" s="1" t="s">
        <v>63</v>
      </c>
      <c r="M17" s="2">
        <v>44348</v>
      </c>
      <c r="N17" s="1" t="s">
        <v>23</v>
      </c>
      <c r="O17">
        <v>2021</v>
      </c>
    </row>
    <row r="18" spans="1:15" x14ac:dyDescent="0.3">
      <c r="A18" s="1" t="s">
        <v>76</v>
      </c>
      <c r="B18" s="1" t="s">
        <v>80</v>
      </c>
      <c r="C18" s="1" t="s">
        <v>17</v>
      </c>
      <c r="D18" s="1" t="s">
        <v>34</v>
      </c>
      <c r="E18" s="3">
        <v>9683</v>
      </c>
      <c r="F18">
        <v>5</v>
      </c>
      <c r="G18" s="3">
        <v>1014</v>
      </c>
      <c r="H18" s="3">
        <v>48415</v>
      </c>
      <c r="I18" s="1" t="s">
        <v>19</v>
      </c>
      <c r="J18" s="1" t="s">
        <v>81</v>
      </c>
      <c r="K18" s="1" t="s">
        <v>52</v>
      </c>
      <c r="L18" s="1" t="s">
        <v>53</v>
      </c>
      <c r="M18" s="2">
        <v>45047</v>
      </c>
      <c r="N18" s="1" t="s">
        <v>48</v>
      </c>
      <c r="O18">
        <v>2023</v>
      </c>
    </row>
    <row r="19" spans="1:15" x14ac:dyDescent="0.3">
      <c r="A19" s="1" t="s">
        <v>76</v>
      </c>
      <c r="B19" s="1" t="s">
        <v>82</v>
      </c>
      <c r="C19" s="1" t="s">
        <v>17</v>
      </c>
      <c r="D19" s="1" t="s">
        <v>34</v>
      </c>
      <c r="E19" s="3">
        <v>9683</v>
      </c>
      <c r="F19">
        <v>5</v>
      </c>
      <c r="G19" s="3">
        <v>1014</v>
      </c>
      <c r="H19" s="3">
        <v>48415</v>
      </c>
      <c r="I19" s="1" t="s">
        <v>19</v>
      </c>
      <c r="J19" s="1" t="s">
        <v>83</v>
      </c>
      <c r="K19" s="1" t="s">
        <v>52</v>
      </c>
      <c r="L19" s="1" t="s">
        <v>84</v>
      </c>
      <c r="M19" s="2">
        <v>44470</v>
      </c>
      <c r="N19" s="1" t="s">
        <v>85</v>
      </c>
      <c r="O19">
        <v>2021</v>
      </c>
    </row>
    <row r="20" spans="1:15" x14ac:dyDescent="0.3">
      <c r="A20" s="1" t="s">
        <v>86</v>
      </c>
      <c r="B20" s="1" t="s">
        <v>87</v>
      </c>
      <c r="C20" s="1" t="s">
        <v>17</v>
      </c>
      <c r="D20" s="1" t="s">
        <v>45</v>
      </c>
      <c r="E20" s="3">
        <v>1843</v>
      </c>
      <c r="F20">
        <v>3</v>
      </c>
      <c r="G20" s="3">
        <v>248</v>
      </c>
      <c r="H20" s="3">
        <v>5529</v>
      </c>
      <c r="I20" s="1" t="s">
        <v>57</v>
      </c>
      <c r="J20" s="1" t="s">
        <v>88</v>
      </c>
      <c r="K20" s="1" t="s">
        <v>62</v>
      </c>
      <c r="L20" s="1" t="s">
        <v>73</v>
      </c>
      <c r="M20" s="2">
        <v>45627</v>
      </c>
      <c r="N20" s="1" t="s">
        <v>28</v>
      </c>
      <c r="O20">
        <v>2024</v>
      </c>
    </row>
    <row r="21" spans="1:15" x14ac:dyDescent="0.3">
      <c r="A21" s="1" t="s">
        <v>86</v>
      </c>
      <c r="B21" s="1" t="s">
        <v>89</v>
      </c>
      <c r="C21" s="1" t="s">
        <v>17</v>
      </c>
      <c r="D21" s="1" t="s">
        <v>45</v>
      </c>
      <c r="E21" s="3">
        <v>1843</v>
      </c>
      <c r="F21">
        <v>3</v>
      </c>
      <c r="G21" s="3">
        <v>248</v>
      </c>
      <c r="H21" s="3">
        <v>5529</v>
      </c>
      <c r="I21" s="1" t="s">
        <v>57</v>
      </c>
      <c r="J21" s="1" t="s">
        <v>90</v>
      </c>
      <c r="K21" s="1" t="s">
        <v>40</v>
      </c>
      <c r="L21" s="1" t="s">
        <v>41</v>
      </c>
      <c r="M21" s="2">
        <v>45017</v>
      </c>
      <c r="N21" s="1" t="s">
        <v>91</v>
      </c>
      <c r="O21">
        <v>2023</v>
      </c>
    </row>
    <row r="22" spans="1:15" x14ac:dyDescent="0.3">
      <c r="A22" s="1" t="s">
        <v>92</v>
      </c>
      <c r="B22" s="1" t="s">
        <v>93</v>
      </c>
      <c r="C22" s="1" t="s">
        <v>17</v>
      </c>
      <c r="D22" s="1" t="s">
        <v>18</v>
      </c>
      <c r="E22" s="3">
        <v>4074</v>
      </c>
      <c r="F22">
        <v>6</v>
      </c>
      <c r="G22" s="3">
        <v>1175</v>
      </c>
      <c r="H22" s="3">
        <v>24444</v>
      </c>
      <c r="I22" s="1" t="s">
        <v>94</v>
      </c>
      <c r="J22" s="1" t="s">
        <v>95</v>
      </c>
      <c r="K22" s="1" t="s">
        <v>40</v>
      </c>
      <c r="L22" s="1" t="s">
        <v>59</v>
      </c>
      <c r="M22" s="2">
        <v>45108</v>
      </c>
      <c r="N22" s="1" t="s">
        <v>33</v>
      </c>
      <c r="O22">
        <v>2023</v>
      </c>
    </row>
    <row r="23" spans="1:15" x14ac:dyDescent="0.3">
      <c r="A23" s="1" t="s">
        <v>96</v>
      </c>
      <c r="B23" s="1" t="s">
        <v>97</v>
      </c>
      <c r="C23" s="1" t="s">
        <v>17</v>
      </c>
      <c r="D23" s="1" t="s">
        <v>45</v>
      </c>
      <c r="E23" s="3">
        <v>2750</v>
      </c>
      <c r="F23">
        <v>11</v>
      </c>
      <c r="G23" s="3">
        <v>1239</v>
      </c>
      <c r="H23" s="3">
        <v>30250</v>
      </c>
      <c r="I23" s="1" t="s">
        <v>94</v>
      </c>
      <c r="J23" s="1" t="s">
        <v>98</v>
      </c>
      <c r="K23" s="1" t="s">
        <v>62</v>
      </c>
      <c r="L23" s="1" t="s">
        <v>73</v>
      </c>
      <c r="M23" s="2">
        <v>45536</v>
      </c>
      <c r="N23" s="1" t="s">
        <v>99</v>
      </c>
      <c r="O23">
        <v>2024</v>
      </c>
    </row>
    <row r="24" spans="1:15" x14ac:dyDescent="0.3">
      <c r="A24" s="1" t="s">
        <v>100</v>
      </c>
      <c r="B24" s="1" t="s">
        <v>101</v>
      </c>
      <c r="C24" s="1" t="s">
        <v>17</v>
      </c>
      <c r="D24" s="1" t="s">
        <v>18</v>
      </c>
      <c r="E24" s="3">
        <v>1591</v>
      </c>
      <c r="F24">
        <v>5</v>
      </c>
      <c r="G24" s="3">
        <v>727</v>
      </c>
      <c r="H24" s="3">
        <v>7955</v>
      </c>
      <c r="I24" s="1" t="s">
        <v>57</v>
      </c>
      <c r="J24" s="1" t="s">
        <v>102</v>
      </c>
      <c r="K24" s="1" t="s">
        <v>26</v>
      </c>
      <c r="L24" s="1" t="s">
        <v>103</v>
      </c>
      <c r="M24" s="2">
        <v>44713</v>
      </c>
      <c r="N24" s="1" t="s">
        <v>23</v>
      </c>
      <c r="O24">
        <v>2022</v>
      </c>
    </row>
    <row r="25" spans="1:15" x14ac:dyDescent="0.3">
      <c r="A25" s="1" t="s">
        <v>100</v>
      </c>
      <c r="B25" s="1" t="s">
        <v>104</v>
      </c>
      <c r="C25" s="1" t="s">
        <v>17</v>
      </c>
      <c r="D25" s="1" t="s">
        <v>18</v>
      </c>
      <c r="E25" s="3">
        <v>1591</v>
      </c>
      <c r="F25">
        <v>5</v>
      </c>
      <c r="G25" s="3">
        <v>727</v>
      </c>
      <c r="H25" s="3">
        <v>7955</v>
      </c>
      <c r="I25" s="1" t="s">
        <v>57</v>
      </c>
      <c r="J25" s="1" t="s">
        <v>105</v>
      </c>
      <c r="K25" s="1" t="s">
        <v>21</v>
      </c>
      <c r="L25" s="1" t="s">
        <v>106</v>
      </c>
      <c r="M25" s="2">
        <v>44256</v>
      </c>
      <c r="N25" s="1" t="s">
        <v>107</v>
      </c>
      <c r="O25">
        <v>2021</v>
      </c>
    </row>
    <row r="26" spans="1:15" x14ac:dyDescent="0.3">
      <c r="A26" s="1" t="s">
        <v>100</v>
      </c>
      <c r="B26" s="1" t="s">
        <v>108</v>
      </c>
      <c r="C26" s="1" t="s">
        <v>17</v>
      </c>
      <c r="D26" s="1" t="s">
        <v>18</v>
      </c>
      <c r="E26" s="3">
        <v>1591</v>
      </c>
      <c r="F26">
        <v>5</v>
      </c>
      <c r="G26" s="3">
        <v>727</v>
      </c>
      <c r="H26" s="3">
        <v>7955</v>
      </c>
      <c r="I26" s="1" t="s">
        <v>57</v>
      </c>
      <c r="J26" s="1" t="s">
        <v>109</v>
      </c>
      <c r="K26" s="1" t="s">
        <v>62</v>
      </c>
      <c r="L26" s="1" t="s">
        <v>63</v>
      </c>
      <c r="M26" s="2">
        <v>44593</v>
      </c>
      <c r="N26" s="1" t="s">
        <v>110</v>
      </c>
      <c r="O26">
        <v>2022</v>
      </c>
    </row>
    <row r="27" spans="1:15" x14ac:dyDescent="0.3">
      <c r="A27" s="1" t="s">
        <v>111</v>
      </c>
      <c r="B27" s="1" t="s">
        <v>112</v>
      </c>
      <c r="C27" s="1" t="s">
        <v>17</v>
      </c>
      <c r="D27" s="1" t="s">
        <v>34</v>
      </c>
      <c r="E27" s="3">
        <v>5105</v>
      </c>
      <c r="F27">
        <v>5</v>
      </c>
      <c r="G27" s="3">
        <v>465</v>
      </c>
      <c r="H27" s="3">
        <v>25525</v>
      </c>
      <c r="I27" s="1" t="s">
        <v>19</v>
      </c>
      <c r="J27" s="1" t="s">
        <v>113</v>
      </c>
      <c r="K27" s="1" t="s">
        <v>21</v>
      </c>
      <c r="L27" s="1" t="s">
        <v>114</v>
      </c>
      <c r="M27" s="2">
        <v>44501</v>
      </c>
      <c r="N27" s="1" t="s">
        <v>42</v>
      </c>
      <c r="O27">
        <v>2021</v>
      </c>
    </row>
    <row r="28" spans="1:15" x14ac:dyDescent="0.3">
      <c r="A28" s="1" t="s">
        <v>115</v>
      </c>
      <c r="B28" s="1" t="s">
        <v>116</v>
      </c>
      <c r="C28" s="1" t="s">
        <v>17</v>
      </c>
      <c r="D28" s="1" t="s">
        <v>34</v>
      </c>
      <c r="E28" s="3">
        <v>523</v>
      </c>
      <c r="F28">
        <v>20</v>
      </c>
      <c r="G28" s="3">
        <v>95</v>
      </c>
      <c r="H28" s="3">
        <v>10460</v>
      </c>
      <c r="I28" s="1" t="s">
        <v>38</v>
      </c>
      <c r="J28" s="1" t="s">
        <v>117</v>
      </c>
      <c r="K28" s="1" t="s">
        <v>52</v>
      </c>
      <c r="L28" s="1" t="s">
        <v>84</v>
      </c>
      <c r="M28" s="2">
        <v>45627</v>
      </c>
      <c r="N28" s="1" t="s">
        <v>28</v>
      </c>
      <c r="O28">
        <v>2024</v>
      </c>
    </row>
    <row r="29" spans="1:15" x14ac:dyDescent="0.3">
      <c r="A29" s="1" t="s">
        <v>118</v>
      </c>
      <c r="B29" s="1" t="s">
        <v>119</v>
      </c>
      <c r="C29" s="1" t="s">
        <v>17</v>
      </c>
      <c r="D29" s="1" t="s">
        <v>37</v>
      </c>
      <c r="E29" s="3">
        <v>5704</v>
      </c>
      <c r="F29">
        <v>13</v>
      </c>
      <c r="G29" s="3">
        <v>714</v>
      </c>
      <c r="H29" s="3">
        <v>74152</v>
      </c>
      <c r="I29" s="1" t="s">
        <v>38</v>
      </c>
      <c r="J29" s="1" t="s">
        <v>120</v>
      </c>
      <c r="K29" s="1" t="s">
        <v>52</v>
      </c>
      <c r="L29" s="1" t="s">
        <v>53</v>
      </c>
      <c r="M29" s="2">
        <v>44593</v>
      </c>
      <c r="N29" s="1" t="s">
        <v>110</v>
      </c>
      <c r="O29">
        <v>2022</v>
      </c>
    </row>
    <row r="30" spans="1:15" x14ac:dyDescent="0.3">
      <c r="A30" s="1" t="s">
        <v>118</v>
      </c>
      <c r="B30" s="1" t="s">
        <v>121</v>
      </c>
      <c r="C30" s="1" t="s">
        <v>17</v>
      </c>
      <c r="D30" s="1" t="s">
        <v>37</v>
      </c>
      <c r="E30" s="3">
        <v>5704</v>
      </c>
      <c r="F30">
        <v>13</v>
      </c>
      <c r="G30" s="3">
        <v>714</v>
      </c>
      <c r="H30" s="3">
        <v>74152</v>
      </c>
      <c r="I30" s="1" t="s">
        <v>38</v>
      </c>
      <c r="J30" s="1" t="s">
        <v>122</v>
      </c>
      <c r="K30" s="1" t="s">
        <v>40</v>
      </c>
      <c r="L30" s="1" t="s">
        <v>59</v>
      </c>
      <c r="M30" s="2">
        <v>44531</v>
      </c>
      <c r="N30" s="1" t="s">
        <v>28</v>
      </c>
      <c r="O30">
        <v>2021</v>
      </c>
    </row>
    <row r="31" spans="1:15" x14ac:dyDescent="0.3">
      <c r="A31" s="1" t="s">
        <v>118</v>
      </c>
      <c r="B31" s="1" t="s">
        <v>119</v>
      </c>
      <c r="C31" s="1" t="s">
        <v>17</v>
      </c>
      <c r="D31" s="1" t="s">
        <v>37</v>
      </c>
      <c r="E31" s="3">
        <v>9236</v>
      </c>
      <c r="F31">
        <v>5</v>
      </c>
      <c r="G31" s="3">
        <v>2899</v>
      </c>
      <c r="H31" s="3">
        <v>46180</v>
      </c>
      <c r="I31" s="1" t="s">
        <v>94</v>
      </c>
      <c r="J31" s="1" t="s">
        <v>120</v>
      </c>
      <c r="K31" s="1" t="s">
        <v>52</v>
      </c>
      <c r="L31" s="1" t="s">
        <v>53</v>
      </c>
      <c r="M31" s="2">
        <v>44593</v>
      </c>
      <c r="N31" s="1" t="s">
        <v>110</v>
      </c>
      <c r="O31">
        <v>2022</v>
      </c>
    </row>
    <row r="32" spans="1:15" x14ac:dyDescent="0.3">
      <c r="A32" s="1" t="s">
        <v>118</v>
      </c>
      <c r="B32" s="1" t="s">
        <v>121</v>
      </c>
      <c r="C32" s="1" t="s">
        <v>17</v>
      </c>
      <c r="D32" s="1" t="s">
        <v>37</v>
      </c>
      <c r="E32" s="3">
        <v>9236</v>
      </c>
      <c r="F32">
        <v>5</v>
      </c>
      <c r="G32" s="3">
        <v>2899</v>
      </c>
      <c r="H32" s="3">
        <v>46180</v>
      </c>
      <c r="I32" s="1" t="s">
        <v>94</v>
      </c>
      <c r="J32" s="1" t="s">
        <v>122</v>
      </c>
      <c r="K32" s="1" t="s">
        <v>40</v>
      </c>
      <c r="L32" s="1" t="s">
        <v>59</v>
      </c>
      <c r="M32" s="2">
        <v>44531</v>
      </c>
      <c r="N32" s="1" t="s">
        <v>28</v>
      </c>
      <c r="O32">
        <v>2021</v>
      </c>
    </row>
    <row r="33" spans="1:15" x14ac:dyDescent="0.3">
      <c r="A33" s="1" t="s">
        <v>123</v>
      </c>
      <c r="B33" s="1" t="s">
        <v>124</v>
      </c>
      <c r="C33" s="1" t="s">
        <v>17</v>
      </c>
      <c r="D33" s="1" t="s">
        <v>45</v>
      </c>
      <c r="E33" s="3">
        <v>4358</v>
      </c>
      <c r="F33">
        <v>19</v>
      </c>
      <c r="G33" s="3">
        <v>526</v>
      </c>
      <c r="H33" s="3">
        <v>82802</v>
      </c>
      <c r="I33" s="1" t="s">
        <v>57</v>
      </c>
      <c r="J33" s="1" t="s">
        <v>125</v>
      </c>
      <c r="K33" s="1" t="s">
        <v>52</v>
      </c>
      <c r="L33" s="1" t="s">
        <v>84</v>
      </c>
      <c r="M33" s="2">
        <v>44896</v>
      </c>
      <c r="N33" s="1" t="s">
        <v>28</v>
      </c>
      <c r="O33">
        <v>2022</v>
      </c>
    </row>
    <row r="34" spans="1:15" x14ac:dyDescent="0.3">
      <c r="A34" s="1" t="s">
        <v>123</v>
      </c>
      <c r="B34" s="1" t="s">
        <v>126</v>
      </c>
      <c r="C34" s="1" t="s">
        <v>17</v>
      </c>
      <c r="D34" s="1" t="s">
        <v>45</v>
      </c>
      <c r="E34" s="3">
        <v>4358</v>
      </c>
      <c r="F34">
        <v>19</v>
      </c>
      <c r="G34" s="3">
        <v>526</v>
      </c>
      <c r="H34" s="3">
        <v>82802</v>
      </c>
      <c r="I34" s="1" t="s">
        <v>57</v>
      </c>
      <c r="J34" s="1" t="s">
        <v>127</v>
      </c>
      <c r="K34" s="1" t="s">
        <v>40</v>
      </c>
      <c r="L34" s="1" t="s">
        <v>68</v>
      </c>
      <c r="M34" s="2">
        <v>45536</v>
      </c>
      <c r="N34" s="1" t="s">
        <v>99</v>
      </c>
      <c r="O34">
        <v>2024</v>
      </c>
    </row>
    <row r="35" spans="1:15" x14ac:dyDescent="0.3">
      <c r="A35" s="1" t="s">
        <v>123</v>
      </c>
      <c r="B35" s="1" t="s">
        <v>124</v>
      </c>
      <c r="C35" s="1" t="s">
        <v>17</v>
      </c>
      <c r="D35" s="1" t="s">
        <v>45</v>
      </c>
      <c r="E35" s="3">
        <v>6459</v>
      </c>
      <c r="F35">
        <v>8</v>
      </c>
      <c r="G35" s="3">
        <v>825</v>
      </c>
      <c r="H35" s="3">
        <v>51672</v>
      </c>
      <c r="I35" s="1" t="s">
        <v>57</v>
      </c>
      <c r="J35" s="1" t="s">
        <v>125</v>
      </c>
      <c r="K35" s="1" t="s">
        <v>52</v>
      </c>
      <c r="L35" s="1" t="s">
        <v>84</v>
      </c>
      <c r="M35" s="2">
        <v>44896</v>
      </c>
      <c r="N35" s="1" t="s">
        <v>28</v>
      </c>
      <c r="O35">
        <v>2022</v>
      </c>
    </row>
    <row r="36" spans="1:15" x14ac:dyDescent="0.3">
      <c r="A36" s="1" t="s">
        <v>123</v>
      </c>
      <c r="B36" s="1" t="s">
        <v>126</v>
      </c>
      <c r="C36" s="1" t="s">
        <v>17</v>
      </c>
      <c r="D36" s="1" t="s">
        <v>45</v>
      </c>
      <c r="E36" s="3">
        <v>6459</v>
      </c>
      <c r="F36">
        <v>8</v>
      </c>
      <c r="G36" s="3">
        <v>825</v>
      </c>
      <c r="H36" s="3">
        <v>51672</v>
      </c>
      <c r="I36" s="1" t="s">
        <v>57</v>
      </c>
      <c r="J36" s="1" t="s">
        <v>127</v>
      </c>
      <c r="K36" s="1" t="s">
        <v>40</v>
      </c>
      <c r="L36" s="1" t="s">
        <v>68</v>
      </c>
      <c r="M36" s="2">
        <v>45536</v>
      </c>
      <c r="N36" s="1" t="s">
        <v>99</v>
      </c>
      <c r="O36">
        <v>2024</v>
      </c>
    </row>
    <row r="37" spans="1:15" x14ac:dyDescent="0.3">
      <c r="A37" s="1" t="s">
        <v>128</v>
      </c>
      <c r="B37" s="1" t="s">
        <v>129</v>
      </c>
      <c r="C37" s="1" t="s">
        <v>17</v>
      </c>
      <c r="D37" s="1" t="s">
        <v>34</v>
      </c>
      <c r="E37" s="3">
        <v>9538</v>
      </c>
      <c r="F37">
        <v>20</v>
      </c>
      <c r="G37" s="3">
        <v>3158</v>
      </c>
      <c r="H37" s="3">
        <v>190760</v>
      </c>
      <c r="I37" s="1" t="s">
        <v>57</v>
      </c>
      <c r="J37" s="1" t="s">
        <v>130</v>
      </c>
      <c r="K37" s="1" t="s">
        <v>40</v>
      </c>
      <c r="L37" s="1" t="s">
        <v>68</v>
      </c>
      <c r="M37" s="2">
        <v>45536</v>
      </c>
      <c r="N37" s="1" t="s">
        <v>99</v>
      </c>
      <c r="O37">
        <v>2024</v>
      </c>
    </row>
    <row r="38" spans="1:15" x14ac:dyDescent="0.3">
      <c r="A38" s="1" t="s">
        <v>128</v>
      </c>
      <c r="B38" s="1" t="s">
        <v>131</v>
      </c>
      <c r="C38" s="1" t="s">
        <v>17</v>
      </c>
      <c r="D38" s="1" t="s">
        <v>34</v>
      </c>
      <c r="E38" s="3">
        <v>9538</v>
      </c>
      <c r="F38">
        <v>20</v>
      </c>
      <c r="G38" s="3">
        <v>3158</v>
      </c>
      <c r="H38" s="3">
        <v>190760</v>
      </c>
      <c r="I38" s="1" t="s">
        <v>57</v>
      </c>
      <c r="J38" s="1" t="s">
        <v>132</v>
      </c>
      <c r="K38" s="1" t="s">
        <v>62</v>
      </c>
      <c r="L38" s="1" t="s">
        <v>73</v>
      </c>
      <c r="M38" s="2">
        <v>44317</v>
      </c>
      <c r="N38" s="1" t="s">
        <v>48</v>
      </c>
      <c r="O38">
        <v>2021</v>
      </c>
    </row>
    <row r="39" spans="1:15" x14ac:dyDescent="0.3">
      <c r="A39" s="1" t="s">
        <v>133</v>
      </c>
      <c r="B39" s="1" t="s">
        <v>134</v>
      </c>
      <c r="C39" s="1" t="s">
        <v>17</v>
      </c>
      <c r="D39" s="1" t="s">
        <v>18</v>
      </c>
      <c r="E39" s="3">
        <v>2483</v>
      </c>
      <c r="F39">
        <v>2</v>
      </c>
      <c r="G39" s="3">
        <v>236</v>
      </c>
      <c r="H39" s="3">
        <v>4966</v>
      </c>
      <c r="I39" s="1" t="s">
        <v>66</v>
      </c>
      <c r="J39" s="1" t="s">
        <v>135</v>
      </c>
      <c r="K39" s="1" t="s">
        <v>21</v>
      </c>
      <c r="L39" s="1" t="s">
        <v>106</v>
      </c>
      <c r="M39" s="2">
        <v>45474</v>
      </c>
      <c r="N39" s="1" t="s">
        <v>33</v>
      </c>
      <c r="O39">
        <v>2024</v>
      </c>
    </row>
    <row r="40" spans="1:15" x14ac:dyDescent="0.3">
      <c r="A40" s="1" t="s">
        <v>136</v>
      </c>
      <c r="B40" s="1" t="s">
        <v>137</v>
      </c>
      <c r="C40" s="1" t="s">
        <v>17</v>
      </c>
      <c r="D40" s="1" t="s">
        <v>45</v>
      </c>
      <c r="E40" s="3">
        <v>7909</v>
      </c>
      <c r="F40">
        <v>19</v>
      </c>
      <c r="G40" s="3">
        <v>1942</v>
      </c>
      <c r="H40" s="3">
        <v>150271</v>
      </c>
      <c r="I40" s="1" t="s">
        <v>66</v>
      </c>
      <c r="J40" s="1" t="s">
        <v>138</v>
      </c>
      <c r="K40" s="1" t="s">
        <v>21</v>
      </c>
      <c r="L40" s="1" t="s">
        <v>114</v>
      </c>
      <c r="M40" s="2">
        <v>45323</v>
      </c>
      <c r="N40" s="1" t="s">
        <v>110</v>
      </c>
      <c r="O40">
        <v>2024</v>
      </c>
    </row>
    <row r="41" spans="1:15" x14ac:dyDescent="0.3">
      <c r="A41" s="1" t="s">
        <v>139</v>
      </c>
      <c r="B41" s="1" t="s">
        <v>140</v>
      </c>
      <c r="C41" s="1" t="s">
        <v>17</v>
      </c>
      <c r="D41" s="1" t="s">
        <v>37</v>
      </c>
      <c r="E41" s="3">
        <v>1731</v>
      </c>
      <c r="F41">
        <v>4</v>
      </c>
      <c r="G41" s="3">
        <v>149</v>
      </c>
      <c r="H41" s="3">
        <v>6924</v>
      </c>
      <c r="I41" s="1" t="s">
        <v>38</v>
      </c>
      <c r="J41" s="1" t="s">
        <v>141</v>
      </c>
      <c r="K41" s="1" t="s">
        <v>52</v>
      </c>
      <c r="L41" s="1" t="s">
        <v>84</v>
      </c>
      <c r="M41" s="2">
        <v>44501</v>
      </c>
      <c r="N41" s="1" t="s">
        <v>42</v>
      </c>
      <c r="O41">
        <v>2021</v>
      </c>
    </row>
    <row r="42" spans="1:15" x14ac:dyDescent="0.3">
      <c r="A42" s="1" t="s">
        <v>142</v>
      </c>
      <c r="B42" s="1" t="s">
        <v>143</v>
      </c>
      <c r="C42" s="1" t="s">
        <v>17</v>
      </c>
      <c r="D42" s="1" t="s">
        <v>45</v>
      </c>
      <c r="E42" s="3">
        <v>6009</v>
      </c>
      <c r="F42">
        <v>7</v>
      </c>
      <c r="G42" s="3">
        <v>2107</v>
      </c>
      <c r="H42" s="3">
        <v>42063</v>
      </c>
      <c r="I42" s="1" t="s">
        <v>19</v>
      </c>
      <c r="J42" s="1" t="s">
        <v>144</v>
      </c>
      <c r="K42" s="1" t="s">
        <v>26</v>
      </c>
      <c r="L42" s="1" t="s">
        <v>27</v>
      </c>
      <c r="M42" s="2">
        <v>44896</v>
      </c>
      <c r="N42" s="1" t="s">
        <v>28</v>
      </c>
      <c r="O42">
        <v>2022</v>
      </c>
    </row>
    <row r="43" spans="1:15" x14ac:dyDescent="0.3">
      <c r="A43" s="1" t="s">
        <v>142</v>
      </c>
      <c r="B43" s="1" t="s">
        <v>145</v>
      </c>
      <c r="C43" s="1" t="s">
        <v>17</v>
      </c>
      <c r="D43" s="1" t="s">
        <v>45</v>
      </c>
      <c r="E43" s="3">
        <v>6009</v>
      </c>
      <c r="F43">
        <v>7</v>
      </c>
      <c r="G43" s="3">
        <v>2107</v>
      </c>
      <c r="H43" s="3">
        <v>42063</v>
      </c>
      <c r="I43" s="1" t="s">
        <v>19</v>
      </c>
      <c r="J43" s="1" t="s">
        <v>146</v>
      </c>
      <c r="K43" s="1" t="s">
        <v>52</v>
      </c>
      <c r="L43" s="1" t="s">
        <v>53</v>
      </c>
      <c r="M43" s="2">
        <v>45383</v>
      </c>
      <c r="N43" s="1" t="s">
        <v>91</v>
      </c>
      <c r="O43">
        <v>2024</v>
      </c>
    </row>
    <row r="44" spans="1:15" x14ac:dyDescent="0.3">
      <c r="A44" s="1" t="s">
        <v>147</v>
      </c>
      <c r="B44" s="1" t="s">
        <v>148</v>
      </c>
      <c r="C44" s="1" t="s">
        <v>17</v>
      </c>
      <c r="D44" s="1" t="s">
        <v>37</v>
      </c>
      <c r="E44" s="3">
        <v>706</v>
      </c>
      <c r="F44">
        <v>11</v>
      </c>
      <c r="G44" s="3">
        <v>197</v>
      </c>
      <c r="H44" s="3">
        <v>7766</v>
      </c>
      <c r="I44" s="1" t="s">
        <v>57</v>
      </c>
      <c r="J44" s="1" t="s">
        <v>149</v>
      </c>
      <c r="K44" s="1" t="s">
        <v>52</v>
      </c>
      <c r="L44" s="1" t="s">
        <v>53</v>
      </c>
      <c r="M44" s="2">
        <v>44562</v>
      </c>
      <c r="N44" s="1" t="s">
        <v>54</v>
      </c>
      <c r="O44">
        <v>2022</v>
      </c>
    </row>
    <row r="45" spans="1:15" x14ac:dyDescent="0.3">
      <c r="A45" s="1" t="s">
        <v>150</v>
      </c>
      <c r="B45" s="1" t="s">
        <v>151</v>
      </c>
      <c r="C45" s="1" t="s">
        <v>17</v>
      </c>
      <c r="D45" s="1" t="s">
        <v>34</v>
      </c>
      <c r="E45" s="3">
        <v>4441</v>
      </c>
      <c r="F45">
        <v>20</v>
      </c>
      <c r="G45" s="3">
        <v>281</v>
      </c>
      <c r="H45" s="3">
        <v>88820</v>
      </c>
      <c r="I45" s="1" t="s">
        <v>66</v>
      </c>
      <c r="J45" s="1" t="s">
        <v>152</v>
      </c>
      <c r="K45" s="1" t="s">
        <v>52</v>
      </c>
      <c r="L45" s="1" t="s">
        <v>84</v>
      </c>
      <c r="M45" s="2">
        <v>45597</v>
      </c>
      <c r="N45" s="1" t="s">
        <v>42</v>
      </c>
      <c r="O45">
        <v>2024</v>
      </c>
    </row>
    <row r="46" spans="1:15" x14ac:dyDescent="0.3">
      <c r="A46" s="1" t="s">
        <v>153</v>
      </c>
      <c r="B46" s="1" t="s">
        <v>154</v>
      </c>
      <c r="C46" s="1" t="s">
        <v>17</v>
      </c>
      <c r="D46" s="1" t="s">
        <v>45</v>
      </c>
      <c r="E46" s="3">
        <v>5442</v>
      </c>
      <c r="F46">
        <v>1</v>
      </c>
      <c r="G46" s="3">
        <v>1610</v>
      </c>
      <c r="H46" s="3">
        <v>5442</v>
      </c>
      <c r="I46" s="1" t="s">
        <v>38</v>
      </c>
      <c r="J46" s="1" t="s">
        <v>155</v>
      </c>
      <c r="K46" s="1" t="s">
        <v>21</v>
      </c>
      <c r="L46" s="1" t="s">
        <v>114</v>
      </c>
      <c r="M46" s="2">
        <v>44531</v>
      </c>
      <c r="N46" s="1" t="s">
        <v>28</v>
      </c>
      <c r="O46">
        <v>2021</v>
      </c>
    </row>
    <row r="47" spans="1:15" x14ac:dyDescent="0.3">
      <c r="A47" s="1" t="s">
        <v>156</v>
      </c>
      <c r="B47" s="1" t="s">
        <v>157</v>
      </c>
      <c r="C47" s="1" t="s">
        <v>17</v>
      </c>
      <c r="D47" s="1" t="s">
        <v>34</v>
      </c>
      <c r="E47" s="3">
        <v>3574</v>
      </c>
      <c r="F47">
        <v>4</v>
      </c>
      <c r="G47" s="3">
        <v>851</v>
      </c>
      <c r="H47" s="3">
        <v>14296</v>
      </c>
      <c r="I47" s="1" t="s">
        <v>57</v>
      </c>
      <c r="J47" s="1" t="s">
        <v>109</v>
      </c>
      <c r="K47" s="1" t="s">
        <v>40</v>
      </c>
      <c r="L47" s="1" t="s">
        <v>41</v>
      </c>
      <c r="M47" s="2">
        <v>44593</v>
      </c>
      <c r="N47" s="1" t="s">
        <v>110</v>
      </c>
      <c r="O47">
        <v>2022</v>
      </c>
    </row>
    <row r="48" spans="1:15" x14ac:dyDescent="0.3">
      <c r="A48" s="1" t="s">
        <v>158</v>
      </c>
      <c r="B48" s="1" t="s">
        <v>159</v>
      </c>
      <c r="C48" s="1" t="s">
        <v>17</v>
      </c>
      <c r="D48" s="1" t="s">
        <v>34</v>
      </c>
      <c r="E48" s="3">
        <v>1860</v>
      </c>
      <c r="F48">
        <v>13</v>
      </c>
      <c r="G48" s="3">
        <v>457</v>
      </c>
      <c r="H48" s="3">
        <v>24180</v>
      </c>
      <c r="I48" s="1" t="s">
        <v>38</v>
      </c>
      <c r="J48" s="1" t="s">
        <v>160</v>
      </c>
      <c r="K48" s="1" t="s">
        <v>62</v>
      </c>
      <c r="L48" s="1" t="s">
        <v>73</v>
      </c>
      <c r="M48" s="2">
        <v>45170</v>
      </c>
      <c r="N48" s="1" t="s">
        <v>99</v>
      </c>
      <c r="O48">
        <v>2023</v>
      </c>
    </row>
    <row r="49" spans="1:15" x14ac:dyDescent="0.3">
      <c r="A49" s="1" t="s">
        <v>161</v>
      </c>
      <c r="B49" s="1" t="s">
        <v>162</v>
      </c>
      <c r="C49" s="1" t="s">
        <v>17</v>
      </c>
      <c r="D49" s="1" t="s">
        <v>37</v>
      </c>
      <c r="E49" s="3">
        <v>4371</v>
      </c>
      <c r="F49">
        <v>1</v>
      </c>
      <c r="G49" s="3">
        <v>1852</v>
      </c>
      <c r="H49" s="3">
        <v>4371</v>
      </c>
      <c r="I49" s="1" t="s">
        <v>19</v>
      </c>
      <c r="J49" s="1" t="s">
        <v>163</v>
      </c>
      <c r="K49" s="1" t="s">
        <v>26</v>
      </c>
      <c r="L49" s="1" t="s">
        <v>164</v>
      </c>
      <c r="M49" s="2">
        <v>44197</v>
      </c>
      <c r="N49" s="1" t="s">
        <v>54</v>
      </c>
      <c r="O49">
        <v>2021</v>
      </c>
    </row>
    <row r="50" spans="1:15" x14ac:dyDescent="0.3">
      <c r="A50" s="1" t="s">
        <v>165</v>
      </c>
      <c r="B50" s="1" t="s">
        <v>166</v>
      </c>
      <c r="C50" s="1" t="s">
        <v>17</v>
      </c>
      <c r="D50" s="1" t="s">
        <v>45</v>
      </c>
      <c r="E50" s="3">
        <v>8346</v>
      </c>
      <c r="F50">
        <v>1</v>
      </c>
      <c r="G50" s="3">
        <v>1176</v>
      </c>
      <c r="H50" s="3">
        <v>8346</v>
      </c>
      <c r="I50" s="1" t="s">
        <v>66</v>
      </c>
      <c r="J50" s="1" t="s">
        <v>167</v>
      </c>
      <c r="K50" s="1" t="s">
        <v>26</v>
      </c>
      <c r="L50" s="1" t="s">
        <v>27</v>
      </c>
      <c r="M50" s="2">
        <v>45017</v>
      </c>
      <c r="N50" s="1" t="s">
        <v>91</v>
      </c>
      <c r="O50">
        <v>2023</v>
      </c>
    </row>
    <row r="51" spans="1:15" x14ac:dyDescent="0.3">
      <c r="A51" s="1" t="s">
        <v>165</v>
      </c>
      <c r="B51" s="1" t="s">
        <v>168</v>
      </c>
      <c r="C51" s="1" t="s">
        <v>17</v>
      </c>
      <c r="D51" s="1" t="s">
        <v>45</v>
      </c>
      <c r="E51" s="3">
        <v>8346</v>
      </c>
      <c r="F51">
        <v>1</v>
      </c>
      <c r="G51" s="3">
        <v>1176</v>
      </c>
      <c r="H51" s="3">
        <v>8346</v>
      </c>
      <c r="I51" s="1" t="s">
        <v>66</v>
      </c>
      <c r="J51" s="1" t="s">
        <v>169</v>
      </c>
      <c r="K51" s="1" t="s">
        <v>40</v>
      </c>
      <c r="L51" s="1" t="s">
        <v>68</v>
      </c>
      <c r="M51" s="2">
        <v>45261</v>
      </c>
      <c r="N51" s="1" t="s">
        <v>28</v>
      </c>
      <c r="O51">
        <v>2023</v>
      </c>
    </row>
    <row r="52" spans="1:15" x14ac:dyDescent="0.3">
      <c r="A52" s="1" t="s">
        <v>165</v>
      </c>
      <c r="B52" s="1" t="s">
        <v>166</v>
      </c>
      <c r="C52" s="1" t="s">
        <v>17</v>
      </c>
      <c r="D52" s="1" t="s">
        <v>34</v>
      </c>
      <c r="E52" s="3">
        <v>5167</v>
      </c>
      <c r="F52">
        <v>14</v>
      </c>
      <c r="G52" s="3">
        <v>253</v>
      </c>
      <c r="H52" s="3">
        <v>72338</v>
      </c>
      <c r="I52" s="1" t="s">
        <v>57</v>
      </c>
      <c r="J52" s="1" t="s">
        <v>167</v>
      </c>
      <c r="K52" s="1" t="s">
        <v>26</v>
      </c>
      <c r="L52" s="1" t="s">
        <v>27</v>
      </c>
      <c r="M52" s="2">
        <v>45017</v>
      </c>
      <c r="N52" s="1" t="s">
        <v>91</v>
      </c>
      <c r="O52">
        <v>2023</v>
      </c>
    </row>
    <row r="53" spans="1:15" x14ac:dyDescent="0.3">
      <c r="A53" s="1" t="s">
        <v>165</v>
      </c>
      <c r="B53" s="1" t="s">
        <v>168</v>
      </c>
      <c r="C53" s="1" t="s">
        <v>17</v>
      </c>
      <c r="D53" s="1" t="s">
        <v>34</v>
      </c>
      <c r="E53" s="3">
        <v>5167</v>
      </c>
      <c r="F53">
        <v>14</v>
      </c>
      <c r="G53" s="3">
        <v>253</v>
      </c>
      <c r="H53" s="3">
        <v>72338</v>
      </c>
      <c r="I53" s="1" t="s">
        <v>57</v>
      </c>
      <c r="J53" s="1" t="s">
        <v>169</v>
      </c>
      <c r="K53" s="1" t="s">
        <v>40</v>
      </c>
      <c r="L53" s="1" t="s">
        <v>68</v>
      </c>
      <c r="M53" s="2">
        <v>45261</v>
      </c>
      <c r="N53" s="1" t="s">
        <v>28</v>
      </c>
      <c r="O53">
        <v>2023</v>
      </c>
    </row>
    <row r="54" spans="1:15" x14ac:dyDescent="0.3">
      <c r="A54" s="1" t="s">
        <v>170</v>
      </c>
      <c r="B54" s="1" t="s">
        <v>171</v>
      </c>
      <c r="C54" s="1" t="s">
        <v>17</v>
      </c>
      <c r="D54" s="1" t="s">
        <v>18</v>
      </c>
      <c r="E54" s="3">
        <v>6471</v>
      </c>
      <c r="F54">
        <v>18</v>
      </c>
      <c r="G54" s="3">
        <v>2842</v>
      </c>
      <c r="H54" s="3">
        <v>116478</v>
      </c>
      <c r="I54" s="1" t="s">
        <v>19</v>
      </c>
      <c r="J54" s="1" t="s">
        <v>172</v>
      </c>
      <c r="K54" s="1" t="s">
        <v>26</v>
      </c>
      <c r="L54" s="1" t="s">
        <v>164</v>
      </c>
      <c r="M54" s="2">
        <v>45474</v>
      </c>
      <c r="N54" s="1" t="s">
        <v>33</v>
      </c>
      <c r="O54">
        <v>2024</v>
      </c>
    </row>
    <row r="55" spans="1:15" x14ac:dyDescent="0.3">
      <c r="A55" s="1" t="s">
        <v>173</v>
      </c>
      <c r="B55" s="1" t="s">
        <v>174</v>
      </c>
      <c r="C55" s="1" t="s">
        <v>17</v>
      </c>
      <c r="D55" s="1" t="s">
        <v>45</v>
      </c>
      <c r="E55" s="3">
        <v>6671</v>
      </c>
      <c r="F55">
        <v>10</v>
      </c>
      <c r="G55" s="3">
        <v>2797</v>
      </c>
      <c r="H55" s="3">
        <v>66710</v>
      </c>
      <c r="I55" s="1" t="s">
        <v>19</v>
      </c>
      <c r="J55" s="1" t="s">
        <v>175</v>
      </c>
      <c r="K55" s="1" t="s">
        <v>26</v>
      </c>
      <c r="L55" s="1" t="s">
        <v>164</v>
      </c>
      <c r="M55" s="2">
        <v>44896</v>
      </c>
      <c r="N55" s="1" t="s">
        <v>28</v>
      </c>
      <c r="O55">
        <v>2022</v>
      </c>
    </row>
    <row r="56" spans="1:15" x14ac:dyDescent="0.3">
      <c r="A56" s="1" t="s">
        <v>176</v>
      </c>
      <c r="B56" s="1" t="s">
        <v>177</v>
      </c>
      <c r="C56" s="1" t="s">
        <v>17</v>
      </c>
      <c r="D56" s="1" t="s">
        <v>34</v>
      </c>
      <c r="E56" s="3">
        <v>9548</v>
      </c>
      <c r="F56">
        <v>9</v>
      </c>
      <c r="G56" s="3">
        <v>1806</v>
      </c>
      <c r="H56" s="3">
        <v>85932</v>
      </c>
      <c r="I56" s="1" t="s">
        <v>66</v>
      </c>
      <c r="J56" s="1" t="s">
        <v>178</v>
      </c>
      <c r="K56" s="1" t="s">
        <v>26</v>
      </c>
      <c r="L56" s="1" t="s">
        <v>103</v>
      </c>
      <c r="M56" s="2">
        <v>44835</v>
      </c>
      <c r="N56" s="1" t="s">
        <v>85</v>
      </c>
      <c r="O56">
        <v>2022</v>
      </c>
    </row>
    <row r="57" spans="1:15" x14ac:dyDescent="0.3">
      <c r="A57" s="1" t="s">
        <v>179</v>
      </c>
      <c r="B57" s="1" t="s">
        <v>180</v>
      </c>
      <c r="C57" s="1" t="s">
        <v>17</v>
      </c>
      <c r="D57" s="1" t="s">
        <v>34</v>
      </c>
      <c r="E57" s="3">
        <v>7759</v>
      </c>
      <c r="F57">
        <v>17</v>
      </c>
      <c r="G57" s="3">
        <v>3741</v>
      </c>
      <c r="H57" s="3">
        <v>131903</v>
      </c>
      <c r="I57" s="1" t="s">
        <v>19</v>
      </c>
      <c r="J57" s="1" t="s">
        <v>181</v>
      </c>
      <c r="K57" s="1" t="s">
        <v>21</v>
      </c>
      <c r="L57" s="1" t="s">
        <v>22</v>
      </c>
      <c r="M57" s="2">
        <v>44256</v>
      </c>
      <c r="N57" s="1" t="s">
        <v>107</v>
      </c>
      <c r="O57">
        <v>2021</v>
      </c>
    </row>
    <row r="58" spans="1:15" x14ac:dyDescent="0.3">
      <c r="A58" s="1" t="s">
        <v>182</v>
      </c>
      <c r="B58" s="1" t="s">
        <v>183</v>
      </c>
      <c r="C58" s="1" t="s">
        <v>17</v>
      </c>
      <c r="D58" s="1" t="s">
        <v>34</v>
      </c>
      <c r="E58" s="3">
        <v>4948</v>
      </c>
      <c r="F58">
        <v>18</v>
      </c>
      <c r="G58" s="3">
        <v>2356</v>
      </c>
      <c r="H58" s="3">
        <v>89064</v>
      </c>
      <c r="I58" s="1" t="s">
        <v>94</v>
      </c>
      <c r="J58" s="1" t="s">
        <v>184</v>
      </c>
      <c r="K58" s="1" t="s">
        <v>52</v>
      </c>
      <c r="L58" s="1" t="s">
        <v>185</v>
      </c>
      <c r="M58" s="2">
        <v>44256</v>
      </c>
      <c r="N58" s="1" t="s">
        <v>107</v>
      </c>
      <c r="O58">
        <v>2021</v>
      </c>
    </row>
    <row r="59" spans="1:15" x14ac:dyDescent="0.3">
      <c r="A59" s="1" t="s">
        <v>182</v>
      </c>
      <c r="B59" s="1" t="s">
        <v>183</v>
      </c>
      <c r="C59" s="1" t="s">
        <v>17</v>
      </c>
      <c r="D59" s="1" t="s">
        <v>18</v>
      </c>
      <c r="E59" s="3">
        <v>6435</v>
      </c>
      <c r="F59">
        <v>10</v>
      </c>
      <c r="G59" s="3">
        <v>334</v>
      </c>
      <c r="H59" s="3">
        <v>64350</v>
      </c>
      <c r="I59" s="1" t="s">
        <v>94</v>
      </c>
      <c r="J59" s="1" t="s">
        <v>184</v>
      </c>
      <c r="K59" s="1" t="s">
        <v>52</v>
      </c>
      <c r="L59" s="1" t="s">
        <v>185</v>
      </c>
      <c r="M59" s="2">
        <v>44256</v>
      </c>
      <c r="N59" s="1" t="s">
        <v>107</v>
      </c>
      <c r="O59">
        <v>2021</v>
      </c>
    </row>
    <row r="60" spans="1:15" x14ac:dyDescent="0.3">
      <c r="A60" s="1" t="s">
        <v>186</v>
      </c>
      <c r="B60" s="1" t="s">
        <v>187</v>
      </c>
      <c r="C60" s="1" t="s">
        <v>17</v>
      </c>
      <c r="D60" s="1" t="s">
        <v>18</v>
      </c>
      <c r="E60" s="3">
        <v>9073</v>
      </c>
      <c r="F60">
        <v>7</v>
      </c>
      <c r="G60" s="3">
        <v>424</v>
      </c>
      <c r="H60" s="3">
        <v>63511</v>
      </c>
      <c r="I60" s="1" t="s">
        <v>94</v>
      </c>
      <c r="J60" s="1" t="s">
        <v>188</v>
      </c>
      <c r="K60" s="1" t="s">
        <v>31</v>
      </c>
      <c r="L60" s="1" t="s">
        <v>47</v>
      </c>
      <c r="M60" s="2">
        <v>45078</v>
      </c>
      <c r="N60" s="1" t="s">
        <v>23</v>
      </c>
      <c r="O60">
        <v>2023</v>
      </c>
    </row>
    <row r="61" spans="1:15" x14ac:dyDescent="0.3">
      <c r="A61" s="1" t="s">
        <v>189</v>
      </c>
      <c r="B61" s="1" t="s">
        <v>190</v>
      </c>
      <c r="C61" s="1" t="s">
        <v>17</v>
      </c>
      <c r="D61" s="1" t="s">
        <v>37</v>
      </c>
      <c r="E61" s="3">
        <v>6447</v>
      </c>
      <c r="F61">
        <v>20</v>
      </c>
      <c r="G61" s="3">
        <v>3079</v>
      </c>
      <c r="H61" s="3">
        <v>128940</v>
      </c>
      <c r="I61" s="1" t="s">
        <v>66</v>
      </c>
      <c r="J61" s="1" t="s">
        <v>191</v>
      </c>
      <c r="K61" s="1" t="s">
        <v>31</v>
      </c>
      <c r="L61" s="1" t="s">
        <v>47</v>
      </c>
      <c r="M61" s="2">
        <v>44256</v>
      </c>
      <c r="N61" s="1" t="s">
        <v>107</v>
      </c>
      <c r="O61">
        <v>2021</v>
      </c>
    </row>
    <row r="62" spans="1:15" x14ac:dyDescent="0.3">
      <c r="A62" s="1" t="s">
        <v>189</v>
      </c>
      <c r="B62" s="1" t="s">
        <v>190</v>
      </c>
      <c r="C62" s="1" t="s">
        <v>17</v>
      </c>
      <c r="D62" s="1" t="s">
        <v>18</v>
      </c>
      <c r="E62" s="3">
        <v>8947</v>
      </c>
      <c r="F62">
        <v>6</v>
      </c>
      <c r="G62" s="3">
        <v>2807</v>
      </c>
      <c r="H62" s="3">
        <v>53682</v>
      </c>
      <c r="I62" s="1" t="s">
        <v>57</v>
      </c>
      <c r="J62" s="1" t="s">
        <v>191</v>
      </c>
      <c r="K62" s="1" t="s">
        <v>31</v>
      </c>
      <c r="L62" s="1" t="s">
        <v>47</v>
      </c>
      <c r="M62" s="2">
        <v>44256</v>
      </c>
      <c r="N62" s="1" t="s">
        <v>107</v>
      </c>
      <c r="O62">
        <v>2021</v>
      </c>
    </row>
    <row r="63" spans="1:15" x14ac:dyDescent="0.3">
      <c r="A63" s="1" t="s">
        <v>192</v>
      </c>
      <c r="B63" s="1" t="s">
        <v>193</v>
      </c>
      <c r="C63" s="1" t="s">
        <v>17</v>
      </c>
      <c r="D63" s="1" t="s">
        <v>37</v>
      </c>
      <c r="E63" s="3">
        <v>1341</v>
      </c>
      <c r="F63">
        <v>4</v>
      </c>
      <c r="G63" s="3">
        <v>615</v>
      </c>
      <c r="H63" s="3">
        <v>5364</v>
      </c>
      <c r="I63" s="1" t="s">
        <v>19</v>
      </c>
      <c r="J63" s="1" t="s">
        <v>194</v>
      </c>
      <c r="K63" s="1" t="s">
        <v>21</v>
      </c>
      <c r="L63" s="1" t="s">
        <v>114</v>
      </c>
      <c r="M63" s="2">
        <v>44774</v>
      </c>
      <c r="N63" s="1" t="s">
        <v>69</v>
      </c>
      <c r="O63">
        <v>2022</v>
      </c>
    </row>
    <row r="64" spans="1:15" x14ac:dyDescent="0.3">
      <c r="A64" s="1" t="s">
        <v>195</v>
      </c>
      <c r="B64" s="1" t="s">
        <v>196</v>
      </c>
      <c r="C64" s="1" t="s">
        <v>17</v>
      </c>
      <c r="D64" s="1" t="s">
        <v>18</v>
      </c>
      <c r="E64" s="3">
        <v>9851</v>
      </c>
      <c r="F64">
        <v>19</v>
      </c>
      <c r="G64" s="3">
        <v>2669</v>
      </c>
      <c r="H64" s="3">
        <v>187169</v>
      </c>
      <c r="I64" s="1" t="s">
        <v>94</v>
      </c>
      <c r="J64" s="1" t="s">
        <v>197</v>
      </c>
      <c r="K64" s="1" t="s">
        <v>62</v>
      </c>
      <c r="L64" s="1" t="s">
        <v>73</v>
      </c>
      <c r="M64" s="2">
        <v>44621</v>
      </c>
      <c r="N64" s="1" t="s">
        <v>107</v>
      </c>
      <c r="O64">
        <v>2022</v>
      </c>
    </row>
    <row r="65" spans="1:15" x14ac:dyDescent="0.3">
      <c r="A65" s="1" t="s">
        <v>195</v>
      </c>
      <c r="B65" s="1" t="s">
        <v>198</v>
      </c>
      <c r="C65" s="1" t="s">
        <v>17</v>
      </c>
      <c r="D65" s="1" t="s">
        <v>18</v>
      </c>
      <c r="E65" s="3">
        <v>9851</v>
      </c>
      <c r="F65">
        <v>19</v>
      </c>
      <c r="G65" s="3">
        <v>2669</v>
      </c>
      <c r="H65" s="3">
        <v>187169</v>
      </c>
      <c r="I65" s="1" t="s">
        <v>94</v>
      </c>
      <c r="J65" s="1" t="s">
        <v>199</v>
      </c>
      <c r="K65" s="1" t="s">
        <v>31</v>
      </c>
      <c r="L65" s="1" t="s">
        <v>32</v>
      </c>
      <c r="M65" s="2">
        <v>45108</v>
      </c>
      <c r="N65" s="1" t="s">
        <v>33</v>
      </c>
      <c r="O65">
        <v>2023</v>
      </c>
    </row>
    <row r="66" spans="1:15" x14ac:dyDescent="0.3">
      <c r="A66" s="1" t="s">
        <v>195</v>
      </c>
      <c r="B66" s="1" t="s">
        <v>200</v>
      </c>
      <c r="C66" s="1" t="s">
        <v>17</v>
      </c>
      <c r="D66" s="1" t="s">
        <v>18</v>
      </c>
      <c r="E66" s="3">
        <v>9851</v>
      </c>
      <c r="F66">
        <v>19</v>
      </c>
      <c r="G66" s="3">
        <v>2669</v>
      </c>
      <c r="H66" s="3">
        <v>187169</v>
      </c>
      <c r="I66" s="1" t="s">
        <v>94</v>
      </c>
      <c r="J66" s="1" t="s">
        <v>201</v>
      </c>
      <c r="K66" s="1" t="s">
        <v>21</v>
      </c>
      <c r="L66" s="1" t="s">
        <v>114</v>
      </c>
      <c r="M66" s="2">
        <v>44805</v>
      </c>
      <c r="N66" s="1" t="s">
        <v>99</v>
      </c>
      <c r="O66">
        <v>2022</v>
      </c>
    </row>
    <row r="67" spans="1:15" x14ac:dyDescent="0.3">
      <c r="A67" s="1" t="s">
        <v>202</v>
      </c>
      <c r="B67" s="1" t="s">
        <v>203</v>
      </c>
      <c r="C67" s="1" t="s">
        <v>17</v>
      </c>
      <c r="D67" s="1" t="s">
        <v>45</v>
      </c>
      <c r="E67" s="3">
        <v>2521</v>
      </c>
      <c r="F67">
        <v>7</v>
      </c>
      <c r="G67" s="3">
        <v>906</v>
      </c>
      <c r="H67" s="3">
        <v>17647</v>
      </c>
      <c r="I67" s="1" t="s">
        <v>66</v>
      </c>
      <c r="J67" s="1" t="s">
        <v>204</v>
      </c>
      <c r="K67" s="1" t="s">
        <v>31</v>
      </c>
      <c r="L67" s="1" t="s">
        <v>32</v>
      </c>
      <c r="M67" s="2">
        <v>44562</v>
      </c>
      <c r="N67" s="1" t="s">
        <v>54</v>
      </c>
      <c r="O67">
        <v>2022</v>
      </c>
    </row>
    <row r="68" spans="1:15" x14ac:dyDescent="0.3">
      <c r="A68" s="1" t="s">
        <v>205</v>
      </c>
      <c r="B68" s="1" t="s">
        <v>206</v>
      </c>
      <c r="C68" s="1" t="s">
        <v>17</v>
      </c>
      <c r="D68" s="1" t="s">
        <v>18</v>
      </c>
      <c r="E68" s="3">
        <v>6962</v>
      </c>
      <c r="F68">
        <v>12</v>
      </c>
      <c r="G68" s="3">
        <v>3429</v>
      </c>
      <c r="H68" s="3">
        <v>83544</v>
      </c>
      <c r="I68" s="1" t="s">
        <v>19</v>
      </c>
      <c r="J68" s="1" t="s">
        <v>207</v>
      </c>
      <c r="K68" s="1" t="s">
        <v>52</v>
      </c>
      <c r="L68" s="1" t="s">
        <v>84</v>
      </c>
      <c r="M68" s="2">
        <v>45352</v>
      </c>
      <c r="N68" s="1" t="s">
        <v>107</v>
      </c>
      <c r="O68">
        <v>2024</v>
      </c>
    </row>
    <row r="69" spans="1:15" x14ac:dyDescent="0.3">
      <c r="A69" s="1" t="s">
        <v>208</v>
      </c>
      <c r="B69" s="1" t="s">
        <v>209</v>
      </c>
      <c r="C69" s="1" t="s">
        <v>17</v>
      </c>
      <c r="D69" s="1" t="s">
        <v>18</v>
      </c>
      <c r="E69" s="3">
        <v>1366</v>
      </c>
      <c r="F69">
        <v>17</v>
      </c>
      <c r="G69" s="3">
        <v>242</v>
      </c>
      <c r="H69" s="3">
        <v>23222</v>
      </c>
      <c r="I69" s="1" t="s">
        <v>38</v>
      </c>
      <c r="J69" s="1" t="s">
        <v>210</v>
      </c>
      <c r="K69" s="1" t="s">
        <v>62</v>
      </c>
      <c r="L69" s="1" t="s">
        <v>211</v>
      </c>
      <c r="M69" s="2">
        <v>45170</v>
      </c>
      <c r="N69" s="1" t="s">
        <v>99</v>
      </c>
      <c r="O69">
        <v>2023</v>
      </c>
    </row>
    <row r="70" spans="1:15" x14ac:dyDescent="0.3">
      <c r="A70" s="1" t="s">
        <v>212</v>
      </c>
      <c r="B70" s="1" t="s">
        <v>213</v>
      </c>
      <c r="C70" s="1" t="s">
        <v>17</v>
      </c>
      <c r="D70" s="1" t="s">
        <v>45</v>
      </c>
      <c r="E70" s="3">
        <v>2962</v>
      </c>
      <c r="F70">
        <v>1</v>
      </c>
      <c r="G70" s="3">
        <v>1470</v>
      </c>
      <c r="H70" s="3">
        <v>2962</v>
      </c>
      <c r="I70" s="1" t="s">
        <v>66</v>
      </c>
      <c r="J70" s="1" t="s">
        <v>214</v>
      </c>
      <c r="K70" s="1" t="s">
        <v>31</v>
      </c>
      <c r="L70" s="1" t="s">
        <v>32</v>
      </c>
      <c r="M70" s="2">
        <v>44317</v>
      </c>
      <c r="N70" s="1" t="s">
        <v>48</v>
      </c>
      <c r="O70">
        <v>2021</v>
      </c>
    </row>
    <row r="71" spans="1:15" x14ac:dyDescent="0.3">
      <c r="A71" s="1" t="s">
        <v>212</v>
      </c>
      <c r="B71" s="1" t="s">
        <v>215</v>
      </c>
      <c r="C71" s="1" t="s">
        <v>17</v>
      </c>
      <c r="D71" s="1" t="s">
        <v>45</v>
      </c>
      <c r="E71" s="3">
        <v>2962</v>
      </c>
      <c r="F71">
        <v>1</v>
      </c>
      <c r="G71" s="3">
        <v>1470</v>
      </c>
      <c r="H71" s="3">
        <v>2962</v>
      </c>
      <c r="I71" s="1" t="s">
        <v>66</v>
      </c>
      <c r="J71" s="1" t="s">
        <v>216</v>
      </c>
      <c r="K71" s="1" t="s">
        <v>21</v>
      </c>
      <c r="L71" s="1" t="s">
        <v>106</v>
      </c>
      <c r="M71" s="2">
        <v>45170</v>
      </c>
      <c r="N71" s="1" t="s">
        <v>99</v>
      </c>
      <c r="O71">
        <v>2023</v>
      </c>
    </row>
    <row r="72" spans="1:15" x14ac:dyDescent="0.3">
      <c r="A72" s="1" t="s">
        <v>212</v>
      </c>
      <c r="B72" s="1" t="s">
        <v>213</v>
      </c>
      <c r="C72" s="1" t="s">
        <v>17</v>
      </c>
      <c r="D72" s="1" t="s">
        <v>34</v>
      </c>
      <c r="E72" s="3">
        <v>7131</v>
      </c>
      <c r="F72">
        <v>12</v>
      </c>
      <c r="G72" s="3">
        <v>718</v>
      </c>
      <c r="H72" s="3">
        <v>85572</v>
      </c>
      <c r="I72" s="1" t="s">
        <v>19</v>
      </c>
      <c r="J72" s="1" t="s">
        <v>214</v>
      </c>
      <c r="K72" s="1" t="s">
        <v>31</v>
      </c>
      <c r="L72" s="1" t="s">
        <v>32</v>
      </c>
      <c r="M72" s="2">
        <v>44317</v>
      </c>
      <c r="N72" s="1" t="s">
        <v>48</v>
      </c>
      <c r="O72">
        <v>2021</v>
      </c>
    </row>
    <row r="73" spans="1:15" x14ac:dyDescent="0.3">
      <c r="A73" s="1" t="s">
        <v>212</v>
      </c>
      <c r="B73" s="1" t="s">
        <v>215</v>
      </c>
      <c r="C73" s="1" t="s">
        <v>17</v>
      </c>
      <c r="D73" s="1" t="s">
        <v>34</v>
      </c>
      <c r="E73" s="3">
        <v>7131</v>
      </c>
      <c r="F73">
        <v>12</v>
      </c>
      <c r="G73" s="3">
        <v>718</v>
      </c>
      <c r="H73" s="3">
        <v>85572</v>
      </c>
      <c r="I73" s="1" t="s">
        <v>19</v>
      </c>
      <c r="J73" s="1" t="s">
        <v>216</v>
      </c>
      <c r="K73" s="1" t="s">
        <v>21</v>
      </c>
      <c r="L73" s="1" t="s">
        <v>106</v>
      </c>
      <c r="M73" s="2">
        <v>45170</v>
      </c>
      <c r="N73" s="1" t="s">
        <v>99</v>
      </c>
      <c r="O73">
        <v>2023</v>
      </c>
    </row>
    <row r="74" spans="1:15" x14ac:dyDescent="0.3">
      <c r="A74" s="1" t="s">
        <v>217</v>
      </c>
      <c r="B74" s="1" t="s">
        <v>218</v>
      </c>
      <c r="C74" s="1" t="s">
        <v>17</v>
      </c>
      <c r="D74" s="1" t="s">
        <v>34</v>
      </c>
      <c r="E74" s="3">
        <v>2701</v>
      </c>
      <c r="F74">
        <v>11</v>
      </c>
      <c r="G74" s="3">
        <v>322</v>
      </c>
      <c r="H74" s="3">
        <v>29711</v>
      </c>
      <c r="I74" s="1" t="s">
        <v>19</v>
      </c>
      <c r="J74" s="1" t="s">
        <v>219</v>
      </c>
      <c r="K74" s="1" t="s">
        <v>31</v>
      </c>
      <c r="L74" s="1" t="s">
        <v>220</v>
      </c>
      <c r="M74" s="2">
        <v>44713</v>
      </c>
      <c r="N74" s="1" t="s">
        <v>23</v>
      </c>
      <c r="O74">
        <v>2022</v>
      </c>
    </row>
    <row r="75" spans="1:15" x14ac:dyDescent="0.3">
      <c r="A75" s="1" t="s">
        <v>221</v>
      </c>
      <c r="B75" s="1" t="s">
        <v>222</v>
      </c>
      <c r="C75" s="1" t="s">
        <v>17</v>
      </c>
      <c r="D75" s="1" t="s">
        <v>34</v>
      </c>
      <c r="E75" s="3">
        <v>5457</v>
      </c>
      <c r="F75">
        <v>7</v>
      </c>
      <c r="G75" s="3">
        <v>1765</v>
      </c>
      <c r="H75" s="3">
        <v>38199</v>
      </c>
      <c r="I75" s="1" t="s">
        <v>38</v>
      </c>
      <c r="J75" s="1" t="s">
        <v>223</v>
      </c>
      <c r="K75" s="1" t="s">
        <v>52</v>
      </c>
      <c r="L75" s="1" t="s">
        <v>84</v>
      </c>
      <c r="M75" s="2">
        <v>45566</v>
      </c>
      <c r="N75" s="1" t="s">
        <v>85</v>
      </c>
      <c r="O75">
        <v>2024</v>
      </c>
    </row>
    <row r="76" spans="1:15" x14ac:dyDescent="0.3">
      <c r="A76" s="1" t="s">
        <v>224</v>
      </c>
      <c r="B76" s="1" t="s">
        <v>225</v>
      </c>
      <c r="C76" s="1" t="s">
        <v>17</v>
      </c>
      <c r="D76" s="1" t="s">
        <v>18</v>
      </c>
      <c r="E76" s="3">
        <v>4382</v>
      </c>
      <c r="F76">
        <v>17</v>
      </c>
      <c r="G76" s="3">
        <v>482</v>
      </c>
      <c r="H76" s="3">
        <v>74494</v>
      </c>
      <c r="I76" s="1" t="s">
        <v>66</v>
      </c>
      <c r="J76" s="1" t="s">
        <v>226</v>
      </c>
      <c r="K76" s="1" t="s">
        <v>40</v>
      </c>
      <c r="L76" s="1" t="s">
        <v>68</v>
      </c>
      <c r="M76" s="2">
        <v>45352</v>
      </c>
      <c r="N76" s="1" t="s">
        <v>107</v>
      </c>
      <c r="O76">
        <v>2024</v>
      </c>
    </row>
    <row r="77" spans="1:15" x14ac:dyDescent="0.3">
      <c r="A77" s="1" t="s">
        <v>227</v>
      </c>
      <c r="B77" s="1" t="s">
        <v>228</v>
      </c>
      <c r="C77" s="1" t="s">
        <v>17</v>
      </c>
      <c r="D77" s="1" t="s">
        <v>37</v>
      </c>
      <c r="E77" s="3">
        <v>8200</v>
      </c>
      <c r="F77">
        <v>19</v>
      </c>
      <c r="G77" s="3">
        <v>257</v>
      </c>
      <c r="H77" s="3">
        <v>155800</v>
      </c>
      <c r="I77" s="1" t="s">
        <v>66</v>
      </c>
      <c r="J77" s="1" t="s">
        <v>229</v>
      </c>
      <c r="K77" s="1" t="s">
        <v>62</v>
      </c>
      <c r="L77" s="1" t="s">
        <v>63</v>
      </c>
      <c r="M77" s="2">
        <v>44986</v>
      </c>
      <c r="N77" s="1" t="s">
        <v>107</v>
      </c>
      <c r="O77">
        <v>2023</v>
      </c>
    </row>
    <row r="78" spans="1:15" x14ac:dyDescent="0.3">
      <c r="A78" s="1" t="s">
        <v>227</v>
      </c>
      <c r="B78" s="1" t="s">
        <v>228</v>
      </c>
      <c r="C78" s="1" t="s">
        <v>17</v>
      </c>
      <c r="D78" s="1" t="s">
        <v>18</v>
      </c>
      <c r="E78" s="3">
        <v>6379</v>
      </c>
      <c r="F78">
        <v>15</v>
      </c>
      <c r="G78" s="3">
        <v>3128</v>
      </c>
      <c r="H78" s="3">
        <v>95685</v>
      </c>
      <c r="I78" s="1" t="s">
        <v>66</v>
      </c>
      <c r="J78" s="1" t="s">
        <v>229</v>
      </c>
      <c r="K78" s="1" t="s">
        <v>62</v>
      </c>
      <c r="L78" s="1" t="s">
        <v>63</v>
      </c>
      <c r="M78" s="2">
        <v>44986</v>
      </c>
      <c r="N78" s="1" t="s">
        <v>107</v>
      </c>
      <c r="O78">
        <v>2023</v>
      </c>
    </row>
    <row r="79" spans="1:15" x14ac:dyDescent="0.3">
      <c r="A79" s="1" t="s">
        <v>230</v>
      </c>
      <c r="B79" s="1" t="s">
        <v>231</v>
      </c>
      <c r="C79" s="1" t="s">
        <v>17</v>
      </c>
      <c r="D79" s="1" t="s">
        <v>34</v>
      </c>
      <c r="E79" s="3">
        <v>6351</v>
      </c>
      <c r="F79">
        <v>15</v>
      </c>
      <c r="G79" s="3">
        <v>986</v>
      </c>
      <c r="H79" s="3">
        <v>95265</v>
      </c>
      <c r="I79" s="1" t="s">
        <v>19</v>
      </c>
      <c r="J79" s="1" t="s">
        <v>232</v>
      </c>
      <c r="K79" s="1" t="s">
        <v>62</v>
      </c>
      <c r="L79" s="1" t="s">
        <v>211</v>
      </c>
      <c r="M79" s="2">
        <v>44440</v>
      </c>
      <c r="N79" s="1" t="s">
        <v>99</v>
      </c>
      <c r="O79">
        <v>2021</v>
      </c>
    </row>
    <row r="80" spans="1:15" x14ac:dyDescent="0.3">
      <c r="A80" s="1" t="s">
        <v>230</v>
      </c>
      <c r="B80" s="1" t="s">
        <v>233</v>
      </c>
      <c r="C80" s="1" t="s">
        <v>17</v>
      </c>
      <c r="D80" s="1" t="s">
        <v>34</v>
      </c>
      <c r="E80" s="3">
        <v>6351</v>
      </c>
      <c r="F80">
        <v>15</v>
      </c>
      <c r="G80" s="3">
        <v>986</v>
      </c>
      <c r="H80" s="3">
        <v>95265</v>
      </c>
      <c r="I80" s="1" t="s">
        <v>19</v>
      </c>
      <c r="J80" s="1" t="s">
        <v>234</v>
      </c>
      <c r="K80" s="1" t="s">
        <v>52</v>
      </c>
      <c r="L80" s="1" t="s">
        <v>185</v>
      </c>
      <c r="M80" s="2">
        <v>44927</v>
      </c>
      <c r="N80" s="1" t="s">
        <v>54</v>
      </c>
      <c r="O80">
        <v>2023</v>
      </c>
    </row>
    <row r="81" spans="1:15" x14ac:dyDescent="0.3">
      <c r="A81" s="1" t="s">
        <v>235</v>
      </c>
      <c r="B81" s="1" t="s">
        <v>236</v>
      </c>
      <c r="C81" s="1" t="s">
        <v>17</v>
      </c>
      <c r="D81" s="1" t="s">
        <v>37</v>
      </c>
      <c r="E81" s="3">
        <v>1239</v>
      </c>
      <c r="F81">
        <v>17</v>
      </c>
      <c r="G81" s="3">
        <v>575</v>
      </c>
      <c r="H81" s="3">
        <v>21063</v>
      </c>
      <c r="I81" s="1" t="s">
        <v>19</v>
      </c>
      <c r="J81" s="1" t="s">
        <v>237</v>
      </c>
      <c r="K81" s="1" t="s">
        <v>31</v>
      </c>
      <c r="L81" s="1" t="s">
        <v>47</v>
      </c>
      <c r="M81" s="2">
        <v>44896</v>
      </c>
      <c r="N81" s="1" t="s">
        <v>28</v>
      </c>
      <c r="O81">
        <v>2022</v>
      </c>
    </row>
    <row r="82" spans="1:15" x14ac:dyDescent="0.3">
      <c r="A82" s="1" t="s">
        <v>235</v>
      </c>
      <c r="B82" s="1" t="s">
        <v>238</v>
      </c>
      <c r="C82" s="1" t="s">
        <v>17</v>
      </c>
      <c r="D82" s="1" t="s">
        <v>37</v>
      </c>
      <c r="E82" s="3">
        <v>1239</v>
      </c>
      <c r="F82">
        <v>17</v>
      </c>
      <c r="G82" s="3">
        <v>575</v>
      </c>
      <c r="H82" s="3">
        <v>21063</v>
      </c>
      <c r="I82" s="1" t="s">
        <v>19</v>
      </c>
      <c r="J82" s="1" t="s">
        <v>239</v>
      </c>
      <c r="K82" s="1" t="s">
        <v>26</v>
      </c>
      <c r="L82" s="1" t="s">
        <v>103</v>
      </c>
      <c r="M82" s="2">
        <v>44713</v>
      </c>
      <c r="N82" s="1" t="s">
        <v>23</v>
      </c>
      <c r="O82">
        <v>2022</v>
      </c>
    </row>
    <row r="83" spans="1:15" x14ac:dyDescent="0.3">
      <c r="A83" s="1" t="s">
        <v>235</v>
      </c>
      <c r="B83" s="1" t="s">
        <v>236</v>
      </c>
      <c r="C83" s="1" t="s">
        <v>17</v>
      </c>
      <c r="D83" s="1" t="s">
        <v>18</v>
      </c>
      <c r="E83" s="3">
        <v>1262</v>
      </c>
      <c r="F83">
        <v>16</v>
      </c>
      <c r="G83" s="3">
        <v>515</v>
      </c>
      <c r="H83" s="3">
        <v>20192</v>
      </c>
      <c r="I83" s="1" t="s">
        <v>38</v>
      </c>
      <c r="J83" s="1" t="s">
        <v>237</v>
      </c>
      <c r="K83" s="1" t="s">
        <v>31</v>
      </c>
      <c r="L83" s="1" t="s">
        <v>47</v>
      </c>
      <c r="M83" s="2">
        <v>44896</v>
      </c>
      <c r="N83" s="1" t="s">
        <v>28</v>
      </c>
      <c r="O83">
        <v>2022</v>
      </c>
    </row>
    <row r="84" spans="1:15" x14ac:dyDescent="0.3">
      <c r="A84" s="1" t="s">
        <v>235</v>
      </c>
      <c r="B84" s="1" t="s">
        <v>238</v>
      </c>
      <c r="C84" s="1" t="s">
        <v>17</v>
      </c>
      <c r="D84" s="1" t="s">
        <v>18</v>
      </c>
      <c r="E84" s="3">
        <v>1262</v>
      </c>
      <c r="F84">
        <v>16</v>
      </c>
      <c r="G84" s="3">
        <v>515</v>
      </c>
      <c r="H84" s="3">
        <v>20192</v>
      </c>
      <c r="I84" s="1" t="s">
        <v>38</v>
      </c>
      <c r="J84" s="1" t="s">
        <v>239</v>
      </c>
      <c r="K84" s="1" t="s">
        <v>26</v>
      </c>
      <c r="L84" s="1" t="s">
        <v>103</v>
      </c>
      <c r="M84" s="2">
        <v>44713</v>
      </c>
      <c r="N84" s="1" t="s">
        <v>23</v>
      </c>
      <c r="O84">
        <v>2022</v>
      </c>
    </row>
    <row r="85" spans="1:15" x14ac:dyDescent="0.3">
      <c r="A85" s="1" t="s">
        <v>240</v>
      </c>
      <c r="B85" s="1" t="s">
        <v>241</v>
      </c>
      <c r="C85" s="1" t="s">
        <v>17</v>
      </c>
      <c r="D85" s="1" t="s">
        <v>37</v>
      </c>
      <c r="E85" s="3">
        <v>2841</v>
      </c>
      <c r="F85">
        <v>20</v>
      </c>
      <c r="G85" s="3">
        <v>803</v>
      </c>
      <c r="H85" s="3">
        <v>56820</v>
      </c>
      <c r="I85" s="1" t="s">
        <v>57</v>
      </c>
      <c r="J85" s="1" t="s">
        <v>242</v>
      </c>
      <c r="K85" s="1" t="s">
        <v>52</v>
      </c>
      <c r="L85" s="1" t="s">
        <v>53</v>
      </c>
      <c r="M85" s="2">
        <v>45170</v>
      </c>
      <c r="N85" s="1" t="s">
        <v>99</v>
      </c>
      <c r="O85">
        <v>2023</v>
      </c>
    </row>
    <row r="86" spans="1:15" x14ac:dyDescent="0.3">
      <c r="A86" s="1" t="s">
        <v>243</v>
      </c>
      <c r="B86" s="1" t="s">
        <v>244</v>
      </c>
      <c r="C86" s="1" t="s">
        <v>17</v>
      </c>
      <c r="D86" s="1" t="s">
        <v>18</v>
      </c>
      <c r="E86" s="3">
        <v>8541</v>
      </c>
      <c r="F86">
        <v>12</v>
      </c>
      <c r="G86" s="3">
        <v>2029</v>
      </c>
      <c r="H86" s="3">
        <v>102492</v>
      </c>
      <c r="I86" s="1" t="s">
        <v>57</v>
      </c>
      <c r="J86" s="1" t="s">
        <v>245</v>
      </c>
      <c r="K86" s="1" t="s">
        <v>62</v>
      </c>
      <c r="L86" s="1" t="s">
        <v>63</v>
      </c>
      <c r="M86" s="2">
        <v>44652</v>
      </c>
      <c r="N86" s="1" t="s">
        <v>91</v>
      </c>
      <c r="O86">
        <v>2022</v>
      </c>
    </row>
    <row r="87" spans="1:15" x14ac:dyDescent="0.3">
      <c r="A87" s="1" t="s">
        <v>246</v>
      </c>
      <c r="B87" s="1" t="s">
        <v>247</v>
      </c>
      <c r="C87" s="1" t="s">
        <v>17</v>
      </c>
      <c r="D87" s="1" t="s">
        <v>18</v>
      </c>
      <c r="E87" s="3">
        <v>1281</v>
      </c>
      <c r="F87">
        <v>3</v>
      </c>
      <c r="G87" s="3">
        <v>340</v>
      </c>
      <c r="H87" s="3">
        <v>3843</v>
      </c>
      <c r="I87" s="1" t="s">
        <v>94</v>
      </c>
      <c r="J87" s="1" t="s">
        <v>248</v>
      </c>
      <c r="K87" s="1" t="s">
        <v>52</v>
      </c>
      <c r="L87" s="1" t="s">
        <v>53</v>
      </c>
      <c r="M87" s="2">
        <v>44531</v>
      </c>
      <c r="N87" s="1" t="s">
        <v>28</v>
      </c>
      <c r="O87">
        <v>2021</v>
      </c>
    </row>
    <row r="88" spans="1:15" x14ac:dyDescent="0.3">
      <c r="A88" s="1" t="s">
        <v>246</v>
      </c>
      <c r="B88" s="1" t="s">
        <v>247</v>
      </c>
      <c r="C88" s="1" t="s">
        <v>17</v>
      </c>
      <c r="D88" s="1" t="s">
        <v>37</v>
      </c>
      <c r="E88" s="3">
        <v>2404</v>
      </c>
      <c r="F88">
        <v>15</v>
      </c>
      <c r="G88" s="3">
        <v>253</v>
      </c>
      <c r="H88" s="3">
        <v>36060</v>
      </c>
      <c r="I88" s="1" t="s">
        <v>66</v>
      </c>
      <c r="J88" s="1" t="s">
        <v>248</v>
      </c>
      <c r="K88" s="1" t="s">
        <v>52</v>
      </c>
      <c r="L88" s="1" t="s">
        <v>53</v>
      </c>
      <c r="M88" s="2">
        <v>44531</v>
      </c>
      <c r="N88" s="1" t="s">
        <v>28</v>
      </c>
      <c r="O88">
        <v>2021</v>
      </c>
    </row>
    <row r="89" spans="1:15" x14ac:dyDescent="0.3">
      <c r="A89" s="1" t="s">
        <v>249</v>
      </c>
      <c r="B89" s="1" t="s">
        <v>250</v>
      </c>
      <c r="C89" s="1" t="s">
        <v>17</v>
      </c>
      <c r="D89" s="1" t="s">
        <v>37</v>
      </c>
      <c r="E89" s="3">
        <v>9204</v>
      </c>
      <c r="F89">
        <v>16</v>
      </c>
      <c r="G89" s="3">
        <v>3289</v>
      </c>
      <c r="H89" s="3">
        <v>147264</v>
      </c>
      <c r="I89" s="1" t="s">
        <v>57</v>
      </c>
      <c r="J89" s="1" t="s">
        <v>251</v>
      </c>
      <c r="K89" s="1" t="s">
        <v>21</v>
      </c>
      <c r="L89" s="1" t="s">
        <v>22</v>
      </c>
      <c r="M89" s="2">
        <v>45323</v>
      </c>
      <c r="N89" s="1" t="s">
        <v>110</v>
      </c>
      <c r="O89">
        <v>2024</v>
      </c>
    </row>
    <row r="90" spans="1:15" x14ac:dyDescent="0.3">
      <c r="A90" s="1" t="s">
        <v>249</v>
      </c>
      <c r="B90" s="1" t="s">
        <v>252</v>
      </c>
      <c r="C90" s="1" t="s">
        <v>17</v>
      </c>
      <c r="D90" s="1" t="s">
        <v>37</v>
      </c>
      <c r="E90" s="3">
        <v>9204</v>
      </c>
      <c r="F90">
        <v>16</v>
      </c>
      <c r="G90" s="3">
        <v>3289</v>
      </c>
      <c r="H90" s="3">
        <v>147264</v>
      </c>
      <c r="I90" s="1" t="s">
        <v>57</v>
      </c>
      <c r="J90" s="1" t="s">
        <v>253</v>
      </c>
      <c r="K90" s="1" t="s">
        <v>21</v>
      </c>
      <c r="L90" s="1" t="s">
        <v>22</v>
      </c>
      <c r="M90" s="2">
        <v>44348</v>
      </c>
      <c r="N90" s="1" t="s">
        <v>23</v>
      </c>
      <c r="O90">
        <v>2021</v>
      </c>
    </row>
    <row r="91" spans="1:15" x14ac:dyDescent="0.3">
      <c r="A91" s="1" t="s">
        <v>254</v>
      </c>
      <c r="B91" s="1" t="s">
        <v>255</v>
      </c>
      <c r="C91" s="1" t="s">
        <v>17</v>
      </c>
      <c r="D91" s="1" t="s">
        <v>37</v>
      </c>
      <c r="E91" s="3">
        <v>1231</v>
      </c>
      <c r="F91">
        <v>20</v>
      </c>
      <c r="G91" s="3">
        <v>214</v>
      </c>
      <c r="H91" s="3">
        <v>24620</v>
      </c>
      <c r="I91" s="1" t="s">
        <v>94</v>
      </c>
      <c r="J91" s="1" t="s">
        <v>256</v>
      </c>
      <c r="K91" s="1" t="s">
        <v>62</v>
      </c>
      <c r="L91" s="1" t="s">
        <v>211</v>
      </c>
      <c r="M91" s="2">
        <v>44927</v>
      </c>
      <c r="N91" s="1" t="s">
        <v>54</v>
      </c>
      <c r="O91">
        <v>2023</v>
      </c>
    </row>
    <row r="92" spans="1:15" x14ac:dyDescent="0.3">
      <c r="A92" s="1" t="s">
        <v>257</v>
      </c>
      <c r="B92" s="1" t="s">
        <v>258</v>
      </c>
      <c r="C92" s="1" t="s">
        <v>17</v>
      </c>
      <c r="D92" s="1" t="s">
        <v>37</v>
      </c>
      <c r="E92" s="3">
        <v>7524</v>
      </c>
      <c r="F92">
        <v>15</v>
      </c>
      <c r="G92" s="3">
        <v>2308</v>
      </c>
      <c r="H92" s="3">
        <v>112860</v>
      </c>
      <c r="I92" s="1" t="s">
        <v>38</v>
      </c>
      <c r="J92" s="1" t="s">
        <v>259</v>
      </c>
      <c r="K92" s="1" t="s">
        <v>52</v>
      </c>
      <c r="L92" s="1" t="s">
        <v>53</v>
      </c>
      <c r="M92" s="2">
        <v>45261</v>
      </c>
      <c r="N92" s="1" t="s">
        <v>28</v>
      </c>
      <c r="O92">
        <v>2023</v>
      </c>
    </row>
    <row r="93" spans="1:15" x14ac:dyDescent="0.3">
      <c r="A93" s="1" t="s">
        <v>257</v>
      </c>
      <c r="B93" s="1" t="s">
        <v>258</v>
      </c>
      <c r="C93" s="1" t="s">
        <v>17</v>
      </c>
      <c r="D93" s="1" t="s">
        <v>34</v>
      </c>
      <c r="E93" s="3">
        <v>6864</v>
      </c>
      <c r="F93">
        <v>14</v>
      </c>
      <c r="G93" s="3">
        <v>1824</v>
      </c>
      <c r="H93" s="3">
        <v>96096</v>
      </c>
      <c r="I93" s="1" t="s">
        <v>57</v>
      </c>
      <c r="J93" s="1" t="s">
        <v>259</v>
      </c>
      <c r="K93" s="1" t="s">
        <v>52</v>
      </c>
      <c r="L93" s="1" t="s">
        <v>53</v>
      </c>
      <c r="M93" s="2">
        <v>45261</v>
      </c>
      <c r="N93" s="1" t="s">
        <v>28</v>
      </c>
      <c r="O93">
        <v>2023</v>
      </c>
    </row>
    <row r="94" spans="1:15" x14ac:dyDescent="0.3">
      <c r="A94" s="1" t="s">
        <v>260</v>
      </c>
      <c r="B94" s="1" t="s">
        <v>261</v>
      </c>
      <c r="C94" s="1" t="s">
        <v>17</v>
      </c>
      <c r="D94" s="1" t="s">
        <v>18</v>
      </c>
      <c r="E94" s="3">
        <v>8020</v>
      </c>
      <c r="F94">
        <v>20</v>
      </c>
      <c r="G94" s="3">
        <v>3898</v>
      </c>
      <c r="H94" s="3">
        <v>160400</v>
      </c>
      <c r="I94" s="1" t="s">
        <v>38</v>
      </c>
      <c r="J94" s="1" t="s">
        <v>262</v>
      </c>
      <c r="K94" s="1" t="s">
        <v>40</v>
      </c>
      <c r="L94" s="1" t="s">
        <v>59</v>
      </c>
      <c r="M94" s="2">
        <v>45444</v>
      </c>
      <c r="N94" s="1" t="s">
        <v>23</v>
      </c>
      <c r="O94">
        <v>2024</v>
      </c>
    </row>
    <row r="95" spans="1:15" x14ac:dyDescent="0.3">
      <c r="A95" s="1" t="s">
        <v>263</v>
      </c>
      <c r="B95" s="1" t="s">
        <v>264</v>
      </c>
      <c r="C95" s="1" t="s">
        <v>17</v>
      </c>
      <c r="D95" s="1" t="s">
        <v>37</v>
      </c>
      <c r="E95" s="3">
        <v>7333</v>
      </c>
      <c r="F95">
        <v>4</v>
      </c>
      <c r="G95" s="3">
        <v>1576</v>
      </c>
      <c r="H95" s="3">
        <v>29332</v>
      </c>
      <c r="I95" s="1" t="s">
        <v>57</v>
      </c>
      <c r="J95" s="1" t="s">
        <v>265</v>
      </c>
      <c r="K95" s="1" t="s">
        <v>31</v>
      </c>
      <c r="L95" s="1" t="s">
        <v>32</v>
      </c>
      <c r="M95" s="2">
        <v>45444</v>
      </c>
      <c r="N95" s="1" t="s">
        <v>23</v>
      </c>
      <c r="O95">
        <v>2024</v>
      </c>
    </row>
    <row r="96" spans="1:15" x14ac:dyDescent="0.3">
      <c r="A96" s="1" t="s">
        <v>266</v>
      </c>
      <c r="B96" s="1" t="s">
        <v>267</v>
      </c>
      <c r="C96" s="1" t="s">
        <v>17</v>
      </c>
      <c r="D96" s="1" t="s">
        <v>18</v>
      </c>
      <c r="E96" s="3">
        <v>7690</v>
      </c>
      <c r="F96">
        <v>4</v>
      </c>
      <c r="G96" s="3">
        <v>1134</v>
      </c>
      <c r="H96" s="3">
        <v>30760</v>
      </c>
      <c r="I96" s="1" t="s">
        <v>66</v>
      </c>
      <c r="J96" s="1" t="s">
        <v>268</v>
      </c>
      <c r="K96" s="1" t="s">
        <v>31</v>
      </c>
      <c r="L96" s="1" t="s">
        <v>47</v>
      </c>
      <c r="M96" s="2">
        <v>45200</v>
      </c>
      <c r="N96" s="1" t="s">
        <v>85</v>
      </c>
      <c r="O96">
        <v>2023</v>
      </c>
    </row>
    <row r="97" spans="1:15" x14ac:dyDescent="0.3">
      <c r="A97" s="1" t="s">
        <v>269</v>
      </c>
      <c r="B97" s="1" t="s">
        <v>270</v>
      </c>
      <c r="C97" s="1" t="s">
        <v>17</v>
      </c>
      <c r="D97" s="1" t="s">
        <v>37</v>
      </c>
      <c r="E97" s="3">
        <v>2791</v>
      </c>
      <c r="F97">
        <v>14</v>
      </c>
      <c r="G97" s="3">
        <v>894</v>
      </c>
      <c r="H97" s="3">
        <v>39074</v>
      </c>
      <c r="I97" s="1" t="s">
        <v>66</v>
      </c>
      <c r="J97" s="1" t="s">
        <v>271</v>
      </c>
      <c r="K97" s="1" t="s">
        <v>52</v>
      </c>
      <c r="L97" s="1" t="s">
        <v>53</v>
      </c>
      <c r="M97" s="2">
        <v>44835</v>
      </c>
      <c r="N97" s="1" t="s">
        <v>85</v>
      </c>
      <c r="O97">
        <v>2022</v>
      </c>
    </row>
    <row r="98" spans="1:15" x14ac:dyDescent="0.3">
      <c r="A98" s="1" t="s">
        <v>269</v>
      </c>
      <c r="B98" s="1" t="s">
        <v>272</v>
      </c>
      <c r="C98" s="1" t="s">
        <v>17</v>
      </c>
      <c r="D98" s="1" t="s">
        <v>37</v>
      </c>
      <c r="E98" s="3">
        <v>2791</v>
      </c>
      <c r="F98">
        <v>14</v>
      </c>
      <c r="G98" s="3">
        <v>894</v>
      </c>
      <c r="H98" s="3">
        <v>39074</v>
      </c>
      <c r="I98" s="1" t="s">
        <v>66</v>
      </c>
      <c r="J98" s="1" t="s">
        <v>273</v>
      </c>
      <c r="K98" s="1" t="s">
        <v>62</v>
      </c>
      <c r="L98" s="1" t="s">
        <v>63</v>
      </c>
      <c r="M98" s="2">
        <v>45200</v>
      </c>
      <c r="N98" s="1" t="s">
        <v>85</v>
      </c>
      <c r="O98">
        <v>2023</v>
      </c>
    </row>
    <row r="99" spans="1:15" x14ac:dyDescent="0.3">
      <c r="A99" s="1" t="s">
        <v>269</v>
      </c>
      <c r="B99" s="1" t="s">
        <v>274</v>
      </c>
      <c r="C99" s="1" t="s">
        <v>17</v>
      </c>
      <c r="D99" s="1" t="s">
        <v>37</v>
      </c>
      <c r="E99" s="3">
        <v>2791</v>
      </c>
      <c r="F99">
        <v>14</v>
      </c>
      <c r="G99" s="3">
        <v>894</v>
      </c>
      <c r="H99" s="3">
        <v>39074</v>
      </c>
      <c r="I99" s="1" t="s">
        <v>66</v>
      </c>
      <c r="J99" s="1" t="s">
        <v>275</v>
      </c>
      <c r="K99" s="1" t="s">
        <v>52</v>
      </c>
      <c r="L99" s="1" t="s">
        <v>84</v>
      </c>
      <c r="M99" s="2">
        <v>44228</v>
      </c>
      <c r="N99" s="1" t="s">
        <v>110</v>
      </c>
      <c r="O99">
        <v>2021</v>
      </c>
    </row>
    <row r="100" spans="1:15" x14ac:dyDescent="0.3">
      <c r="A100" s="1" t="s">
        <v>269</v>
      </c>
      <c r="B100" s="1" t="s">
        <v>270</v>
      </c>
      <c r="C100" s="1" t="s">
        <v>17</v>
      </c>
      <c r="D100" s="1" t="s">
        <v>45</v>
      </c>
      <c r="E100" s="3">
        <v>3297</v>
      </c>
      <c r="F100">
        <v>12</v>
      </c>
      <c r="G100" s="3">
        <v>102</v>
      </c>
      <c r="H100" s="3">
        <v>39564</v>
      </c>
      <c r="I100" s="1" t="s">
        <v>57</v>
      </c>
      <c r="J100" s="1" t="s">
        <v>271</v>
      </c>
      <c r="K100" s="1" t="s">
        <v>52</v>
      </c>
      <c r="L100" s="1" t="s">
        <v>53</v>
      </c>
      <c r="M100" s="2">
        <v>44835</v>
      </c>
      <c r="N100" s="1" t="s">
        <v>85</v>
      </c>
      <c r="O100">
        <v>2022</v>
      </c>
    </row>
    <row r="101" spans="1:15" x14ac:dyDescent="0.3">
      <c r="A101" s="1" t="s">
        <v>269</v>
      </c>
      <c r="B101" s="1" t="s">
        <v>272</v>
      </c>
      <c r="C101" s="1" t="s">
        <v>17</v>
      </c>
      <c r="D101" s="1" t="s">
        <v>45</v>
      </c>
      <c r="E101" s="3">
        <v>3297</v>
      </c>
      <c r="F101">
        <v>12</v>
      </c>
      <c r="G101" s="3">
        <v>102</v>
      </c>
      <c r="H101" s="3">
        <v>39564</v>
      </c>
      <c r="I101" s="1" t="s">
        <v>57</v>
      </c>
      <c r="J101" s="1" t="s">
        <v>273</v>
      </c>
      <c r="K101" s="1" t="s">
        <v>62</v>
      </c>
      <c r="L101" s="1" t="s">
        <v>63</v>
      </c>
      <c r="M101" s="2">
        <v>45200</v>
      </c>
      <c r="N101" s="1" t="s">
        <v>85</v>
      </c>
      <c r="O101">
        <v>2023</v>
      </c>
    </row>
    <row r="102" spans="1:15" x14ac:dyDescent="0.3">
      <c r="A102" s="1" t="s">
        <v>269</v>
      </c>
      <c r="B102" s="1" t="s">
        <v>274</v>
      </c>
      <c r="C102" s="1" t="s">
        <v>17</v>
      </c>
      <c r="D102" s="1" t="s">
        <v>45</v>
      </c>
      <c r="E102" s="3">
        <v>3297</v>
      </c>
      <c r="F102">
        <v>12</v>
      </c>
      <c r="G102" s="3">
        <v>102</v>
      </c>
      <c r="H102" s="3">
        <v>39564</v>
      </c>
      <c r="I102" s="1" t="s">
        <v>57</v>
      </c>
      <c r="J102" s="1" t="s">
        <v>275</v>
      </c>
      <c r="K102" s="1" t="s">
        <v>52</v>
      </c>
      <c r="L102" s="1" t="s">
        <v>84</v>
      </c>
      <c r="M102" s="2">
        <v>44228</v>
      </c>
      <c r="N102" s="1" t="s">
        <v>110</v>
      </c>
      <c r="O102">
        <v>2021</v>
      </c>
    </row>
    <row r="103" spans="1:15" x14ac:dyDescent="0.3">
      <c r="A103" s="1" t="s">
        <v>276</v>
      </c>
      <c r="B103" s="1" t="s">
        <v>277</v>
      </c>
      <c r="C103" s="1" t="s">
        <v>17</v>
      </c>
      <c r="D103" s="1" t="s">
        <v>34</v>
      </c>
      <c r="E103" s="3">
        <v>9057</v>
      </c>
      <c r="F103">
        <v>19</v>
      </c>
      <c r="G103" s="3">
        <v>1888</v>
      </c>
      <c r="H103" s="3">
        <v>172083</v>
      </c>
      <c r="I103" s="1" t="s">
        <v>66</v>
      </c>
      <c r="J103" s="1" t="s">
        <v>278</v>
      </c>
      <c r="K103" s="1" t="s">
        <v>21</v>
      </c>
      <c r="L103" s="1" t="s">
        <v>114</v>
      </c>
      <c r="M103" s="2">
        <v>44682</v>
      </c>
      <c r="N103" s="1" t="s">
        <v>48</v>
      </c>
      <c r="O103">
        <v>2022</v>
      </c>
    </row>
    <row r="104" spans="1:15" x14ac:dyDescent="0.3">
      <c r="A104" s="1" t="s">
        <v>276</v>
      </c>
      <c r="B104" s="1" t="s">
        <v>277</v>
      </c>
      <c r="C104" s="1" t="s">
        <v>17</v>
      </c>
      <c r="D104" s="1" t="s">
        <v>37</v>
      </c>
      <c r="E104" s="3">
        <v>9200</v>
      </c>
      <c r="F104">
        <v>13</v>
      </c>
      <c r="G104" s="3">
        <v>809</v>
      </c>
      <c r="H104" s="3">
        <v>119600</v>
      </c>
      <c r="I104" s="1" t="s">
        <v>66</v>
      </c>
      <c r="J104" s="1" t="s">
        <v>278</v>
      </c>
      <c r="K104" s="1" t="s">
        <v>21</v>
      </c>
      <c r="L104" s="1" t="s">
        <v>114</v>
      </c>
      <c r="M104" s="2">
        <v>44682</v>
      </c>
      <c r="N104" s="1" t="s">
        <v>48</v>
      </c>
      <c r="O104">
        <v>2022</v>
      </c>
    </row>
    <row r="105" spans="1:15" x14ac:dyDescent="0.3">
      <c r="A105" s="1" t="s">
        <v>279</v>
      </c>
      <c r="B105" s="1" t="s">
        <v>280</v>
      </c>
      <c r="C105" s="1" t="s">
        <v>17</v>
      </c>
      <c r="D105" s="1" t="s">
        <v>37</v>
      </c>
      <c r="E105" s="3">
        <v>6113</v>
      </c>
      <c r="F105">
        <v>6</v>
      </c>
      <c r="G105" s="3">
        <v>2508</v>
      </c>
      <c r="H105" s="3">
        <v>36678</v>
      </c>
      <c r="I105" s="1" t="s">
        <v>19</v>
      </c>
      <c r="J105" s="1" t="s">
        <v>281</v>
      </c>
      <c r="K105" s="1" t="s">
        <v>21</v>
      </c>
      <c r="L105" s="1" t="s">
        <v>114</v>
      </c>
      <c r="M105" s="2">
        <v>45444</v>
      </c>
      <c r="N105" s="1" t="s">
        <v>23</v>
      </c>
      <c r="O105">
        <v>2024</v>
      </c>
    </row>
    <row r="106" spans="1:15" x14ac:dyDescent="0.3">
      <c r="A106" s="1" t="s">
        <v>282</v>
      </c>
      <c r="B106" s="1" t="s">
        <v>283</v>
      </c>
      <c r="C106" s="1" t="s">
        <v>17</v>
      </c>
      <c r="D106" s="1" t="s">
        <v>34</v>
      </c>
      <c r="E106" s="3">
        <v>3423</v>
      </c>
      <c r="F106">
        <v>4</v>
      </c>
      <c r="G106" s="3">
        <v>804</v>
      </c>
      <c r="H106" s="3">
        <v>13692</v>
      </c>
      <c r="I106" s="1" t="s">
        <v>57</v>
      </c>
      <c r="J106" s="1" t="s">
        <v>284</v>
      </c>
      <c r="K106" s="1" t="s">
        <v>52</v>
      </c>
      <c r="L106" s="1" t="s">
        <v>53</v>
      </c>
      <c r="M106" s="2">
        <v>45292</v>
      </c>
      <c r="N106" s="1" t="s">
        <v>54</v>
      </c>
      <c r="O106">
        <v>2024</v>
      </c>
    </row>
    <row r="107" spans="1:15" x14ac:dyDescent="0.3">
      <c r="A107" s="1" t="s">
        <v>282</v>
      </c>
      <c r="B107" s="1" t="s">
        <v>285</v>
      </c>
      <c r="C107" s="1" t="s">
        <v>17</v>
      </c>
      <c r="D107" s="1" t="s">
        <v>34</v>
      </c>
      <c r="E107" s="3">
        <v>3423</v>
      </c>
      <c r="F107">
        <v>4</v>
      </c>
      <c r="G107" s="3">
        <v>804</v>
      </c>
      <c r="H107" s="3">
        <v>13692</v>
      </c>
      <c r="I107" s="1" t="s">
        <v>57</v>
      </c>
      <c r="J107" s="1" t="s">
        <v>286</v>
      </c>
      <c r="K107" s="1" t="s">
        <v>62</v>
      </c>
      <c r="L107" s="1" t="s">
        <v>63</v>
      </c>
      <c r="M107" s="2">
        <v>44501</v>
      </c>
      <c r="N107" s="1" t="s">
        <v>42</v>
      </c>
      <c r="O107">
        <v>2021</v>
      </c>
    </row>
    <row r="108" spans="1:15" x14ac:dyDescent="0.3">
      <c r="A108" s="1" t="s">
        <v>287</v>
      </c>
      <c r="B108" s="1" t="s">
        <v>288</v>
      </c>
      <c r="C108" s="1" t="s">
        <v>17</v>
      </c>
      <c r="D108" s="1" t="s">
        <v>18</v>
      </c>
      <c r="E108" s="3">
        <v>8568</v>
      </c>
      <c r="F108">
        <v>11</v>
      </c>
      <c r="G108" s="3">
        <v>2419</v>
      </c>
      <c r="H108" s="3">
        <v>94248</v>
      </c>
      <c r="I108" s="1" t="s">
        <v>19</v>
      </c>
      <c r="J108" s="1" t="s">
        <v>289</v>
      </c>
      <c r="K108" s="1" t="s">
        <v>31</v>
      </c>
      <c r="L108" s="1" t="s">
        <v>47</v>
      </c>
      <c r="M108" s="2">
        <v>44470</v>
      </c>
      <c r="N108" s="1" t="s">
        <v>85</v>
      </c>
      <c r="O108">
        <v>2021</v>
      </c>
    </row>
    <row r="109" spans="1:15" x14ac:dyDescent="0.3">
      <c r="A109" s="1" t="s">
        <v>290</v>
      </c>
      <c r="B109" s="1" t="s">
        <v>291</v>
      </c>
      <c r="C109" s="1" t="s">
        <v>17</v>
      </c>
      <c r="D109" s="1" t="s">
        <v>18</v>
      </c>
      <c r="E109" s="3">
        <v>7643</v>
      </c>
      <c r="F109">
        <v>19</v>
      </c>
      <c r="G109" s="3">
        <v>3720</v>
      </c>
      <c r="H109" s="3">
        <v>145217</v>
      </c>
      <c r="I109" s="1" t="s">
        <v>38</v>
      </c>
      <c r="J109" s="1" t="s">
        <v>292</v>
      </c>
      <c r="K109" s="1" t="s">
        <v>52</v>
      </c>
      <c r="L109" s="1" t="s">
        <v>84</v>
      </c>
      <c r="M109" s="2">
        <v>44743</v>
      </c>
      <c r="N109" s="1" t="s">
        <v>33</v>
      </c>
      <c r="O109">
        <v>2022</v>
      </c>
    </row>
    <row r="110" spans="1:15" x14ac:dyDescent="0.3">
      <c r="A110" s="1" t="s">
        <v>293</v>
      </c>
      <c r="B110" s="1" t="s">
        <v>294</v>
      </c>
      <c r="C110" s="1" t="s">
        <v>17</v>
      </c>
      <c r="D110" s="1" t="s">
        <v>18</v>
      </c>
      <c r="E110" s="3">
        <v>5714</v>
      </c>
      <c r="F110">
        <v>6</v>
      </c>
      <c r="G110" s="3">
        <v>1438</v>
      </c>
      <c r="H110" s="3">
        <v>34284</v>
      </c>
      <c r="I110" s="1" t="s">
        <v>57</v>
      </c>
      <c r="J110" s="1" t="s">
        <v>295</v>
      </c>
      <c r="K110" s="1" t="s">
        <v>26</v>
      </c>
      <c r="L110" s="1" t="s">
        <v>27</v>
      </c>
      <c r="M110" s="2">
        <v>45505</v>
      </c>
      <c r="N110" s="1" t="s">
        <v>69</v>
      </c>
      <c r="O110">
        <v>2024</v>
      </c>
    </row>
    <row r="111" spans="1:15" x14ac:dyDescent="0.3">
      <c r="A111" s="1" t="s">
        <v>296</v>
      </c>
      <c r="B111" s="1" t="s">
        <v>297</v>
      </c>
      <c r="C111" s="1" t="s">
        <v>17</v>
      </c>
      <c r="D111" s="1" t="s">
        <v>37</v>
      </c>
      <c r="E111" s="3">
        <v>4462</v>
      </c>
      <c r="F111">
        <v>8</v>
      </c>
      <c r="G111" s="3">
        <v>121</v>
      </c>
      <c r="H111" s="3">
        <v>35696</v>
      </c>
      <c r="I111" s="1" t="s">
        <v>66</v>
      </c>
      <c r="J111" s="1" t="s">
        <v>298</v>
      </c>
      <c r="K111" s="1" t="s">
        <v>26</v>
      </c>
      <c r="L111" s="1" t="s">
        <v>103</v>
      </c>
      <c r="M111" s="2">
        <v>44652</v>
      </c>
      <c r="N111" s="1" t="s">
        <v>91</v>
      </c>
      <c r="O111">
        <v>2022</v>
      </c>
    </row>
    <row r="112" spans="1:15" x14ac:dyDescent="0.3">
      <c r="A112" s="1" t="s">
        <v>296</v>
      </c>
      <c r="B112" s="1" t="s">
        <v>297</v>
      </c>
      <c r="C112" s="1" t="s">
        <v>17</v>
      </c>
      <c r="D112" s="1" t="s">
        <v>45</v>
      </c>
      <c r="E112" s="3">
        <v>6212</v>
      </c>
      <c r="F112">
        <v>17</v>
      </c>
      <c r="G112" s="3">
        <v>1881</v>
      </c>
      <c r="H112" s="3">
        <v>105604</v>
      </c>
      <c r="I112" s="1" t="s">
        <v>66</v>
      </c>
      <c r="J112" s="1" t="s">
        <v>298</v>
      </c>
      <c r="K112" s="1" t="s">
        <v>26</v>
      </c>
      <c r="L112" s="1" t="s">
        <v>103</v>
      </c>
      <c r="M112" s="2">
        <v>44652</v>
      </c>
      <c r="N112" s="1" t="s">
        <v>91</v>
      </c>
      <c r="O112">
        <v>2022</v>
      </c>
    </row>
    <row r="113" spans="1:15" x14ac:dyDescent="0.3">
      <c r="A113" s="1" t="s">
        <v>299</v>
      </c>
      <c r="B113" s="1" t="s">
        <v>300</v>
      </c>
      <c r="C113" s="1" t="s">
        <v>17</v>
      </c>
      <c r="D113" s="1" t="s">
        <v>37</v>
      </c>
      <c r="E113" s="3">
        <v>1676</v>
      </c>
      <c r="F113">
        <v>14</v>
      </c>
      <c r="G113" s="3">
        <v>330</v>
      </c>
      <c r="H113" s="3">
        <v>23464</v>
      </c>
      <c r="I113" s="1" t="s">
        <v>38</v>
      </c>
      <c r="J113" s="1" t="s">
        <v>301</v>
      </c>
      <c r="K113" s="1" t="s">
        <v>62</v>
      </c>
      <c r="L113" s="1" t="s">
        <v>73</v>
      </c>
      <c r="M113" s="2">
        <v>44986</v>
      </c>
      <c r="N113" s="1" t="s">
        <v>107</v>
      </c>
      <c r="O113">
        <v>2023</v>
      </c>
    </row>
    <row r="114" spans="1:15" x14ac:dyDescent="0.3">
      <c r="A114" s="1" t="s">
        <v>299</v>
      </c>
      <c r="B114" s="1" t="s">
        <v>300</v>
      </c>
      <c r="C114" s="1" t="s">
        <v>17</v>
      </c>
      <c r="D114" s="1" t="s">
        <v>45</v>
      </c>
      <c r="E114" s="3">
        <v>2776</v>
      </c>
      <c r="F114">
        <v>9</v>
      </c>
      <c r="G114" s="3">
        <v>887</v>
      </c>
      <c r="H114" s="3">
        <v>24984</v>
      </c>
      <c r="I114" s="1" t="s">
        <v>94</v>
      </c>
      <c r="J114" s="1" t="s">
        <v>301</v>
      </c>
      <c r="K114" s="1" t="s">
        <v>62</v>
      </c>
      <c r="L114" s="1" t="s">
        <v>73</v>
      </c>
      <c r="M114" s="2">
        <v>44986</v>
      </c>
      <c r="N114" s="1" t="s">
        <v>107</v>
      </c>
      <c r="O114">
        <v>2023</v>
      </c>
    </row>
    <row r="115" spans="1:15" x14ac:dyDescent="0.3">
      <c r="A115" s="1" t="s">
        <v>302</v>
      </c>
      <c r="B115" s="1" t="s">
        <v>303</v>
      </c>
      <c r="C115" s="1" t="s">
        <v>17</v>
      </c>
      <c r="D115" s="1" t="s">
        <v>45</v>
      </c>
      <c r="E115" s="3">
        <v>6008</v>
      </c>
      <c r="F115">
        <v>17</v>
      </c>
      <c r="G115" s="3">
        <v>2498</v>
      </c>
      <c r="H115" s="3">
        <v>102136</v>
      </c>
      <c r="I115" s="1" t="s">
        <v>57</v>
      </c>
      <c r="J115" s="1" t="s">
        <v>304</v>
      </c>
      <c r="K115" s="1" t="s">
        <v>21</v>
      </c>
      <c r="L115" s="1" t="s">
        <v>22</v>
      </c>
      <c r="M115" s="2">
        <v>44743</v>
      </c>
      <c r="N115" s="1" t="s">
        <v>33</v>
      </c>
      <c r="O115">
        <v>2022</v>
      </c>
    </row>
    <row r="116" spans="1:15" x14ac:dyDescent="0.3">
      <c r="A116" s="1" t="s">
        <v>305</v>
      </c>
      <c r="B116" s="1" t="s">
        <v>306</v>
      </c>
      <c r="C116" s="1" t="s">
        <v>17</v>
      </c>
      <c r="D116" s="1" t="s">
        <v>37</v>
      </c>
      <c r="E116" s="3">
        <v>8649</v>
      </c>
      <c r="F116">
        <v>13</v>
      </c>
      <c r="G116" s="3">
        <v>2631</v>
      </c>
      <c r="H116" s="3">
        <v>112437</v>
      </c>
      <c r="I116" s="1" t="s">
        <v>38</v>
      </c>
      <c r="J116" s="1" t="s">
        <v>307</v>
      </c>
      <c r="K116" s="1" t="s">
        <v>40</v>
      </c>
      <c r="L116" s="1" t="s">
        <v>68</v>
      </c>
      <c r="M116" s="2">
        <v>45292</v>
      </c>
      <c r="N116" s="1" t="s">
        <v>54</v>
      </c>
      <c r="O116">
        <v>2024</v>
      </c>
    </row>
    <row r="117" spans="1:15" x14ac:dyDescent="0.3">
      <c r="A117" s="1" t="s">
        <v>308</v>
      </c>
      <c r="B117" s="1" t="s">
        <v>309</v>
      </c>
      <c r="C117" s="1" t="s">
        <v>17</v>
      </c>
      <c r="D117" s="1" t="s">
        <v>37</v>
      </c>
      <c r="E117" s="3">
        <v>4099</v>
      </c>
      <c r="F117">
        <v>18</v>
      </c>
      <c r="G117" s="3">
        <v>52</v>
      </c>
      <c r="H117" s="3">
        <v>73782</v>
      </c>
      <c r="I117" s="1" t="s">
        <v>19</v>
      </c>
      <c r="J117" s="1" t="s">
        <v>197</v>
      </c>
      <c r="K117" s="1" t="s">
        <v>31</v>
      </c>
      <c r="L117" s="1" t="s">
        <v>220</v>
      </c>
      <c r="M117" s="2">
        <v>44621</v>
      </c>
      <c r="N117" s="1" t="s">
        <v>107</v>
      </c>
      <c r="O117">
        <v>2022</v>
      </c>
    </row>
    <row r="118" spans="1:15" x14ac:dyDescent="0.3">
      <c r="A118" s="1" t="s">
        <v>310</v>
      </c>
      <c r="B118" s="1" t="s">
        <v>311</v>
      </c>
      <c r="C118" s="1" t="s">
        <v>17</v>
      </c>
      <c r="D118" s="1" t="s">
        <v>18</v>
      </c>
      <c r="E118" s="3">
        <v>2539</v>
      </c>
      <c r="F118">
        <v>5</v>
      </c>
      <c r="G118" s="3">
        <v>324</v>
      </c>
      <c r="H118" s="3">
        <v>12695</v>
      </c>
      <c r="I118" s="1" t="s">
        <v>19</v>
      </c>
      <c r="J118" s="1" t="s">
        <v>312</v>
      </c>
      <c r="K118" s="1" t="s">
        <v>40</v>
      </c>
      <c r="L118" s="1" t="s">
        <v>68</v>
      </c>
      <c r="M118" s="2">
        <v>44197</v>
      </c>
      <c r="N118" s="1" t="s">
        <v>54</v>
      </c>
      <c r="O118">
        <v>2021</v>
      </c>
    </row>
    <row r="119" spans="1:15" x14ac:dyDescent="0.3">
      <c r="A119" s="1" t="s">
        <v>313</v>
      </c>
      <c r="B119" s="1" t="s">
        <v>314</v>
      </c>
      <c r="C119" s="1" t="s">
        <v>17</v>
      </c>
      <c r="D119" s="1" t="s">
        <v>45</v>
      </c>
      <c r="E119" s="3">
        <v>4911</v>
      </c>
      <c r="F119">
        <v>20</v>
      </c>
      <c r="G119" s="3">
        <v>186</v>
      </c>
      <c r="H119" s="3">
        <v>98220</v>
      </c>
      <c r="I119" s="1" t="s">
        <v>94</v>
      </c>
      <c r="J119" s="1" t="s">
        <v>315</v>
      </c>
      <c r="K119" s="1" t="s">
        <v>31</v>
      </c>
      <c r="L119" s="1" t="s">
        <v>32</v>
      </c>
      <c r="M119" s="2">
        <v>44713</v>
      </c>
      <c r="N119" s="1" t="s">
        <v>23</v>
      </c>
      <c r="O119">
        <v>2022</v>
      </c>
    </row>
    <row r="120" spans="1:15" x14ac:dyDescent="0.3">
      <c r="A120" s="1" t="s">
        <v>316</v>
      </c>
      <c r="B120" s="1" t="s">
        <v>317</v>
      </c>
      <c r="C120" s="1" t="s">
        <v>17</v>
      </c>
      <c r="D120" s="1" t="s">
        <v>18</v>
      </c>
      <c r="E120" s="3">
        <v>1689</v>
      </c>
      <c r="F120">
        <v>9</v>
      </c>
      <c r="G120" s="3">
        <v>109</v>
      </c>
      <c r="H120" s="3">
        <v>15201</v>
      </c>
      <c r="I120" s="1" t="s">
        <v>19</v>
      </c>
      <c r="J120" s="1" t="s">
        <v>318</v>
      </c>
      <c r="K120" s="1" t="s">
        <v>31</v>
      </c>
      <c r="L120" s="1" t="s">
        <v>32</v>
      </c>
      <c r="M120" s="2">
        <v>44562</v>
      </c>
      <c r="N120" s="1" t="s">
        <v>54</v>
      </c>
      <c r="O120">
        <v>2022</v>
      </c>
    </row>
    <row r="121" spans="1:15" x14ac:dyDescent="0.3">
      <c r="A121" s="1" t="s">
        <v>319</v>
      </c>
      <c r="B121" s="1" t="s">
        <v>320</v>
      </c>
      <c r="C121" s="1" t="s">
        <v>17</v>
      </c>
      <c r="D121" s="1" t="s">
        <v>45</v>
      </c>
      <c r="E121" s="3">
        <v>7664</v>
      </c>
      <c r="F121">
        <v>19</v>
      </c>
      <c r="G121" s="3">
        <v>1753</v>
      </c>
      <c r="H121" s="3">
        <v>145616</v>
      </c>
      <c r="I121" s="1" t="s">
        <v>94</v>
      </c>
      <c r="J121" s="1" t="s">
        <v>321</v>
      </c>
      <c r="K121" s="1" t="s">
        <v>62</v>
      </c>
      <c r="L121" s="1" t="s">
        <v>63</v>
      </c>
      <c r="M121" s="2">
        <v>45078</v>
      </c>
      <c r="N121" s="1" t="s">
        <v>23</v>
      </c>
      <c r="O121">
        <v>2023</v>
      </c>
    </row>
    <row r="122" spans="1:15" x14ac:dyDescent="0.3">
      <c r="A122" s="1" t="s">
        <v>322</v>
      </c>
      <c r="B122" s="1" t="s">
        <v>323</v>
      </c>
      <c r="C122" s="1" t="s">
        <v>17</v>
      </c>
      <c r="D122" s="1" t="s">
        <v>37</v>
      </c>
      <c r="E122" s="3">
        <v>721</v>
      </c>
      <c r="F122">
        <v>13</v>
      </c>
      <c r="G122" s="3">
        <v>258</v>
      </c>
      <c r="H122" s="3">
        <v>9373</v>
      </c>
      <c r="I122" s="1" t="s">
        <v>94</v>
      </c>
      <c r="J122" s="1" t="s">
        <v>324</v>
      </c>
      <c r="K122" s="1" t="s">
        <v>26</v>
      </c>
      <c r="L122" s="1" t="s">
        <v>164</v>
      </c>
      <c r="M122" s="2">
        <v>45200</v>
      </c>
      <c r="N122" s="1" t="s">
        <v>85</v>
      </c>
      <c r="O122">
        <v>2023</v>
      </c>
    </row>
    <row r="123" spans="1:15" x14ac:dyDescent="0.3">
      <c r="A123" s="1" t="s">
        <v>322</v>
      </c>
      <c r="B123" s="1" t="s">
        <v>325</v>
      </c>
      <c r="C123" s="1" t="s">
        <v>17</v>
      </c>
      <c r="D123" s="1" t="s">
        <v>37</v>
      </c>
      <c r="E123" s="3">
        <v>721</v>
      </c>
      <c r="F123">
        <v>13</v>
      </c>
      <c r="G123" s="3">
        <v>258</v>
      </c>
      <c r="H123" s="3">
        <v>9373</v>
      </c>
      <c r="I123" s="1" t="s">
        <v>94</v>
      </c>
      <c r="J123" s="1" t="s">
        <v>326</v>
      </c>
      <c r="K123" s="1" t="s">
        <v>31</v>
      </c>
      <c r="L123" s="1" t="s">
        <v>32</v>
      </c>
      <c r="M123" s="2">
        <v>44713</v>
      </c>
      <c r="N123" s="1" t="s">
        <v>23</v>
      </c>
      <c r="O123">
        <v>2022</v>
      </c>
    </row>
    <row r="124" spans="1:15" x14ac:dyDescent="0.3">
      <c r="A124" s="1" t="s">
        <v>322</v>
      </c>
      <c r="B124" s="1" t="s">
        <v>323</v>
      </c>
      <c r="C124" s="1" t="s">
        <v>17</v>
      </c>
      <c r="D124" s="1" t="s">
        <v>37</v>
      </c>
      <c r="E124" s="3">
        <v>8364</v>
      </c>
      <c r="F124">
        <v>17</v>
      </c>
      <c r="G124" s="3">
        <v>3055</v>
      </c>
      <c r="H124" s="3">
        <v>142188</v>
      </c>
      <c r="I124" s="1" t="s">
        <v>57</v>
      </c>
      <c r="J124" s="1" t="s">
        <v>324</v>
      </c>
      <c r="K124" s="1" t="s">
        <v>26</v>
      </c>
      <c r="L124" s="1" t="s">
        <v>164</v>
      </c>
      <c r="M124" s="2">
        <v>45200</v>
      </c>
      <c r="N124" s="1" t="s">
        <v>85</v>
      </c>
      <c r="O124">
        <v>2023</v>
      </c>
    </row>
    <row r="125" spans="1:15" x14ac:dyDescent="0.3">
      <c r="A125" s="1" t="s">
        <v>322</v>
      </c>
      <c r="B125" s="1" t="s">
        <v>325</v>
      </c>
      <c r="C125" s="1" t="s">
        <v>17</v>
      </c>
      <c r="D125" s="1" t="s">
        <v>37</v>
      </c>
      <c r="E125" s="3">
        <v>8364</v>
      </c>
      <c r="F125">
        <v>17</v>
      </c>
      <c r="G125" s="3">
        <v>3055</v>
      </c>
      <c r="H125" s="3">
        <v>142188</v>
      </c>
      <c r="I125" s="1" t="s">
        <v>57</v>
      </c>
      <c r="J125" s="1" t="s">
        <v>326</v>
      </c>
      <c r="K125" s="1" t="s">
        <v>31</v>
      </c>
      <c r="L125" s="1" t="s">
        <v>32</v>
      </c>
      <c r="M125" s="2">
        <v>44713</v>
      </c>
      <c r="N125" s="1" t="s">
        <v>23</v>
      </c>
      <c r="O125">
        <v>2022</v>
      </c>
    </row>
    <row r="126" spans="1:15" x14ac:dyDescent="0.3">
      <c r="A126" s="1" t="s">
        <v>327</v>
      </c>
      <c r="B126" s="1" t="s">
        <v>328</v>
      </c>
      <c r="C126" s="1" t="s">
        <v>17</v>
      </c>
      <c r="D126" s="1" t="s">
        <v>45</v>
      </c>
      <c r="E126" s="3">
        <v>3944</v>
      </c>
      <c r="F126">
        <v>18</v>
      </c>
      <c r="G126" s="3">
        <v>1559</v>
      </c>
      <c r="H126" s="3">
        <v>70992</v>
      </c>
      <c r="I126" s="1" t="s">
        <v>57</v>
      </c>
      <c r="J126" s="1" t="s">
        <v>329</v>
      </c>
      <c r="K126" s="1" t="s">
        <v>40</v>
      </c>
      <c r="L126" s="1" t="s">
        <v>68</v>
      </c>
      <c r="M126" s="2">
        <v>45444</v>
      </c>
      <c r="N126" s="1" t="s">
        <v>23</v>
      </c>
      <c r="O126">
        <v>2024</v>
      </c>
    </row>
    <row r="127" spans="1:15" x14ac:dyDescent="0.3">
      <c r="A127" s="1" t="s">
        <v>330</v>
      </c>
      <c r="B127" s="1" t="s">
        <v>331</v>
      </c>
      <c r="C127" s="1" t="s">
        <v>17</v>
      </c>
      <c r="D127" s="1" t="s">
        <v>45</v>
      </c>
      <c r="E127" s="3">
        <v>7838</v>
      </c>
      <c r="F127">
        <v>13</v>
      </c>
      <c r="G127" s="3">
        <v>1142</v>
      </c>
      <c r="H127" s="3">
        <v>101894</v>
      </c>
      <c r="I127" s="1" t="s">
        <v>19</v>
      </c>
      <c r="J127" s="1" t="s">
        <v>332</v>
      </c>
      <c r="K127" s="1" t="s">
        <v>40</v>
      </c>
      <c r="L127" s="1" t="s">
        <v>68</v>
      </c>
      <c r="M127" s="2">
        <v>44228</v>
      </c>
      <c r="N127" s="1" t="s">
        <v>110</v>
      </c>
      <c r="O127">
        <v>2021</v>
      </c>
    </row>
    <row r="128" spans="1:15" x14ac:dyDescent="0.3">
      <c r="A128" s="1" t="s">
        <v>330</v>
      </c>
      <c r="B128" s="1" t="s">
        <v>331</v>
      </c>
      <c r="C128" s="1" t="s">
        <v>17</v>
      </c>
      <c r="D128" s="1" t="s">
        <v>45</v>
      </c>
      <c r="E128" s="3">
        <v>9300</v>
      </c>
      <c r="F128">
        <v>6</v>
      </c>
      <c r="G128" s="3">
        <v>3146</v>
      </c>
      <c r="H128" s="3">
        <v>55800</v>
      </c>
      <c r="I128" s="1" t="s">
        <v>57</v>
      </c>
      <c r="J128" s="1" t="s">
        <v>332</v>
      </c>
      <c r="K128" s="1" t="s">
        <v>40</v>
      </c>
      <c r="L128" s="1" t="s">
        <v>68</v>
      </c>
      <c r="M128" s="2">
        <v>44228</v>
      </c>
      <c r="N128" s="1" t="s">
        <v>110</v>
      </c>
      <c r="O128">
        <v>2021</v>
      </c>
    </row>
    <row r="129" spans="1:15" x14ac:dyDescent="0.3">
      <c r="A129" s="1" t="s">
        <v>333</v>
      </c>
      <c r="B129" s="1" t="s">
        <v>334</v>
      </c>
      <c r="C129" s="1" t="s">
        <v>17</v>
      </c>
      <c r="D129" s="1" t="s">
        <v>45</v>
      </c>
      <c r="E129" s="3">
        <v>3273</v>
      </c>
      <c r="F129">
        <v>16</v>
      </c>
      <c r="G129" s="3">
        <v>85</v>
      </c>
      <c r="H129" s="3">
        <v>52368</v>
      </c>
      <c r="I129" s="1" t="s">
        <v>19</v>
      </c>
      <c r="J129" s="1" t="s">
        <v>335</v>
      </c>
      <c r="K129" s="1" t="s">
        <v>62</v>
      </c>
      <c r="L129" s="1" t="s">
        <v>63</v>
      </c>
      <c r="M129" s="2">
        <v>45352</v>
      </c>
      <c r="N129" s="1" t="s">
        <v>107</v>
      </c>
      <c r="O129">
        <v>2024</v>
      </c>
    </row>
    <row r="130" spans="1:15" x14ac:dyDescent="0.3">
      <c r="A130" s="1" t="s">
        <v>336</v>
      </c>
      <c r="B130" s="1" t="s">
        <v>337</v>
      </c>
      <c r="C130" s="1" t="s">
        <v>17</v>
      </c>
      <c r="D130" s="1" t="s">
        <v>37</v>
      </c>
      <c r="E130" s="3">
        <v>5564</v>
      </c>
      <c r="F130">
        <v>11</v>
      </c>
      <c r="G130" s="3">
        <v>175</v>
      </c>
      <c r="H130" s="3">
        <v>61204</v>
      </c>
      <c r="I130" s="1" t="s">
        <v>66</v>
      </c>
      <c r="J130" s="1" t="s">
        <v>338</v>
      </c>
      <c r="K130" s="1" t="s">
        <v>26</v>
      </c>
      <c r="L130" s="1" t="s">
        <v>27</v>
      </c>
      <c r="M130" s="2">
        <v>44927</v>
      </c>
      <c r="N130" s="1" t="s">
        <v>54</v>
      </c>
      <c r="O130">
        <v>2023</v>
      </c>
    </row>
    <row r="131" spans="1:15" x14ac:dyDescent="0.3">
      <c r="A131" s="1" t="s">
        <v>336</v>
      </c>
      <c r="B131" s="1" t="s">
        <v>339</v>
      </c>
      <c r="C131" s="1" t="s">
        <v>17</v>
      </c>
      <c r="D131" s="1" t="s">
        <v>37</v>
      </c>
      <c r="E131" s="3">
        <v>5564</v>
      </c>
      <c r="F131">
        <v>11</v>
      </c>
      <c r="G131" s="3">
        <v>175</v>
      </c>
      <c r="H131" s="3">
        <v>61204</v>
      </c>
      <c r="I131" s="1" t="s">
        <v>66</v>
      </c>
      <c r="J131" s="1" t="s">
        <v>340</v>
      </c>
      <c r="K131" s="1" t="s">
        <v>52</v>
      </c>
      <c r="L131" s="1" t="s">
        <v>185</v>
      </c>
      <c r="M131" s="2">
        <v>44652</v>
      </c>
      <c r="N131" s="1" t="s">
        <v>91</v>
      </c>
      <c r="O131">
        <v>2022</v>
      </c>
    </row>
    <row r="132" spans="1:15" x14ac:dyDescent="0.3">
      <c r="A132" s="1" t="s">
        <v>336</v>
      </c>
      <c r="B132" s="1" t="s">
        <v>341</v>
      </c>
      <c r="C132" s="1" t="s">
        <v>17</v>
      </c>
      <c r="D132" s="1" t="s">
        <v>37</v>
      </c>
      <c r="E132" s="3">
        <v>5564</v>
      </c>
      <c r="F132">
        <v>11</v>
      </c>
      <c r="G132" s="3">
        <v>175</v>
      </c>
      <c r="H132" s="3">
        <v>61204</v>
      </c>
      <c r="I132" s="1" t="s">
        <v>66</v>
      </c>
      <c r="J132" s="1" t="s">
        <v>342</v>
      </c>
      <c r="K132" s="1" t="s">
        <v>21</v>
      </c>
      <c r="L132" s="1" t="s">
        <v>22</v>
      </c>
      <c r="M132" s="2">
        <v>45261</v>
      </c>
      <c r="N132" s="1" t="s">
        <v>28</v>
      </c>
      <c r="O132">
        <v>2023</v>
      </c>
    </row>
    <row r="133" spans="1:15" x14ac:dyDescent="0.3">
      <c r="A133" s="1" t="s">
        <v>336</v>
      </c>
      <c r="B133" s="1" t="s">
        <v>337</v>
      </c>
      <c r="C133" s="1" t="s">
        <v>17</v>
      </c>
      <c r="D133" s="1" t="s">
        <v>18</v>
      </c>
      <c r="E133" s="3">
        <v>3953</v>
      </c>
      <c r="F133">
        <v>15</v>
      </c>
      <c r="G133" s="3">
        <v>1776</v>
      </c>
      <c r="H133" s="3">
        <v>59295</v>
      </c>
      <c r="I133" s="1" t="s">
        <v>19</v>
      </c>
      <c r="J133" s="1" t="s">
        <v>338</v>
      </c>
      <c r="K133" s="1" t="s">
        <v>26</v>
      </c>
      <c r="L133" s="1" t="s">
        <v>27</v>
      </c>
      <c r="M133" s="2">
        <v>44927</v>
      </c>
      <c r="N133" s="1" t="s">
        <v>54</v>
      </c>
      <c r="O133">
        <v>2023</v>
      </c>
    </row>
    <row r="134" spans="1:15" x14ac:dyDescent="0.3">
      <c r="A134" s="1" t="s">
        <v>336</v>
      </c>
      <c r="B134" s="1" t="s">
        <v>339</v>
      </c>
      <c r="C134" s="1" t="s">
        <v>17</v>
      </c>
      <c r="D134" s="1" t="s">
        <v>18</v>
      </c>
      <c r="E134" s="3">
        <v>3953</v>
      </c>
      <c r="F134">
        <v>15</v>
      </c>
      <c r="G134" s="3">
        <v>1776</v>
      </c>
      <c r="H134" s="3">
        <v>59295</v>
      </c>
      <c r="I134" s="1" t="s">
        <v>19</v>
      </c>
      <c r="J134" s="1" t="s">
        <v>340</v>
      </c>
      <c r="K134" s="1" t="s">
        <v>52</v>
      </c>
      <c r="L134" s="1" t="s">
        <v>185</v>
      </c>
      <c r="M134" s="2">
        <v>44652</v>
      </c>
      <c r="N134" s="1" t="s">
        <v>91</v>
      </c>
      <c r="O134">
        <v>2022</v>
      </c>
    </row>
    <row r="135" spans="1:15" x14ac:dyDescent="0.3">
      <c r="A135" s="1" t="s">
        <v>336</v>
      </c>
      <c r="B135" s="1" t="s">
        <v>341</v>
      </c>
      <c r="C135" s="1" t="s">
        <v>17</v>
      </c>
      <c r="D135" s="1" t="s">
        <v>18</v>
      </c>
      <c r="E135" s="3">
        <v>3953</v>
      </c>
      <c r="F135">
        <v>15</v>
      </c>
      <c r="G135" s="3">
        <v>1776</v>
      </c>
      <c r="H135" s="3">
        <v>59295</v>
      </c>
      <c r="I135" s="1" t="s">
        <v>19</v>
      </c>
      <c r="J135" s="1" t="s">
        <v>342</v>
      </c>
      <c r="K135" s="1" t="s">
        <v>21</v>
      </c>
      <c r="L135" s="1" t="s">
        <v>22</v>
      </c>
      <c r="M135" s="2">
        <v>45261</v>
      </c>
      <c r="N135" s="1" t="s">
        <v>28</v>
      </c>
      <c r="O135">
        <v>2023</v>
      </c>
    </row>
    <row r="136" spans="1:15" x14ac:dyDescent="0.3">
      <c r="A136" s="1" t="s">
        <v>343</v>
      </c>
      <c r="B136" s="1" t="s">
        <v>344</v>
      </c>
      <c r="C136" s="1" t="s">
        <v>17</v>
      </c>
      <c r="D136" s="1" t="s">
        <v>34</v>
      </c>
      <c r="E136" s="3">
        <v>6488</v>
      </c>
      <c r="F136">
        <v>18</v>
      </c>
      <c r="G136" s="3">
        <v>1591</v>
      </c>
      <c r="H136" s="3">
        <v>116784</v>
      </c>
      <c r="I136" s="1" t="s">
        <v>38</v>
      </c>
      <c r="J136" s="1" t="s">
        <v>345</v>
      </c>
      <c r="K136" s="1" t="s">
        <v>52</v>
      </c>
      <c r="L136" s="1" t="s">
        <v>84</v>
      </c>
      <c r="M136" s="2">
        <v>45047</v>
      </c>
      <c r="N136" s="1" t="s">
        <v>48</v>
      </c>
      <c r="O136">
        <v>2023</v>
      </c>
    </row>
    <row r="137" spans="1:15" x14ac:dyDescent="0.3">
      <c r="A137" s="1" t="s">
        <v>346</v>
      </c>
      <c r="B137" s="1" t="s">
        <v>347</v>
      </c>
      <c r="C137" s="1" t="s">
        <v>17</v>
      </c>
      <c r="D137" s="1" t="s">
        <v>18</v>
      </c>
      <c r="E137" s="3">
        <v>7856</v>
      </c>
      <c r="F137">
        <v>17</v>
      </c>
      <c r="G137" s="3">
        <v>3699</v>
      </c>
      <c r="H137" s="3">
        <v>133552</v>
      </c>
      <c r="I137" s="1" t="s">
        <v>19</v>
      </c>
      <c r="J137" s="1" t="s">
        <v>181</v>
      </c>
      <c r="K137" s="1" t="s">
        <v>21</v>
      </c>
      <c r="L137" s="1" t="s">
        <v>114</v>
      </c>
      <c r="M137" s="2">
        <v>44256</v>
      </c>
      <c r="N137" s="1" t="s">
        <v>107</v>
      </c>
      <c r="O137">
        <v>2021</v>
      </c>
    </row>
    <row r="138" spans="1:15" x14ac:dyDescent="0.3">
      <c r="A138" s="1" t="s">
        <v>348</v>
      </c>
      <c r="B138" s="1" t="s">
        <v>349</v>
      </c>
      <c r="C138" s="1" t="s">
        <v>17</v>
      </c>
      <c r="D138" s="1" t="s">
        <v>18</v>
      </c>
      <c r="E138" s="3">
        <v>2109</v>
      </c>
      <c r="F138">
        <v>20</v>
      </c>
      <c r="G138" s="3">
        <v>681</v>
      </c>
      <c r="H138" s="3">
        <v>42180</v>
      </c>
      <c r="I138" s="1" t="s">
        <v>19</v>
      </c>
      <c r="J138" s="1" t="s">
        <v>350</v>
      </c>
      <c r="K138" s="1" t="s">
        <v>31</v>
      </c>
      <c r="L138" s="1" t="s">
        <v>47</v>
      </c>
      <c r="M138" s="2">
        <v>44531</v>
      </c>
      <c r="N138" s="1" t="s">
        <v>28</v>
      </c>
      <c r="O138">
        <v>2021</v>
      </c>
    </row>
    <row r="139" spans="1:15" x14ac:dyDescent="0.3">
      <c r="A139" s="1" t="s">
        <v>351</v>
      </c>
      <c r="B139" s="1" t="s">
        <v>352</v>
      </c>
      <c r="C139" s="1" t="s">
        <v>17</v>
      </c>
      <c r="D139" s="1" t="s">
        <v>45</v>
      </c>
      <c r="E139" s="3">
        <v>6707</v>
      </c>
      <c r="F139">
        <v>20</v>
      </c>
      <c r="G139" s="3">
        <v>1041</v>
      </c>
      <c r="H139" s="3">
        <v>134140</v>
      </c>
      <c r="I139" s="1" t="s">
        <v>57</v>
      </c>
      <c r="J139" s="1" t="s">
        <v>353</v>
      </c>
      <c r="K139" s="1" t="s">
        <v>52</v>
      </c>
      <c r="L139" s="1" t="s">
        <v>53</v>
      </c>
      <c r="M139" s="2">
        <v>44440</v>
      </c>
      <c r="N139" s="1" t="s">
        <v>99</v>
      </c>
      <c r="O139">
        <v>2021</v>
      </c>
    </row>
    <row r="140" spans="1:15" x14ac:dyDescent="0.3">
      <c r="A140" s="1" t="s">
        <v>354</v>
      </c>
      <c r="B140" s="1" t="s">
        <v>355</v>
      </c>
      <c r="C140" s="1" t="s">
        <v>17</v>
      </c>
      <c r="D140" s="1" t="s">
        <v>37</v>
      </c>
      <c r="E140" s="3">
        <v>2670</v>
      </c>
      <c r="F140">
        <v>1</v>
      </c>
      <c r="G140" s="3">
        <v>1026</v>
      </c>
      <c r="H140" s="3">
        <v>2670</v>
      </c>
      <c r="I140" s="1" t="s">
        <v>94</v>
      </c>
      <c r="J140" s="1" t="s">
        <v>356</v>
      </c>
      <c r="K140" s="1" t="s">
        <v>40</v>
      </c>
      <c r="L140" s="1" t="s">
        <v>68</v>
      </c>
      <c r="M140" s="2">
        <v>44621</v>
      </c>
      <c r="N140" s="1" t="s">
        <v>107</v>
      </c>
      <c r="O140">
        <v>2022</v>
      </c>
    </row>
    <row r="141" spans="1:15" x14ac:dyDescent="0.3">
      <c r="A141" s="1" t="s">
        <v>357</v>
      </c>
      <c r="B141" s="1" t="s">
        <v>358</v>
      </c>
      <c r="C141" s="1" t="s">
        <v>17</v>
      </c>
      <c r="D141" s="1" t="s">
        <v>18</v>
      </c>
      <c r="E141" s="3">
        <v>3409</v>
      </c>
      <c r="F141">
        <v>20</v>
      </c>
      <c r="G141" s="3">
        <v>1605</v>
      </c>
      <c r="H141" s="3">
        <v>68180</v>
      </c>
      <c r="I141" s="1" t="s">
        <v>19</v>
      </c>
      <c r="J141" s="1" t="s">
        <v>281</v>
      </c>
      <c r="K141" s="1" t="s">
        <v>21</v>
      </c>
      <c r="L141" s="1" t="s">
        <v>106</v>
      </c>
      <c r="M141" s="2">
        <v>45444</v>
      </c>
      <c r="N141" s="1" t="s">
        <v>23</v>
      </c>
      <c r="O141">
        <v>2024</v>
      </c>
    </row>
    <row r="142" spans="1:15" x14ac:dyDescent="0.3">
      <c r="A142" s="1" t="s">
        <v>357</v>
      </c>
      <c r="B142" s="1" t="s">
        <v>359</v>
      </c>
      <c r="C142" s="1" t="s">
        <v>17</v>
      </c>
      <c r="D142" s="1" t="s">
        <v>18</v>
      </c>
      <c r="E142" s="3">
        <v>3409</v>
      </c>
      <c r="F142">
        <v>20</v>
      </c>
      <c r="G142" s="3">
        <v>1605</v>
      </c>
      <c r="H142" s="3">
        <v>68180</v>
      </c>
      <c r="I142" s="1" t="s">
        <v>19</v>
      </c>
      <c r="J142" s="1" t="s">
        <v>360</v>
      </c>
      <c r="K142" s="1" t="s">
        <v>21</v>
      </c>
      <c r="L142" s="1" t="s">
        <v>22</v>
      </c>
      <c r="M142" s="2">
        <v>45566</v>
      </c>
      <c r="N142" s="1" t="s">
        <v>85</v>
      </c>
      <c r="O142">
        <v>2024</v>
      </c>
    </row>
    <row r="143" spans="1:15" x14ac:dyDescent="0.3">
      <c r="A143" s="1" t="s">
        <v>357</v>
      </c>
      <c r="B143" s="1" t="s">
        <v>361</v>
      </c>
      <c r="C143" s="1" t="s">
        <v>17</v>
      </c>
      <c r="D143" s="1" t="s">
        <v>18</v>
      </c>
      <c r="E143" s="3">
        <v>3409</v>
      </c>
      <c r="F143">
        <v>20</v>
      </c>
      <c r="G143" s="3">
        <v>1605</v>
      </c>
      <c r="H143" s="3">
        <v>68180</v>
      </c>
      <c r="I143" s="1" t="s">
        <v>19</v>
      </c>
      <c r="J143" s="1" t="s">
        <v>362</v>
      </c>
      <c r="K143" s="1" t="s">
        <v>52</v>
      </c>
      <c r="L143" s="1" t="s">
        <v>185</v>
      </c>
      <c r="M143" s="2">
        <v>45474</v>
      </c>
      <c r="N143" s="1" t="s">
        <v>33</v>
      </c>
      <c r="O143">
        <v>2024</v>
      </c>
    </row>
    <row r="144" spans="1:15" x14ac:dyDescent="0.3">
      <c r="A144" s="1" t="s">
        <v>363</v>
      </c>
      <c r="B144" s="1" t="s">
        <v>364</v>
      </c>
      <c r="C144" s="1" t="s">
        <v>17</v>
      </c>
      <c r="D144" s="1" t="s">
        <v>34</v>
      </c>
      <c r="E144" s="3">
        <v>6385</v>
      </c>
      <c r="F144">
        <v>11</v>
      </c>
      <c r="G144" s="3">
        <v>2656</v>
      </c>
      <c r="H144" s="3">
        <v>70235</v>
      </c>
      <c r="I144" s="1" t="s">
        <v>57</v>
      </c>
      <c r="J144" s="1" t="s">
        <v>365</v>
      </c>
      <c r="K144" s="1" t="s">
        <v>21</v>
      </c>
      <c r="L144" s="1" t="s">
        <v>114</v>
      </c>
      <c r="M144" s="2">
        <v>44986</v>
      </c>
      <c r="N144" s="1" t="s">
        <v>107</v>
      </c>
      <c r="O144">
        <v>2023</v>
      </c>
    </row>
    <row r="145" spans="1:15" x14ac:dyDescent="0.3">
      <c r="A145" s="1" t="s">
        <v>363</v>
      </c>
      <c r="B145" s="1" t="s">
        <v>366</v>
      </c>
      <c r="C145" s="1" t="s">
        <v>17</v>
      </c>
      <c r="D145" s="1" t="s">
        <v>34</v>
      </c>
      <c r="E145" s="3">
        <v>6385</v>
      </c>
      <c r="F145">
        <v>11</v>
      </c>
      <c r="G145" s="3">
        <v>2656</v>
      </c>
      <c r="H145" s="3">
        <v>70235</v>
      </c>
      <c r="I145" s="1" t="s">
        <v>57</v>
      </c>
      <c r="J145" s="1" t="s">
        <v>367</v>
      </c>
      <c r="K145" s="1" t="s">
        <v>21</v>
      </c>
      <c r="L145" s="1" t="s">
        <v>106</v>
      </c>
      <c r="M145" s="2">
        <v>44835</v>
      </c>
      <c r="N145" s="1" t="s">
        <v>85</v>
      </c>
      <c r="O145">
        <v>2022</v>
      </c>
    </row>
    <row r="146" spans="1:15" x14ac:dyDescent="0.3">
      <c r="A146" s="1" t="s">
        <v>368</v>
      </c>
      <c r="B146" s="1" t="s">
        <v>369</v>
      </c>
      <c r="C146" s="1" t="s">
        <v>17</v>
      </c>
      <c r="D146" s="1" t="s">
        <v>18</v>
      </c>
      <c r="E146" s="3">
        <v>6355</v>
      </c>
      <c r="F146">
        <v>15</v>
      </c>
      <c r="G146" s="3">
        <v>1335</v>
      </c>
      <c r="H146" s="3">
        <v>95325</v>
      </c>
      <c r="I146" s="1" t="s">
        <v>94</v>
      </c>
      <c r="J146" s="1" t="s">
        <v>370</v>
      </c>
      <c r="K146" s="1" t="s">
        <v>52</v>
      </c>
      <c r="L146" s="1" t="s">
        <v>53</v>
      </c>
      <c r="M146" s="2">
        <v>45139</v>
      </c>
      <c r="N146" s="1" t="s">
        <v>69</v>
      </c>
      <c r="O146">
        <v>2023</v>
      </c>
    </row>
    <row r="147" spans="1:15" x14ac:dyDescent="0.3">
      <c r="A147" s="1" t="s">
        <v>368</v>
      </c>
      <c r="B147" s="1" t="s">
        <v>371</v>
      </c>
      <c r="C147" s="1" t="s">
        <v>17</v>
      </c>
      <c r="D147" s="1" t="s">
        <v>18</v>
      </c>
      <c r="E147" s="3">
        <v>6355</v>
      </c>
      <c r="F147">
        <v>15</v>
      </c>
      <c r="G147" s="3">
        <v>1335</v>
      </c>
      <c r="H147" s="3">
        <v>95325</v>
      </c>
      <c r="I147" s="1" t="s">
        <v>94</v>
      </c>
      <c r="J147" s="1" t="s">
        <v>372</v>
      </c>
      <c r="K147" s="1" t="s">
        <v>52</v>
      </c>
      <c r="L147" s="1" t="s">
        <v>53</v>
      </c>
      <c r="M147" s="2">
        <v>44348</v>
      </c>
      <c r="N147" s="1" t="s">
        <v>23</v>
      </c>
      <c r="O147">
        <v>2021</v>
      </c>
    </row>
    <row r="148" spans="1:15" x14ac:dyDescent="0.3">
      <c r="A148" s="1" t="s">
        <v>373</v>
      </c>
      <c r="B148" s="1" t="s">
        <v>374</v>
      </c>
      <c r="C148" s="1" t="s">
        <v>17</v>
      </c>
      <c r="D148" s="1" t="s">
        <v>34</v>
      </c>
      <c r="E148" s="3">
        <v>7377</v>
      </c>
      <c r="F148">
        <v>15</v>
      </c>
      <c r="G148" s="3">
        <v>320</v>
      </c>
      <c r="H148" s="3">
        <v>110655</v>
      </c>
      <c r="I148" s="1" t="s">
        <v>94</v>
      </c>
      <c r="J148" s="1" t="s">
        <v>375</v>
      </c>
      <c r="K148" s="1" t="s">
        <v>52</v>
      </c>
      <c r="L148" s="1" t="s">
        <v>53</v>
      </c>
      <c r="M148" s="2">
        <v>44896</v>
      </c>
      <c r="N148" s="1" t="s">
        <v>28</v>
      </c>
      <c r="O148">
        <v>2022</v>
      </c>
    </row>
    <row r="149" spans="1:15" x14ac:dyDescent="0.3">
      <c r="A149" s="1" t="s">
        <v>376</v>
      </c>
      <c r="B149" s="1" t="s">
        <v>377</v>
      </c>
      <c r="C149" s="1" t="s">
        <v>17</v>
      </c>
      <c r="D149" s="1" t="s">
        <v>18</v>
      </c>
      <c r="E149" s="3">
        <v>2565</v>
      </c>
      <c r="F149">
        <v>20</v>
      </c>
      <c r="G149" s="3">
        <v>983</v>
      </c>
      <c r="H149" s="3">
        <v>51300</v>
      </c>
      <c r="I149" s="1" t="s">
        <v>94</v>
      </c>
      <c r="J149" s="1" t="s">
        <v>125</v>
      </c>
      <c r="K149" s="1" t="s">
        <v>21</v>
      </c>
      <c r="L149" s="1" t="s">
        <v>22</v>
      </c>
      <c r="M149" s="2">
        <v>44896</v>
      </c>
      <c r="N149" s="1" t="s">
        <v>28</v>
      </c>
      <c r="O149">
        <v>2022</v>
      </c>
    </row>
    <row r="150" spans="1:15" x14ac:dyDescent="0.3">
      <c r="A150" s="1" t="s">
        <v>378</v>
      </c>
      <c r="B150" s="1" t="s">
        <v>379</v>
      </c>
      <c r="C150" s="1" t="s">
        <v>17</v>
      </c>
      <c r="D150" s="1" t="s">
        <v>18</v>
      </c>
      <c r="E150" s="3">
        <v>9770</v>
      </c>
      <c r="F150">
        <v>7</v>
      </c>
      <c r="G150" s="3">
        <v>4132</v>
      </c>
      <c r="H150" s="3">
        <v>68390</v>
      </c>
      <c r="I150" s="1" t="s">
        <v>19</v>
      </c>
      <c r="J150" s="1" t="s">
        <v>380</v>
      </c>
      <c r="K150" s="1" t="s">
        <v>62</v>
      </c>
      <c r="L150" s="1" t="s">
        <v>211</v>
      </c>
      <c r="M150" s="2">
        <v>44896</v>
      </c>
      <c r="N150" s="1" t="s">
        <v>28</v>
      </c>
      <c r="O150">
        <v>2022</v>
      </c>
    </row>
    <row r="151" spans="1:15" x14ac:dyDescent="0.3">
      <c r="A151" s="1" t="s">
        <v>378</v>
      </c>
      <c r="B151" s="1" t="s">
        <v>379</v>
      </c>
      <c r="C151" s="1" t="s">
        <v>17</v>
      </c>
      <c r="D151" s="1" t="s">
        <v>37</v>
      </c>
      <c r="E151" s="3">
        <v>7179</v>
      </c>
      <c r="F151">
        <v>13</v>
      </c>
      <c r="G151" s="3">
        <v>683</v>
      </c>
      <c r="H151" s="3">
        <v>93327</v>
      </c>
      <c r="I151" s="1" t="s">
        <v>57</v>
      </c>
      <c r="J151" s="1" t="s">
        <v>380</v>
      </c>
      <c r="K151" s="1" t="s">
        <v>62</v>
      </c>
      <c r="L151" s="1" t="s">
        <v>211</v>
      </c>
      <c r="M151" s="2">
        <v>44896</v>
      </c>
      <c r="N151" s="1" t="s">
        <v>28</v>
      </c>
      <c r="O151">
        <v>2022</v>
      </c>
    </row>
    <row r="152" spans="1:15" x14ac:dyDescent="0.3">
      <c r="A152" s="1" t="s">
        <v>381</v>
      </c>
      <c r="B152" s="1" t="s">
        <v>382</v>
      </c>
      <c r="C152" s="1" t="s">
        <v>17</v>
      </c>
      <c r="D152" s="1" t="s">
        <v>45</v>
      </c>
      <c r="E152" s="3">
        <v>5449</v>
      </c>
      <c r="F152">
        <v>2</v>
      </c>
      <c r="G152" s="3">
        <v>2389</v>
      </c>
      <c r="H152" s="3">
        <v>10898</v>
      </c>
      <c r="I152" s="1" t="s">
        <v>19</v>
      </c>
      <c r="J152" s="1" t="s">
        <v>383</v>
      </c>
      <c r="K152" s="1" t="s">
        <v>21</v>
      </c>
      <c r="L152" s="1" t="s">
        <v>22</v>
      </c>
      <c r="M152" s="2">
        <v>44835</v>
      </c>
      <c r="N152" s="1" t="s">
        <v>85</v>
      </c>
      <c r="O152">
        <v>2022</v>
      </c>
    </row>
    <row r="153" spans="1:15" x14ac:dyDescent="0.3">
      <c r="A153" s="1" t="s">
        <v>384</v>
      </c>
      <c r="B153" s="1" t="s">
        <v>385</v>
      </c>
      <c r="C153" s="1" t="s">
        <v>17</v>
      </c>
      <c r="D153" s="1" t="s">
        <v>18</v>
      </c>
      <c r="E153" s="3">
        <v>6934</v>
      </c>
      <c r="F153">
        <v>1</v>
      </c>
      <c r="G153" s="3">
        <v>1226</v>
      </c>
      <c r="H153" s="3">
        <v>6934</v>
      </c>
      <c r="I153" s="1" t="s">
        <v>94</v>
      </c>
      <c r="J153" s="1" t="s">
        <v>386</v>
      </c>
      <c r="K153" s="1" t="s">
        <v>62</v>
      </c>
      <c r="L153" s="1" t="s">
        <v>63</v>
      </c>
      <c r="M153" s="2">
        <v>44348</v>
      </c>
      <c r="N153" s="1" t="s">
        <v>23</v>
      </c>
      <c r="O153">
        <v>2021</v>
      </c>
    </row>
    <row r="154" spans="1:15" x14ac:dyDescent="0.3">
      <c r="A154" s="1" t="s">
        <v>384</v>
      </c>
      <c r="B154" s="1" t="s">
        <v>387</v>
      </c>
      <c r="C154" s="1" t="s">
        <v>17</v>
      </c>
      <c r="D154" s="1" t="s">
        <v>18</v>
      </c>
      <c r="E154" s="3">
        <v>6934</v>
      </c>
      <c r="F154">
        <v>1</v>
      </c>
      <c r="G154" s="3">
        <v>1226</v>
      </c>
      <c r="H154" s="3">
        <v>6934</v>
      </c>
      <c r="I154" s="1" t="s">
        <v>94</v>
      </c>
      <c r="J154" s="1" t="s">
        <v>388</v>
      </c>
      <c r="K154" s="1" t="s">
        <v>31</v>
      </c>
      <c r="L154" s="1" t="s">
        <v>47</v>
      </c>
      <c r="M154" s="2">
        <v>44440</v>
      </c>
      <c r="N154" s="1" t="s">
        <v>99</v>
      </c>
      <c r="O154">
        <v>2021</v>
      </c>
    </row>
    <row r="155" spans="1:15" x14ac:dyDescent="0.3">
      <c r="A155" s="1" t="s">
        <v>389</v>
      </c>
      <c r="B155" s="1" t="s">
        <v>390</v>
      </c>
      <c r="C155" s="1" t="s">
        <v>17</v>
      </c>
      <c r="D155" s="1" t="s">
        <v>34</v>
      </c>
      <c r="E155" s="3">
        <v>2239</v>
      </c>
      <c r="F155">
        <v>1</v>
      </c>
      <c r="G155" s="3">
        <v>828</v>
      </c>
      <c r="H155" s="3">
        <v>2239</v>
      </c>
      <c r="I155" s="1" t="s">
        <v>19</v>
      </c>
      <c r="J155" s="1" t="s">
        <v>391</v>
      </c>
      <c r="K155" s="1" t="s">
        <v>40</v>
      </c>
      <c r="L155" s="1" t="s">
        <v>41</v>
      </c>
      <c r="M155" s="2">
        <v>45078</v>
      </c>
      <c r="N155" s="1" t="s">
        <v>23</v>
      </c>
      <c r="O155">
        <v>2023</v>
      </c>
    </row>
    <row r="156" spans="1:15" x14ac:dyDescent="0.3">
      <c r="A156" s="1" t="s">
        <v>389</v>
      </c>
      <c r="B156" s="1" t="s">
        <v>392</v>
      </c>
      <c r="C156" s="1" t="s">
        <v>17</v>
      </c>
      <c r="D156" s="1" t="s">
        <v>34</v>
      </c>
      <c r="E156" s="3">
        <v>2239</v>
      </c>
      <c r="F156">
        <v>1</v>
      </c>
      <c r="G156" s="3">
        <v>828</v>
      </c>
      <c r="H156" s="3">
        <v>2239</v>
      </c>
      <c r="I156" s="1" t="s">
        <v>19</v>
      </c>
      <c r="J156" s="1" t="s">
        <v>393</v>
      </c>
      <c r="K156" s="1" t="s">
        <v>26</v>
      </c>
      <c r="L156" s="1" t="s">
        <v>27</v>
      </c>
      <c r="M156" s="2">
        <v>45170</v>
      </c>
      <c r="N156" s="1" t="s">
        <v>99</v>
      </c>
      <c r="O156">
        <v>2023</v>
      </c>
    </row>
    <row r="157" spans="1:15" x14ac:dyDescent="0.3">
      <c r="A157" s="1" t="s">
        <v>389</v>
      </c>
      <c r="B157" s="1" t="s">
        <v>390</v>
      </c>
      <c r="C157" s="1" t="s">
        <v>17</v>
      </c>
      <c r="D157" s="1" t="s">
        <v>45</v>
      </c>
      <c r="E157" s="3">
        <v>2450</v>
      </c>
      <c r="F157">
        <v>4</v>
      </c>
      <c r="G157" s="3">
        <v>1002</v>
      </c>
      <c r="H157" s="3">
        <v>9800</v>
      </c>
      <c r="I157" s="1" t="s">
        <v>94</v>
      </c>
      <c r="J157" s="1" t="s">
        <v>391</v>
      </c>
      <c r="K157" s="1" t="s">
        <v>40</v>
      </c>
      <c r="L157" s="1" t="s">
        <v>41</v>
      </c>
      <c r="M157" s="2">
        <v>45078</v>
      </c>
      <c r="N157" s="1" t="s">
        <v>23</v>
      </c>
      <c r="O157">
        <v>2023</v>
      </c>
    </row>
    <row r="158" spans="1:15" x14ac:dyDescent="0.3">
      <c r="A158" s="1" t="s">
        <v>389</v>
      </c>
      <c r="B158" s="1" t="s">
        <v>392</v>
      </c>
      <c r="C158" s="1" t="s">
        <v>17</v>
      </c>
      <c r="D158" s="1" t="s">
        <v>45</v>
      </c>
      <c r="E158" s="3">
        <v>2450</v>
      </c>
      <c r="F158">
        <v>4</v>
      </c>
      <c r="G158" s="3">
        <v>1002</v>
      </c>
      <c r="H158" s="3">
        <v>9800</v>
      </c>
      <c r="I158" s="1" t="s">
        <v>94</v>
      </c>
      <c r="J158" s="1" t="s">
        <v>393</v>
      </c>
      <c r="K158" s="1" t="s">
        <v>26</v>
      </c>
      <c r="L158" s="1" t="s">
        <v>27</v>
      </c>
      <c r="M158" s="2">
        <v>45170</v>
      </c>
      <c r="N158" s="1" t="s">
        <v>99</v>
      </c>
      <c r="O158">
        <v>2023</v>
      </c>
    </row>
    <row r="159" spans="1:15" x14ac:dyDescent="0.3">
      <c r="A159" s="1" t="s">
        <v>394</v>
      </c>
      <c r="B159" s="1" t="s">
        <v>395</v>
      </c>
      <c r="C159" s="1" t="s">
        <v>17</v>
      </c>
      <c r="D159" s="1" t="s">
        <v>45</v>
      </c>
      <c r="E159" s="3">
        <v>5152</v>
      </c>
      <c r="F159">
        <v>14</v>
      </c>
      <c r="G159" s="3">
        <v>2045</v>
      </c>
      <c r="H159" s="3">
        <v>72128</v>
      </c>
      <c r="I159" s="1" t="s">
        <v>19</v>
      </c>
      <c r="J159" s="1" t="s">
        <v>396</v>
      </c>
      <c r="K159" s="1" t="s">
        <v>40</v>
      </c>
      <c r="L159" s="1" t="s">
        <v>41</v>
      </c>
      <c r="M159" s="2">
        <v>44774</v>
      </c>
      <c r="N159" s="1" t="s">
        <v>69</v>
      </c>
      <c r="O159">
        <v>2022</v>
      </c>
    </row>
    <row r="160" spans="1:15" x14ac:dyDescent="0.3">
      <c r="A160" s="1" t="s">
        <v>394</v>
      </c>
      <c r="B160" s="1" t="s">
        <v>397</v>
      </c>
      <c r="C160" s="1" t="s">
        <v>17</v>
      </c>
      <c r="D160" s="1" t="s">
        <v>45</v>
      </c>
      <c r="E160" s="3">
        <v>5152</v>
      </c>
      <c r="F160">
        <v>14</v>
      </c>
      <c r="G160" s="3">
        <v>2045</v>
      </c>
      <c r="H160" s="3">
        <v>72128</v>
      </c>
      <c r="I160" s="1" t="s">
        <v>19</v>
      </c>
      <c r="J160" s="1" t="s">
        <v>398</v>
      </c>
      <c r="K160" s="1" t="s">
        <v>26</v>
      </c>
      <c r="L160" s="1" t="s">
        <v>27</v>
      </c>
      <c r="M160" s="2">
        <v>45139</v>
      </c>
      <c r="N160" s="1" t="s">
        <v>69</v>
      </c>
      <c r="O160">
        <v>2023</v>
      </c>
    </row>
    <row r="161" spans="1:15" x14ac:dyDescent="0.3">
      <c r="A161" s="1" t="s">
        <v>394</v>
      </c>
      <c r="B161" s="1" t="s">
        <v>399</v>
      </c>
      <c r="C161" s="1" t="s">
        <v>17</v>
      </c>
      <c r="D161" s="1" t="s">
        <v>45</v>
      </c>
      <c r="E161" s="3">
        <v>5152</v>
      </c>
      <c r="F161">
        <v>14</v>
      </c>
      <c r="G161" s="3">
        <v>2045</v>
      </c>
      <c r="H161" s="3">
        <v>72128</v>
      </c>
      <c r="I161" s="1" t="s">
        <v>19</v>
      </c>
      <c r="J161" s="1" t="s">
        <v>400</v>
      </c>
      <c r="K161" s="1" t="s">
        <v>31</v>
      </c>
      <c r="L161" s="1" t="s">
        <v>47</v>
      </c>
      <c r="M161" s="2">
        <v>45200</v>
      </c>
      <c r="N161" s="1" t="s">
        <v>85</v>
      </c>
      <c r="O161">
        <v>2023</v>
      </c>
    </row>
    <row r="162" spans="1:15" x14ac:dyDescent="0.3">
      <c r="A162" s="1" t="s">
        <v>401</v>
      </c>
      <c r="B162" s="1" t="s">
        <v>402</v>
      </c>
      <c r="C162" s="1" t="s">
        <v>17</v>
      </c>
      <c r="D162" s="1" t="s">
        <v>18</v>
      </c>
      <c r="E162" s="3">
        <v>5266</v>
      </c>
      <c r="F162">
        <v>13</v>
      </c>
      <c r="G162" s="3">
        <v>1111</v>
      </c>
      <c r="H162" s="3">
        <v>68458</v>
      </c>
      <c r="I162" s="1" t="s">
        <v>94</v>
      </c>
      <c r="J162" s="1" t="s">
        <v>403</v>
      </c>
      <c r="K162" s="1" t="s">
        <v>52</v>
      </c>
      <c r="L162" s="1" t="s">
        <v>53</v>
      </c>
      <c r="M162" s="2">
        <v>44562</v>
      </c>
      <c r="N162" s="1" t="s">
        <v>54</v>
      </c>
      <c r="O162">
        <v>2022</v>
      </c>
    </row>
    <row r="163" spans="1:15" x14ac:dyDescent="0.3">
      <c r="A163" s="1" t="s">
        <v>401</v>
      </c>
      <c r="B163" s="1" t="s">
        <v>404</v>
      </c>
      <c r="C163" s="1" t="s">
        <v>17</v>
      </c>
      <c r="D163" s="1" t="s">
        <v>18</v>
      </c>
      <c r="E163" s="3">
        <v>5266</v>
      </c>
      <c r="F163">
        <v>13</v>
      </c>
      <c r="G163" s="3">
        <v>1111</v>
      </c>
      <c r="H163" s="3">
        <v>68458</v>
      </c>
      <c r="I163" s="1" t="s">
        <v>94</v>
      </c>
      <c r="J163" s="1" t="s">
        <v>405</v>
      </c>
      <c r="K163" s="1" t="s">
        <v>26</v>
      </c>
      <c r="L163" s="1" t="s">
        <v>27</v>
      </c>
      <c r="M163" s="2">
        <v>44228</v>
      </c>
      <c r="N163" s="1" t="s">
        <v>110</v>
      </c>
      <c r="O163">
        <v>2021</v>
      </c>
    </row>
    <row r="164" spans="1:15" x14ac:dyDescent="0.3">
      <c r="A164" s="1" t="s">
        <v>406</v>
      </c>
      <c r="B164" s="1" t="s">
        <v>407</v>
      </c>
      <c r="C164" s="1" t="s">
        <v>17</v>
      </c>
      <c r="D164" s="1" t="s">
        <v>34</v>
      </c>
      <c r="E164" s="3">
        <v>9562</v>
      </c>
      <c r="F164">
        <v>2</v>
      </c>
      <c r="G164" s="3">
        <v>325</v>
      </c>
      <c r="H164" s="3">
        <v>19124</v>
      </c>
      <c r="I164" s="1" t="s">
        <v>94</v>
      </c>
      <c r="J164" s="1" t="s">
        <v>408</v>
      </c>
      <c r="K164" s="1" t="s">
        <v>40</v>
      </c>
      <c r="L164" s="1" t="s">
        <v>59</v>
      </c>
      <c r="M164" s="2">
        <v>44682</v>
      </c>
      <c r="N164" s="1" t="s">
        <v>48</v>
      </c>
      <c r="O164">
        <v>2022</v>
      </c>
    </row>
    <row r="165" spans="1:15" x14ac:dyDescent="0.3">
      <c r="A165" s="1" t="s">
        <v>409</v>
      </c>
      <c r="B165" s="1" t="s">
        <v>410</v>
      </c>
      <c r="C165" s="1" t="s">
        <v>17</v>
      </c>
      <c r="D165" s="1" t="s">
        <v>37</v>
      </c>
      <c r="E165" s="3">
        <v>4688</v>
      </c>
      <c r="F165">
        <v>3</v>
      </c>
      <c r="G165" s="3">
        <v>1841</v>
      </c>
      <c r="H165" s="3">
        <v>14064</v>
      </c>
      <c r="I165" s="1" t="s">
        <v>57</v>
      </c>
      <c r="J165" s="1" t="s">
        <v>411</v>
      </c>
      <c r="K165" s="1" t="s">
        <v>40</v>
      </c>
      <c r="L165" s="1" t="s">
        <v>68</v>
      </c>
      <c r="M165" s="2">
        <v>44927</v>
      </c>
      <c r="N165" s="1" t="s">
        <v>54</v>
      </c>
      <c r="O165">
        <v>2023</v>
      </c>
    </row>
    <row r="166" spans="1:15" x14ac:dyDescent="0.3">
      <c r="A166" s="1" t="s">
        <v>409</v>
      </c>
      <c r="B166" s="1" t="s">
        <v>412</v>
      </c>
      <c r="C166" s="1" t="s">
        <v>17</v>
      </c>
      <c r="D166" s="1" t="s">
        <v>37</v>
      </c>
      <c r="E166" s="3">
        <v>4688</v>
      </c>
      <c r="F166">
        <v>3</v>
      </c>
      <c r="G166" s="3">
        <v>1841</v>
      </c>
      <c r="H166" s="3">
        <v>14064</v>
      </c>
      <c r="I166" s="1" t="s">
        <v>57</v>
      </c>
      <c r="J166" s="1" t="s">
        <v>30</v>
      </c>
      <c r="K166" s="1" t="s">
        <v>40</v>
      </c>
      <c r="L166" s="1" t="s">
        <v>59</v>
      </c>
      <c r="M166" s="2">
        <v>44378</v>
      </c>
      <c r="N166" s="1" t="s">
        <v>33</v>
      </c>
      <c r="O166">
        <v>2021</v>
      </c>
    </row>
    <row r="167" spans="1:15" x14ac:dyDescent="0.3">
      <c r="A167" s="1" t="s">
        <v>413</v>
      </c>
      <c r="B167" s="1" t="s">
        <v>414</v>
      </c>
      <c r="C167" s="1" t="s">
        <v>17</v>
      </c>
      <c r="D167" s="1" t="s">
        <v>34</v>
      </c>
      <c r="E167" s="3">
        <v>6252</v>
      </c>
      <c r="F167">
        <v>2</v>
      </c>
      <c r="G167" s="3">
        <v>1377</v>
      </c>
      <c r="H167" s="3">
        <v>12504</v>
      </c>
      <c r="I167" s="1" t="s">
        <v>38</v>
      </c>
      <c r="J167" s="1" t="s">
        <v>415</v>
      </c>
      <c r="K167" s="1" t="s">
        <v>26</v>
      </c>
      <c r="L167" s="1" t="s">
        <v>27</v>
      </c>
      <c r="M167" s="2">
        <v>45078</v>
      </c>
      <c r="N167" s="1" t="s">
        <v>23</v>
      </c>
      <c r="O167">
        <v>2023</v>
      </c>
    </row>
    <row r="168" spans="1:15" x14ac:dyDescent="0.3">
      <c r="A168" s="1" t="s">
        <v>416</v>
      </c>
      <c r="B168" s="1" t="s">
        <v>417</v>
      </c>
      <c r="C168" s="1" t="s">
        <v>17</v>
      </c>
      <c r="D168" s="1" t="s">
        <v>18</v>
      </c>
      <c r="E168" s="3">
        <v>8590</v>
      </c>
      <c r="F168">
        <v>15</v>
      </c>
      <c r="G168" s="3">
        <v>3565</v>
      </c>
      <c r="H168" s="3">
        <v>128850</v>
      </c>
      <c r="I168" s="1" t="s">
        <v>38</v>
      </c>
      <c r="J168" s="1" t="s">
        <v>418</v>
      </c>
      <c r="K168" s="1" t="s">
        <v>21</v>
      </c>
      <c r="L168" s="1" t="s">
        <v>22</v>
      </c>
      <c r="M168" s="2">
        <v>44501</v>
      </c>
      <c r="N168" s="1" t="s">
        <v>42</v>
      </c>
      <c r="O168">
        <v>2021</v>
      </c>
    </row>
    <row r="169" spans="1:15" x14ac:dyDescent="0.3">
      <c r="A169" s="1" t="s">
        <v>419</v>
      </c>
      <c r="B169" s="1" t="s">
        <v>420</v>
      </c>
      <c r="C169" s="1" t="s">
        <v>17</v>
      </c>
      <c r="D169" s="1" t="s">
        <v>34</v>
      </c>
      <c r="E169" s="3">
        <v>4591</v>
      </c>
      <c r="F169">
        <v>19</v>
      </c>
      <c r="G169" s="3">
        <v>1941</v>
      </c>
      <c r="H169" s="3">
        <v>87229</v>
      </c>
      <c r="I169" s="1" t="s">
        <v>38</v>
      </c>
      <c r="J169" s="1" t="s">
        <v>421</v>
      </c>
      <c r="K169" s="1" t="s">
        <v>52</v>
      </c>
      <c r="L169" s="1" t="s">
        <v>84</v>
      </c>
      <c r="M169" s="2">
        <v>44378</v>
      </c>
      <c r="N169" s="1" t="s">
        <v>33</v>
      </c>
      <c r="O169">
        <v>2021</v>
      </c>
    </row>
    <row r="170" spans="1:15" x14ac:dyDescent="0.3">
      <c r="A170" s="1" t="s">
        <v>422</v>
      </c>
      <c r="B170" s="1" t="s">
        <v>423</v>
      </c>
      <c r="C170" s="1" t="s">
        <v>17</v>
      </c>
      <c r="D170" s="1" t="s">
        <v>34</v>
      </c>
      <c r="E170" s="3">
        <v>6236</v>
      </c>
      <c r="F170">
        <v>7</v>
      </c>
      <c r="G170" s="3">
        <v>2839</v>
      </c>
      <c r="H170" s="3">
        <v>43652</v>
      </c>
      <c r="I170" s="1" t="s">
        <v>57</v>
      </c>
      <c r="J170" s="1" t="s">
        <v>424</v>
      </c>
      <c r="K170" s="1" t="s">
        <v>26</v>
      </c>
      <c r="L170" s="1" t="s">
        <v>103</v>
      </c>
      <c r="M170" s="2">
        <v>44562</v>
      </c>
      <c r="N170" s="1" t="s">
        <v>54</v>
      </c>
      <c r="O170">
        <v>2022</v>
      </c>
    </row>
    <row r="171" spans="1:15" x14ac:dyDescent="0.3">
      <c r="A171" s="1" t="s">
        <v>422</v>
      </c>
      <c r="B171" s="1" t="s">
        <v>425</v>
      </c>
      <c r="C171" s="1" t="s">
        <v>17</v>
      </c>
      <c r="D171" s="1" t="s">
        <v>34</v>
      </c>
      <c r="E171" s="3">
        <v>6236</v>
      </c>
      <c r="F171">
        <v>7</v>
      </c>
      <c r="G171" s="3">
        <v>2839</v>
      </c>
      <c r="H171" s="3">
        <v>43652</v>
      </c>
      <c r="I171" s="1" t="s">
        <v>57</v>
      </c>
      <c r="J171" s="1" t="s">
        <v>426</v>
      </c>
      <c r="K171" s="1" t="s">
        <v>21</v>
      </c>
      <c r="L171" s="1" t="s">
        <v>114</v>
      </c>
      <c r="M171" s="2">
        <v>44682</v>
      </c>
      <c r="N171" s="1" t="s">
        <v>48</v>
      </c>
      <c r="O171">
        <v>2022</v>
      </c>
    </row>
    <row r="172" spans="1:15" x14ac:dyDescent="0.3">
      <c r="A172" s="1" t="s">
        <v>427</v>
      </c>
      <c r="B172" s="1" t="s">
        <v>428</v>
      </c>
      <c r="C172" s="1" t="s">
        <v>17</v>
      </c>
      <c r="D172" s="1" t="s">
        <v>18</v>
      </c>
      <c r="E172" s="3">
        <v>7213</v>
      </c>
      <c r="F172">
        <v>19</v>
      </c>
      <c r="G172" s="3">
        <v>508</v>
      </c>
      <c r="H172" s="3">
        <v>137047</v>
      </c>
      <c r="I172" s="1" t="s">
        <v>94</v>
      </c>
      <c r="J172" s="1" t="s">
        <v>429</v>
      </c>
      <c r="K172" s="1" t="s">
        <v>52</v>
      </c>
      <c r="L172" s="1" t="s">
        <v>84</v>
      </c>
      <c r="M172" s="2">
        <v>45139</v>
      </c>
      <c r="N172" s="1" t="s">
        <v>69</v>
      </c>
      <c r="O172">
        <v>2023</v>
      </c>
    </row>
    <row r="173" spans="1:15" x14ac:dyDescent="0.3">
      <c r="A173" s="1" t="s">
        <v>427</v>
      </c>
      <c r="B173" s="1" t="s">
        <v>430</v>
      </c>
      <c r="C173" s="1" t="s">
        <v>17</v>
      </c>
      <c r="D173" s="1" t="s">
        <v>18</v>
      </c>
      <c r="E173" s="3">
        <v>7213</v>
      </c>
      <c r="F173">
        <v>19</v>
      </c>
      <c r="G173" s="3">
        <v>508</v>
      </c>
      <c r="H173" s="3">
        <v>137047</v>
      </c>
      <c r="I173" s="1" t="s">
        <v>94</v>
      </c>
      <c r="J173" s="1" t="s">
        <v>431</v>
      </c>
      <c r="K173" s="1" t="s">
        <v>62</v>
      </c>
      <c r="L173" s="1" t="s">
        <v>63</v>
      </c>
      <c r="M173" s="2">
        <v>44501</v>
      </c>
      <c r="N173" s="1" t="s">
        <v>42</v>
      </c>
      <c r="O173">
        <v>2021</v>
      </c>
    </row>
    <row r="174" spans="1:15" x14ac:dyDescent="0.3">
      <c r="A174" s="1" t="s">
        <v>432</v>
      </c>
      <c r="B174" s="1" t="s">
        <v>433</v>
      </c>
      <c r="C174" s="1" t="s">
        <v>17</v>
      </c>
      <c r="D174" s="1" t="s">
        <v>45</v>
      </c>
      <c r="E174" s="3">
        <v>4164</v>
      </c>
      <c r="F174">
        <v>11</v>
      </c>
      <c r="G174" s="3">
        <v>905</v>
      </c>
      <c r="H174" s="3">
        <v>45804</v>
      </c>
      <c r="I174" s="1" t="s">
        <v>66</v>
      </c>
      <c r="J174" s="1" t="s">
        <v>434</v>
      </c>
      <c r="K174" s="1" t="s">
        <v>40</v>
      </c>
      <c r="L174" s="1" t="s">
        <v>59</v>
      </c>
      <c r="M174" s="2">
        <v>45261</v>
      </c>
      <c r="N174" s="1" t="s">
        <v>28</v>
      </c>
      <c r="O174">
        <v>2023</v>
      </c>
    </row>
    <row r="175" spans="1:15" x14ac:dyDescent="0.3">
      <c r="A175" s="1" t="s">
        <v>435</v>
      </c>
      <c r="B175" s="1" t="s">
        <v>436</v>
      </c>
      <c r="C175" s="1" t="s">
        <v>17</v>
      </c>
      <c r="D175" s="1" t="s">
        <v>18</v>
      </c>
      <c r="E175" s="3">
        <v>4628</v>
      </c>
      <c r="F175">
        <v>17</v>
      </c>
      <c r="G175" s="3">
        <v>1491</v>
      </c>
      <c r="H175" s="3">
        <v>78676</v>
      </c>
      <c r="I175" s="1" t="s">
        <v>19</v>
      </c>
      <c r="J175" s="1" t="s">
        <v>437</v>
      </c>
      <c r="K175" s="1" t="s">
        <v>31</v>
      </c>
      <c r="L175" s="1" t="s">
        <v>32</v>
      </c>
      <c r="M175" s="2">
        <v>44593</v>
      </c>
      <c r="N175" s="1" t="s">
        <v>110</v>
      </c>
      <c r="O175">
        <v>2022</v>
      </c>
    </row>
    <row r="176" spans="1:15" x14ac:dyDescent="0.3">
      <c r="A176" s="1" t="s">
        <v>435</v>
      </c>
      <c r="B176" s="1" t="s">
        <v>438</v>
      </c>
      <c r="C176" s="1" t="s">
        <v>17</v>
      </c>
      <c r="D176" s="1" t="s">
        <v>18</v>
      </c>
      <c r="E176" s="3">
        <v>4628</v>
      </c>
      <c r="F176">
        <v>17</v>
      </c>
      <c r="G176" s="3">
        <v>1491</v>
      </c>
      <c r="H176" s="3">
        <v>78676</v>
      </c>
      <c r="I176" s="1" t="s">
        <v>19</v>
      </c>
      <c r="J176" s="1" t="s">
        <v>439</v>
      </c>
      <c r="K176" s="1" t="s">
        <v>31</v>
      </c>
      <c r="L176" s="1" t="s">
        <v>47</v>
      </c>
      <c r="M176" s="2">
        <v>45200</v>
      </c>
      <c r="N176" s="1" t="s">
        <v>85</v>
      </c>
      <c r="O176">
        <v>2023</v>
      </c>
    </row>
    <row r="177" spans="1:15" x14ac:dyDescent="0.3">
      <c r="A177" s="1" t="s">
        <v>440</v>
      </c>
      <c r="B177" s="1" t="s">
        <v>441</v>
      </c>
      <c r="C177" s="1" t="s">
        <v>17</v>
      </c>
      <c r="D177" s="1" t="s">
        <v>18</v>
      </c>
      <c r="E177" s="3">
        <v>1564</v>
      </c>
      <c r="F177">
        <v>13</v>
      </c>
      <c r="G177" s="3">
        <v>674</v>
      </c>
      <c r="H177" s="3">
        <v>20332</v>
      </c>
      <c r="I177" s="1" t="s">
        <v>94</v>
      </c>
      <c r="J177" s="1" t="s">
        <v>442</v>
      </c>
      <c r="K177" s="1" t="s">
        <v>40</v>
      </c>
      <c r="L177" s="1" t="s">
        <v>59</v>
      </c>
      <c r="M177" s="2">
        <v>44835</v>
      </c>
      <c r="N177" s="1" t="s">
        <v>85</v>
      </c>
      <c r="O177">
        <v>2022</v>
      </c>
    </row>
    <row r="178" spans="1:15" x14ac:dyDescent="0.3">
      <c r="A178" s="1" t="s">
        <v>443</v>
      </c>
      <c r="B178" s="1" t="s">
        <v>444</v>
      </c>
      <c r="C178" s="1" t="s">
        <v>17</v>
      </c>
      <c r="D178" s="1" t="s">
        <v>18</v>
      </c>
      <c r="E178" s="3">
        <v>2804</v>
      </c>
      <c r="F178">
        <v>10</v>
      </c>
      <c r="G178" s="3">
        <v>936</v>
      </c>
      <c r="H178" s="3">
        <v>28040</v>
      </c>
      <c r="I178" s="1" t="s">
        <v>57</v>
      </c>
      <c r="J178" s="1" t="s">
        <v>445</v>
      </c>
      <c r="K178" s="1" t="s">
        <v>52</v>
      </c>
      <c r="L178" s="1" t="s">
        <v>53</v>
      </c>
      <c r="M178" s="2">
        <v>44593</v>
      </c>
      <c r="N178" s="1" t="s">
        <v>110</v>
      </c>
      <c r="O178">
        <v>2022</v>
      </c>
    </row>
    <row r="179" spans="1:15" x14ac:dyDescent="0.3">
      <c r="A179" s="1" t="s">
        <v>443</v>
      </c>
      <c r="B179" s="1" t="s">
        <v>446</v>
      </c>
      <c r="C179" s="1" t="s">
        <v>17</v>
      </c>
      <c r="D179" s="1" t="s">
        <v>18</v>
      </c>
      <c r="E179" s="3">
        <v>2804</v>
      </c>
      <c r="F179">
        <v>10</v>
      </c>
      <c r="G179" s="3">
        <v>936</v>
      </c>
      <c r="H179" s="3">
        <v>28040</v>
      </c>
      <c r="I179" s="1" t="s">
        <v>57</v>
      </c>
      <c r="J179" s="1" t="s">
        <v>447</v>
      </c>
      <c r="K179" s="1" t="s">
        <v>21</v>
      </c>
      <c r="L179" s="1" t="s">
        <v>106</v>
      </c>
      <c r="M179" s="2">
        <v>45047</v>
      </c>
      <c r="N179" s="1" t="s">
        <v>48</v>
      </c>
      <c r="O179">
        <v>2023</v>
      </c>
    </row>
    <row r="180" spans="1:15" x14ac:dyDescent="0.3">
      <c r="A180" s="1" t="s">
        <v>448</v>
      </c>
      <c r="B180" s="1" t="s">
        <v>449</v>
      </c>
      <c r="C180" s="1" t="s">
        <v>17</v>
      </c>
      <c r="D180" s="1" t="s">
        <v>37</v>
      </c>
      <c r="E180" s="3">
        <v>5730</v>
      </c>
      <c r="F180">
        <v>6</v>
      </c>
      <c r="G180" s="3">
        <v>482</v>
      </c>
      <c r="H180" s="3">
        <v>34380</v>
      </c>
      <c r="I180" s="1" t="s">
        <v>66</v>
      </c>
      <c r="J180" s="1" t="s">
        <v>450</v>
      </c>
      <c r="K180" s="1" t="s">
        <v>21</v>
      </c>
      <c r="L180" s="1" t="s">
        <v>106</v>
      </c>
      <c r="M180" s="2">
        <v>45505</v>
      </c>
      <c r="N180" s="1" t="s">
        <v>69</v>
      </c>
      <c r="O180">
        <v>2024</v>
      </c>
    </row>
    <row r="181" spans="1:15" x14ac:dyDescent="0.3">
      <c r="A181" s="1" t="s">
        <v>451</v>
      </c>
      <c r="B181" s="1" t="s">
        <v>452</v>
      </c>
      <c r="C181" s="1" t="s">
        <v>17</v>
      </c>
      <c r="D181" s="1" t="s">
        <v>45</v>
      </c>
      <c r="E181" s="3">
        <v>7122</v>
      </c>
      <c r="F181">
        <v>6</v>
      </c>
      <c r="G181" s="3">
        <v>1836</v>
      </c>
      <c r="H181" s="3">
        <v>42732</v>
      </c>
      <c r="I181" s="1" t="s">
        <v>94</v>
      </c>
      <c r="J181" s="1" t="s">
        <v>453</v>
      </c>
      <c r="K181" s="1" t="s">
        <v>52</v>
      </c>
      <c r="L181" s="1" t="s">
        <v>84</v>
      </c>
      <c r="M181" s="2">
        <v>45383</v>
      </c>
      <c r="N181" s="1" t="s">
        <v>91</v>
      </c>
      <c r="O181">
        <v>2024</v>
      </c>
    </row>
    <row r="182" spans="1:15" x14ac:dyDescent="0.3">
      <c r="A182" s="1" t="s">
        <v>451</v>
      </c>
      <c r="B182" s="1" t="s">
        <v>454</v>
      </c>
      <c r="C182" s="1" t="s">
        <v>17</v>
      </c>
      <c r="D182" s="1" t="s">
        <v>45</v>
      </c>
      <c r="E182" s="3">
        <v>7122</v>
      </c>
      <c r="F182">
        <v>6</v>
      </c>
      <c r="G182" s="3">
        <v>1836</v>
      </c>
      <c r="H182" s="3">
        <v>42732</v>
      </c>
      <c r="I182" s="1" t="s">
        <v>94</v>
      </c>
      <c r="J182" s="1" t="s">
        <v>455</v>
      </c>
      <c r="K182" s="1" t="s">
        <v>52</v>
      </c>
      <c r="L182" s="1" t="s">
        <v>185</v>
      </c>
      <c r="M182" s="2">
        <v>44986</v>
      </c>
      <c r="N182" s="1" t="s">
        <v>107</v>
      </c>
      <c r="O182">
        <v>2023</v>
      </c>
    </row>
    <row r="183" spans="1:15" x14ac:dyDescent="0.3">
      <c r="A183" s="1" t="s">
        <v>451</v>
      </c>
      <c r="B183" s="1" t="s">
        <v>456</v>
      </c>
      <c r="C183" s="1" t="s">
        <v>17</v>
      </c>
      <c r="D183" s="1" t="s">
        <v>45</v>
      </c>
      <c r="E183" s="3">
        <v>7122</v>
      </c>
      <c r="F183">
        <v>6</v>
      </c>
      <c r="G183" s="3">
        <v>1836</v>
      </c>
      <c r="H183" s="3">
        <v>42732</v>
      </c>
      <c r="I183" s="1" t="s">
        <v>94</v>
      </c>
      <c r="J183" s="1" t="s">
        <v>457</v>
      </c>
      <c r="K183" s="1" t="s">
        <v>31</v>
      </c>
      <c r="L183" s="1" t="s">
        <v>220</v>
      </c>
      <c r="M183" s="2">
        <v>45108</v>
      </c>
      <c r="N183" s="1" t="s">
        <v>33</v>
      </c>
      <c r="O183">
        <v>2023</v>
      </c>
    </row>
    <row r="184" spans="1:15" x14ac:dyDescent="0.3">
      <c r="A184" s="1" t="s">
        <v>458</v>
      </c>
      <c r="B184" s="1" t="s">
        <v>459</v>
      </c>
      <c r="C184" s="1" t="s">
        <v>17</v>
      </c>
      <c r="D184" s="1" t="s">
        <v>34</v>
      </c>
      <c r="E184" s="3">
        <v>2239</v>
      </c>
      <c r="F184">
        <v>18</v>
      </c>
      <c r="G184" s="3">
        <v>1094</v>
      </c>
      <c r="H184" s="3">
        <v>40302</v>
      </c>
      <c r="I184" s="1" t="s">
        <v>66</v>
      </c>
      <c r="J184" s="1" t="s">
        <v>460</v>
      </c>
      <c r="K184" s="1" t="s">
        <v>21</v>
      </c>
      <c r="L184" s="1" t="s">
        <v>106</v>
      </c>
      <c r="M184" s="2">
        <v>45474</v>
      </c>
      <c r="N184" s="1" t="s">
        <v>33</v>
      </c>
      <c r="O184">
        <v>2024</v>
      </c>
    </row>
    <row r="185" spans="1:15" x14ac:dyDescent="0.3">
      <c r="A185" s="1" t="s">
        <v>461</v>
      </c>
      <c r="B185" s="1" t="s">
        <v>462</v>
      </c>
      <c r="C185" s="1" t="s">
        <v>17</v>
      </c>
      <c r="D185" s="1" t="s">
        <v>34</v>
      </c>
      <c r="E185" s="3">
        <v>4609</v>
      </c>
      <c r="F185">
        <v>8</v>
      </c>
      <c r="G185" s="3">
        <v>1084</v>
      </c>
      <c r="H185" s="3">
        <v>36872</v>
      </c>
      <c r="I185" s="1" t="s">
        <v>19</v>
      </c>
      <c r="J185" s="1" t="s">
        <v>463</v>
      </c>
      <c r="K185" s="1" t="s">
        <v>21</v>
      </c>
      <c r="L185" s="1" t="s">
        <v>114</v>
      </c>
      <c r="M185" s="2">
        <v>45108</v>
      </c>
      <c r="N185" s="1" t="s">
        <v>33</v>
      </c>
      <c r="O185">
        <v>2023</v>
      </c>
    </row>
    <row r="186" spans="1:15" x14ac:dyDescent="0.3">
      <c r="A186" s="1" t="s">
        <v>461</v>
      </c>
      <c r="B186" s="1" t="s">
        <v>462</v>
      </c>
      <c r="C186" s="1" t="s">
        <v>17</v>
      </c>
      <c r="D186" s="1" t="s">
        <v>34</v>
      </c>
      <c r="E186" s="3">
        <v>4734</v>
      </c>
      <c r="F186">
        <v>7</v>
      </c>
      <c r="G186" s="3">
        <v>958</v>
      </c>
      <c r="H186" s="3">
        <v>33138</v>
      </c>
      <c r="I186" s="1" t="s">
        <v>94</v>
      </c>
      <c r="J186" s="1" t="s">
        <v>463</v>
      </c>
      <c r="K186" s="1" t="s">
        <v>21</v>
      </c>
      <c r="L186" s="1" t="s">
        <v>114</v>
      </c>
      <c r="M186" s="2">
        <v>45108</v>
      </c>
      <c r="N186" s="1" t="s">
        <v>33</v>
      </c>
      <c r="O186">
        <v>2023</v>
      </c>
    </row>
    <row r="187" spans="1:15" x14ac:dyDescent="0.3">
      <c r="A187" s="1" t="s">
        <v>464</v>
      </c>
      <c r="B187" s="1" t="s">
        <v>465</v>
      </c>
      <c r="C187" s="1" t="s">
        <v>17</v>
      </c>
      <c r="D187" s="1" t="s">
        <v>37</v>
      </c>
      <c r="E187" s="3">
        <v>8555</v>
      </c>
      <c r="F187">
        <v>8</v>
      </c>
      <c r="G187" s="3">
        <v>1638</v>
      </c>
      <c r="H187" s="3">
        <v>68440</v>
      </c>
      <c r="I187" s="1" t="s">
        <v>57</v>
      </c>
      <c r="J187" s="1" t="s">
        <v>466</v>
      </c>
      <c r="K187" s="1" t="s">
        <v>31</v>
      </c>
      <c r="L187" s="1" t="s">
        <v>220</v>
      </c>
      <c r="M187" s="2">
        <v>45566</v>
      </c>
      <c r="N187" s="1" t="s">
        <v>85</v>
      </c>
      <c r="O187">
        <v>2024</v>
      </c>
    </row>
    <row r="188" spans="1:15" x14ac:dyDescent="0.3">
      <c r="A188" s="1" t="s">
        <v>467</v>
      </c>
      <c r="B188" s="1" t="s">
        <v>468</v>
      </c>
      <c r="C188" s="1" t="s">
        <v>17</v>
      </c>
      <c r="D188" s="1" t="s">
        <v>37</v>
      </c>
      <c r="E188" s="3">
        <v>2468</v>
      </c>
      <c r="F188">
        <v>4</v>
      </c>
      <c r="G188" s="3">
        <v>418</v>
      </c>
      <c r="H188" s="3">
        <v>9872</v>
      </c>
      <c r="I188" s="1" t="s">
        <v>57</v>
      </c>
      <c r="J188" s="1" t="s">
        <v>469</v>
      </c>
      <c r="K188" s="1" t="s">
        <v>52</v>
      </c>
      <c r="L188" s="1" t="s">
        <v>84</v>
      </c>
      <c r="M188" s="2">
        <v>45323</v>
      </c>
      <c r="N188" s="1" t="s">
        <v>110</v>
      </c>
      <c r="O188">
        <v>2024</v>
      </c>
    </row>
    <row r="189" spans="1:15" x14ac:dyDescent="0.3">
      <c r="A189" s="1" t="s">
        <v>470</v>
      </c>
      <c r="B189" s="1" t="s">
        <v>471</v>
      </c>
      <c r="C189" s="1" t="s">
        <v>17</v>
      </c>
      <c r="D189" s="1" t="s">
        <v>18</v>
      </c>
      <c r="E189" s="3">
        <v>9438</v>
      </c>
      <c r="F189">
        <v>4</v>
      </c>
      <c r="G189" s="3">
        <v>1801</v>
      </c>
      <c r="H189" s="3">
        <v>37752</v>
      </c>
      <c r="I189" s="1" t="s">
        <v>66</v>
      </c>
      <c r="J189" s="1" t="s">
        <v>472</v>
      </c>
      <c r="K189" s="1" t="s">
        <v>21</v>
      </c>
      <c r="L189" s="1" t="s">
        <v>114</v>
      </c>
      <c r="M189" s="2">
        <v>45017</v>
      </c>
      <c r="N189" s="1" t="s">
        <v>91</v>
      </c>
      <c r="O189">
        <v>2023</v>
      </c>
    </row>
    <row r="190" spans="1:15" x14ac:dyDescent="0.3">
      <c r="A190" s="1" t="s">
        <v>470</v>
      </c>
      <c r="B190" s="1" t="s">
        <v>473</v>
      </c>
      <c r="C190" s="1" t="s">
        <v>17</v>
      </c>
      <c r="D190" s="1" t="s">
        <v>18</v>
      </c>
      <c r="E190" s="3">
        <v>9438</v>
      </c>
      <c r="F190">
        <v>4</v>
      </c>
      <c r="G190" s="3">
        <v>1801</v>
      </c>
      <c r="H190" s="3">
        <v>37752</v>
      </c>
      <c r="I190" s="1" t="s">
        <v>66</v>
      </c>
      <c r="J190" s="1" t="s">
        <v>474</v>
      </c>
      <c r="K190" s="1" t="s">
        <v>52</v>
      </c>
      <c r="L190" s="1" t="s">
        <v>53</v>
      </c>
      <c r="M190" s="2">
        <v>45200</v>
      </c>
      <c r="N190" s="1" t="s">
        <v>85</v>
      </c>
      <c r="O190">
        <v>2023</v>
      </c>
    </row>
    <row r="191" spans="1:15" x14ac:dyDescent="0.3">
      <c r="A191" s="1" t="s">
        <v>475</v>
      </c>
      <c r="B191" s="1" t="s">
        <v>476</v>
      </c>
      <c r="C191" s="1" t="s">
        <v>17</v>
      </c>
      <c r="D191" s="1" t="s">
        <v>45</v>
      </c>
      <c r="E191" s="3">
        <v>2685</v>
      </c>
      <c r="F191">
        <v>18</v>
      </c>
      <c r="G191" s="3">
        <v>379</v>
      </c>
      <c r="H191" s="3">
        <v>48330</v>
      </c>
      <c r="I191" s="1" t="s">
        <v>19</v>
      </c>
      <c r="J191" s="1" t="s">
        <v>477</v>
      </c>
      <c r="K191" s="1" t="s">
        <v>62</v>
      </c>
      <c r="L191" s="1" t="s">
        <v>73</v>
      </c>
      <c r="M191" s="2">
        <v>44621</v>
      </c>
      <c r="N191" s="1" t="s">
        <v>107</v>
      </c>
      <c r="O191">
        <v>2022</v>
      </c>
    </row>
    <row r="192" spans="1:15" x14ac:dyDescent="0.3">
      <c r="A192" s="1" t="s">
        <v>475</v>
      </c>
      <c r="B192" s="1" t="s">
        <v>478</v>
      </c>
      <c r="C192" s="1" t="s">
        <v>17</v>
      </c>
      <c r="D192" s="1" t="s">
        <v>45</v>
      </c>
      <c r="E192" s="3">
        <v>2685</v>
      </c>
      <c r="F192">
        <v>18</v>
      </c>
      <c r="G192" s="3">
        <v>379</v>
      </c>
      <c r="H192" s="3">
        <v>48330</v>
      </c>
      <c r="I192" s="1" t="s">
        <v>19</v>
      </c>
      <c r="J192" s="1" t="s">
        <v>479</v>
      </c>
      <c r="K192" s="1" t="s">
        <v>21</v>
      </c>
      <c r="L192" s="1" t="s">
        <v>106</v>
      </c>
      <c r="M192" s="2">
        <v>44896</v>
      </c>
      <c r="N192" s="1" t="s">
        <v>28</v>
      </c>
      <c r="O192">
        <v>2022</v>
      </c>
    </row>
    <row r="193" spans="1:15" x14ac:dyDescent="0.3">
      <c r="A193" s="1" t="s">
        <v>475</v>
      </c>
      <c r="B193" s="1" t="s">
        <v>476</v>
      </c>
      <c r="C193" s="1" t="s">
        <v>17</v>
      </c>
      <c r="D193" s="1" t="s">
        <v>18</v>
      </c>
      <c r="E193" s="3">
        <v>6184</v>
      </c>
      <c r="F193">
        <v>14</v>
      </c>
      <c r="G193" s="3">
        <v>50</v>
      </c>
      <c r="H193" s="3">
        <v>86576</v>
      </c>
      <c r="I193" s="1" t="s">
        <v>57</v>
      </c>
      <c r="J193" s="1" t="s">
        <v>477</v>
      </c>
      <c r="K193" s="1" t="s">
        <v>62</v>
      </c>
      <c r="L193" s="1" t="s">
        <v>73</v>
      </c>
      <c r="M193" s="2">
        <v>44621</v>
      </c>
      <c r="N193" s="1" t="s">
        <v>107</v>
      </c>
      <c r="O193">
        <v>2022</v>
      </c>
    </row>
    <row r="194" spans="1:15" x14ac:dyDescent="0.3">
      <c r="A194" s="1" t="s">
        <v>475</v>
      </c>
      <c r="B194" s="1" t="s">
        <v>478</v>
      </c>
      <c r="C194" s="1" t="s">
        <v>17</v>
      </c>
      <c r="D194" s="1" t="s">
        <v>18</v>
      </c>
      <c r="E194" s="3">
        <v>6184</v>
      </c>
      <c r="F194">
        <v>14</v>
      </c>
      <c r="G194" s="3">
        <v>50</v>
      </c>
      <c r="H194" s="3">
        <v>86576</v>
      </c>
      <c r="I194" s="1" t="s">
        <v>57</v>
      </c>
      <c r="J194" s="1" t="s">
        <v>479</v>
      </c>
      <c r="K194" s="1" t="s">
        <v>21</v>
      </c>
      <c r="L194" s="1" t="s">
        <v>106</v>
      </c>
      <c r="M194" s="2">
        <v>44896</v>
      </c>
      <c r="N194" s="1" t="s">
        <v>28</v>
      </c>
      <c r="O194">
        <v>2022</v>
      </c>
    </row>
    <row r="195" spans="1:15" x14ac:dyDescent="0.3">
      <c r="A195" s="1" t="s">
        <v>480</v>
      </c>
      <c r="B195" s="1" t="s">
        <v>481</v>
      </c>
      <c r="C195" s="1" t="s">
        <v>17</v>
      </c>
      <c r="D195" s="1" t="s">
        <v>18</v>
      </c>
      <c r="E195" s="3">
        <v>9229</v>
      </c>
      <c r="F195">
        <v>8</v>
      </c>
      <c r="G195" s="3">
        <v>4090</v>
      </c>
      <c r="H195" s="3">
        <v>73832</v>
      </c>
      <c r="I195" s="1" t="s">
        <v>66</v>
      </c>
      <c r="J195" s="1" t="s">
        <v>482</v>
      </c>
      <c r="K195" s="1" t="s">
        <v>31</v>
      </c>
      <c r="L195" s="1" t="s">
        <v>47</v>
      </c>
      <c r="M195" s="2">
        <v>45261</v>
      </c>
      <c r="N195" s="1" t="s">
        <v>28</v>
      </c>
      <c r="O195">
        <v>2023</v>
      </c>
    </row>
    <row r="196" spans="1:15" x14ac:dyDescent="0.3">
      <c r="A196" s="1" t="s">
        <v>483</v>
      </c>
      <c r="B196" s="1" t="s">
        <v>484</v>
      </c>
      <c r="C196" s="1" t="s">
        <v>17</v>
      </c>
      <c r="D196" s="1" t="s">
        <v>18</v>
      </c>
      <c r="E196" s="3">
        <v>2858</v>
      </c>
      <c r="F196">
        <v>13</v>
      </c>
      <c r="G196" s="3">
        <v>482</v>
      </c>
      <c r="H196" s="3">
        <v>37154</v>
      </c>
      <c r="I196" s="1" t="s">
        <v>66</v>
      </c>
      <c r="J196" s="1" t="s">
        <v>485</v>
      </c>
      <c r="K196" s="1" t="s">
        <v>52</v>
      </c>
      <c r="L196" s="1" t="s">
        <v>53</v>
      </c>
      <c r="M196" s="2">
        <v>45413</v>
      </c>
      <c r="N196" s="1" t="s">
        <v>48</v>
      </c>
      <c r="O196">
        <v>2024</v>
      </c>
    </row>
    <row r="197" spans="1:15" x14ac:dyDescent="0.3">
      <c r="A197" s="1" t="s">
        <v>486</v>
      </c>
      <c r="B197" s="1" t="s">
        <v>487</v>
      </c>
      <c r="C197" s="1" t="s">
        <v>17</v>
      </c>
      <c r="D197" s="1" t="s">
        <v>37</v>
      </c>
      <c r="E197" s="3">
        <v>1579</v>
      </c>
      <c r="F197">
        <v>9</v>
      </c>
      <c r="G197" s="3">
        <v>602</v>
      </c>
      <c r="H197" s="3">
        <v>14211</v>
      </c>
      <c r="I197" s="1" t="s">
        <v>57</v>
      </c>
      <c r="J197" s="1" t="s">
        <v>488</v>
      </c>
      <c r="K197" s="1" t="s">
        <v>62</v>
      </c>
      <c r="L197" s="1" t="s">
        <v>63</v>
      </c>
      <c r="M197" s="2">
        <v>44501</v>
      </c>
      <c r="N197" s="1" t="s">
        <v>42</v>
      </c>
      <c r="O197">
        <v>2021</v>
      </c>
    </row>
    <row r="198" spans="1:15" x14ac:dyDescent="0.3">
      <c r="A198" s="1" t="s">
        <v>486</v>
      </c>
      <c r="B198" s="1" t="s">
        <v>489</v>
      </c>
      <c r="C198" s="1" t="s">
        <v>17</v>
      </c>
      <c r="D198" s="1" t="s">
        <v>37</v>
      </c>
      <c r="E198" s="3">
        <v>1579</v>
      </c>
      <c r="F198">
        <v>9</v>
      </c>
      <c r="G198" s="3">
        <v>602</v>
      </c>
      <c r="H198" s="3">
        <v>14211</v>
      </c>
      <c r="I198" s="1" t="s">
        <v>57</v>
      </c>
      <c r="J198" s="1" t="s">
        <v>490</v>
      </c>
      <c r="K198" s="1" t="s">
        <v>31</v>
      </c>
      <c r="L198" s="1" t="s">
        <v>47</v>
      </c>
      <c r="M198" s="2">
        <v>45536</v>
      </c>
      <c r="N198" s="1" t="s">
        <v>99</v>
      </c>
      <c r="O198">
        <v>2024</v>
      </c>
    </row>
    <row r="199" spans="1:15" x14ac:dyDescent="0.3">
      <c r="A199" s="1" t="s">
        <v>491</v>
      </c>
      <c r="B199" s="1" t="s">
        <v>492</v>
      </c>
      <c r="C199" s="1" t="s">
        <v>17</v>
      </c>
      <c r="D199" s="1" t="s">
        <v>18</v>
      </c>
      <c r="E199" s="3">
        <v>4708</v>
      </c>
      <c r="F199">
        <v>14</v>
      </c>
      <c r="G199" s="3">
        <v>696</v>
      </c>
      <c r="H199" s="3">
        <v>65912</v>
      </c>
      <c r="I199" s="1" t="s">
        <v>57</v>
      </c>
      <c r="J199" s="1" t="s">
        <v>493</v>
      </c>
      <c r="K199" s="1" t="s">
        <v>26</v>
      </c>
      <c r="L199" s="1" t="s">
        <v>27</v>
      </c>
      <c r="M199" s="2">
        <v>44713</v>
      </c>
      <c r="N199" s="1" t="s">
        <v>23</v>
      </c>
      <c r="O199">
        <v>2022</v>
      </c>
    </row>
    <row r="200" spans="1:15" x14ac:dyDescent="0.3">
      <c r="A200" s="1" t="s">
        <v>494</v>
      </c>
      <c r="B200" s="1" t="s">
        <v>495</v>
      </c>
      <c r="C200" s="1" t="s">
        <v>17</v>
      </c>
      <c r="D200" s="1" t="s">
        <v>34</v>
      </c>
      <c r="E200" s="3">
        <v>5462</v>
      </c>
      <c r="F200">
        <v>12</v>
      </c>
      <c r="G200" s="3">
        <v>673</v>
      </c>
      <c r="H200" s="3">
        <v>65544</v>
      </c>
      <c r="I200" s="1" t="s">
        <v>94</v>
      </c>
      <c r="J200" s="1" t="s">
        <v>496</v>
      </c>
      <c r="K200" s="1" t="s">
        <v>52</v>
      </c>
      <c r="L200" s="1" t="s">
        <v>53</v>
      </c>
      <c r="M200" s="2">
        <v>44866</v>
      </c>
      <c r="N200" s="1" t="s">
        <v>42</v>
      </c>
      <c r="O200">
        <v>2022</v>
      </c>
    </row>
    <row r="201" spans="1:15" x14ac:dyDescent="0.3">
      <c r="A201" s="1" t="s">
        <v>497</v>
      </c>
      <c r="B201" s="1" t="s">
        <v>498</v>
      </c>
      <c r="C201" s="1" t="s">
        <v>17</v>
      </c>
      <c r="D201" s="1" t="s">
        <v>18</v>
      </c>
      <c r="E201" s="3">
        <v>6392</v>
      </c>
      <c r="F201">
        <v>18</v>
      </c>
      <c r="G201" s="3">
        <v>444</v>
      </c>
      <c r="H201" s="3">
        <v>115056</v>
      </c>
      <c r="I201" s="1" t="s">
        <v>57</v>
      </c>
      <c r="J201" s="1" t="s">
        <v>499</v>
      </c>
      <c r="K201" s="1" t="s">
        <v>21</v>
      </c>
      <c r="L201" s="1" t="s">
        <v>106</v>
      </c>
      <c r="M201" s="2">
        <v>45231</v>
      </c>
      <c r="N201" s="1" t="s">
        <v>42</v>
      </c>
      <c r="O201">
        <v>2023</v>
      </c>
    </row>
    <row r="202" spans="1:15" x14ac:dyDescent="0.3">
      <c r="A202" s="1" t="s">
        <v>500</v>
      </c>
      <c r="B202" s="1" t="s">
        <v>501</v>
      </c>
      <c r="C202" s="1" t="s">
        <v>17</v>
      </c>
      <c r="D202" s="1" t="s">
        <v>34</v>
      </c>
      <c r="E202" s="3">
        <v>9382</v>
      </c>
      <c r="F202">
        <v>3</v>
      </c>
      <c r="G202" s="3">
        <v>1085</v>
      </c>
      <c r="H202" s="3">
        <v>28146</v>
      </c>
      <c r="I202" s="1" t="s">
        <v>94</v>
      </c>
      <c r="J202" s="1" t="s">
        <v>502</v>
      </c>
      <c r="K202" s="1" t="s">
        <v>26</v>
      </c>
      <c r="L202" s="1" t="s">
        <v>27</v>
      </c>
      <c r="M202" s="2">
        <v>45108</v>
      </c>
      <c r="N202" s="1" t="s">
        <v>33</v>
      </c>
      <c r="O202">
        <v>2023</v>
      </c>
    </row>
    <row r="203" spans="1:15" x14ac:dyDescent="0.3">
      <c r="A203" s="1" t="s">
        <v>500</v>
      </c>
      <c r="B203" s="1" t="s">
        <v>503</v>
      </c>
      <c r="C203" s="1" t="s">
        <v>17</v>
      </c>
      <c r="D203" s="1" t="s">
        <v>34</v>
      </c>
      <c r="E203" s="3">
        <v>9382</v>
      </c>
      <c r="F203">
        <v>3</v>
      </c>
      <c r="G203" s="3">
        <v>1085</v>
      </c>
      <c r="H203" s="3">
        <v>28146</v>
      </c>
      <c r="I203" s="1" t="s">
        <v>94</v>
      </c>
      <c r="J203" s="1" t="s">
        <v>504</v>
      </c>
      <c r="K203" s="1" t="s">
        <v>31</v>
      </c>
      <c r="L203" s="1" t="s">
        <v>47</v>
      </c>
      <c r="M203" s="2">
        <v>44682</v>
      </c>
      <c r="N203" s="1" t="s">
        <v>48</v>
      </c>
      <c r="O203">
        <v>2022</v>
      </c>
    </row>
    <row r="204" spans="1:15" x14ac:dyDescent="0.3">
      <c r="A204" s="1" t="s">
        <v>505</v>
      </c>
      <c r="B204" s="1" t="s">
        <v>506</v>
      </c>
      <c r="C204" s="1" t="s">
        <v>17</v>
      </c>
      <c r="D204" s="1" t="s">
        <v>34</v>
      </c>
      <c r="E204" s="3">
        <v>5151</v>
      </c>
      <c r="F204">
        <v>5</v>
      </c>
      <c r="G204" s="3">
        <v>1680</v>
      </c>
      <c r="H204" s="3">
        <v>25755</v>
      </c>
      <c r="I204" s="1" t="s">
        <v>38</v>
      </c>
      <c r="J204" s="1" t="s">
        <v>507</v>
      </c>
      <c r="K204" s="1" t="s">
        <v>52</v>
      </c>
      <c r="L204" s="1" t="s">
        <v>185</v>
      </c>
      <c r="M204" s="2">
        <v>44835</v>
      </c>
      <c r="N204" s="1" t="s">
        <v>85</v>
      </c>
      <c r="O204">
        <v>2022</v>
      </c>
    </row>
    <row r="205" spans="1:15" x14ac:dyDescent="0.3">
      <c r="A205" s="1" t="s">
        <v>508</v>
      </c>
      <c r="B205" s="1" t="s">
        <v>509</v>
      </c>
      <c r="C205" s="1" t="s">
        <v>17</v>
      </c>
      <c r="D205" s="1" t="s">
        <v>45</v>
      </c>
      <c r="E205" s="3">
        <v>2280</v>
      </c>
      <c r="F205">
        <v>8</v>
      </c>
      <c r="G205" s="3">
        <v>509</v>
      </c>
      <c r="H205" s="3">
        <v>18240</v>
      </c>
      <c r="I205" s="1" t="s">
        <v>57</v>
      </c>
      <c r="J205" s="1" t="s">
        <v>510</v>
      </c>
      <c r="K205" s="1" t="s">
        <v>31</v>
      </c>
      <c r="L205" s="1" t="s">
        <v>32</v>
      </c>
      <c r="M205" s="2">
        <v>44197</v>
      </c>
      <c r="N205" s="1" t="s">
        <v>54</v>
      </c>
      <c r="O205">
        <v>2021</v>
      </c>
    </row>
    <row r="206" spans="1:15" x14ac:dyDescent="0.3">
      <c r="A206" s="1" t="s">
        <v>511</v>
      </c>
      <c r="B206" s="1" t="s">
        <v>512</v>
      </c>
      <c r="C206" s="1" t="s">
        <v>17</v>
      </c>
      <c r="D206" s="1" t="s">
        <v>45</v>
      </c>
      <c r="E206" s="3">
        <v>6077</v>
      </c>
      <c r="F206">
        <v>18</v>
      </c>
      <c r="G206" s="3">
        <v>2378</v>
      </c>
      <c r="H206" s="3">
        <v>109386</v>
      </c>
      <c r="I206" s="1" t="s">
        <v>66</v>
      </c>
      <c r="J206" s="1" t="s">
        <v>513</v>
      </c>
      <c r="K206" s="1" t="s">
        <v>31</v>
      </c>
      <c r="L206" s="1" t="s">
        <v>220</v>
      </c>
      <c r="M206" s="2">
        <v>44774</v>
      </c>
      <c r="N206" s="1" t="s">
        <v>69</v>
      </c>
      <c r="O206">
        <v>2022</v>
      </c>
    </row>
    <row r="207" spans="1:15" x14ac:dyDescent="0.3">
      <c r="A207" s="1" t="s">
        <v>514</v>
      </c>
      <c r="B207" s="1" t="s">
        <v>515</v>
      </c>
      <c r="C207" s="1" t="s">
        <v>17</v>
      </c>
      <c r="D207" s="1" t="s">
        <v>34</v>
      </c>
      <c r="E207" s="3">
        <v>5379</v>
      </c>
      <c r="F207">
        <v>17</v>
      </c>
      <c r="G207" s="3">
        <v>2510</v>
      </c>
      <c r="H207" s="3">
        <v>91443</v>
      </c>
      <c r="I207" s="1" t="s">
        <v>66</v>
      </c>
      <c r="J207" s="1" t="s">
        <v>516</v>
      </c>
      <c r="K207" s="1" t="s">
        <v>62</v>
      </c>
      <c r="L207" s="1" t="s">
        <v>211</v>
      </c>
      <c r="M207" s="2">
        <v>44652</v>
      </c>
      <c r="N207" s="1" t="s">
        <v>91</v>
      </c>
      <c r="O207">
        <v>2022</v>
      </c>
    </row>
    <row r="208" spans="1:15" x14ac:dyDescent="0.3">
      <c r="A208" s="1" t="s">
        <v>517</v>
      </c>
      <c r="B208" s="1" t="s">
        <v>518</v>
      </c>
      <c r="C208" s="1" t="s">
        <v>17</v>
      </c>
      <c r="D208" s="1" t="s">
        <v>37</v>
      </c>
      <c r="E208" s="3">
        <v>2710</v>
      </c>
      <c r="F208">
        <v>20</v>
      </c>
      <c r="G208" s="3">
        <v>555</v>
      </c>
      <c r="H208" s="3">
        <v>54200</v>
      </c>
      <c r="I208" s="1" t="s">
        <v>94</v>
      </c>
      <c r="J208" s="1" t="s">
        <v>519</v>
      </c>
      <c r="K208" s="1" t="s">
        <v>26</v>
      </c>
      <c r="L208" s="1" t="s">
        <v>27</v>
      </c>
      <c r="M208" s="2">
        <v>45566</v>
      </c>
      <c r="N208" s="1" t="s">
        <v>85</v>
      </c>
      <c r="O208">
        <v>2024</v>
      </c>
    </row>
    <row r="209" spans="1:15" x14ac:dyDescent="0.3">
      <c r="A209" s="1" t="s">
        <v>520</v>
      </c>
      <c r="B209" s="1" t="s">
        <v>521</v>
      </c>
      <c r="C209" s="1" t="s">
        <v>17</v>
      </c>
      <c r="D209" s="1" t="s">
        <v>37</v>
      </c>
      <c r="E209" s="3">
        <v>6061</v>
      </c>
      <c r="F209">
        <v>19</v>
      </c>
      <c r="G209" s="3">
        <v>2121</v>
      </c>
      <c r="H209" s="3">
        <v>115159</v>
      </c>
      <c r="I209" s="1" t="s">
        <v>38</v>
      </c>
      <c r="J209" s="1" t="s">
        <v>522</v>
      </c>
      <c r="K209" s="1" t="s">
        <v>62</v>
      </c>
      <c r="L209" s="1" t="s">
        <v>73</v>
      </c>
      <c r="M209" s="2">
        <v>44317</v>
      </c>
      <c r="N209" s="1" t="s">
        <v>48</v>
      </c>
      <c r="O209">
        <v>2021</v>
      </c>
    </row>
    <row r="210" spans="1:15" x14ac:dyDescent="0.3">
      <c r="A210" s="1" t="s">
        <v>520</v>
      </c>
      <c r="B210" s="1" t="s">
        <v>523</v>
      </c>
      <c r="C210" s="1" t="s">
        <v>17</v>
      </c>
      <c r="D210" s="1" t="s">
        <v>37</v>
      </c>
      <c r="E210" s="3">
        <v>6061</v>
      </c>
      <c r="F210">
        <v>19</v>
      </c>
      <c r="G210" s="3">
        <v>2121</v>
      </c>
      <c r="H210" s="3">
        <v>115159</v>
      </c>
      <c r="I210" s="1" t="s">
        <v>38</v>
      </c>
      <c r="J210" s="1" t="s">
        <v>524</v>
      </c>
      <c r="K210" s="1" t="s">
        <v>40</v>
      </c>
      <c r="L210" s="1" t="s">
        <v>59</v>
      </c>
      <c r="M210" s="2">
        <v>44562</v>
      </c>
      <c r="N210" s="1" t="s">
        <v>54</v>
      </c>
      <c r="O210">
        <v>2022</v>
      </c>
    </row>
    <row r="211" spans="1:15" x14ac:dyDescent="0.3">
      <c r="A211" s="1" t="s">
        <v>525</v>
      </c>
      <c r="B211" s="1" t="s">
        <v>526</v>
      </c>
      <c r="C211" s="1" t="s">
        <v>17</v>
      </c>
      <c r="D211" s="1" t="s">
        <v>34</v>
      </c>
      <c r="E211" s="3">
        <v>2792</v>
      </c>
      <c r="F211">
        <v>8</v>
      </c>
      <c r="G211" s="3">
        <v>1008</v>
      </c>
      <c r="H211" s="3">
        <v>22336</v>
      </c>
      <c r="I211" s="1" t="s">
        <v>66</v>
      </c>
      <c r="J211" s="1" t="s">
        <v>527</v>
      </c>
      <c r="K211" s="1" t="s">
        <v>21</v>
      </c>
      <c r="L211" s="1" t="s">
        <v>22</v>
      </c>
      <c r="M211" s="2">
        <v>44228</v>
      </c>
      <c r="N211" s="1" t="s">
        <v>110</v>
      </c>
      <c r="O211">
        <v>2021</v>
      </c>
    </row>
    <row r="212" spans="1:15" x14ac:dyDescent="0.3">
      <c r="A212" s="1" t="s">
        <v>528</v>
      </c>
      <c r="B212" s="1" t="s">
        <v>529</v>
      </c>
      <c r="C212" s="1" t="s">
        <v>17</v>
      </c>
      <c r="D212" s="1" t="s">
        <v>45</v>
      </c>
      <c r="E212" s="3">
        <v>599</v>
      </c>
      <c r="F212">
        <v>4</v>
      </c>
      <c r="G212" s="3">
        <v>265</v>
      </c>
      <c r="H212" s="3">
        <v>2396</v>
      </c>
      <c r="I212" s="1" t="s">
        <v>57</v>
      </c>
      <c r="J212" s="1" t="s">
        <v>530</v>
      </c>
      <c r="K212" s="1" t="s">
        <v>31</v>
      </c>
      <c r="L212" s="1" t="s">
        <v>32</v>
      </c>
      <c r="M212" s="2">
        <v>44743</v>
      </c>
      <c r="N212" s="1" t="s">
        <v>33</v>
      </c>
      <c r="O212">
        <v>2022</v>
      </c>
    </row>
    <row r="213" spans="1:15" x14ac:dyDescent="0.3">
      <c r="A213" s="1" t="s">
        <v>528</v>
      </c>
      <c r="B213" s="1" t="s">
        <v>531</v>
      </c>
      <c r="C213" s="1" t="s">
        <v>17</v>
      </c>
      <c r="D213" s="1" t="s">
        <v>45</v>
      </c>
      <c r="E213" s="3">
        <v>599</v>
      </c>
      <c r="F213">
        <v>4</v>
      </c>
      <c r="G213" s="3">
        <v>265</v>
      </c>
      <c r="H213" s="3">
        <v>2396</v>
      </c>
      <c r="I213" s="1" t="s">
        <v>57</v>
      </c>
      <c r="J213" s="1" t="s">
        <v>532</v>
      </c>
      <c r="K213" s="1" t="s">
        <v>31</v>
      </c>
      <c r="L213" s="1" t="s">
        <v>47</v>
      </c>
      <c r="M213" s="2">
        <v>45627</v>
      </c>
      <c r="N213" s="1" t="s">
        <v>28</v>
      </c>
      <c r="O213">
        <v>2024</v>
      </c>
    </row>
    <row r="214" spans="1:15" x14ac:dyDescent="0.3">
      <c r="A214" s="1" t="s">
        <v>533</v>
      </c>
      <c r="B214" s="1" t="s">
        <v>534</v>
      </c>
      <c r="C214" s="1" t="s">
        <v>17</v>
      </c>
      <c r="D214" s="1" t="s">
        <v>18</v>
      </c>
      <c r="E214" s="3">
        <v>3776</v>
      </c>
      <c r="F214">
        <v>9</v>
      </c>
      <c r="G214" s="3">
        <v>1100</v>
      </c>
      <c r="H214" s="3">
        <v>33984</v>
      </c>
      <c r="I214" s="1" t="s">
        <v>38</v>
      </c>
      <c r="J214" s="1" t="s">
        <v>535</v>
      </c>
      <c r="K214" s="1" t="s">
        <v>52</v>
      </c>
      <c r="L214" s="1" t="s">
        <v>53</v>
      </c>
      <c r="M214" s="2">
        <v>44866</v>
      </c>
      <c r="N214" s="1" t="s">
        <v>42</v>
      </c>
      <c r="O214">
        <v>2022</v>
      </c>
    </row>
    <row r="215" spans="1:15" x14ac:dyDescent="0.3">
      <c r="A215" s="1" t="s">
        <v>533</v>
      </c>
      <c r="B215" s="1" t="s">
        <v>536</v>
      </c>
      <c r="C215" s="1" t="s">
        <v>17</v>
      </c>
      <c r="D215" s="1" t="s">
        <v>18</v>
      </c>
      <c r="E215" s="3">
        <v>3776</v>
      </c>
      <c r="F215">
        <v>9</v>
      </c>
      <c r="G215" s="3">
        <v>1100</v>
      </c>
      <c r="H215" s="3">
        <v>33984</v>
      </c>
      <c r="I215" s="1" t="s">
        <v>38</v>
      </c>
      <c r="J215" s="1" t="s">
        <v>537</v>
      </c>
      <c r="K215" s="1" t="s">
        <v>26</v>
      </c>
      <c r="L215" s="1" t="s">
        <v>164</v>
      </c>
      <c r="M215" s="2">
        <v>44896</v>
      </c>
      <c r="N215" s="1" t="s">
        <v>28</v>
      </c>
      <c r="O215">
        <v>2022</v>
      </c>
    </row>
    <row r="216" spans="1:15" x14ac:dyDescent="0.3">
      <c r="A216" s="1" t="s">
        <v>538</v>
      </c>
      <c r="B216" s="1" t="s">
        <v>539</v>
      </c>
      <c r="C216" s="1" t="s">
        <v>17</v>
      </c>
      <c r="D216" s="1" t="s">
        <v>45</v>
      </c>
      <c r="E216" s="3">
        <v>8055</v>
      </c>
      <c r="F216">
        <v>10</v>
      </c>
      <c r="G216" s="3">
        <v>661</v>
      </c>
      <c r="H216" s="3">
        <v>80550</v>
      </c>
      <c r="I216" s="1" t="s">
        <v>38</v>
      </c>
      <c r="J216" s="1" t="s">
        <v>442</v>
      </c>
      <c r="K216" s="1" t="s">
        <v>31</v>
      </c>
      <c r="L216" s="1" t="s">
        <v>47</v>
      </c>
      <c r="M216" s="2">
        <v>44835</v>
      </c>
      <c r="N216" s="1" t="s">
        <v>85</v>
      </c>
      <c r="O216">
        <v>2022</v>
      </c>
    </row>
    <row r="217" spans="1:15" x14ac:dyDescent="0.3">
      <c r="A217" s="1" t="s">
        <v>540</v>
      </c>
      <c r="B217" s="1" t="s">
        <v>541</v>
      </c>
      <c r="C217" s="1" t="s">
        <v>17</v>
      </c>
      <c r="D217" s="1" t="s">
        <v>37</v>
      </c>
      <c r="E217" s="3">
        <v>6829</v>
      </c>
      <c r="F217">
        <v>2</v>
      </c>
      <c r="G217" s="3">
        <v>2609</v>
      </c>
      <c r="H217" s="3">
        <v>13658</v>
      </c>
      <c r="I217" s="1" t="s">
        <v>38</v>
      </c>
      <c r="J217" s="1" t="s">
        <v>542</v>
      </c>
      <c r="K217" s="1" t="s">
        <v>40</v>
      </c>
      <c r="L217" s="1" t="s">
        <v>68</v>
      </c>
      <c r="M217" s="2">
        <v>44713</v>
      </c>
      <c r="N217" s="1" t="s">
        <v>23</v>
      </c>
      <c r="O217">
        <v>2022</v>
      </c>
    </row>
    <row r="218" spans="1:15" x14ac:dyDescent="0.3">
      <c r="A218" s="1" t="s">
        <v>543</v>
      </c>
      <c r="B218" s="1" t="s">
        <v>544</v>
      </c>
      <c r="C218" s="1" t="s">
        <v>17</v>
      </c>
      <c r="D218" s="1" t="s">
        <v>45</v>
      </c>
      <c r="E218" s="3">
        <v>7478</v>
      </c>
      <c r="F218">
        <v>11</v>
      </c>
      <c r="G218" s="3">
        <v>1381</v>
      </c>
      <c r="H218" s="3">
        <v>82258</v>
      </c>
      <c r="I218" s="1" t="s">
        <v>38</v>
      </c>
      <c r="J218" s="1" t="s">
        <v>545</v>
      </c>
      <c r="K218" s="1" t="s">
        <v>52</v>
      </c>
      <c r="L218" s="1" t="s">
        <v>185</v>
      </c>
      <c r="M218" s="2">
        <v>45383</v>
      </c>
      <c r="N218" s="1" t="s">
        <v>91</v>
      </c>
      <c r="O218">
        <v>2024</v>
      </c>
    </row>
    <row r="219" spans="1:15" x14ac:dyDescent="0.3">
      <c r="A219" s="1" t="s">
        <v>546</v>
      </c>
      <c r="B219" s="1" t="s">
        <v>547</v>
      </c>
      <c r="C219" s="1" t="s">
        <v>17</v>
      </c>
      <c r="D219" s="1" t="s">
        <v>45</v>
      </c>
      <c r="E219" s="3">
        <v>702</v>
      </c>
      <c r="F219">
        <v>9</v>
      </c>
      <c r="G219" s="3">
        <v>238</v>
      </c>
      <c r="H219" s="3">
        <v>6318</v>
      </c>
      <c r="I219" s="1" t="s">
        <v>66</v>
      </c>
      <c r="J219" s="1" t="s">
        <v>548</v>
      </c>
      <c r="K219" s="1" t="s">
        <v>21</v>
      </c>
      <c r="L219" s="1" t="s">
        <v>106</v>
      </c>
      <c r="M219" s="2">
        <v>44256</v>
      </c>
      <c r="N219" s="1" t="s">
        <v>107</v>
      </c>
      <c r="O219">
        <v>2021</v>
      </c>
    </row>
    <row r="220" spans="1:15" x14ac:dyDescent="0.3">
      <c r="A220" s="1" t="s">
        <v>549</v>
      </c>
      <c r="B220" s="1" t="s">
        <v>550</v>
      </c>
      <c r="C220" s="1" t="s">
        <v>17</v>
      </c>
      <c r="D220" s="1" t="s">
        <v>37</v>
      </c>
      <c r="E220" s="3">
        <v>9879</v>
      </c>
      <c r="F220">
        <v>15</v>
      </c>
      <c r="G220" s="3">
        <v>4930</v>
      </c>
      <c r="H220" s="3">
        <v>148185</v>
      </c>
      <c r="I220" s="1" t="s">
        <v>94</v>
      </c>
      <c r="J220" s="1" t="s">
        <v>188</v>
      </c>
      <c r="K220" s="1" t="s">
        <v>31</v>
      </c>
      <c r="L220" s="1" t="s">
        <v>47</v>
      </c>
      <c r="M220" s="2">
        <v>45078</v>
      </c>
      <c r="N220" s="1" t="s">
        <v>23</v>
      </c>
      <c r="O220">
        <v>2023</v>
      </c>
    </row>
    <row r="221" spans="1:15" x14ac:dyDescent="0.3">
      <c r="A221" s="1" t="s">
        <v>551</v>
      </c>
      <c r="B221" s="1" t="s">
        <v>552</v>
      </c>
      <c r="C221" s="1" t="s">
        <v>17</v>
      </c>
      <c r="D221" s="1" t="s">
        <v>45</v>
      </c>
      <c r="E221" s="3">
        <v>8762</v>
      </c>
      <c r="F221">
        <v>1</v>
      </c>
      <c r="G221" s="3">
        <v>3502</v>
      </c>
      <c r="H221" s="3">
        <v>8762</v>
      </c>
      <c r="I221" s="1" t="s">
        <v>94</v>
      </c>
      <c r="J221" s="1" t="s">
        <v>553</v>
      </c>
      <c r="K221" s="1" t="s">
        <v>21</v>
      </c>
      <c r="L221" s="1" t="s">
        <v>106</v>
      </c>
      <c r="M221" s="2">
        <v>44409</v>
      </c>
      <c r="N221" s="1" t="s">
        <v>69</v>
      </c>
      <c r="O221">
        <v>2021</v>
      </c>
    </row>
    <row r="222" spans="1:15" x14ac:dyDescent="0.3">
      <c r="A222" s="1" t="s">
        <v>554</v>
      </c>
      <c r="B222" s="1" t="s">
        <v>555</v>
      </c>
      <c r="C222" s="1" t="s">
        <v>17</v>
      </c>
      <c r="D222" s="1" t="s">
        <v>45</v>
      </c>
      <c r="E222" s="3">
        <v>1078</v>
      </c>
      <c r="F222">
        <v>3</v>
      </c>
      <c r="G222" s="3">
        <v>309</v>
      </c>
      <c r="H222" s="3">
        <v>3234</v>
      </c>
      <c r="I222" s="1" t="s">
        <v>57</v>
      </c>
      <c r="J222" s="1" t="s">
        <v>556</v>
      </c>
      <c r="K222" s="1" t="s">
        <v>62</v>
      </c>
      <c r="L222" s="1" t="s">
        <v>73</v>
      </c>
      <c r="M222" s="2">
        <v>44805</v>
      </c>
      <c r="N222" s="1" t="s">
        <v>99</v>
      </c>
      <c r="O222">
        <v>2022</v>
      </c>
    </row>
    <row r="223" spans="1:15" x14ac:dyDescent="0.3">
      <c r="A223" s="1" t="s">
        <v>557</v>
      </c>
      <c r="B223" s="1" t="s">
        <v>558</v>
      </c>
      <c r="C223" s="1" t="s">
        <v>17</v>
      </c>
      <c r="D223" s="1" t="s">
        <v>18</v>
      </c>
      <c r="E223" s="3">
        <v>1031</v>
      </c>
      <c r="F223">
        <v>20</v>
      </c>
      <c r="G223" s="3">
        <v>318</v>
      </c>
      <c r="H223" s="3">
        <v>20620</v>
      </c>
      <c r="I223" s="1" t="s">
        <v>19</v>
      </c>
      <c r="J223" s="1" t="s">
        <v>559</v>
      </c>
      <c r="K223" s="1" t="s">
        <v>21</v>
      </c>
      <c r="L223" s="1" t="s">
        <v>106</v>
      </c>
      <c r="M223" s="2">
        <v>44682</v>
      </c>
      <c r="N223" s="1" t="s">
        <v>48</v>
      </c>
      <c r="O223">
        <v>2022</v>
      </c>
    </row>
    <row r="224" spans="1:15" x14ac:dyDescent="0.3">
      <c r="A224" s="1" t="s">
        <v>560</v>
      </c>
      <c r="B224" s="1" t="s">
        <v>561</v>
      </c>
      <c r="C224" s="1" t="s">
        <v>17</v>
      </c>
      <c r="D224" s="1" t="s">
        <v>34</v>
      </c>
      <c r="E224" s="3">
        <v>5916</v>
      </c>
      <c r="F224">
        <v>19</v>
      </c>
      <c r="G224" s="3">
        <v>1594</v>
      </c>
      <c r="H224" s="3">
        <v>112404</v>
      </c>
      <c r="I224" s="1" t="s">
        <v>94</v>
      </c>
      <c r="J224" s="1" t="s">
        <v>562</v>
      </c>
      <c r="K224" s="1" t="s">
        <v>21</v>
      </c>
      <c r="L224" s="1" t="s">
        <v>114</v>
      </c>
      <c r="M224" s="2">
        <v>45352</v>
      </c>
      <c r="N224" s="1" t="s">
        <v>107</v>
      </c>
      <c r="O224">
        <v>2024</v>
      </c>
    </row>
    <row r="225" spans="1:15" x14ac:dyDescent="0.3">
      <c r="A225" s="1" t="s">
        <v>560</v>
      </c>
      <c r="B225" s="1" t="s">
        <v>563</v>
      </c>
      <c r="C225" s="1" t="s">
        <v>17</v>
      </c>
      <c r="D225" s="1" t="s">
        <v>34</v>
      </c>
      <c r="E225" s="3">
        <v>5916</v>
      </c>
      <c r="F225">
        <v>19</v>
      </c>
      <c r="G225" s="3">
        <v>1594</v>
      </c>
      <c r="H225" s="3">
        <v>112404</v>
      </c>
      <c r="I225" s="1" t="s">
        <v>94</v>
      </c>
      <c r="J225" s="1" t="s">
        <v>439</v>
      </c>
      <c r="K225" s="1" t="s">
        <v>21</v>
      </c>
      <c r="L225" s="1" t="s">
        <v>114</v>
      </c>
      <c r="M225" s="2">
        <v>45200</v>
      </c>
      <c r="N225" s="1" t="s">
        <v>85</v>
      </c>
      <c r="O225">
        <v>2023</v>
      </c>
    </row>
    <row r="226" spans="1:15" x14ac:dyDescent="0.3">
      <c r="A226" s="1" t="s">
        <v>564</v>
      </c>
      <c r="B226" s="1" t="s">
        <v>565</v>
      </c>
      <c r="C226" s="1" t="s">
        <v>17</v>
      </c>
      <c r="D226" s="1" t="s">
        <v>18</v>
      </c>
      <c r="E226" s="3">
        <v>9335</v>
      </c>
      <c r="F226">
        <v>11</v>
      </c>
      <c r="G226" s="3">
        <v>557</v>
      </c>
      <c r="H226" s="3">
        <v>102685</v>
      </c>
      <c r="I226" s="1" t="s">
        <v>66</v>
      </c>
      <c r="J226" s="1" t="s">
        <v>566</v>
      </c>
      <c r="K226" s="1" t="s">
        <v>40</v>
      </c>
      <c r="L226" s="1" t="s">
        <v>41</v>
      </c>
      <c r="M226" s="2">
        <v>44287</v>
      </c>
      <c r="N226" s="1" t="s">
        <v>91</v>
      </c>
      <c r="O226">
        <v>2021</v>
      </c>
    </row>
    <row r="227" spans="1:15" x14ac:dyDescent="0.3">
      <c r="A227" s="1" t="s">
        <v>567</v>
      </c>
      <c r="B227" s="1" t="s">
        <v>568</v>
      </c>
      <c r="C227" s="1" t="s">
        <v>17</v>
      </c>
      <c r="D227" s="1" t="s">
        <v>34</v>
      </c>
      <c r="E227" s="3">
        <v>9869</v>
      </c>
      <c r="F227">
        <v>12</v>
      </c>
      <c r="G227" s="3">
        <v>4299</v>
      </c>
      <c r="H227" s="3">
        <v>118428</v>
      </c>
      <c r="I227" s="1" t="s">
        <v>94</v>
      </c>
      <c r="J227" s="1" t="s">
        <v>229</v>
      </c>
      <c r="K227" s="1" t="s">
        <v>40</v>
      </c>
      <c r="L227" s="1" t="s">
        <v>59</v>
      </c>
      <c r="M227" s="2">
        <v>44986</v>
      </c>
      <c r="N227" s="1" t="s">
        <v>107</v>
      </c>
      <c r="O227">
        <v>2023</v>
      </c>
    </row>
    <row r="228" spans="1:15" x14ac:dyDescent="0.3">
      <c r="A228" s="1" t="s">
        <v>567</v>
      </c>
      <c r="B228" s="1" t="s">
        <v>569</v>
      </c>
      <c r="C228" s="1" t="s">
        <v>17</v>
      </c>
      <c r="D228" s="1" t="s">
        <v>34</v>
      </c>
      <c r="E228" s="3">
        <v>9869</v>
      </c>
      <c r="F228">
        <v>12</v>
      </c>
      <c r="G228" s="3">
        <v>4299</v>
      </c>
      <c r="H228" s="3">
        <v>118428</v>
      </c>
      <c r="I228" s="1" t="s">
        <v>94</v>
      </c>
      <c r="J228" s="1" t="s">
        <v>482</v>
      </c>
      <c r="K228" s="1" t="s">
        <v>31</v>
      </c>
      <c r="L228" s="1" t="s">
        <v>32</v>
      </c>
      <c r="M228" s="2">
        <v>45261</v>
      </c>
      <c r="N228" s="1" t="s">
        <v>28</v>
      </c>
      <c r="O228">
        <v>2023</v>
      </c>
    </row>
    <row r="229" spans="1:15" x14ac:dyDescent="0.3">
      <c r="A229" s="1" t="s">
        <v>570</v>
      </c>
      <c r="B229" s="1" t="s">
        <v>571</v>
      </c>
      <c r="C229" s="1" t="s">
        <v>17</v>
      </c>
      <c r="D229" s="1" t="s">
        <v>45</v>
      </c>
      <c r="E229" s="3">
        <v>798</v>
      </c>
      <c r="F229">
        <v>10</v>
      </c>
      <c r="G229" s="3">
        <v>308</v>
      </c>
      <c r="H229" s="3">
        <v>7980</v>
      </c>
      <c r="I229" s="1" t="s">
        <v>94</v>
      </c>
      <c r="J229" s="1" t="s">
        <v>572</v>
      </c>
      <c r="K229" s="1" t="s">
        <v>31</v>
      </c>
      <c r="L229" s="1" t="s">
        <v>32</v>
      </c>
      <c r="M229" s="2">
        <v>44927</v>
      </c>
      <c r="N229" s="1" t="s">
        <v>54</v>
      </c>
      <c r="O229">
        <v>2023</v>
      </c>
    </row>
    <row r="230" spans="1:15" x14ac:dyDescent="0.3">
      <c r="A230" s="1" t="s">
        <v>570</v>
      </c>
      <c r="B230" s="1" t="s">
        <v>573</v>
      </c>
      <c r="C230" s="1" t="s">
        <v>17</v>
      </c>
      <c r="D230" s="1" t="s">
        <v>45</v>
      </c>
      <c r="E230" s="3">
        <v>798</v>
      </c>
      <c r="F230">
        <v>10</v>
      </c>
      <c r="G230" s="3">
        <v>308</v>
      </c>
      <c r="H230" s="3">
        <v>7980</v>
      </c>
      <c r="I230" s="1" t="s">
        <v>94</v>
      </c>
      <c r="J230" s="1" t="s">
        <v>574</v>
      </c>
      <c r="K230" s="1" t="s">
        <v>62</v>
      </c>
      <c r="L230" s="1" t="s">
        <v>73</v>
      </c>
      <c r="M230" s="2">
        <v>45047</v>
      </c>
      <c r="N230" s="1" t="s">
        <v>48</v>
      </c>
      <c r="O230">
        <v>2023</v>
      </c>
    </row>
    <row r="231" spans="1:15" x14ac:dyDescent="0.3">
      <c r="A231" s="1" t="s">
        <v>570</v>
      </c>
      <c r="B231" s="1" t="s">
        <v>571</v>
      </c>
      <c r="C231" s="1" t="s">
        <v>17</v>
      </c>
      <c r="D231" s="1" t="s">
        <v>34</v>
      </c>
      <c r="E231" s="3">
        <v>7967</v>
      </c>
      <c r="F231">
        <v>13</v>
      </c>
      <c r="G231" s="3">
        <v>2504</v>
      </c>
      <c r="H231" s="3">
        <v>103571</v>
      </c>
      <c r="I231" s="1" t="s">
        <v>38</v>
      </c>
      <c r="J231" s="1" t="s">
        <v>572</v>
      </c>
      <c r="K231" s="1" t="s">
        <v>31</v>
      </c>
      <c r="L231" s="1" t="s">
        <v>32</v>
      </c>
      <c r="M231" s="2">
        <v>44927</v>
      </c>
      <c r="N231" s="1" t="s">
        <v>54</v>
      </c>
      <c r="O231">
        <v>2023</v>
      </c>
    </row>
    <row r="232" spans="1:15" x14ac:dyDescent="0.3">
      <c r="A232" s="1" t="s">
        <v>570</v>
      </c>
      <c r="B232" s="1" t="s">
        <v>573</v>
      </c>
      <c r="C232" s="1" t="s">
        <v>17</v>
      </c>
      <c r="D232" s="1" t="s">
        <v>34</v>
      </c>
      <c r="E232" s="3">
        <v>7967</v>
      </c>
      <c r="F232">
        <v>13</v>
      </c>
      <c r="G232" s="3">
        <v>2504</v>
      </c>
      <c r="H232" s="3">
        <v>103571</v>
      </c>
      <c r="I232" s="1" t="s">
        <v>38</v>
      </c>
      <c r="J232" s="1" t="s">
        <v>574</v>
      </c>
      <c r="K232" s="1" t="s">
        <v>62</v>
      </c>
      <c r="L232" s="1" t="s">
        <v>73</v>
      </c>
      <c r="M232" s="2">
        <v>45047</v>
      </c>
      <c r="N232" s="1" t="s">
        <v>48</v>
      </c>
      <c r="O232">
        <v>2023</v>
      </c>
    </row>
    <row r="233" spans="1:15" x14ac:dyDescent="0.3">
      <c r="A233" s="1" t="s">
        <v>575</v>
      </c>
      <c r="B233" s="1" t="s">
        <v>576</v>
      </c>
      <c r="C233" s="1" t="s">
        <v>17</v>
      </c>
      <c r="D233" s="1" t="s">
        <v>45</v>
      </c>
      <c r="E233" s="3">
        <v>1045</v>
      </c>
      <c r="F233">
        <v>11</v>
      </c>
      <c r="G233" s="3">
        <v>267</v>
      </c>
      <c r="H233" s="3">
        <v>11495</v>
      </c>
      <c r="I233" s="1" t="s">
        <v>94</v>
      </c>
      <c r="J233" s="1" t="s">
        <v>577</v>
      </c>
      <c r="K233" s="1" t="s">
        <v>62</v>
      </c>
      <c r="L233" s="1" t="s">
        <v>73</v>
      </c>
      <c r="M233" s="2">
        <v>45047</v>
      </c>
      <c r="N233" s="1" t="s">
        <v>48</v>
      </c>
      <c r="O233">
        <v>2023</v>
      </c>
    </row>
    <row r="234" spans="1:15" x14ac:dyDescent="0.3">
      <c r="A234" s="1" t="s">
        <v>575</v>
      </c>
      <c r="B234" s="1" t="s">
        <v>578</v>
      </c>
      <c r="C234" s="1" t="s">
        <v>17</v>
      </c>
      <c r="D234" s="1" t="s">
        <v>45</v>
      </c>
      <c r="E234" s="3">
        <v>1045</v>
      </c>
      <c r="F234">
        <v>11</v>
      </c>
      <c r="G234" s="3">
        <v>267</v>
      </c>
      <c r="H234" s="3">
        <v>11495</v>
      </c>
      <c r="I234" s="1" t="s">
        <v>94</v>
      </c>
      <c r="J234" s="1" t="s">
        <v>579</v>
      </c>
      <c r="K234" s="1" t="s">
        <v>31</v>
      </c>
      <c r="L234" s="1" t="s">
        <v>47</v>
      </c>
      <c r="M234" s="2">
        <v>44409</v>
      </c>
      <c r="N234" s="1" t="s">
        <v>69</v>
      </c>
      <c r="O234">
        <v>2021</v>
      </c>
    </row>
    <row r="235" spans="1:15" x14ac:dyDescent="0.3">
      <c r="A235" s="1" t="s">
        <v>580</v>
      </c>
      <c r="B235" s="1" t="s">
        <v>581</v>
      </c>
      <c r="C235" s="1" t="s">
        <v>17</v>
      </c>
      <c r="D235" s="1" t="s">
        <v>45</v>
      </c>
      <c r="E235" s="3">
        <v>7484</v>
      </c>
      <c r="F235">
        <v>15</v>
      </c>
      <c r="G235" s="3">
        <v>2871</v>
      </c>
      <c r="H235" s="3">
        <v>112260</v>
      </c>
      <c r="I235" s="1" t="s">
        <v>19</v>
      </c>
      <c r="J235" s="1" t="s">
        <v>582</v>
      </c>
      <c r="K235" s="1" t="s">
        <v>21</v>
      </c>
      <c r="L235" s="1" t="s">
        <v>114</v>
      </c>
      <c r="M235" s="2">
        <v>45231</v>
      </c>
      <c r="N235" s="1" t="s">
        <v>42</v>
      </c>
      <c r="O235">
        <v>2023</v>
      </c>
    </row>
    <row r="236" spans="1:15" x14ac:dyDescent="0.3">
      <c r="A236" s="1" t="s">
        <v>580</v>
      </c>
      <c r="B236" s="1" t="s">
        <v>583</v>
      </c>
      <c r="C236" s="1" t="s">
        <v>17</v>
      </c>
      <c r="D236" s="1" t="s">
        <v>45</v>
      </c>
      <c r="E236" s="3">
        <v>7484</v>
      </c>
      <c r="F236">
        <v>15</v>
      </c>
      <c r="G236" s="3">
        <v>2871</v>
      </c>
      <c r="H236" s="3">
        <v>112260</v>
      </c>
      <c r="I236" s="1" t="s">
        <v>19</v>
      </c>
      <c r="J236" s="1" t="s">
        <v>545</v>
      </c>
      <c r="K236" s="1" t="s">
        <v>26</v>
      </c>
      <c r="L236" s="1" t="s">
        <v>27</v>
      </c>
      <c r="M236" s="2">
        <v>45383</v>
      </c>
      <c r="N236" s="1" t="s">
        <v>91</v>
      </c>
      <c r="O236">
        <v>2024</v>
      </c>
    </row>
    <row r="237" spans="1:15" x14ac:dyDescent="0.3">
      <c r="A237" s="1" t="s">
        <v>584</v>
      </c>
      <c r="B237" s="1" t="s">
        <v>585</v>
      </c>
      <c r="C237" s="1" t="s">
        <v>17</v>
      </c>
      <c r="D237" s="1" t="s">
        <v>34</v>
      </c>
      <c r="E237" s="3">
        <v>5313</v>
      </c>
      <c r="F237">
        <v>7</v>
      </c>
      <c r="G237" s="3">
        <v>2037</v>
      </c>
      <c r="H237" s="3">
        <v>37191</v>
      </c>
      <c r="I237" s="1" t="s">
        <v>94</v>
      </c>
      <c r="J237" s="1" t="s">
        <v>586</v>
      </c>
      <c r="K237" s="1" t="s">
        <v>40</v>
      </c>
      <c r="L237" s="1" t="s">
        <v>68</v>
      </c>
      <c r="M237" s="2">
        <v>45597</v>
      </c>
      <c r="N237" s="1" t="s">
        <v>42</v>
      </c>
      <c r="O237">
        <v>2024</v>
      </c>
    </row>
    <row r="238" spans="1:15" x14ac:dyDescent="0.3">
      <c r="A238" s="1" t="s">
        <v>584</v>
      </c>
      <c r="B238" s="1" t="s">
        <v>587</v>
      </c>
      <c r="C238" s="1" t="s">
        <v>17</v>
      </c>
      <c r="D238" s="1" t="s">
        <v>34</v>
      </c>
      <c r="E238" s="3">
        <v>5313</v>
      </c>
      <c r="F238">
        <v>7</v>
      </c>
      <c r="G238" s="3">
        <v>2037</v>
      </c>
      <c r="H238" s="3">
        <v>37191</v>
      </c>
      <c r="I238" s="1" t="s">
        <v>94</v>
      </c>
      <c r="J238" s="1" t="s">
        <v>588</v>
      </c>
      <c r="K238" s="1" t="s">
        <v>52</v>
      </c>
      <c r="L238" s="1" t="s">
        <v>185</v>
      </c>
      <c r="M238" s="2">
        <v>44470</v>
      </c>
      <c r="N238" s="1" t="s">
        <v>85</v>
      </c>
      <c r="O238">
        <v>2021</v>
      </c>
    </row>
    <row r="239" spans="1:15" x14ac:dyDescent="0.3">
      <c r="A239" s="1" t="s">
        <v>589</v>
      </c>
      <c r="B239" s="1" t="s">
        <v>590</v>
      </c>
      <c r="C239" s="1" t="s">
        <v>17</v>
      </c>
      <c r="D239" s="1" t="s">
        <v>34</v>
      </c>
      <c r="E239" s="3">
        <v>9369</v>
      </c>
      <c r="F239">
        <v>6</v>
      </c>
      <c r="G239" s="3">
        <v>3297</v>
      </c>
      <c r="H239" s="3">
        <v>56214</v>
      </c>
      <c r="I239" s="1" t="s">
        <v>94</v>
      </c>
      <c r="J239" s="1" t="s">
        <v>591</v>
      </c>
      <c r="K239" s="1" t="s">
        <v>21</v>
      </c>
      <c r="L239" s="1" t="s">
        <v>114</v>
      </c>
      <c r="M239" s="2">
        <v>45170</v>
      </c>
      <c r="N239" s="1" t="s">
        <v>99</v>
      </c>
      <c r="O239">
        <v>2023</v>
      </c>
    </row>
    <row r="240" spans="1:15" x14ac:dyDescent="0.3">
      <c r="A240" s="1" t="s">
        <v>589</v>
      </c>
      <c r="B240" s="1" t="s">
        <v>590</v>
      </c>
      <c r="C240" s="1" t="s">
        <v>17</v>
      </c>
      <c r="D240" s="1" t="s">
        <v>34</v>
      </c>
      <c r="E240" s="3">
        <v>8680</v>
      </c>
      <c r="F240">
        <v>20</v>
      </c>
      <c r="G240" s="3">
        <v>4068</v>
      </c>
      <c r="H240" s="3">
        <v>173600</v>
      </c>
      <c r="I240" s="1" t="s">
        <v>57</v>
      </c>
      <c r="J240" s="1" t="s">
        <v>591</v>
      </c>
      <c r="K240" s="1" t="s">
        <v>21</v>
      </c>
      <c r="L240" s="1" t="s">
        <v>114</v>
      </c>
      <c r="M240" s="2">
        <v>45170</v>
      </c>
      <c r="N240" s="1" t="s">
        <v>99</v>
      </c>
      <c r="O240">
        <v>2023</v>
      </c>
    </row>
    <row r="241" spans="1:15" x14ac:dyDescent="0.3">
      <c r="A241" s="1" t="s">
        <v>589</v>
      </c>
      <c r="B241" s="1" t="s">
        <v>590</v>
      </c>
      <c r="C241" s="1" t="s">
        <v>17</v>
      </c>
      <c r="D241" s="1" t="s">
        <v>37</v>
      </c>
      <c r="E241" s="3">
        <v>3067</v>
      </c>
      <c r="F241">
        <v>8</v>
      </c>
      <c r="G241" s="3">
        <v>1475</v>
      </c>
      <c r="H241" s="3">
        <v>24536</v>
      </c>
      <c r="I241" s="1" t="s">
        <v>19</v>
      </c>
      <c r="J241" s="1" t="s">
        <v>591</v>
      </c>
      <c r="K241" s="1" t="s">
        <v>21</v>
      </c>
      <c r="L241" s="1" t="s">
        <v>114</v>
      </c>
      <c r="M241" s="2">
        <v>45170</v>
      </c>
      <c r="N241" s="1" t="s">
        <v>99</v>
      </c>
      <c r="O241">
        <v>2023</v>
      </c>
    </row>
    <row r="242" spans="1:15" x14ac:dyDescent="0.3">
      <c r="A242" s="1" t="s">
        <v>592</v>
      </c>
      <c r="B242" s="1" t="s">
        <v>593</v>
      </c>
      <c r="C242" s="1" t="s">
        <v>17</v>
      </c>
      <c r="D242" s="1" t="s">
        <v>37</v>
      </c>
      <c r="E242" s="3">
        <v>1592</v>
      </c>
      <c r="F242">
        <v>13</v>
      </c>
      <c r="G242" s="3">
        <v>480</v>
      </c>
      <c r="H242" s="3">
        <v>20696</v>
      </c>
      <c r="I242" s="1" t="s">
        <v>94</v>
      </c>
      <c r="J242" s="1" t="s">
        <v>594</v>
      </c>
      <c r="K242" s="1" t="s">
        <v>62</v>
      </c>
      <c r="L242" s="1" t="s">
        <v>73</v>
      </c>
      <c r="M242" s="2">
        <v>44562</v>
      </c>
      <c r="N242" s="1" t="s">
        <v>54</v>
      </c>
      <c r="O242">
        <v>2022</v>
      </c>
    </row>
    <row r="243" spans="1:15" x14ac:dyDescent="0.3">
      <c r="A243" s="1" t="s">
        <v>595</v>
      </c>
      <c r="B243" s="1" t="s">
        <v>596</v>
      </c>
      <c r="C243" s="1" t="s">
        <v>17</v>
      </c>
      <c r="D243" s="1" t="s">
        <v>45</v>
      </c>
      <c r="E243" s="3">
        <v>8400</v>
      </c>
      <c r="F243">
        <v>5</v>
      </c>
      <c r="G243" s="3">
        <v>267</v>
      </c>
      <c r="H243" s="3">
        <v>42000</v>
      </c>
      <c r="I243" s="1" t="s">
        <v>94</v>
      </c>
      <c r="J243" s="1" t="s">
        <v>597</v>
      </c>
      <c r="K243" s="1" t="s">
        <v>62</v>
      </c>
      <c r="L243" s="1" t="s">
        <v>211</v>
      </c>
      <c r="M243" s="2">
        <v>45566</v>
      </c>
      <c r="N243" s="1" t="s">
        <v>85</v>
      </c>
      <c r="O243">
        <v>2024</v>
      </c>
    </row>
    <row r="244" spans="1:15" x14ac:dyDescent="0.3">
      <c r="A244" s="1" t="s">
        <v>598</v>
      </c>
      <c r="B244" s="1" t="s">
        <v>599</v>
      </c>
      <c r="C244" s="1" t="s">
        <v>17</v>
      </c>
      <c r="D244" s="1" t="s">
        <v>45</v>
      </c>
      <c r="E244" s="3">
        <v>4544</v>
      </c>
      <c r="F244">
        <v>9</v>
      </c>
      <c r="G244" s="3">
        <v>1726</v>
      </c>
      <c r="H244" s="3">
        <v>40896</v>
      </c>
      <c r="I244" s="1" t="s">
        <v>38</v>
      </c>
      <c r="J244" s="1" t="s">
        <v>450</v>
      </c>
      <c r="K244" s="1" t="s">
        <v>52</v>
      </c>
      <c r="L244" s="1" t="s">
        <v>84</v>
      </c>
      <c r="M244" s="2">
        <v>45505</v>
      </c>
      <c r="N244" s="1" t="s">
        <v>69</v>
      </c>
      <c r="O244">
        <v>2024</v>
      </c>
    </row>
    <row r="245" spans="1:15" x14ac:dyDescent="0.3">
      <c r="A245" s="1" t="s">
        <v>598</v>
      </c>
      <c r="B245" s="1" t="s">
        <v>599</v>
      </c>
      <c r="C245" s="1" t="s">
        <v>17</v>
      </c>
      <c r="D245" s="1" t="s">
        <v>45</v>
      </c>
      <c r="E245" s="3">
        <v>5900</v>
      </c>
      <c r="F245">
        <v>20</v>
      </c>
      <c r="G245" s="3">
        <v>1738</v>
      </c>
      <c r="H245" s="3">
        <v>118000</v>
      </c>
      <c r="I245" s="1" t="s">
        <v>19</v>
      </c>
      <c r="J245" s="1" t="s">
        <v>450</v>
      </c>
      <c r="K245" s="1" t="s">
        <v>52</v>
      </c>
      <c r="L245" s="1" t="s">
        <v>84</v>
      </c>
      <c r="M245" s="2">
        <v>45505</v>
      </c>
      <c r="N245" s="1" t="s">
        <v>69</v>
      </c>
      <c r="O245">
        <v>2024</v>
      </c>
    </row>
    <row r="246" spans="1:15" x14ac:dyDescent="0.3">
      <c r="A246" s="1" t="s">
        <v>600</v>
      </c>
      <c r="B246" s="1" t="s">
        <v>601</v>
      </c>
      <c r="C246" s="1" t="s">
        <v>17</v>
      </c>
      <c r="D246" s="1" t="s">
        <v>34</v>
      </c>
      <c r="E246" s="3">
        <v>1156</v>
      </c>
      <c r="F246">
        <v>15</v>
      </c>
      <c r="G246" s="3">
        <v>74</v>
      </c>
      <c r="H246" s="3">
        <v>17340</v>
      </c>
      <c r="I246" s="1" t="s">
        <v>38</v>
      </c>
      <c r="J246" s="1" t="s">
        <v>602</v>
      </c>
      <c r="K246" s="1" t="s">
        <v>52</v>
      </c>
      <c r="L246" s="1" t="s">
        <v>185</v>
      </c>
      <c r="M246" s="2">
        <v>44470</v>
      </c>
      <c r="N246" s="1" t="s">
        <v>85</v>
      </c>
      <c r="O246">
        <v>2021</v>
      </c>
    </row>
    <row r="247" spans="1:15" x14ac:dyDescent="0.3">
      <c r="A247" s="1" t="s">
        <v>603</v>
      </c>
      <c r="B247" s="1" t="s">
        <v>604</v>
      </c>
      <c r="C247" s="1" t="s">
        <v>17</v>
      </c>
      <c r="D247" s="1" t="s">
        <v>18</v>
      </c>
      <c r="E247" s="3">
        <v>8780</v>
      </c>
      <c r="F247">
        <v>4</v>
      </c>
      <c r="G247" s="3">
        <v>3430</v>
      </c>
      <c r="H247" s="3">
        <v>35120</v>
      </c>
      <c r="I247" s="1" t="s">
        <v>57</v>
      </c>
      <c r="J247" s="1" t="s">
        <v>605</v>
      </c>
      <c r="K247" s="1" t="s">
        <v>52</v>
      </c>
      <c r="L247" s="1" t="s">
        <v>53</v>
      </c>
      <c r="M247" s="2">
        <v>45474</v>
      </c>
      <c r="N247" s="1" t="s">
        <v>33</v>
      </c>
      <c r="O247">
        <v>2024</v>
      </c>
    </row>
    <row r="248" spans="1:15" x14ac:dyDescent="0.3">
      <c r="A248" s="1" t="s">
        <v>603</v>
      </c>
      <c r="B248" s="1" t="s">
        <v>606</v>
      </c>
      <c r="C248" s="1" t="s">
        <v>17</v>
      </c>
      <c r="D248" s="1" t="s">
        <v>18</v>
      </c>
      <c r="E248" s="3">
        <v>8780</v>
      </c>
      <c r="F248">
        <v>4</v>
      </c>
      <c r="G248" s="3">
        <v>3430</v>
      </c>
      <c r="H248" s="3">
        <v>35120</v>
      </c>
      <c r="I248" s="1" t="s">
        <v>57</v>
      </c>
      <c r="J248" s="1" t="s">
        <v>607</v>
      </c>
      <c r="K248" s="1" t="s">
        <v>52</v>
      </c>
      <c r="L248" s="1" t="s">
        <v>53</v>
      </c>
      <c r="M248" s="2">
        <v>45108</v>
      </c>
      <c r="N248" s="1" t="s">
        <v>33</v>
      </c>
      <c r="O248">
        <v>2023</v>
      </c>
    </row>
    <row r="249" spans="1:15" x14ac:dyDescent="0.3">
      <c r="A249" s="1" t="s">
        <v>608</v>
      </c>
      <c r="B249" s="1" t="s">
        <v>609</v>
      </c>
      <c r="C249" s="1" t="s">
        <v>17</v>
      </c>
      <c r="D249" s="1" t="s">
        <v>34</v>
      </c>
      <c r="E249" s="3">
        <v>9399</v>
      </c>
      <c r="F249">
        <v>12</v>
      </c>
      <c r="G249" s="3">
        <v>1949</v>
      </c>
      <c r="H249" s="3">
        <v>112788</v>
      </c>
      <c r="I249" s="1" t="s">
        <v>19</v>
      </c>
      <c r="J249" s="1" t="s">
        <v>504</v>
      </c>
      <c r="K249" s="1" t="s">
        <v>31</v>
      </c>
      <c r="L249" s="1" t="s">
        <v>47</v>
      </c>
      <c r="M249" s="2">
        <v>44682</v>
      </c>
      <c r="N249" s="1" t="s">
        <v>48</v>
      </c>
      <c r="O249">
        <v>2022</v>
      </c>
    </row>
    <row r="250" spans="1:15" x14ac:dyDescent="0.3">
      <c r="A250" s="1" t="s">
        <v>610</v>
      </c>
      <c r="B250" s="1" t="s">
        <v>611</v>
      </c>
      <c r="C250" s="1" t="s">
        <v>17</v>
      </c>
      <c r="D250" s="1" t="s">
        <v>45</v>
      </c>
      <c r="E250" s="3">
        <v>2727</v>
      </c>
      <c r="F250">
        <v>8</v>
      </c>
      <c r="G250" s="3">
        <v>663</v>
      </c>
      <c r="H250" s="3">
        <v>21816</v>
      </c>
      <c r="I250" s="1" t="s">
        <v>57</v>
      </c>
      <c r="J250" s="1" t="s">
        <v>612</v>
      </c>
      <c r="K250" s="1" t="s">
        <v>21</v>
      </c>
      <c r="L250" s="1" t="s">
        <v>22</v>
      </c>
      <c r="M250" s="2">
        <v>44866</v>
      </c>
      <c r="N250" s="1" t="s">
        <v>42</v>
      </c>
      <c r="O250">
        <v>2022</v>
      </c>
    </row>
    <row r="251" spans="1:15" x14ac:dyDescent="0.3">
      <c r="A251" s="1" t="s">
        <v>613</v>
      </c>
      <c r="B251" s="1" t="s">
        <v>614</v>
      </c>
      <c r="C251" s="1" t="s">
        <v>17</v>
      </c>
      <c r="D251" s="1" t="s">
        <v>34</v>
      </c>
      <c r="E251" s="3">
        <v>1093</v>
      </c>
      <c r="F251">
        <v>17</v>
      </c>
      <c r="G251" s="3">
        <v>397</v>
      </c>
      <c r="H251" s="3">
        <v>18581</v>
      </c>
      <c r="I251" s="1" t="s">
        <v>57</v>
      </c>
      <c r="J251" s="1" t="s">
        <v>615</v>
      </c>
      <c r="K251" s="1" t="s">
        <v>26</v>
      </c>
      <c r="L251" s="1" t="s">
        <v>164</v>
      </c>
      <c r="M251" s="2">
        <v>45352</v>
      </c>
      <c r="N251" s="1" t="s">
        <v>107</v>
      </c>
      <c r="O251">
        <v>2024</v>
      </c>
    </row>
    <row r="252" spans="1:15" x14ac:dyDescent="0.3">
      <c r="A252" s="1" t="s">
        <v>613</v>
      </c>
      <c r="B252" s="1" t="s">
        <v>616</v>
      </c>
      <c r="C252" s="1" t="s">
        <v>17</v>
      </c>
      <c r="D252" s="1" t="s">
        <v>34</v>
      </c>
      <c r="E252" s="3">
        <v>1093</v>
      </c>
      <c r="F252">
        <v>17</v>
      </c>
      <c r="G252" s="3">
        <v>397</v>
      </c>
      <c r="H252" s="3">
        <v>18581</v>
      </c>
      <c r="I252" s="1" t="s">
        <v>57</v>
      </c>
      <c r="J252" s="1" t="s">
        <v>617</v>
      </c>
      <c r="K252" s="1" t="s">
        <v>31</v>
      </c>
      <c r="L252" s="1" t="s">
        <v>32</v>
      </c>
      <c r="M252" s="2">
        <v>45536</v>
      </c>
      <c r="N252" s="1" t="s">
        <v>99</v>
      </c>
      <c r="O252">
        <v>2024</v>
      </c>
    </row>
    <row r="253" spans="1:15" x14ac:dyDescent="0.3">
      <c r="A253" s="1" t="s">
        <v>613</v>
      </c>
      <c r="B253" s="1" t="s">
        <v>618</v>
      </c>
      <c r="C253" s="1" t="s">
        <v>17</v>
      </c>
      <c r="D253" s="1" t="s">
        <v>34</v>
      </c>
      <c r="E253" s="3">
        <v>1093</v>
      </c>
      <c r="F253">
        <v>17</v>
      </c>
      <c r="G253" s="3">
        <v>397</v>
      </c>
      <c r="H253" s="3">
        <v>18581</v>
      </c>
      <c r="I253" s="1" t="s">
        <v>57</v>
      </c>
      <c r="J253" s="1" t="s">
        <v>619</v>
      </c>
      <c r="K253" s="1" t="s">
        <v>62</v>
      </c>
      <c r="L253" s="1" t="s">
        <v>211</v>
      </c>
      <c r="M253" s="2">
        <v>44593</v>
      </c>
      <c r="N253" s="1" t="s">
        <v>110</v>
      </c>
      <c r="O253">
        <v>2022</v>
      </c>
    </row>
    <row r="254" spans="1:15" x14ac:dyDescent="0.3">
      <c r="A254" s="1" t="s">
        <v>620</v>
      </c>
      <c r="B254" s="1" t="s">
        <v>621</v>
      </c>
      <c r="C254" s="1" t="s">
        <v>17</v>
      </c>
      <c r="D254" s="1" t="s">
        <v>18</v>
      </c>
      <c r="E254" s="3">
        <v>7344</v>
      </c>
      <c r="F254">
        <v>7</v>
      </c>
      <c r="G254" s="3">
        <v>2251</v>
      </c>
      <c r="H254" s="3">
        <v>51408</v>
      </c>
      <c r="I254" s="1" t="s">
        <v>94</v>
      </c>
      <c r="J254" s="1" t="s">
        <v>622</v>
      </c>
      <c r="K254" s="1" t="s">
        <v>21</v>
      </c>
      <c r="L254" s="1" t="s">
        <v>22</v>
      </c>
      <c r="M254" s="2">
        <v>44593</v>
      </c>
      <c r="N254" s="1" t="s">
        <v>110</v>
      </c>
      <c r="O254">
        <v>2022</v>
      </c>
    </row>
    <row r="255" spans="1:15" x14ac:dyDescent="0.3">
      <c r="A255" s="1" t="s">
        <v>620</v>
      </c>
      <c r="B255" s="1" t="s">
        <v>621</v>
      </c>
      <c r="C255" s="1" t="s">
        <v>17</v>
      </c>
      <c r="D255" s="1" t="s">
        <v>34</v>
      </c>
      <c r="E255" s="3">
        <v>5832</v>
      </c>
      <c r="F255">
        <v>10</v>
      </c>
      <c r="G255" s="3">
        <v>2588</v>
      </c>
      <c r="H255" s="3">
        <v>58320</v>
      </c>
      <c r="I255" s="1" t="s">
        <v>66</v>
      </c>
      <c r="J255" s="1" t="s">
        <v>622</v>
      </c>
      <c r="K255" s="1" t="s">
        <v>21</v>
      </c>
      <c r="L255" s="1" t="s">
        <v>22</v>
      </c>
      <c r="M255" s="2">
        <v>44593</v>
      </c>
      <c r="N255" s="1" t="s">
        <v>110</v>
      </c>
      <c r="O255">
        <v>2022</v>
      </c>
    </row>
    <row r="256" spans="1:15" x14ac:dyDescent="0.3">
      <c r="A256" s="1" t="s">
        <v>623</v>
      </c>
      <c r="B256" s="1" t="s">
        <v>624</v>
      </c>
      <c r="C256" s="1" t="s">
        <v>17</v>
      </c>
      <c r="D256" s="1" t="s">
        <v>34</v>
      </c>
      <c r="E256" s="3">
        <v>8059</v>
      </c>
      <c r="F256">
        <v>10</v>
      </c>
      <c r="G256" s="3">
        <v>1834</v>
      </c>
      <c r="H256" s="3">
        <v>80590</v>
      </c>
      <c r="I256" s="1" t="s">
        <v>57</v>
      </c>
      <c r="J256" s="1" t="s">
        <v>522</v>
      </c>
      <c r="K256" s="1" t="s">
        <v>26</v>
      </c>
      <c r="L256" s="1" t="s">
        <v>103</v>
      </c>
      <c r="M256" s="2">
        <v>44317</v>
      </c>
      <c r="N256" s="1" t="s">
        <v>48</v>
      </c>
      <c r="O256">
        <v>2021</v>
      </c>
    </row>
    <row r="257" spans="1:15" x14ac:dyDescent="0.3">
      <c r="A257" s="1" t="s">
        <v>623</v>
      </c>
      <c r="B257" s="1" t="s">
        <v>625</v>
      </c>
      <c r="C257" s="1" t="s">
        <v>17</v>
      </c>
      <c r="D257" s="1" t="s">
        <v>34</v>
      </c>
      <c r="E257" s="3">
        <v>8059</v>
      </c>
      <c r="F257">
        <v>10</v>
      </c>
      <c r="G257" s="3">
        <v>1834</v>
      </c>
      <c r="H257" s="3">
        <v>80590</v>
      </c>
      <c r="I257" s="1" t="s">
        <v>57</v>
      </c>
      <c r="J257" s="1" t="s">
        <v>626</v>
      </c>
      <c r="K257" s="1" t="s">
        <v>26</v>
      </c>
      <c r="L257" s="1" t="s">
        <v>103</v>
      </c>
      <c r="M257" s="2">
        <v>45108</v>
      </c>
      <c r="N257" s="1" t="s">
        <v>33</v>
      </c>
      <c r="O257">
        <v>2023</v>
      </c>
    </row>
    <row r="258" spans="1:15" x14ac:dyDescent="0.3">
      <c r="A258" s="1" t="s">
        <v>627</v>
      </c>
      <c r="B258" s="1" t="s">
        <v>628</v>
      </c>
      <c r="C258" s="1" t="s">
        <v>17</v>
      </c>
      <c r="D258" s="1" t="s">
        <v>18</v>
      </c>
      <c r="E258" s="3">
        <v>4307</v>
      </c>
      <c r="F258">
        <v>3</v>
      </c>
      <c r="G258" s="3">
        <v>615</v>
      </c>
      <c r="H258" s="3">
        <v>12921</v>
      </c>
      <c r="I258" s="1" t="s">
        <v>19</v>
      </c>
      <c r="J258" s="1" t="s">
        <v>629</v>
      </c>
      <c r="K258" s="1" t="s">
        <v>31</v>
      </c>
      <c r="L258" s="1" t="s">
        <v>220</v>
      </c>
      <c r="M258" s="2">
        <v>45352</v>
      </c>
      <c r="N258" s="1" t="s">
        <v>107</v>
      </c>
      <c r="O258">
        <v>2024</v>
      </c>
    </row>
    <row r="259" spans="1:15" x14ac:dyDescent="0.3">
      <c r="A259" s="1" t="s">
        <v>630</v>
      </c>
      <c r="B259" s="1" t="s">
        <v>631</v>
      </c>
      <c r="C259" s="1" t="s">
        <v>17</v>
      </c>
      <c r="D259" s="1" t="s">
        <v>37</v>
      </c>
      <c r="E259" s="3">
        <v>2078</v>
      </c>
      <c r="F259">
        <v>6</v>
      </c>
      <c r="G259" s="3">
        <v>612</v>
      </c>
      <c r="H259" s="3">
        <v>12468</v>
      </c>
      <c r="I259" s="1" t="s">
        <v>66</v>
      </c>
      <c r="J259" s="1" t="s">
        <v>632</v>
      </c>
      <c r="K259" s="1" t="s">
        <v>52</v>
      </c>
      <c r="L259" s="1" t="s">
        <v>53</v>
      </c>
      <c r="M259" s="2">
        <v>44562</v>
      </c>
      <c r="N259" s="1" t="s">
        <v>54</v>
      </c>
      <c r="O259">
        <v>2022</v>
      </c>
    </row>
    <row r="260" spans="1:15" x14ac:dyDescent="0.3">
      <c r="A260" s="1" t="s">
        <v>633</v>
      </c>
      <c r="B260" s="1" t="s">
        <v>634</v>
      </c>
      <c r="C260" s="1" t="s">
        <v>17</v>
      </c>
      <c r="D260" s="1" t="s">
        <v>34</v>
      </c>
      <c r="E260" s="3">
        <v>2737</v>
      </c>
      <c r="F260">
        <v>3</v>
      </c>
      <c r="G260" s="3">
        <v>1253</v>
      </c>
      <c r="H260" s="3">
        <v>8211</v>
      </c>
      <c r="I260" s="1" t="s">
        <v>38</v>
      </c>
      <c r="J260" s="1" t="s">
        <v>635</v>
      </c>
      <c r="K260" s="1" t="s">
        <v>31</v>
      </c>
      <c r="L260" s="1" t="s">
        <v>220</v>
      </c>
      <c r="M260" s="2">
        <v>44287</v>
      </c>
      <c r="N260" s="1" t="s">
        <v>91</v>
      </c>
      <c r="O260">
        <v>2021</v>
      </c>
    </row>
    <row r="261" spans="1:15" x14ac:dyDescent="0.3">
      <c r="A261" s="1" t="s">
        <v>636</v>
      </c>
      <c r="B261" s="1" t="s">
        <v>637</v>
      </c>
      <c r="C261" s="1" t="s">
        <v>17</v>
      </c>
      <c r="D261" s="1" t="s">
        <v>37</v>
      </c>
      <c r="E261" s="3">
        <v>3918</v>
      </c>
      <c r="F261">
        <v>8</v>
      </c>
      <c r="G261" s="3">
        <v>749</v>
      </c>
      <c r="H261" s="3">
        <v>31344</v>
      </c>
      <c r="I261" s="1" t="s">
        <v>57</v>
      </c>
      <c r="J261" s="1" t="s">
        <v>638</v>
      </c>
      <c r="K261" s="1" t="s">
        <v>40</v>
      </c>
      <c r="L261" s="1" t="s">
        <v>59</v>
      </c>
      <c r="M261" s="2">
        <v>45047</v>
      </c>
      <c r="N261" s="1" t="s">
        <v>48</v>
      </c>
      <c r="O261">
        <v>2023</v>
      </c>
    </row>
    <row r="262" spans="1:15" x14ac:dyDescent="0.3">
      <c r="A262" s="1" t="s">
        <v>639</v>
      </c>
      <c r="B262" s="1" t="s">
        <v>640</v>
      </c>
      <c r="C262" s="1" t="s">
        <v>17</v>
      </c>
      <c r="D262" s="1" t="s">
        <v>45</v>
      </c>
      <c r="E262" s="3">
        <v>7163</v>
      </c>
      <c r="F262">
        <v>1</v>
      </c>
      <c r="G262" s="3">
        <v>1536</v>
      </c>
      <c r="H262" s="3">
        <v>7163</v>
      </c>
      <c r="I262" s="1" t="s">
        <v>38</v>
      </c>
      <c r="J262" s="1" t="s">
        <v>641</v>
      </c>
      <c r="K262" s="1" t="s">
        <v>40</v>
      </c>
      <c r="L262" s="1" t="s">
        <v>59</v>
      </c>
      <c r="M262" s="2">
        <v>45200</v>
      </c>
      <c r="N262" s="1" t="s">
        <v>85</v>
      </c>
      <c r="O262">
        <v>2023</v>
      </c>
    </row>
    <row r="263" spans="1:15" x14ac:dyDescent="0.3">
      <c r="A263" s="1" t="s">
        <v>642</v>
      </c>
      <c r="B263" s="1" t="s">
        <v>643</v>
      </c>
      <c r="C263" s="1" t="s">
        <v>17</v>
      </c>
      <c r="D263" s="1" t="s">
        <v>45</v>
      </c>
      <c r="E263" s="3">
        <v>4026</v>
      </c>
      <c r="F263">
        <v>6</v>
      </c>
      <c r="G263" s="3">
        <v>163</v>
      </c>
      <c r="H263" s="3">
        <v>24156</v>
      </c>
      <c r="I263" s="1" t="s">
        <v>66</v>
      </c>
      <c r="J263" s="1" t="s">
        <v>644</v>
      </c>
      <c r="K263" s="1" t="s">
        <v>31</v>
      </c>
      <c r="L263" s="1" t="s">
        <v>220</v>
      </c>
      <c r="M263" s="2">
        <v>45108</v>
      </c>
      <c r="N263" s="1" t="s">
        <v>33</v>
      </c>
      <c r="O263">
        <v>2023</v>
      </c>
    </row>
    <row r="264" spans="1:15" x14ac:dyDescent="0.3">
      <c r="A264" s="1" t="s">
        <v>645</v>
      </c>
      <c r="B264" s="1" t="s">
        <v>646</v>
      </c>
      <c r="C264" s="1" t="s">
        <v>17</v>
      </c>
      <c r="D264" s="1" t="s">
        <v>18</v>
      </c>
      <c r="E264" s="3">
        <v>7144</v>
      </c>
      <c r="F264">
        <v>13</v>
      </c>
      <c r="G264" s="3">
        <v>192</v>
      </c>
      <c r="H264" s="3">
        <v>92872</v>
      </c>
      <c r="I264" s="1" t="s">
        <v>57</v>
      </c>
      <c r="J264" s="1" t="s">
        <v>647</v>
      </c>
      <c r="K264" s="1" t="s">
        <v>21</v>
      </c>
      <c r="L264" s="1" t="s">
        <v>22</v>
      </c>
      <c r="M264" s="2">
        <v>44501</v>
      </c>
      <c r="N264" s="1" t="s">
        <v>42</v>
      </c>
      <c r="O264">
        <v>2021</v>
      </c>
    </row>
    <row r="265" spans="1:15" x14ac:dyDescent="0.3">
      <c r="A265" s="1" t="s">
        <v>648</v>
      </c>
      <c r="B265" s="1" t="s">
        <v>649</v>
      </c>
      <c r="C265" s="1" t="s">
        <v>17</v>
      </c>
      <c r="D265" s="1" t="s">
        <v>18</v>
      </c>
      <c r="E265" s="3">
        <v>2931</v>
      </c>
      <c r="F265">
        <v>7</v>
      </c>
      <c r="G265" s="3">
        <v>212</v>
      </c>
      <c r="H265" s="3">
        <v>20517</v>
      </c>
      <c r="I265" s="1" t="s">
        <v>57</v>
      </c>
      <c r="J265" s="1" t="s">
        <v>650</v>
      </c>
      <c r="K265" s="1" t="s">
        <v>26</v>
      </c>
      <c r="L265" s="1" t="s">
        <v>164</v>
      </c>
      <c r="M265" s="2">
        <v>45444</v>
      </c>
      <c r="N265" s="1" t="s">
        <v>23</v>
      </c>
      <c r="O265">
        <v>2024</v>
      </c>
    </row>
    <row r="266" spans="1:15" x14ac:dyDescent="0.3">
      <c r="A266" s="1" t="s">
        <v>648</v>
      </c>
      <c r="B266" s="1" t="s">
        <v>651</v>
      </c>
      <c r="C266" s="1" t="s">
        <v>17</v>
      </c>
      <c r="D266" s="1" t="s">
        <v>18</v>
      </c>
      <c r="E266" s="3">
        <v>2931</v>
      </c>
      <c r="F266">
        <v>7</v>
      </c>
      <c r="G266" s="3">
        <v>212</v>
      </c>
      <c r="H266" s="3">
        <v>20517</v>
      </c>
      <c r="I266" s="1" t="s">
        <v>57</v>
      </c>
      <c r="J266" s="1" t="s">
        <v>652</v>
      </c>
      <c r="K266" s="1" t="s">
        <v>21</v>
      </c>
      <c r="L266" s="1" t="s">
        <v>106</v>
      </c>
      <c r="M266" s="2">
        <v>45261</v>
      </c>
      <c r="N266" s="1" t="s">
        <v>28</v>
      </c>
      <c r="O266">
        <v>2023</v>
      </c>
    </row>
    <row r="267" spans="1:15" x14ac:dyDescent="0.3">
      <c r="A267" s="1" t="s">
        <v>653</v>
      </c>
      <c r="B267" s="1" t="s">
        <v>654</v>
      </c>
      <c r="C267" s="1" t="s">
        <v>17</v>
      </c>
      <c r="D267" s="1" t="s">
        <v>34</v>
      </c>
      <c r="E267" s="3">
        <v>9215</v>
      </c>
      <c r="F267">
        <v>13</v>
      </c>
      <c r="G267" s="3">
        <v>767</v>
      </c>
      <c r="H267" s="3">
        <v>119795</v>
      </c>
      <c r="I267" s="1" t="s">
        <v>66</v>
      </c>
      <c r="J267" s="1" t="s">
        <v>655</v>
      </c>
      <c r="K267" s="1" t="s">
        <v>21</v>
      </c>
      <c r="L267" s="1" t="s">
        <v>106</v>
      </c>
      <c r="M267" s="2">
        <v>44562</v>
      </c>
      <c r="N267" s="1" t="s">
        <v>54</v>
      </c>
      <c r="O267">
        <v>2022</v>
      </c>
    </row>
    <row r="268" spans="1:15" x14ac:dyDescent="0.3">
      <c r="A268" s="1" t="s">
        <v>653</v>
      </c>
      <c r="B268" s="1" t="s">
        <v>656</v>
      </c>
      <c r="C268" s="1" t="s">
        <v>17</v>
      </c>
      <c r="D268" s="1" t="s">
        <v>34</v>
      </c>
      <c r="E268" s="3">
        <v>9215</v>
      </c>
      <c r="F268">
        <v>13</v>
      </c>
      <c r="G268" s="3">
        <v>767</v>
      </c>
      <c r="H268" s="3">
        <v>119795</v>
      </c>
      <c r="I268" s="1" t="s">
        <v>66</v>
      </c>
      <c r="J268" s="1" t="s">
        <v>657</v>
      </c>
      <c r="K268" s="1" t="s">
        <v>40</v>
      </c>
      <c r="L268" s="1" t="s">
        <v>68</v>
      </c>
      <c r="M268" s="2">
        <v>44501</v>
      </c>
      <c r="N268" s="1" t="s">
        <v>42</v>
      </c>
      <c r="O268">
        <v>2021</v>
      </c>
    </row>
    <row r="269" spans="1:15" x14ac:dyDescent="0.3">
      <c r="A269" s="1" t="s">
        <v>658</v>
      </c>
      <c r="B269" s="1" t="s">
        <v>659</v>
      </c>
      <c r="C269" s="1" t="s">
        <v>17</v>
      </c>
      <c r="D269" s="1" t="s">
        <v>34</v>
      </c>
      <c r="E269" s="3">
        <v>6017</v>
      </c>
      <c r="F269">
        <v>13</v>
      </c>
      <c r="G269" s="3">
        <v>2230</v>
      </c>
      <c r="H269" s="3">
        <v>78221</v>
      </c>
      <c r="I269" s="1" t="s">
        <v>94</v>
      </c>
      <c r="J269" s="1" t="s">
        <v>660</v>
      </c>
      <c r="K269" s="1" t="s">
        <v>26</v>
      </c>
      <c r="L269" s="1" t="s">
        <v>164</v>
      </c>
      <c r="M269" s="2">
        <v>45139</v>
      </c>
      <c r="N269" s="1" t="s">
        <v>69</v>
      </c>
      <c r="O269">
        <v>2023</v>
      </c>
    </row>
    <row r="270" spans="1:15" x14ac:dyDescent="0.3">
      <c r="A270" s="1" t="s">
        <v>661</v>
      </c>
      <c r="B270" s="1" t="s">
        <v>662</v>
      </c>
      <c r="C270" s="1" t="s">
        <v>17</v>
      </c>
      <c r="D270" s="1" t="s">
        <v>45</v>
      </c>
      <c r="E270" s="3">
        <v>1992</v>
      </c>
      <c r="F270">
        <v>2</v>
      </c>
      <c r="G270" s="3">
        <v>355</v>
      </c>
      <c r="H270" s="3">
        <v>3984</v>
      </c>
      <c r="I270" s="1" t="s">
        <v>66</v>
      </c>
      <c r="J270" s="1" t="s">
        <v>663</v>
      </c>
      <c r="K270" s="1" t="s">
        <v>21</v>
      </c>
      <c r="L270" s="1" t="s">
        <v>106</v>
      </c>
      <c r="M270" s="2">
        <v>45627</v>
      </c>
      <c r="N270" s="1" t="s">
        <v>28</v>
      </c>
      <c r="O270">
        <v>2024</v>
      </c>
    </row>
    <row r="271" spans="1:15" x14ac:dyDescent="0.3">
      <c r="A271" s="1" t="s">
        <v>664</v>
      </c>
      <c r="B271" s="1" t="s">
        <v>665</v>
      </c>
      <c r="C271" s="1" t="s">
        <v>17</v>
      </c>
      <c r="D271" s="1" t="s">
        <v>34</v>
      </c>
      <c r="E271" s="3">
        <v>8422</v>
      </c>
      <c r="F271">
        <v>18</v>
      </c>
      <c r="G271" s="3">
        <v>893</v>
      </c>
      <c r="H271" s="3">
        <v>151596</v>
      </c>
      <c r="I271" s="1" t="s">
        <v>94</v>
      </c>
      <c r="J271" s="1" t="s">
        <v>666</v>
      </c>
      <c r="K271" s="1" t="s">
        <v>40</v>
      </c>
      <c r="L271" s="1" t="s">
        <v>68</v>
      </c>
      <c r="M271" s="2">
        <v>44774</v>
      </c>
      <c r="N271" s="1" t="s">
        <v>69</v>
      </c>
      <c r="O271">
        <v>2022</v>
      </c>
    </row>
    <row r="272" spans="1:15" x14ac:dyDescent="0.3">
      <c r="A272" s="1" t="s">
        <v>664</v>
      </c>
      <c r="B272" s="1" t="s">
        <v>667</v>
      </c>
      <c r="C272" s="1" t="s">
        <v>17</v>
      </c>
      <c r="D272" s="1" t="s">
        <v>34</v>
      </c>
      <c r="E272" s="3">
        <v>8422</v>
      </c>
      <c r="F272">
        <v>18</v>
      </c>
      <c r="G272" s="3">
        <v>893</v>
      </c>
      <c r="H272" s="3">
        <v>151596</v>
      </c>
      <c r="I272" s="1" t="s">
        <v>94</v>
      </c>
      <c r="J272" s="1" t="s">
        <v>194</v>
      </c>
      <c r="K272" s="1" t="s">
        <v>62</v>
      </c>
      <c r="L272" s="1" t="s">
        <v>211</v>
      </c>
      <c r="M272" s="2">
        <v>44774</v>
      </c>
      <c r="N272" s="1" t="s">
        <v>69</v>
      </c>
      <c r="O272">
        <v>2022</v>
      </c>
    </row>
    <row r="273" spans="1:15" x14ac:dyDescent="0.3">
      <c r="A273" s="1" t="s">
        <v>668</v>
      </c>
      <c r="B273" s="1" t="s">
        <v>669</v>
      </c>
      <c r="C273" s="1" t="s">
        <v>17</v>
      </c>
      <c r="D273" s="1" t="s">
        <v>37</v>
      </c>
      <c r="E273" s="3">
        <v>4057</v>
      </c>
      <c r="F273">
        <v>6</v>
      </c>
      <c r="G273" s="3">
        <v>1012</v>
      </c>
      <c r="H273" s="3">
        <v>24342</v>
      </c>
      <c r="I273" s="1" t="s">
        <v>57</v>
      </c>
      <c r="J273" s="1" t="s">
        <v>670</v>
      </c>
      <c r="K273" s="1" t="s">
        <v>40</v>
      </c>
      <c r="L273" s="1" t="s">
        <v>59</v>
      </c>
      <c r="M273" s="2">
        <v>44805</v>
      </c>
      <c r="N273" s="1" t="s">
        <v>99</v>
      </c>
      <c r="O273">
        <v>2022</v>
      </c>
    </row>
    <row r="274" spans="1:15" x14ac:dyDescent="0.3">
      <c r="A274" s="1" t="s">
        <v>671</v>
      </c>
      <c r="B274" s="1" t="s">
        <v>672</v>
      </c>
      <c r="C274" s="1" t="s">
        <v>17</v>
      </c>
      <c r="D274" s="1" t="s">
        <v>34</v>
      </c>
      <c r="E274" s="3">
        <v>8974</v>
      </c>
      <c r="F274">
        <v>16</v>
      </c>
      <c r="G274" s="3">
        <v>4441</v>
      </c>
      <c r="H274" s="3">
        <v>143584</v>
      </c>
      <c r="I274" s="1" t="s">
        <v>38</v>
      </c>
      <c r="J274" s="1" t="s">
        <v>673</v>
      </c>
      <c r="K274" s="1" t="s">
        <v>31</v>
      </c>
      <c r="L274" s="1" t="s">
        <v>220</v>
      </c>
      <c r="M274" s="2">
        <v>45078</v>
      </c>
      <c r="N274" s="1" t="s">
        <v>23</v>
      </c>
      <c r="O274">
        <v>2023</v>
      </c>
    </row>
    <row r="275" spans="1:15" x14ac:dyDescent="0.3">
      <c r="A275" s="1" t="s">
        <v>674</v>
      </c>
      <c r="B275" s="1" t="s">
        <v>675</v>
      </c>
      <c r="C275" s="1" t="s">
        <v>17</v>
      </c>
      <c r="D275" s="1" t="s">
        <v>45</v>
      </c>
      <c r="E275" s="3">
        <v>9090</v>
      </c>
      <c r="F275">
        <v>16</v>
      </c>
      <c r="G275" s="3">
        <v>3098</v>
      </c>
      <c r="H275" s="3">
        <v>145440</v>
      </c>
      <c r="I275" s="1" t="s">
        <v>57</v>
      </c>
      <c r="J275" s="1" t="s">
        <v>676</v>
      </c>
      <c r="K275" s="1" t="s">
        <v>52</v>
      </c>
      <c r="L275" s="1" t="s">
        <v>84</v>
      </c>
      <c r="M275" s="2">
        <v>44287</v>
      </c>
      <c r="N275" s="1" t="s">
        <v>91</v>
      </c>
      <c r="O275">
        <v>2021</v>
      </c>
    </row>
    <row r="276" spans="1:15" x14ac:dyDescent="0.3">
      <c r="A276" s="1" t="s">
        <v>674</v>
      </c>
      <c r="B276" s="1" t="s">
        <v>677</v>
      </c>
      <c r="C276" s="1" t="s">
        <v>17</v>
      </c>
      <c r="D276" s="1" t="s">
        <v>45</v>
      </c>
      <c r="E276" s="3">
        <v>9090</v>
      </c>
      <c r="F276">
        <v>16</v>
      </c>
      <c r="G276" s="3">
        <v>3098</v>
      </c>
      <c r="H276" s="3">
        <v>145440</v>
      </c>
      <c r="I276" s="1" t="s">
        <v>57</v>
      </c>
      <c r="J276" s="1" t="s">
        <v>678</v>
      </c>
      <c r="K276" s="1" t="s">
        <v>26</v>
      </c>
      <c r="L276" s="1" t="s">
        <v>103</v>
      </c>
      <c r="M276" s="2">
        <v>45413</v>
      </c>
      <c r="N276" s="1" t="s">
        <v>48</v>
      </c>
      <c r="O276">
        <v>2024</v>
      </c>
    </row>
    <row r="277" spans="1:15" x14ac:dyDescent="0.3">
      <c r="A277" s="1" t="s">
        <v>674</v>
      </c>
      <c r="B277" s="1" t="s">
        <v>675</v>
      </c>
      <c r="C277" s="1" t="s">
        <v>17</v>
      </c>
      <c r="D277" s="1" t="s">
        <v>18</v>
      </c>
      <c r="E277" s="3">
        <v>851</v>
      </c>
      <c r="F277">
        <v>11</v>
      </c>
      <c r="G277" s="3">
        <v>356</v>
      </c>
      <c r="H277" s="3">
        <v>9361</v>
      </c>
      <c r="I277" s="1" t="s">
        <v>57</v>
      </c>
      <c r="J277" s="1" t="s">
        <v>676</v>
      </c>
      <c r="K277" s="1" t="s">
        <v>52</v>
      </c>
      <c r="L277" s="1" t="s">
        <v>84</v>
      </c>
      <c r="M277" s="2">
        <v>44287</v>
      </c>
      <c r="N277" s="1" t="s">
        <v>91</v>
      </c>
      <c r="O277">
        <v>2021</v>
      </c>
    </row>
    <row r="278" spans="1:15" x14ac:dyDescent="0.3">
      <c r="A278" s="1" t="s">
        <v>674</v>
      </c>
      <c r="B278" s="1" t="s">
        <v>677</v>
      </c>
      <c r="C278" s="1" t="s">
        <v>17</v>
      </c>
      <c r="D278" s="1" t="s">
        <v>18</v>
      </c>
      <c r="E278" s="3">
        <v>851</v>
      </c>
      <c r="F278">
        <v>11</v>
      </c>
      <c r="G278" s="3">
        <v>356</v>
      </c>
      <c r="H278" s="3">
        <v>9361</v>
      </c>
      <c r="I278" s="1" t="s">
        <v>57</v>
      </c>
      <c r="J278" s="1" t="s">
        <v>678</v>
      </c>
      <c r="K278" s="1" t="s">
        <v>26</v>
      </c>
      <c r="L278" s="1" t="s">
        <v>103</v>
      </c>
      <c r="M278" s="2">
        <v>45413</v>
      </c>
      <c r="N278" s="1" t="s">
        <v>48</v>
      </c>
      <c r="O278">
        <v>2024</v>
      </c>
    </row>
    <row r="279" spans="1:15" x14ac:dyDescent="0.3">
      <c r="A279" s="1" t="s">
        <v>679</v>
      </c>
      <c r="B279" s="1" t="s">
        <v>680</v>
      </c>
      <c r="C279" s="1" t="s">
        <v>17</v>
      </c>
      <c r="D279" s="1" t="s">
        <v>45</v>
      </c>
      <c r="E279" s="3">
        <v>5427</v>
      </c>
      <c r="F279">
        <v>3</v>
      </c>
      <c r="G279" s="3">
        <v>728</v>
      </c>
      <c r="H279" s="3">
        <v>16281</v>
      </c>
      <c r="I279" s="1" t="s">
        <v>19</v>
      </c>
      <c r="J279" s="1" t="s">
        <v>681</v>
      </c>
      <c r="K279" s="1" t="s">
        <v>21</v>
      </c>
      <c r="L279" s="1" t="s">
        <v>22</v>
      </c>
      <c r="M279" s="2">
        <v>44986</v>
      </c>
      <c r="N279" s="1" t="s">
        <v>107</v>
      </c>
      <c r="O279">
        <v>2023</v>
      </c>
    </row>
    <row r="280" spans="1:15" x14ac:dyDescent="0.3">
      <c r="A280" s="1" t="s">
        <v>682</v>
      </c>
      <c r="B280" s="1" t="s">
        <v>683</v>
      </c>
      <c r="C280" s="1" t="s">
        <v>17</v>
      </c>
      <c r="D280" s="1" t="s">
        <v>45</v>
      </c>
      <c r="E280" s="3">
        <v>6034</v>
      </c>
      <c r="F280">
        <v>8</v>
      </c>
      <c r="G280" s="3">
        <v>608</v>
      </c>
      <c r="H280" s="3">
        <v>48272</v>
      </c>
      <c r="I280" s="1" t="s">
        <v>38</v>
      </c>
      <c r="J280" s="1" t="s">
        <v>684</v>
      </c>
      <c r="K280" s="1" t="s">
        <v>52</v>
      </c>
      <c r="L280" s="1" t="s">
        <v>185</v>
      </c>
      <c r="M280" s="2">
        <v>44682</v>
      </c>
      <c r="N280" s="1" t="s">
        <v>48</v>
      </c>
      <c r="O280">
        <v>2022</v>
      </c>
    </row>
    <row r="281" spans="1:15" x14ac:dyDescent="0.3">
      <c r="A281" s="1" t="s">
        <v>685</v>
      </c>
      <c r="B281" s="1" t="s">
        <v>686</v>
      </c>
      <c r="C281" s="1" t="s">
        <v>17</v>
      </c>
      <c r="D281" s="1" t="s">
        <v>18</v>
      </c>
      <c r="E281" s="3">
        <v>4163</v>
      </c>
      <c r="F281">
        <v>14</v>
      </c>
      <c r="G281" s="3">
        <v>897</v>
      </c>
      <c r="H281" s="3">
        <v>58282</v>
      </c>
      <c r="I281" s="1" t="s">
        <v>66</v>
      </c>
      <c r="J281" s="1" t="s">
        <v>687</v>
      </c>
      <c r="K281" s="1" t="s">
        <v>26</v>
      </c>
      <c r="L281" s="1" t="s">
        <v>103</v>
      </c>
      <c r="M281" s="2">
        <v>44774</v>
      </c>
      <c r="N281" s="1" t="s">
        <v>69</v>
      </c>
      <c r="O281">
        <v>2022</v>
      </c>
    </row>
    <row r="282" spans="1:15" x14ac:dyDescent="0.3">
      <c r="A282" s="1" t="s">
        <v>685</v>
      </c>
      <c r="B282" s="1" t="s">
        <v>688</v>
      </c>
      <c r="C282" s="1" t="s">
        <v>17</v>
      </c>
      <c r="D282" s="1" t="s">
        <v>18</v>
      </c>
      <c r="E282" s="3">
        <v>4163</v>
      </c>
      <c r="F282">
        <v>14</v>
      </c>
      <c r="G282" s="3">
        <v>897</v>
      </c>
      <c r="H282" s="3">
        <v>58282</v>
      </c>
      <c r="I282" s="1" t="s">
        <v>66</v>
      </c>
      <c r="J282" s="1" t="s">
        <v>689</v>
      </c>
      <c r="K282" s="1" t="s">
        <v>21</v>
      </c>
      <c r="L282" s="1" t="s">
        <v>114</v>
      </c>
      <c r="M282" s="2">
        <v>44348</v>
      </c>
      <c r="N282" s="1" t="s">
        <v>23</v>
      </c>
      <c r="O282">
        <v>2021</v>
      </c>
    </row>
    <row r="283" spans="1:15" x14ac:dyDescent="0.3">
      <c r="A283" s="1" t="s">
        <v>690</v>
      </c>
      <c r="B283" s="1" t="s">
        <v>691</v>
      </c>
      <c r="C283" s="1" t="s">
        <v>17</v>
      </c>
      <c r="D283" s="1" t="s">
        <v>34</v>
      </c>
      <c r="E283" s="3">
        <v>762</v>
      </c>
      <c r="F283">
        <v>11</v>
      </c>
      <c r="G283" s="3">
        <v>92</v>
      </c>
      <c r="H283" s="3">
        <v>8382</v>
      </c>
      <c r="I283" s="1" t="s">
        <v>66</v>
      </c>
      <c r="J283" s="1" t="s">
        <v>692</v>
      </c>
      <c r="K283" s="1" t="s">
        <v>26</v>
      </c>
      <c r="L283" s="1" t="s">
        <v>103</v>
      </c>
      <c r="M283" s="2">
        <v>44927</v>
      </c>
      <c r="N283" s="1" t="s">
        <v>54</v>
      </c>
      <c r="O283">
        <v>2023</v>
      </c>
    </row>
    <row r="284" spans="1:15" x14ac:dyDescent="0.3">
      <c r="A284" s="1" t="s">
        <v>693</v>
      </c>
      <c r="B284" s="1" t="s">
        <v>694</v>
      </c>
      <c r="C284" s="1" t="s">
        <v>17</v>
      </c>
      <c r="D284" s="1" t="s">
        <v>37</v>
      </c>
      <c r="E284" s="3">
        <v>3854</v>
      </c>
      <c r="F284">
        <v>19</v>
      </c>
      <c r="G284" s="3">
        <v>245</v>
      </c>
      <c r="H284" s="3">
        <v>73226</v>
      </c>
      <c r="I284" s="1" t="s">
        <v>66</v>
      </c>
      <c r="J284" s="1" t="s">
        <v>695</v>
      </c>
      <c r="K284" s="1" t="s">
        <v>62</v>
      </c>
      <c r="L284" s="1" t="s">
        <v>211</v>
      </c>
      <c r="M284" s="2">
        <v>44682</v>
      </c>
      <c r="N284" s="1" t="s">
        <v>48</v>
      </c>
      <c r="O284">
        <v>2022</v>
      </c>
    </row>
    <row r="285" spans="1:15" x14ac:dyDescent="0.3">
      <c r="A285" s="1" t="s">
        <v>696</v>
      </c>
      <c r="B285" s="1" t="s">
        <v>697</v>
      </c>
      <c r="C285" s="1" t="s">
        <v>17</v>
      </c>
      <c r="D285" s="1" t="s">
        <v>37</v>
      </c>
      <c r="E285" s="3">
        <v>5954</v>
      </c>
      <c r="F285">
        <v>14</v>
      </c>
      <c r="G285" s="3">
        <v>2640</v>
      </c>
      <c r="H285" s="3">
        <v>83356</v>
      </c>
      <c r="I285" s="1" t="s">
        <v>57</v>
      </c>
      <c r="J285" s="1" t="s">
        <v>698</v>
      </c>
      <c r="K285" s="1" t="s">
        <v>31</v>
      </c>
      <c r="L285" s="1" t="s">
        <v>220</v>
      </c>
      <c r="M285" s="2">
        <v>44409</v>
      </c>
      <c r="N285" s="1" t="s">
        <v>69</v>
      </c>
      <c r="O285">
        <v>2021</v>
      </c>
    </row>
    <row r="286" spans="1:15" x14ac:dyDescent="0.3">
      <c r="A286" s="1" t="s">
        <v>696</v>
      </c>
      <c r="B286" s="1" t="s">
        <v>699</v>
      </c>
      <c r="C286" s="1" t="s">
        <v>17</v>
      </c>
      <c r="D286" s="1" t="s">
        <v>37</v>
      </c>
      <c r="E286" s="3">
        <v>5954</v>
      </c>
      <c r="F286">
        <v>14</v>
      </c>
      <c r="G286" s="3">
        <v>2640</v>
      </c>
      <c r="H286" s="3">
        <v>83356</v>
      </c>
      <c r="I286" s="1" t="s">
        <v>57</v>
      </c>
      <c r="J286" s="1" t="s">
        <v>507</v>
      </c>
      <c r="K286" s="1" t="s">
        <v>52</v>
      </c>
      <c r="L286" s="1" t="s">
        <v>84</v>
      </c>
      <c r="M286" s="2">
        <v>44835</v>
      </c>
      <c r="N286" s="1" t="s">
        <v>85</v>
      </c>
      <c r="O286">
        <v>2022</v>
      </c>
    </row>
    <row r="287" spans="1:15" x14ac:dyDescent="0.3">
      <c r="A287" s="1" t="s">
        <v>700</v>
      </c>
      <c r="B287" s="1" t="s">
        <v>701</v>
      </c>
      <c r="C287" s="1" t="s">
        <v>17</v>
      </c>
      <c r="D287" s="1" t="s">
        <v>18</v>
      </c>
      <c r="E287" s="3">
        <v>5335</v>
      </c>
      <c r="F287">
        <v>15</v>
      </c>
      <c r="G287" s="3">
        <v>322</v>
      </c>
      <c r="H287" s="3">
        <v>80025</v>
      </c>
      <c r="I287" s="1" t="s">
        <v>66</v>
      </c>
      <c r="J287" s="1" t="s">
        <v>702</v>
      </c>
      <c r="K287" s="1" t="s">
        <v>31</v>
      </c>
      <c r="L287" s="1" t="s">
        <v>220</v>
      </c>
      <c r="M287" s="2">
        <v>44682</v>
      </c>
      <c r="N287" s="1" t="s">
        <v>48</v>
      </c>
      <c r="O287">
        <v>2022</v>
      </c>
    </row>
    <row r="288" spans="1:15" x14ac:dyDescent="0.3">
      <c r="A288" s="1" t="s">
        <v>703</v>
      </c>
      <c r="B288" s="1" t="s">
        <v>704</v>
      </c>
      <c r="C288" s="1" t="s">
        <v>17</v>
      </c>
      <c r="D288" s="1" t="s">
        <v>18</v>
      </c>
      <c r="E288" s="3">
        <v>1454</v>
      </c>
      <c r="F288">
        <v>20</v>
      </c>
      <c r="G288" s="3">
        <v>80</v>
      </c>
      <c r="H288" s="3">
        <v>29080</v>
      </c>
      <c r="I288" s="1" t="s">
        <v>57</v>
      </c>
      <c r="J288" s="1" t="s">
        <v>705</v>
      </c>
      <c r="K288" s="1" t="s">
        <v>31</v>
      </c>
      <c r="L288" s="1" t="s">
        <v>47</v>
      </c>
      <c r="M288" s="2">
        <v>44743</v>
      </c>
      <c r="N288" s="1" t="s">
        <v>33</v>
      </c>
      <c r="O288">
        <v>2022</v>
      </c>
    </row>
    <row r="289" spans="1:15" x14ac:dyDescent="0.3">
      <c r="A289" s="1" t="s">
        <v>706</v>
      </c>
      <c r="B289" s="1" t="s">
        <v>707</v>
      </c>
      <c r="C289" s="1" t="s">
        <v>17</v>
      </c>
      <c r="D289" s="1" t="s">
        <v>45</v>
      </c>
      <c r="E289" s="3">
        <v>4918</v>
      </c>
      <c r="F289">
        <v>7</v>
      </c>
      <c r="G289" s="3">
        <v>1485</v>
      </c>
      <c r="H289" s="3">
        <v>34426</v>
      </c>
      <c r="I289" s="1" t="s">
        <v>19</v>
      </c>
      <c r="J289" s="1" t="s">
        <v>708</v>
      </c>
      <c r="K289" s="1" t="s">
        <v>21</v>
      </c>
      <c r="L289" s="1" t="s">
        <v>106</v>
      </c>
      <c r="M289" s="2">
        <v>44958</v>
      </c>
      <c r="N289" s="1" t="s">
        <v>110</v>
      </c>
      <c r="O289">
        <v>2023</v>
      </c>
    </row>
    <row r="290" spans="1:15" x14ac:dyDescent="0.3">
      <c r="A290" s="1" t="s">
        <v>709</v>
      </c>
      <c r="B290" s="1" t="s">
        <v>710</v>
      </c>
      <c r="C290" s="1" t="s">
        <v>17</v>
      </c>
      <c r="D290" s="1" t="s">
        <v>18</v>
      </c>
      <c r="E290" s="3">
        <v>2684</v>
      </c>
      <c r="F290">
        <v>2</v>
      </c>
      <c r="G290" s="3">
        <v>713</v>
      </c>
      <c r="H290" s="3">
        <v>5368</v>
      </c>
      <c r="I290" s="1" t="s">
        <v>19</v>
      </c>
      <c r="J290" s="1" t="s">
        <v>711</v>
      </c>
      <c r="K290" s="1" t="s">
        <v>31</v>
      </c>
      <c r="L290" s="1" t="s">
        <v>220</v>
      </c>
      <c r="M290" s="2">
        <v>45444</v>
      </c>
      <c r="N290" s="1" t="s">
        <v>23</v>
      </c>
      <c r="O290">
        <v>2024</v>
      </c>
    </row>
    <row r="291" spans="1:15" x14ac:dyDescent="0.3">
      <c r="A291" s="1" t="s">
        <v>709</v>
      </c>
      <c r="B291" s="1" t="s">
        <v>712</v>
      </c>
      <c r="C291" s="1" t="s">
        <v>17</v>
      </c>
      <c r="D291" s="1" t="s">
        <v>18</v>
      </c>
      <c r="E291" s="3">
        <v>2684</v>
      </c>
      <c r="F291">
        <v>2</v>
      </c>
      <c r="G291" s="3">
        <v>713</v>
      </c>
      <c r="H291" s="3">
        <v>5368</v>
      </c>
      <c r="I291" s="1" t="s">
        <v>19</v>
      </c>
      <c r="J291" s="1" t="s">
        <v>713</v>
      </c>
      <c r="K291" s="1" t="s">
        <v>31</v>
      </c>
      <c r="L291" s="1" t="s">
        <v>32</v>
      </c>
      <c r="M291" s="2">
        <v>44713</v>
      </c>
      <c r="N291" s="1" t="s">
        <v>23</v>
      </c>
      <c r="O291">
        <v>2022</v>
      </c>
    </row>
    <row r="292" spans="1:15" x14ac:dyDescent="0.3">
      <c r="A292" s="1" t="s">
        <v>714</v>
      </c>
      <c r="B292" s="1" t="s">
        <v>715</v>
      </c>
      <c r="C292" s="1" t="s">
        <v>17</v>
      </c>
      <c r="D292" s="1" t="s">
        <v>34</v>
      </c>
      <c r="E292" s="3">
        <v>6669</v>
      </c>
      <c r="F292">
        <v>19</v>
      </c>
      <c r="G292" s="3">
        <v>3063</v>
      </c>
      <c r="H292" s="3">
        <v>126711</v>
      </c>
      <c r="I292" s="1" t="s">
        <v>19</v>
      </c>
      <c r="J292" s="1" t="s">
        <v>716</v>
      </c>
      <c r="K292" s="1" t="s">
        <v>62</v>
      </c>
      <c r="L292" s="1" t="s">
        <v>63</v>
      </c>
      <c r="M292" s="2">
        <v>45139</v>
      </c>
      <c r="N292" s="1" t="s">
        <v>69</v>
      </c>
      <c r="O292">
        <v>2023</v>
      </c>
    </row>
    <row r="293" spans="1:15" x14ac:dyDescent="0.3">
      <c r="A293" s="1" t="s">
        <v>717</v>
      </c>
      <c r="B293" s="1" t="s">
        <v>718</v>
      </c>
      <c r="C293" s="1" t="s">
        <v>17</v>
      </c>
      <c r="D293" s="1" t="s">
        <v>37</v>
      </c>
      <c r="E293" s="3">
        <v>7821</v>
      </c>
      <c r="F293">
        <v>13</v>
      </c>
      <c r="G293" s="3">
        <v>3821</v>
      </c>
      <c r="H293" s="3">
        <v>101673</v>
      </c>
      <c r="I293" s="1" t="s">
        <v>38</v>
      </c>
      <c r="J293" s="1" t="s">
        <v>719</v>
      </c>
      <c r="K293" s="1" t="s">
        <v>26</v>
      </c>
      <c r="L293" s="1" t="s">
        <v>164</v>
      </c>
      <c r="M293" s="2">
        <v>44440</v>
      </c>
      <c r="N293" s="1" t="s">
        <v>99</v>
      </c>
      <c r="O293">
        <v>2021</v>
      </c>
    </row>
    <row r="294" spans="1:15" x14ac:dyDescent="0.3">
      <c r="A294" s="1" t="s">
        <v>720</v>
      </c>
      <c r="B294" s="1" t="s">
        <v>721</v>
      </c>
      <c r="C294" s="1" t="s">
        <v>17</v>
      </c>
      <c r="D294" s="1" t="s">
        <v>45</v>
      </c>
      <c r="E294" s="3">
        <v>9498</v>
      </c>
      <c r="F294">
        <v>12</v>
      </c>
      <c r="G294" s="3">
        <v>256</v>
      </c>
      <c r="H294" s="3">
        <v>113976</v>
      </c>
      <c r="I294" s="1" t="s">
        <v>66</v>
      </c>
      <c r="J294" s="1" t="s">
        <v>722</v>
      </c>
      <c r="K294" s="1" t="s">
        <v>26</v>
      </c>
      <c r="L294" s="1" t="s">
        <v>164</v>
      </c>
      <c r="M294" s="2">
        <v>44228</v>
      </c>
      <c r="N294" s="1" t="s">
        <v>110</v>
      </c>
      <c r="O294">
        <v>2021</v>
      </c>
    </row>
    <row r="295" spans="1:15" x14ac:dyDescent="0.3">
      <c r="A295" s="1" t="s">
        <v>720</v>
      </c>
      <c r="B295" s="1" t="s">
        <v>723</v>
      </c>
      <c r="C295" s="1" t="s">
        <v>17</v>
      </c>
      <c r="D295" s="1" t="s">
        <v>45</v>
      </c>
      <c r="E295" s="3">
        <v>9498</v>
      </c>
      <c r="F295">
        <v>12</v>
      </c>
      <c r="G295" s="3">
        <v>256</v>
      </c>
      <c r="H295" s="3">
        <v>113976</v>
      </c>
      <c r="I295" s="1" t="s">
        <v>66</v>
      </c>
      <c r="J295" s="1" t="s">
        <v>724</v>
      </c>
      <c r="K295" s="1" t="s">
        <v>31</v>
      </c>
      <c r="L295" s="1" t="s">
        <v>220</v>
      </c>
      <c r="M295" s="2">
        <v>44470</v>
      </c>
      <c r="N295" s="1" t="s">
        <v>85</v>
      </c>
      <c r="O295">
        <v>2021</v>
      </c>
    </row>
    <row r="296" spans="1:15" x14ac:dyDescent="0.3">
      <c r="A296" s="1" t="s">
        <v>725</v>
      </c>
      <c r="B296" s="1" t="s">
        <v>726</v>
      </c>
      <c r="C296" s="1" t="s">
        <v>17</v>
      </c>
      <c r="D296" s="1" t="s">
        <v>37</v>
      </c>
      <c r="E296" s="3">
        <v>7259</v>
      </c>
      <c r="F296">
        <v>10</v>
      </c>
      <c r="G296" s="3">
        <v>1969</v>
      </c>
      <c r="H296" s="3">
        <v>72590</v>
      </c>
      <c r="I296" s="1" t="s">
        <v>57</v>
      </c>
      <c r="J296" s="1" t="s">
        <v>479</v>
      </c>
      <c r="K296" s="1" t="s">
        <v>26</v>
      </c>
      <c r="L296" s="1" t="s">
        <v>103</v>
      </c>
      <c r="M296" s="2">
        <v>44896</v>
      </c>
      <c r="N296" s="1" t="s">
        <v>28</v>
      </c>
      <c r="O296">
        <v>2022</v>
      </c>
    </row>
    <row r="297" spans="1:15" x14ac:dyDescent="0.3">
      <c r="A297" s="1" t="s">
        <v>727</v>
      </c>
      <c r="B297" s="1" t="s">
        <v>728</v>
      </c>
      <c r="C297" s="1" t="s">
        <v>17</v>
      </c>
      <c r="D297" s="1" t="s">
        <v>34</v>
      </c>
      <c r="E297" s="3">
        <v>3333</v>
      </c>
      <c r="F297">
        <v>18</v>
      </c>
      <c r="G297" s="3">
        <v>700</v>
      </c>
      <c r="H297" s="3">
        <v>59994</v>
      </c>
      <c r="I297" s="1" t="s">
        <v>66</v>
      </c>
      <c r="J297" s="1" t="s">
        <v>167</v>
      </c>
      <c r="K297" s="1" t="s">
        <v>21</v>
      </c>
      <c r="L297" s="1" t="s">
        <v>22</v>
      </c>
      <c r="M297" s="2">
        <v>45017</v>
      </c>
      <c r="N297" s="1" t="s">
        <v>91</v>
      </c>
      <c r="O297">
        <v>2023</v>
      </c>
    </row>
    <row r="298" spans="1:15" x14ac:dyDescent="0.3">
      <c r="A298" s="1" t="s">
        <v>729</v>
      </c>
      <c r="B298" s="1" t="s">
        <v>730</v>
      </c>
      <c r="C298" s="1" t="s">
        <v>17</v>
      </c>
      <c r="D298" s="1" t="s">
        <v>45</v>
      </c>
      <c r="E298" s="3">
        <v>7644</v>
      </c>
      <c r="F298">
        <v>6</v>
      </c>
      <c r="G298" s="3">
        <v>2428</v>
      </c>
      <c r="H298" s="3">
        <v>45864</v>
      </c>
      <c r="I298" s="1" t="s">
        <v>94</v>
      </c>
      <c r="J298" s="1" t="s">
        <v>424</v>
      </c>
      <c r="K298" s="1" t="s">
        <v>26</v>
      </c>
      <c r="L298" s="1" t="s">
        <v>103</v>
      </c>
      <c r="M298" s="2">
        <v>44562</v>
      </c>
      <c r="N298" s="1" t="s">
        <v>54</v>
      </c>
      <c r="O298">
        <v>2022</v>
      </c>
    </row>
    <row r="299" spans="1:15" x14ac:dyDescent="0.3">
      <c r="A299" s="1" t="s">
        <v>731</v>
      </c>
      <c r="B299" s="1" t="s">
        <v>732</v>
      </c>
      <c r="C299" s="1" t="s">
        <v>17</v>
      </c>
      <c r="D299" s="1" t="s">
        <v>37</v>
      </c>
      <c r="E299" s="3">
        <v>5951</v>
      </c>
      <c r="F299">
        <v>6</v>
      </c>
      <c r="G299" s="3">
        <v>936</v>
      </c>
      <c r="H299" s="3">
        <v>35706</v>
      </c>
      <c r="I299" s="1" t="s">
        <v>94</v>
      </c>
      <c r="J299" s="1" t="s">
        <v>733</v>
      </c>
      <c r="K299" s="1" t="s">
        <v>52</v>
      </c>
      <c r="L299" s="1" t="s">
        <v>84</v>
      </c>
      <c r="M299" s="2">
        <v>45505</v>
      </c>
      <c r="N299" s="1" t="s">
        <v>69</v>
      </c>
      <c r="O299">
        <v>2024</v>
      </c>
    </row>
    <row r="300" spans="1:15" x14ac:dyDescent="0.3">
      <c r="A300" s="1" t="s">
        <v>731</v>
      </c>
      <c r="B300" s="1" t="s">
        <v>734</v>
      </c>
      <c r="C300" s="1" t="s">
        <v>17</v>
      </c>
      <c r="D300" s="1" t="s">
        <v>37</v>
      </c>
      <c r="E300" s="3">
        <v>5951</v>
      </c>
      <c r="F300">
        <v>6</v>
      </c>
      <c r="G300" s="3">
        <v>936</v>
      </c>
      <c r="H300" s="3">
        <v>35706</v>
      </c>
      <c r="I300" s="1" t="s">
        <v>94</v>
      </c>
      <c r="J300" s="1" t="s">
        <v>735</v>
      </c>
      <c r="K300" s="1" t="s">
        <v>62</v>
      </c>
      <c r="L300" s="1" t="s">
        <v>211</v>
      </c>
      <c r="M300" s="2">
        <v>44743</v>
      </c>
      <c r="N300" s="1" t="s">
        <v>33</v>
      </c>
      <c r="O300">
        <v>2022</v>
      </c>
    </row>
    <row r="301" spans="1:15" x14ac:dyDescent="0.3">
      <c r="A301" s="1" t="s">
        <v>736</v>
      </c>
      <c r="B301" s="1" t="s">
        <v>737</v>
      </c>
      <c r="C301" s="1" t="s">
        <v>17</v>
      </c>
      <c r="D301" s="1" t="s">
        <v>45</v>
      </c>
      <c r="E301" s="3">
        <v>992</v>
      </c>
      <c r="F301">
        <v>6</v>
      </c>
      <c r="G301" s="3">
        <v>177</v>
      </c>
      <c r="H301" s="3">
        <v>5952</v>
      </c>
      <c r="I301" s="1" t="s">
        <v>19</v>
      </c>
      <c r="J301" s="1" t="s">
        <v>738</v>
      </c>
      <c r="K301" s="1" t="s">
        <v>40</v>
      </c>
      <c r="L301" s="1" t="s">
        <v>41</v>
      </c>
      <c r="M301" s="2">
        <v>45292</v>
      </c>
      <c r="N301" s="1" t="s">
        <v>54</v>
      </c>
      <c r="O301">
        <v>2024</v>
      </c>
    </row>
    <row r="302" spans="1:15" x14ac:dyDescent="0.3">
      <c r="A302" s="1" t="s">
        <v>739</v>
      </c>
      <c r="B302" s="1" t="s">
        <v>740</v>
      </c>
      <c r="C302" s="1" t="s">
        <v>17</v>
      </c>
      <c r="D302" s="1" t="s">
        <v>37</v>
      </c>
      <c r="E302" s="3">
        <v>5557</v>
      </c>
      <c r="F302">
        <v>17</v>
      </c>
      <c r="G302" s="3">
        <v>2114</v>
      </c>
      <c r="H302" s="3">
        <v>94469</v>
      </c>
      <c r="I302" s="1" t="s">
        <v>38</v>
      </c>
      <c r="J302" s="1" t="s">
        <v>741</v>
      </c>
      <c r="K302" s="1" t="s">
        <v>62</v>
      </c>
      <c r="L302" s="1" t="s">
        <v>73</v>
      </c>
      <c r="M302" s="2">
        <v>44317</v>
      </c>
      <c r="N302" s="1" t="s">
        <v>48</v>
      </c>
      <c r="O302">
        <v>2021</v>
      </c>
    </row>
    <row r="303" spans="1:15" x14ac:dyDescent="0.3">
      <c r="A303" s="1" t="s">
        <v>742</v>
      </c>
      <c r="B303" s="1" t="s">
        <v>743</v>
      </c>
      <c r="C303" s="1" t="s">
        <v>17</v>
      </c>
      <c r="D303" s="1" t="s">
        <v>18</v>
      </c>
      <c r="E303" s="3">
        <v>3436</v>
      </c>
      <c r="F303">
        <v>3</v>
      </c>
      <c r="G303" s="3">
        <v>933</v>
      </c>
      <c r="H303" s="3">
        <v>10308</v>
      </c>
      <c r="I303" s="1" t="s">
        <v>57</v>
      </c>
      <c r="J303" s="1" t="s">
        <v>744</v>
      </c>
      <c r="K303" s="1" t="s">
        <v>52</v>
      </c>
      <c r="L303" s="1" t="s">
        <v>84</v>
      </c>
      <c r="M303" s="2">
        <v>44348</v>
      </c>
      <c r="N303" s="1" t="s">
        <v>23</v>
      </c>
      <c r="O303">
        <v>2021</v>
      </c>
    </row>
    <row r="304" spans="1:15" x14ac:dyDescent="0.3">
      <c r="A304" s="1" t="s">
        <v>745</v>
      </c>
      <c r="B304" s="1" t="s">
        <v>746</v>
      </c>
      <c r="C304" s="1" t="s">
        <v>17</v>
      </c>
      <c r="D304" s="1" t="s">
        <v>34</v>
      </c>
      <c r="E304" s="3">
        <v>9840</v>
      </c>
      <c r="F304">
        <v>11</v>
      </c>
      <c r="G304" s="3">
        <v>3870</v>
      </c>
      <c r="H304" s="3">
        <v>108240</v>
      </c>
      <c r="I304" s="1" t="s">
        <v>94</v>
      </c>
      <c r="J304" s="1" t="s">
        <v>747</v>
      </c>
      <c r="K304" s="1" t="s">
        <v>52</v>
      </c>
      <c r="L304" s="1" t="s">
        <v>53</v>
      </c>
      <c r="M304" s="2">
        <v>45017</v>
      </c>
      <c r="N304" s="1" t="s">
        <v>91</v>
      </c>
      <c r="O304">
        <v>2023</v>
      </c>
    </row>
    <row r="305" spans="1:15" x14ac:dyDescent="0.3">
      <c r="A305" s="1" t="s">
        <v>748</v>
      </c>
      <c r="B305" s="1" t="s">
        <v>749</v>
      </c>
      <c r="C305" s="1" t="s">
        <v>17</v>
      </c>
      <c r="D305" s="1" t="s">
        <v>37</v>
      </c>
      <c r="E305" s="3">
        <v>8851</v>
      </c>
      <c r="F305">
        <v>12</v>
      </c>
      <c r="G305" s="3">
        <v>999</v>
      </c>
      <c r="H305" s="3">
        <v>106212</v>
      </c>
      <c r="I305" s="1" t="s">
        <v>19</v>
      </c>
      <c r="J305" s="1" t="s">
        <v>750</v>
      </c>
      <c r="K305" s="1" t="s">
        <v>62</v>
      </c>
      <c r="L305" s="1" t="s">
        <v>63</v>
      </c>
      <c r="M305" s="2">
        <v>45323</v>
      </c>
      <c r="N305" s="1" t="s">
        <v>110</v>
      </c>
      <c r="O305">
        <v>2024</v>
      </c>
    </row>
    <row r="306" spans="1:15" x14ac:dyDescent="0.3">
      <c r="A306" s="1" t="s">
        <v>751</v>
      </c>
      <c r="B306" s="1" t="s">
        <v>752</v>
      </c>
      <c r="C306" s="1" t="s">
        <v>17</v>
      </c>
      <c r="D306" s="1" t="s">
        <v>37</v>
      </c>
      <c r="E306" s="3">
        <v>544</v>
      </c>
      <c r="F306">
        <v>2</v>
      </c>
      <c r="G306" s="3">
        <v>272</v>
      </c>
      <c r="H306" s="3">
        <v>1088</v>
      </c>
      <c r="I306" s="1" t="s">
        <v>94</v>
      </c>
      <c r="J306" s="1" t="s">
        <v>753</v>
      </c>
      <c r="K306" s="1" t="s">
        <v>52</v>
      </c>
      <c r="L306" s="1" t="s">
        <v>185</v>
      </c>
      <c r="M306" s="2">
        <v>44256</v>
      </c>
      <c r="N306" s="1" t="s">
        <v>107</v>
      </c>
      <c r="O306">
        <v>2021</v>
      </c>
    </row>
    <row r="307" spans="1:15" x14ac:dyDescent="0.3">
      <c r="A307" s="1" t="s">
        <v>751</v>
      </c>
      <c r="B307" s="1" t="s">
        <v>754</v>
      </c>
      <c r="C307" s="1" t="s">
        <v>17</v>
      </c>
      <c r="D307" s="1" t="s">
        <v>37</v>
      </c>
      <c r="E307" s="3">
        <v>544</v>
      </c>
      <c r="F307">
        <v>2</v>
      </c>
      <c r="G307" s="3">
        <v>272</v>
      </c>
      <c r="H307" s="3">
        <v>1088</v>
      </c>
      <c r="I307" s="1" t="s">
        <v>94</v>
      </c>
      <c r="J307" s="1" t="s">
        <v>755</v>
      </c>
      <c r="K307" s="1" t="s">
        <v>31</v>
      </c>
      <c r="L307" s="1" t="s">
        <v>32</v>
      </c>
      <c r="M307" s="2">
        <v>45078</v>
      </c>
      <c r="N307" s="1" t="s">
        <v>23</v>
      </c>
      <c r="O307">
        <v>2023</v>
      </c>
    </row>
    <row r="308" spans="1:15" x14ac:dyDescent="0.3">
      <c r="A308" s="1" t="s">
        <v>756</v>
      </c>
      <c r="B308" s="1" t="s">
        <v>757</v>
      </c>
      <c r="C308" s="1" t="s">
        <v>17</v>
      </c>
      <c r="D308" s="1" t="s">
        <v>37</v>
      </c>
      <c r="E308" s="3">
        <v>5944</v>
      </c>
      <c r="F308">
        <v>7</v>
      </c>
      <c r="G308" s="3">
        <v>2661</v>
      </c>
      <c r="H308" s="3">
        <v>41608</v>
      </c>
      <c r="I308" s="1" t="s">
        <v>38</v>
      </c>
      <c r="J308" s="1" t="s">
        <v>758</v>
      </c>
      <c r="K308" s="1" t="s">
        <v>52</v>
      </c>
      <c r="L308" s="1" t="s">
        <v>53</v>
      </c>
      <c r="M308" s="2">
        <v>44621</v>
      </c>
      <c r="N308" s="1" t="s">
        <v>107</v>
      </c>
      <c r="O308">
        <v>2022</v>
      </c>
    </row>
    <row r="309" spans="1:15" x14ac:dyDescent="0.3">
      <c r="A309" s="1" t="s">
        <v>759</v>
      </c>
      <c r="B309" s="1" t="s">
        <v>760</v>
      </c>
      <c r="C309" s="1" t="s">
        <v>17</v>
      </c>
      <c r="D309" s="1" t="s">
        <v>34</v>
      </c>
      <c r="E309" s="3">
        <v>2258</v>
      </c>
      <c r="F309">
        <v>18</v>
      </c>
      <c r="G309" s="3">
        <v>135</v>
      </c>
      <c r="H309" s="3">
        <v>40644</v>
      </c>
      <c r="I309" s="1" t="s">
        <v>57</v>
      </c>
      <c r="J309" s="1" t="s">
        <v>750</v>
      </c>
      <c r="K309" s="1" t="s">
        <v>21</v>
      </c>
      <c r="L309" s="1" t="s">
        <v>22</v>
      </c>
      <c r="M309" s="2">
        <v>45323</v>
      </c>
      <c r="N309" s="1" t="s">
        <v>110</v>
      </c>
      <c r="O309">
        <v>2024</v>
      </c>
    </row>
    <row r="310" spans="1:15" x14ac:dyDescent="0.3">
      <c r="A310" s="1" t="s">
        <v>759</v>
      </c>
      <c r="B310" s="1" t="s">
        <v>761</v>
      </c>
      <c r="C310" s="1" t="s">
        <v>17</v>
      </c>
      <c r="D310" s="1" t="s">
        <v>34</v>
      </c>
      <c r="E310" s="3">
        <v>2258</v>
      </c>
      <c r="F310">
        <v>18</v>
      </c>
      <c r="G310" s="3">
        <v>135</v>
      </c>
      <c r="H310" s="3">
        <v>40644</v>
      </c>
      <c r="I310" s="1" t="s">
        <v>57</v>
      </c>
      <c r="J310" s="1" t="s">
        <v>762</v>
      </c>
      <c r="K310" s="1" t="s">
        <v>40</v>
      </c>
      <c r="L310" s="1" t="s">
        <v>59</v>
      </c>
      <c r="M310" s="2">
        <v>44774</v>
      </c>
      <c r="N310" s="1" t="s">
        <v>69</v>
      </c>
      <c r="O310">
        <v>2022</v>
      </c>
    </row>
    <row r="311" spans="1:15" x14ac:dyDescent="0.3">
      <c r="A311" s="1" t="s">
        <v>763</v>
      </c>
      <c r="B311" s="1" t="s">
        <v>764</v>
      </c>
      <c r="C311" s="1" t="s">
        <v>17</v>
      </c>
      <c r="D311" s="1" t="s">
        <v>18</v>
      </c>
      <c r="E311" s="3">
        <v>9952</v>
      </c>
      <c r="F311">
        <v>15</v>
      </c>
      <c r="G311" s="3">
        <v>3301</v>
      </c>
      <c r="H311" s="3">
        <v>149280</v>
      </c>
      <c r="I311" s="1" t="s">
        <v>94</v>
      </c>
      <c r="J311" s="1" t="s">
        <v>455</v>
      </c>
      <c r="K311" s="1" t="s">
        <v>52</v>
      </c>
      <c r="L311" s="1" t="s">
        <v>84</v>
      </c>
      <c r="M311" s="2">
        <v>44986</v>
      </c>
      <c r="N311" s="1" t="s">
        <v>107</v>
      </c>
      <c r="O311">
        <v>2023</v>
      </c>
    </row>
    <row r="312" spans="1:15" x14ac:dyDescent="0.3">
      <c r="A312" s="1" t="s">
        <v>765</v>
      </c>
      <c r="B312" s="1" t="s">
        <v>766</v>
      </c>
      <c r="C312" s="1" t="s">
        <v>17</v>
      </c>
      <c r="D312" s="1" t="s">
        <v>18</v>
      </c>
      <c r="E312" s="3">
        <v>3560</v>
      </c>
      <c r="F312">
        <v>15</v>
      </c>
      <c r="G312" s="3">
        <v>1335</v>
      </c>
      <c r="H312" s="3">
        <v>53400</v>
      </c>
      <c r="I312" s="1" t="s">
        <v>66</v>
      </c>
      <c r="J312" s="1" t="s">
        <v>767</v>
      </c>
      <c r="K312" s="1" t="s">
        <v>26</v>
      </c>
      <c r="L312" s="1" t="s">
        <v>103</v>
      </c>
      <c r="M312" s="2">
        <v>44986</v>
      </c>
      <c r="N312" s="1" t="s">
        <v>107</v>
      </c>
      <c r="O312">
        <v>2023</v>
      </c>
    </row>
    <row r="313" spans="1:15" x14ac:dyDescent="0.3">
      <c r="A313" s="1" t="s">
        <v>768</v>
      </c>
      <c r="B313" s="1" t="s">
        <v>769</v>
      </c>
      <c r="C313" s="1" t="s">
        <v>17</v>
      </c>
      <c r="D313" s="1" t="s">
        <v>37</v>
      </c>
      <c r="E313" s="3">
        <v>7992</v>
      </c>
      <c r="F313">
        <v>12</v>
      </c>
      <c r="G313" s="3">
        <v>893</v>
      </c>
      <c r="H313" s="3">
        <v>95904</v>
      </c>
      <c r="I313" s="1" t="s">
        <v>57</v>
      </c>
      <c r="J313" s="1" t="s">
        <v>770</v>
      </c>
      <c r="K313" s="1" t="s">
        <v>62</v>
      </c>
      <c r="L313" s="1" t="s">
        <v>73</v>
      </c>
      <c r="M313" s="2">
        <v>45536</v>
      </c>
      <c r="N313" s="1" t="s">
        <v>99</v>
      </c>
      <c r="O313">
        <v>2024</v>
      </c>
    </row>
    <row r="314" spans="1:15" x14ac:dyDescent="0.3">
      <c r="A314" s="1" t="s">
        <v>768</v>
      </c>
      <c r="B314" s="1" t="s">
        <v>771</v>
      </c>
      <c r="C314" s="1" t="s">
        <v>17</v>
      </c>
      <c r="D314" s="1" t="s">
        <v>37</v>
      </c>
      <c r="E314" s="3">
        <v>7992</v>
      </c>
      <c r="F314">
        <v>12</v>
      </c>
      <c r="G314" s="3">
        <v>893</v>
      </c>
      <c r="H314" s="3">
        <v>95904</v>
      </c>
      <c r="I314" s="1" t="s">
        <v>57</v>
      </c>
      <c r="J314" s="1" t="s">
        <v>577</v>
      </c>
      <c r="K314" s="1" t="s">
        <v>31</v>
      </c>
      <c r="L314" s="1" t="s">
        <v>220</v>
      </c>
      <c r="M314" s="2">
        <v>45047</v>
      </c>
      <c r="N314" s="1" t="s">
        <v>48</v>
      </c>
      <c r="O314">
        <v>2023</v>
      </c>
    </row>
    <row r="315" spans="1:15" x14ac:dyDescent="0.3">
      <c r="A315" s="1" t="s">
        <v>768</v>
      </c>
      <c r="B315" s="1" t="s">
        <v>772</v>
      </c>
      <c r="C315" s="1" t="s">
        <v>17</v>
      </c>
      <c r="D315" s="1" t="s">
        <v>37</v>
      </c>
      <c r="E315" s="3">
        <v>7992</v>
      </c>
      <c r="F315">
        <v>12</v>
      </c>
      <c r="G315" s="3">
        <v>893</v>
      </c>
      <c r="H315" s="3">
        <v>95904</v>
      </c>
      <c r="I315" s="1" t="s">
        <v>57</v>
      </c>
      <c r="J315" s="1" t="s">
        <v>773</v>
      </c>
      <c r="K315" s="1" t="s">
        <v>26</v>
      </c>
      <c r="L315" s="1" t="s">
        <v>27</v>
      </c>
      <c r="M315" s="2">
        <v>45047</v>
      </c>
      <c r="N315" s="1" t="s">
        <v>48</v>
      </c>
      <c r="O315">
        <v>2023</v>
      </c>
    </row>
    <row r="316" spans="1:15" x14ac:dyDescent="0.3">
      <c r="A316" s="1" t="s">
        <v>774</v>
      </c>
      <c r="B316" s="1" t="s">
        <v>775</v>
      </c>
      <c r="C316" s="1" t="s">
        <v>17</v>
      </c>
      <c r="D316" s="1" t="s">
        <v>18</v>
      </c>
      <c r="E316" s="3">
        <v>6499</v>
      </c>
      <c r="F316">
        <v>18</v>
      </c>
      <c r="G316" s="3">
        <v>2189</v>
      </c>
      <c r="H316" s="3">
        <v>116982</v>
      </c>
      <c r="I316" s="1" t="s">
        <v>38</v>
      </c>
      <c r="J316" s="1" t="s">
        <v>711</v>
      </c>
      <c r="K316" s="1" t="s">
        <v>31</v>
      </c>
      <c r="L316" s="1" t="s">
        <v>220</v>
      </c>
      <c r="M316" s="2">
        <v>45444</v>
      </c>
      <c r="N316" s="1" t="s">
        <v>23</v>
      </c>
      <c r="O316">
        <v>2024</v>
      </c>
    </row>
    <row r="317" spans="1:15" x14ac:dyDescent="0.3">
      <c r="A317" s="1" t="s">
        <v>774</v>
      </c>
      <c r="B317" s="1" t="s">
        <v>776</v>
      </c>
      <c r="C317" s="1" t="s">
        <v>17</v>
      </c>
      <c r="D317" s="1" t="s">
        <v>18</v>
      </c>
      <c r="E317" s="3">
        <v>6499</v>
      </c>
      <c r="F317">
        <v>18</v>
      </c>
      <c r="G317" s="3">
        <v>2189</v>
      </c>
      <c r="H317" s="3">
        <v>116982</v>
      </c>
      <c r="I317" s="1" t="s">
        <v>38</v>
      </c>
      <c r="J317" s="1" t="s">
        <v>777</v>
      </c>
      <c r="K317" s="1" t="s">
        <v>21</v>
      </c>
      <c r="L317" s="1" t="s">
        <v>114</v>
      </c>
      <c r="M317" s="2">
        <v>44287</v>
      </c>
      <c r="N317" s="1" t="s">
        <v>91</v>
      </c>
      <c r="O317">
        <v>2021</v>
      </c>
    </row>
    <row r="318" spans="1:15" x14ac:dyDescent="0.3">
      <c r="A318" s="1" t="s">
        <v>778</v>
      </c>
      <c r="B318" s="1" t="s">
        <v>779</v>
      </c>
      <c r="C318" s="1" t="s">
        <v>17</v>
      </c>
      <c r="D318" s="1" t="s">
        <v>37</v>
      </c>
      <c r="E318" s="3">
        <v>8531</v>
      </c>
      <c r="F318">
        <v>4</v>
      </c>
      <c r="G318" s="3">
        <v>2555</v>
      </c>
      <c r="H318" s="3">
        <v>34124</v>
      </c>
      <c r="I318" s="1" t="s">
        <v>38</v>
      </c>
      <c r="J318" s="1" t="s">
        <v>780</v>
      </c>
      <c r="K318" s="1" t="s">
        <v>52</v>
      </c>
      <c r="L318" s="1" t="s">
        <v>53</v>
      </c>
      <c r="M318" s="2">
        <v>44682</v>
      </c>
      <c r="N318" s="1" t="s">
        <v>48</v>
      </c>
      <c r="O318">
        <v>2022</v>
      </c>
    </row>
    <row r="319" spans="1:15" x14ac:dyDescent="0.3">
      <c r="A319" s="1" t="s">
        <v>781</v>
      </c>
      <c r="B319" s="1" t="s">
        <v>782</v>
      </c>
      <c r="C319" s="1" t="s">
        <v>17</v>
      </c>
      <c r="D319" s="1" t="s">
        <v>37</v>
      </c>
      <c r="E319" s="3">
        <v>2553</v>
      </c>
      <c r="F319">
        <v>6</v>
      </c>
      <c r="G319" s="3">
        <v>907</v>
      </c>
      <c r="H319" s="3">
        <v>15318</v>
      </c>
      <c r="I319" s="1" t="s">
        <v>57</v>
      </c>
      <c r="J319" s="1" t="s">
        <v>783</v>
      </c>
      <c r="K319" s="1" t="s">
        <v>52</v>
      </c>
      <c r="L319" s="1" t="s">
        <v>84</v>
      </c>
      <c r="M319" s="2">
        <v>45078</v>
      </c>
      <c r="N319" s="1" t="s">
        <v>23</v>
      </c>
      <c r="O319">
        <v>2023</v>
      </c>
    </row>
    <row r="320" spans="1:15" x14ac:dyDescent="0.3">
      <c r="A320" s="1" t="s">
        <v>784</v>
      </c>
      <c r="B320" s="1" t="s">
        <v>785</v>
      </c>
      <c r="C320" s="1" t="s">
        <v>17</v>
      </c>
      <c r="D320" s="1" t="s">
        <v>45</v>
      </c>
      <c r="E320" s="3">
        <v>8490</v>
      </c>
      <c r="F320">
        <v>3</v>
      </c>
      <c r="G320" s="3">
        <v>3485</v>
      </c>
      <c r="H320" s="3">
        <v>25470</v>
      </c>
      <c r="I320" s="1" t="s">
        <v>57</v>
      </c>
      <c r="J320" s="1" t="s">
        <v>229</v>
      </c>
      <c r="K320" s="1" t="s">
        <v>31</v>
      </c>
      <c r="L320" s="1" t="s">
        <v>220</v>
      </c>
      <c r="M320" s="2">
        <v>44986</v>
      </c>
      <c r="N320" s="1" t="s">
        <v>107</v>
      </c>
      <c r="O320">
        <v>2023</v>
      </c>
    </row>
    <row r="321" spans="1:15" x14ac:dyDescent="0.3">
      <c r="A321" s="1" t="s">
        <v>786</v>
      </c>
      <c r="B321" s="1" t="s">
        <v>787</v>
      </c>
      <c r="C321" s="1" t="s">
        <v>17</v>
      </c>
      <c r="D321" s="1" t="s">
        <v>18</v>
      </c>
      <c r="E321" s="3">
        <v>8962</v>
      </c>
      <c r="F321">
        <v>18</v>
      </c>
      <c r="G321" s="3">
        <v>2444</v>
      </c>
      <c r="H321" s="3">
        <v>161316</v>
      </c>
      <c r="I321" s="1" t="s">
        <v>94</v>
      </c>
      <c r="J321" s="1" t="s">
        <v>788</v>
      </c>
      <c r="K321" s="1" t="s">
        <v>62</v>
      </c>
      <c r="L321" s="1" t="s">
        <v>73</v>
      </c>
      <c r="M321" s="2">
        <v>44378</v>
      </c>
      <c r="N321" s="1" t="s">
        <v>33</v>
      </c>
      <c r="O321">
        <v>2021</v>
      </c>
    </row>
    <row r="322" spans="1:15" x14ac:dyDescent="0.3">
      <c r="A322" s="1" t="s">
        <v>789</v>
      </c>
      <c r="B322" s="1" t="s">
        <v>790</v>
      </c>
      <c r="C322" s="1" t="s">
        <v>17</v>
      </c>
      <c r="D322" s="1" t="s">
        <v>18</v>
      </c>
      <c r="E322" s="3">
        <v>7699</v>
      </c>
      <c r="F322">
        <v>5</v>
      </c>
      <c r="G322" s="3">
        <v>246</v>
      </c>
      <c r="H322" s="3">
        <v>38495</v>
      </c>
      <c r="I322" s="1" t="s">
        <v>94</v>
      </c>
      <c r="J322" s="1" t="s">
        <v>791</v>
      </c>
      <c r="K322" s="1" t="s">
        <v>52</v>
      </c>
      <c r="L322" s="1" t="s">
        <v>53</v>
      </c>
      <c r="M322" s="2">
        <v>45170</v>
      </c>
      <c r="N322" s="1" t="s">
        <v>99</v>
      </c>
      <c r="O322">
        <v>2023</v>
      </c>
    </row>
    <row r="323" spans="1:15" x14ac:dyDescent="0.3">
      <c r="A323" s="1" t="s">
        <v>792</v>
      </c>
      <c r="B323" s="1" t="s">
        <v>793</v>
      </c>
      <c r="C323" s="1" t="s">
        <v>17</v>
      </c>
      <c r="D323" s="1" t="s">
        <v>45</v>
      </c>
      <c r="E323" s="3">
        <v>2082</v>
      </c>
      <c r="F323">
        <v>8</v>
      </c>
      <c r="G323" s="3">
        <v>642</v>
      </c>
      <c r="H323" s="3">
        <v>16656</v>
      </c>
      <c r="I323" s="1" t="s">
        <v>38</v>
      </c>
      <c r="J323" s="1" t="s">
        <v>794</v>
      </c>
      <c r="K323" s="1" t="s">
        <v>52</v>
      </c>
      <c r="L323" s="1" t="s">
        <v>53</v>
      </c>
      <c r="M323" s="2">
        <v>44896</v>
      </c>
      <c r="N323" s="1" t="s">
        <v>28</v>
      </c>
      <c r="O323">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D8238-6166-478D-BEC7-B1147FF7CD77}">
  <dimension ref="A3:B8"/>
  <sheetViews>
    <sheetView workbookViewId="0">
      <selection activeCell="B22" sqref="B22"/>
    </sheetView>
  </sheetViews>
  <sheetFormatPr defaultRowHeight="14.4" x14ac:dyDescent="0.3"/>
  <cols>
    <col min="1" max="1" width="15.21875" bestFit="1" customWidth="1"/>
    <col min="2" max="2" width="17.44140625" style="3" bestFit="1" customWidth="1"/>
  </cols>
  <sheetData>
    <row r="3" spans="1:2" x14ac:dyDescent="0.3">
      <c r="A3" s="4" t="s">
        <v>798</v>
      </c>
      <c r="B3" s="6" t="s">
        <v>799</v>
      </c>
    </row>
    <row r="4" spans="1:2" x14ac:dyDescent="0.3">
      <c r="A4" s="5" t="s">
        <v>18</v>
      </c>
      <c r="B4" s="6">
        <v>5666365</v>
      </c>
    </row>
    <row r="5" spans="1:2" x14ac:dyDescent="0.3">
      <c r="A5" s="5" t="s">
        <v>37</v>
      </c>
      <c r="B5" s="6">
        <v>4052836</v>
      </c>
    </row>
    <row r="6" spans="1:2" x14ac:dyDescent="0.3">
      <c r="A6" s="5" t="s">
        <v>45</v>
      </c>
      <c r="B6" s="6">
        <v>4029580</v>
      </c>
    </row>
    <row r="7" spans="1:2" x14ac:dyDescent="0.3">
      <c r="A7" s="5" t="s">
        <v>34</v>
      </c>
      <c r="B7" s="6">
        <v>5610149</v>
      </c>
    </row>
    <row r="8" spans="1:2" x14ac:dyDescent="0.3">
      <c r="A8" s="5" t="s">
        <v>796</v>
      </c>
      <c r="B8" s="6">
        <v>19358930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6292-C1B0-4676-AAD9-628ED0642B82}">
  <dimension ref="A3:B8"/>
  <sheetViews>
    <sheetView workbookViewId="0">
      <selection activeCell="A14" sqref="A14"/>
    </sheetView>
  </sheetViews>
  <sheetFormatPr defaultRowHeight="14.4" x14ac:dyDescent="0.3"/>
  <cols>
    <col min="1" max="1" width="15.21875" bestFit="1" customWidth="1"/>
    <col min="2" max="2" width="13.109375" bestFit="1" customWidth="1"/>
  </cols>
  <sheetData>
    <row r="3" spans="1:2" x14ac:dyDescent="0.3">
      <c r="A3" s="4" t="s">
        <v>798</v>
      </c>
      <c r="B3" t="s">
        <v>800</v>
      </c>
    </row>
    <row r="4" spans="1:2" x14ac:dyDescent="0.3">
      <c r="A4" s="5" t="s">
        <v>18</v>
      </c>
      <c r="B4" s="1">
        <v>1058</v>
      </c>
    </row>
    <row r="5" spans="1:2" x14ac:dyDescent="0.3">
      <c r="A5" s="5" t="s">
        <v>37</v>
      </c>
      <c r="B5" s="1">
        <v>792</v>
      </c>
    </row>
    <row r="6" spans="1:2" x14ac:dyDescent="0.3">
      <c r="A6" s="5" t="s">
        <v>45</v>
      </c>
      <c r="B6" s="1">
        <v>791</v>
      </c>
    </row>
    <row r="7" spans="1:2" x14ac:dyDescent="0.3">
      <c r="A7" s="5" t="s">
        <v>34</v>
      </c>
      <c r="B7" s="1">
        <v>949</v>
      </c>
    </row>
    <row r="8" spans="1:2" x14ac:dyDescent="0.3">
      <c r="A8" s="5" t="s">
        <v>796</v>
      </c>
      <c r="B8" s="1">
        <v>3590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88CB-1433-4F20-81B2-090F87A6ADE2}">
  <dimension ref="A3:H34"/>
  <sheetViews>
    <sheetView workbookViewId="0">
      <selection activeCell="F28" sqref="F28"/>
    </sheetView>
  </sheetViews>
  <sheetFormatPr defaultRowHeight="14.4" x14ac:dyDescent="0.3"/>
  <cols>
    <col min="1" max="1" width="10.77734375" bestFit="1" customWidth="1"/>
    <col min="2" max="2" width="17.44140625" style="3" bestFit="1" customWidth="1"/>
    <col min="3" max="3" width="24.109375" customWidth="1"/>
    <col min="4" max="4" width="18.88671875" customWidth="1"/>
  </cols>
  <sheetData>
    <row r="3" spans="1:2" x14ac:dyDescent="0.3">
      <c r="A3" s="4" t="s">
        <v>801</v>
      </c>
      <c r="B3" t="s">
        <v>799</v>
      </c>
    </row>
    <row r="4" spans="1:2" x14ac:dyDescent="0.3">
      <c r="A4" s="5" t="s">
        <v>54</v>
      </c>
      <c r="B4" s="6">
        <v>1128647</v>
      </c>
    </row>
    <row r="5" spans="1:2" x14ac:dyDescent="0.3">
      <c r="A5" s="5" t="s">
        <v>110</v>
      </c>
      <c r="B5" s="6">
        <v>1307399</v>
      </c>
    </row>
    <row r="6" spans="1:2" x14ac:dyDescent="0.3">
      <c r="A6" s="5" t="s">
        <v>107</v>
      </c>
      <c r="B6" s="6">
        <v>2187058</v>
      </c>
    </row>
    <row r="7" spans="1:2" x14ac:dyDescent="0.3">
      <c r="A7" s="5" t="s">
        <v>91</v>
      </c>
      <c r="B7" s="6">
        <v>1409925</v>
      </c>
    </row>
    <row r="8" spans="1:2" x14ac:dyDescent="0.3">
      <c r="A8" s="5" t="s">
        <v>48</v>
      </c>
      <c r="B8" s="6">
        <v>2204356</v>
      </c>
    </row>
    <row r="9" spans="1:2" x14ac:dyDescent="0.3">
      <c r="A9" s="5" t="s">
        <v>23</v>
      </c>
      <c r="B9" s="6">
        <v>1948742</v>
      </c>
    </row>
    <row r="10" spans="1:2" x14ac:dyDescent="0.3">
      <c r="A10" s="5" t="s">
        <v>33</v>
      </c>
      <c r="B10" s="6">
        <v>1501449</v>
      </c>
    </row>
    <row r="11" spans="1:2" x14ac:dyDescent="0.3">
      <c r="A11" s="5" t="s">
        <v>69</v>
      </c>
      <c r="B11" s="6">
        <v>1575442</v>
      </c>
    </row>
    <row r="12" spans="1:2" x14ac:dyDescent="0.3">
      <c r="A12" s="5" t="s">
        <v>99</v>
      </c>
      <c r="B12" s="6">
        <v>1534577</v>
      </c>
    </row>
    <row r="13" spans="1:2" x14ac:dyDescent="0.3">
      <c r="A13" s="5" t="s">
        <v>85</v>
      </c>
      <c r="B13" s="6">
        <v>1606967</v>
      </c>
    </row>
    <row r="14" spans="1:2" x14ac:dyDescent="0.3">
      <c r="A14" s="5" t="s">
        <v>42</v>
      </c>
      <c r="B14" s="6">
        <v>1022417</v>
      </c>
    </row>
    <row r="15" spans="1:2" x14ac:dyDescent="0.3">
      <c r="A15" s="5" t="s">
        <v>28</v>
      </c>
      <c r="B15" s="6">
        <v>1931951</v>
      </c>
    </row>
    <row r="16" spans="1:2" x14ac:dyDescent="0.3">
      <c r="A16" s="5" t="s">
        <v>796</v>
      </c>
      <c r="B16" s="6">
        <v>19358930</v>
      </c>
    </row>
    <row r="28" spans="3:4" x14ac:dyDescent="0.3">
      <c r="C28" s="10" t="s">
        <v>806</v>
      </c>
      <c r="D28" s="9"/>
    </row>
    <row r="29" spans="3:4" x14ac:dyDescent="0.3">
      <c r="C29" s="11" t="s">
        <v>802</v>
      </c>
      <c r="D29" s="7">
        <f>(B16)</f>
        <v>19358930</v>
      </c>
    </row>
    <row r="30" spans="3:4" x14ac:dyDescent="0.3">
      <c r="C30" s="11" t="s">
        <v>803</v>
      </c>
      <c r="D30" s="7">
        <f>AVERAGE(B4:B15)</f>
        <v>1613244.1666666667</v>
      </c>
    </row>
    <row r="31" spans="3:4" x14ac:dyDescent="0.3">
      <c r="C31" s="12" t="s">
        <v>804</v>
      </c>
      <c r="D31" s="7"/>
    </row>
    <row r="32" spans="3:4" x14ac:dyDescent="0.3">
      <c r="C32" s="10" t="str">
        <f>INDEX(A4:A15, MATCH(MAX(B4:B15), B4:B15, 0))</f>
        <v>May</v>
      </c>
      <c r="D32" s="7">
        <f>MAX(B4:B15)</f>
        <v>2204356</v>
      </c>
    </row>
    <row r="33" spans="3:8" x14ac:dyDescent="0.3">
      <c r="C33" s="13" t="s">
        <v>805</v>
      </c>
      <c r="D33" s="8"/>
    </row>
    <row r="34" spans="3:8" x14ac:dyDescent="0.3">
      <c r="C34" s="10" t="str">
        <f>INDEX(A4:A15, MATCH(MIN(B4:B15), B4:B15, 0))</f>
        <v>November</v>
      </c>
      <c r="D34" s="7">
        <f>AVERAGE(B4:B15)</f>
        <v>1613244.1666666667</v>
      </c>
      <c r="H34" s="3"/>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7AD4-4AF2-49DF-87AB-23487B0653F7}">
  <dimension ref="A3:B10"/>
  <sheetViews>
    <sheetView workbookViewId="0">
      <selection activeCell="B21" sqref="B21"/>
    </sheetView>
  </sheetViews>
  <sheetFormatPr defaultRowHeight="14.4" x14ac:dyDescent="0.3"/>
  <cols>
    <col min="1" max="1" width="12.5546875" bestFit="1" customWidth="1"/>
    <col min="2" max="2" width="19.77734375" style="3" bestFit="1" customWidth="1"/>
  </cols>
  <sheetData>
    <row r="3" spans="1:2" x14ac:dyDescent="0.3">
      <c r="A3" s="4" t="s">
        <v>795</v>
      </c>
      <c r="B3" s="6" t="s">
        <v>797</v>
      </c>
    </row>
    <row r="4" spans="1:2" x14ac:dyDescent="0.3">
      <c r="A4" s="5" t="s">
        <v>40</v>
      </c>
      <c r="B4" s="6">
        <v>2343405</v>
      </c>
    </row>
    <row r="5" spans="1:2" x14ac:dyDescent="0.3">
      <c r="A5" s="5" t="s">
        <v>21</v>
      </c>
      <c r="B5" s="6">
        <v>4021236</v>
      </c>
    </row>
    <row r="6" spans="1:2" x14ac:dyDescent="0.3">
      <c r="A6" s="5" t="s">
        <v>26</v>
      </c>
      <c r="B6" s="6">
        <v>2498026</v>
      </c>
    </row>
    <row r="7" spans="1:2" x14ac:dyDescent="0.3">
      <c r="A7" s="5" t="s">
        <v>31</v>
      </c>
      <c r="B7" s="6">
        <v>3310453</v>
      </c>
    </row>
    <row r="8" spans="1:2" x14ac:dyDescent="0.3">
      <c r="A8" s="5" t="s">
        <v>62</v>
      </c>
      <c r="B8" s="6">
        <v>3141501</v>
      </c>
    </row>
    <row r="9" spans="1:2" x14ac:dyDescent="0.3">
      <c r="A9" s="5" t="s">
        <v>52</v>
      </c>
      <c r="B9" s="6">
        <v>4044309</v>
      </c>
    </row>
    <row r="10" spans="1:2" x14ac:dyDescent="0.3">
      <c r="A10" s="5" t="s">
        <v>796</v>
      </c>
      <c r="B10" s="6">
        <v>19358930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8CF9-FCCB-4DD6-B511-45ED8A56D5EF}">
  <dimension ref="A1"/>
  <sheetViews>
    <sheetView showGridLines="0" showRowColHeaders="0" tabSelected="1" topLeftCell="A9" zoomScaleNormal="100" workbookViewId="0">
      <selection activeCell="S44" sqref="S44"/>
    </sheetView>
  </sheetViews>
  <sheetFormatPr defaultRowHeight="14.4" x14ac:dyDescent="0.3"/>
  <cols>
    <col min="1" max="2" width="8.88671875"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F A A B Q S w M E F A A C A A g A D Z U G W x 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D Z U 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2 V B l t F + U G T e Q I A A B E I A A A T A B w A R m 9 y b X V s Y X M v U 2 V j d G l v b j E u b S C i G A A o o B Q A A A A A A A A A A A A A A A A A A A A A A A A A A A C t V F 9 r 2 z A Q f w / k O w j 3 x R 1 u w G P s Y S U P w e l Y N r p 1 S 2 C M J B j F v j Z e Z W l I M i S E f P e d b M e 2 E r m F M b / Y u r P u f n 9 O U p D o T H A y r 9 7 h 7 X A w H K g t l Z C S K d V U g S Z j w k A P B w S f u S h k A h i 5 2 y X A R j + F f N 4 I 8 e x / z B i M I s E 1 c K 1 8 b / p h 9 Z k q w V f l b 6 s 5 Z a D I g x S / s Q s J V 3 c M 3 1 L w L I n L V F x 3 G u 2 Y 2 n n X A e E F Y w H R s o D r o G 6 8 B d B h X L 6 w f Y X j s J x p y M d e l f S C L x l P 6 5 W 3 P i 5 N 1 X W 9 / 8 r D 9 r n Q S O s T 0 B S k 8 r D M g m 4 Q d 5 2 p 4 3 6 3 V U C W d X b C 2 D y h j E o 1 N r j W 1 0 3 h a E v 5 E 9 Z d 7 P 9 A W 3 Q h K V e P Q u a R Y E X O T V L 5 D h T B 4 e B 9 k / h J Z l M P O e N / R M N O H w N y 8 C a 5 K L j G 8 I z r 9 + 9 G p k g Z x y q P m S P + v a B c Z 3 p / m Y m o h i c h 9 x c t 5 s X m p j f 5 Q P c 5 O n o v U r j I V a B R 4 8 t U V C g t c p B f a X 6 Z n G v n l g q 1 H f w F V N 7 c 4 1 R t T 6 k U 9 x 6 P b u 3 D V 8 W 3 n D L C N z p G h Z T A k 3 0 r W C O 9 n e r 0 / g H C S I D 1 q i 6 d i a p T d d w / x x l Y l p / L 1 f X q 3 J 4 W V o u 9 6 / q Z Y 7 Z J j f Q n t b s C d 4 h N 0 t S Q K l G 1 n D B a 8 f F d 1 L H Y Q m j K 4 g Y g 0 G R L l t V y T d 6 Q 5 Q l m z 9 F 5 + 6 p 9 F i 5 j 3 1 n H X q d m X I E 0 h 6 6 k S k q d n b x s P M i p s 6 F m Z L Q c l W E T 9 Z d X X R G R W j v C 3 U n h + K 9 z T k y i H R M X U E P U g l G t 4 n L l Z G k A 9 f l m A 6 l H w O J m A g 5 a 7 X 3 y w g k I X z g C N r z / c g S s w W + O w 9 l U / P u R s K U + a X X s 9 T X s N 9 a h l P H V b l Z i c l 3 K Z h 0 3 a 9 c V 2 6 z r s W g v 6 E r f 8 j v G b x y Y 4 S D j v Q x u / w J Q S w E C L Q A U A A I A C A A N l Q Z b H T Q s M q c A A A D 5 A A A A E g A A A A A A A A A A A A A A A A A A A A A A Q 2 9 u Z m l n L 1 B h Y 2 t h Z 2 U u e G 1 s U E s B A i 0 A F A A C A A g A D Z U G W w / K 6 a u k A A A A 6 Q A A A B M A A A A A A A A A A A A A A A A A 8 w A A A F t D b 2 5 0 Z W 5 0 X 1 R 5 c G V z X S 5 4 b W x Q S w E C L Q A U A A I A C A A N l Q Z b R f l B k 3 k C A A A R C A A A E w A A A A A A A A A A A A A A A A D k A Q A A R m 9 y b X V s Y X M v U 2 V j d G l v b j E u b V B L B Q Y A A A A A A w A D A M I A A A C q 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i F Q A A A A A A A I A 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F z Z X Q i I C 8 + P E V u d H J 5 I F R 5 c G U 9 I k Z p b G x l Z E N v b X B s Z X R l U m V z d W x 0 V G 9 X b 3 J r c 2 h l Z X Q i I F Z h b H V l P S J s M S I g L z 4 8 R W 5 0 c n k g V H l w Z T 0 i Q W R k Z W R U b 0 R h d G F N b 2 R l b C I g V m F s d W U 9 I m w w I i A v P j x F b n R y e S B U e X B l P S J G a W x s Q 2 9 1 b n Q i I F Z h b H V l P S J s M z I y I i A v P j x F b n R y e S B U e X B l P S J G a W x s R X J y b 3 J D b 2 R l I i B W Y W x 1 Z T 0 i c 1 V u a 2 5 v d 2 4 i I C 8 + P E V u d H J 5 I F R 5 c G U 9 I k Z p b G x F c n J v c k N v d W 5 0 I i B W Y W x 1 Z T 0 i b D A i I C 8 + P E V u d H J 5 I F R 5 c G U 9 I k Z p b G x M Y X N 0 V X B k Y X R l Z C I g V m F s d W U 9 I m Q y M D I 1 L T A 4 L T A 2 V D E z O j E w O j I 2 L j M 1 N T E w M j R a I i A v P j x F b n R y e S B U e X B l P S J G a W x s Q 2 9 s d W 1 u V H l w Z X M i I F Z h b H V l P S J z Q m d Z R 0 J o R U R F U k V H Q m d Z R 0 N R W U Q i I C 8 + P E V u d H J 5 I F R 5 c G U 9 I k Z p b G x D b 2 x 1 b W 5 O Y W 1 l c y I g V m F s d W U 9 I n N b J n F 1 b 3 Q 7 T 3 J k Z X J f S U Q m c X V v d D s s J n F 1 b 3 Q 7 Q 3 V z d G 9 t Z X J f T m F t Z S Z x d W 9 0 O y w m c X V v d D t D Y X R l Z 2 9 y e S Z x d W 9 0 O y w m c X V v d D t T d W J f Q 2 F 0 Z W d v c n k m c X V v d D s s J n F 1 b 3 Q 7 Q W 1 v d W 5 0 J n F 1 b 3 Q 7 L C Z x d W 9 0 O 1 F 1 Y W 5 0 a X R 5 J n F 1 b 3 Q 7 L C Z x d W 9 0 O 1 B y b 2 Z p d C Z x d W 9 0 O y w m c X V v d D t U b 3 R h b F 9 B b W 9 1 b n Q m c X V v d D s s J n F 1 b 3 Q 7 U G F 5 b W V u d E 1 v Z G U m c X V v d D s s J n F 1 b 3 Q 7 T 3 J k Z X I g R G F 0 Z S Z x d W 9 0 O y w m c X V v d D t T d G F 0 Z S Z x d W 9 0 O y w m c X V v d D t D a X R 5 J n F 1 b 3 Q 7 L C Z x d W 9 0 O 0 R h d G U m c X V v d D s s J n F 1 b 3 Q 7 T W 9 u d G h f T m F t Z S Z x d W 9 0 O y w m c X V v d D t Z Z W F y 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R h d G F z Z X Q v Q 2 h h b m d l Z C B U e X B l L n t P c m R l c i B J R C w w f S Z x d W 9 0 O y w m c X V v d D t T Z W N 0 a W 9 u M S 9 E Y X R h c 2 V 0 L 0 N o Y W 5 n Z W Q g V H l w Z S 5 7 Q 3 V z d G 9 t Z X J O Y W 1 l L D h 9 J n F 1 b 3 Q 7 L C Z x d W 9 0 O 1 N l Y 3 R p b 2 4 x L 0 R h d G F z Z X Q v Q 2 h h b m d l Z C B U e X B l L n t D Y X R l Z 2 9 y e S w 0 f S Z x d W 9 0 O y w m c X V v d D t T Z W N 0 a W 9 u M S 9 E Y X R h c 2 V 0 L 0 N o Y W 5 n Z W Q g V H l w Z S 5 7 U 3 V i L U N h d G V n b 3 J 5 L D V 9 J n F 1 b 3 Q 7 L C Z x d W 9 0 O 1 N l Y 3 R p b 2 4 x L 0 R h d G F z Z X Q v Q 2 h h b m d l Z C B U e X B l M S 5 7 Q W 1 v d W 5 0 L D F 9 J n F 1 b 3 Q 7 L C Z x d W 9 0 O 1 N l Y 3 R p b 2 4 x L 0 R h d G F z Z X Q v Q 2 h h b m d l Z C B U e X B l L n t R d W F u d G l 0 e S w z f S Z x d W 9 0 O y w m c X V v d D t T Z W N 0 a W 9 u M S 9 E Y X R h c 2 V 0 L 0 N o Y W 5 n Z W Q g V H l w Z T E u e 1 B y b 2 Z p d C w y f S Z x d W 9 0 O y w m c X V v d D t T Z W N 0 a W 9 u M S 9 E Y X R h c 2 V 0 L 0 N o Y W 5 n Z W Q g V H l w Z T I u e 1 R v d G F s X 0 F t b 3 V u d C w x M n 0 m c X V v d D s s J n F 1 b 3 Q 7 U 2 V j d G l v b j E v R G F 0 Y X N l d C 9 D a G F u Z 2 V k I F R 5 c G U u e 1 B h e W 1 l b n R N b 2 R l L D Z 9 J n F 1 b 3 Q 7 L C Z x d W 9 0 O 1 N l Y 3 R p b 2 4 x L 0 R h d G F z Z X Q v Q 2 h h b m d l Z C B U e X B l L n t P c m R l c i B E Y X R l L D d 9 J n F 1 b 3 Q 7 L C Z x d W 9 0 O 1 N l Y 3 R p b 2 4 x L 0 R h d G F z Z X Q v Q 2 h h b m d l Z C B U e X B l L n t T d G F 0 Z S w 5 f S Z x d W 9 0 O y w m c X V v d D t T Z W N 0 a W 9 u M S 9 E Y X R h c 2 V 0 L 0 N o Y W 5 n Z W Q g V H l w Z S 5 7 Q 2 l 0 e S w x M H 0 m c X V v d D s s J n F 1 b 3 Q 7 U 2 V j d G l v b j E v R G F 0 Y X N l d C 9 D a G F u Z 2 V k I F R 5 c G U u e 1 l l Y X I t T W 9 u d G g s M T F 9 J n F 1 b 3 Q 7 L C Z x d W 9 0 O 1 N l Y 3 R p b 2 4 x L 0 R h d G F z Z X Q v S W 5 z Z X J 0 Z W Q g T W 9 u d G g g T m F t Z S 5 7 T W 9 u d G g g T m F t Z S w x M 3 0 m c X V v d D s s J n F 1 b 3 Q 7 U 2 V j d G l v b j E v R G F 0 Y X N l d C 9 J b n N l c n R l Z C B Z Z W F y L n t Z Z W F y L D E 0 f S Z x d W 9 0 O 1 0 s J n F 1 b 3 Q 7 Q 2 9 s d W 1 u Q 2 9 1 b n Q m c X V v d D s 6 M T U s J n F 1 b 3 Q 7 S 2 V 5 Q 2 9 s d W 1 u T m F t Z X M m c X V v d D s 6 W 1 0 s J n F 1 b 3 Q 7 Q 2 9 s d W 1 u S W R l b n R p d G l l c y Z x d W 9 0 O z p b J n F 1 b 3 Q 7 U 2 V j d G l v b j E v R G F 0 Y X N l d C 9 D a G F u Z 2 V k I F R 5 c G U u e 0 9 y Z G V y I E l E L D B 9 J n F 1 b 3 Q 7 L C Z x d W 9 0 O 1 N l Y 3 R p b 2 4 x L 0 R h d G F z Z X Q v Q 2 h h b m d l Z C B U e X B l L n t D d X N 0 b 2 1 l c k 5 h b W U s O H 0 m c X V v d D s s J n F 1 b 3 Q 7 U 2 V j d G l v b j E v R G F 0 Y X N l d C 9 D a G F u Z 2 V k I F R 5 c G U u e 0 N h d G V n b 3 J 5 L D R 9 J n F 1 b 3 Q 7 L C Z x d W 9 0 O 1 N l Y 3 R p b 2 4 x L 0 R h d G F z Z X Q v Q 2 h h b m d l Z C B U e X B l L n t T d W I t Q 2 F 0 Z W d v c n k s N X 0 m c X V v d D s s J n F 1 b 3 Q 7 U 2 V j d G l v b j E v R G F 0 Y X N l d C 9 D a G F u Z 2 V k I F R 5 c G U x L n t B b W 9 1 b n Q s M X 0 m c X V v d D s s J n F 1 b 3 Q 7 U 2 V j d G l v b j E v R G F 0 Y X N l d C 9 D a G F u Z 2 V k I F R 5 c G U u e 1 F 1 Y W 5 0 a X R 5 L D N 9 J n F 1 b 3 Q 7 L C Z x d W 9 0 O 1 N l Y 3 R p b 2 4 x L 0 R h d G F z Z X Q v Q 2 h h b m d l Z C B U e X B l M S 5 7 U H J v Z m l 0 L D J 9 J n F 1 b 3 Q 7 L C Z x d W 9 0 O 1 N l Y 3 R p b 2 4 x L 0 R h d G F z Z X Q v Q 2 h h b m d l Z C B U e X B l M i 5 7 V G 9 0 Y W x f Q W 1 v d W 5 0 L D E y f S Z x d W 9 0 O y w m c X V v d D t T Z W N 0 a W 9 u M S 9 E Y X R h c 2 V 0 L 0 N o Y W 5 n Z W Q g V H l w Z S 5 7 U G F 5 b W V u d E 1 v Z G U s N n 0 m c X V v d D s s J n F 1 b 3 Q 7 U 2 V j d G l v b j E v R G F 0 Y X N l d C 9 D a G F u Z 2 V k I F R 5 c G U u e 0 9 y Z G V y I E R h d G U s N 3 0 m c X V v d D s s J n F 1 b 3 Q 7 U 2 V j d G l v b j E v R G F 0 Y X N l d C 9 D a G F u Z 2 V k I F R 5 c G U u e 1 N 0 Y X R l L D l 9 J n F 1 b 3 Q 7 L C Z x d W 9 0 O 1 N l Y 3 R p b 2 4 x L 0 R h d G F z Z X Q v Q 2 h h b m d l Z C B U e X B l L n t D a X R 5 L D E w f S Z x d W 9 0 O y w m c X V v d D t T Z W N 0 a W 9 u M S 9 E Y X R h c 2 V 0 L 0 N o Y W 5 n Z W Q g V H l w Z S 5 7 W W V h c i 1 N b 2 5 0 a C w x M X 0 m c X V v d D s s J n F 1 b 3 Q 7 U 2 V j d G l v b j E v R G F 0 Y X N l d C 9 J b n N l c n R l Z C B N b 2 5 0 a C B O Y W 1 l L n t N b 2 5 0 a C B O Y W 1 l L D E z f S Z x d W 9 0 O y w m c X V v d D t T Z W N 0 a W 9 u M S 9 E Y X R h c 2 V 0 L 0 l u c 2 V y d G V k I F l l Y X I u e 1 l l Y X I s M T R 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R h d G F z Z X Q v U 2 h l Z X Q x X 1 N o Z W V 0 P C 9 J d G V t U G F 0 a D 4 8 L 0 l 0 Z W 1 M b 2 N h d G l v b j 4 8 U 3 R h Y m x l R W 5 0 c m l l c y A v P j w v S X R l b T 4 8 S X R l b T 4 8 S X R l b U x v Y 2 F 0 a W 9 u P j x J d G V t V H l w Z T 5 G b 3 J t d W x h P C 9 J d G V t V H l w Z T 4 8 S X R l b V B h d G g + U 2 V j d G l v b j E v R G F 0 Y X N l d C 9 Q c m 9 t b 3 R l Z C U y M E h l Y W R l c n M 8 L 0 l 0 Z W 1 Q Y X R o P j w v S X R l b U x v Y 2 F 0 a W 9 u P j x T d G F i b G V F b n R y a W V z I C 8 + P C 9 J d G V t P j x J d G V t P j x J d G V t T G 9 j Y X R p b 2 4 + P E l 0 Z W 1 U e X B l P k Z v c m 1 1 b G E 8 L 0 l 0 Z W 1 U e X B l P j x J d G V t U G F 0 a D 5 T Z W N 0 a W 9 u M S 9 E Y X R h c 2 V 0 L 0 N o Y W 5 n Z W Q l M j B U e X B l P C 9 J d G V t U G F 0 a D 4 8 L 0 l 0 Z W 1 M b 2 N h d G l v b j 4 8 U 3 R h Y m x l R W 5 0 c m l l c y A v P j w v S X R l b T 4 8 S X R l b T 4 8 S X R l b U x v Y 2 F 0 a W 9 u P j x J d G V t V H l w Z T 5 G b 3 J t d W x h P C 9 J d G V t V H l w Z T 4 8 S X R l b V B h d G g + U 2 V j d G l v b j E v R G F 0 Y X N l d C 9 D a G F u Z 2 V k J T I w V H l w Z T E 8 L 0 l 0 Z W 1 Q Y X R o P j w v S X R l b U x v Y 2 F 0 a W 9 u P j x T d G F i b G V F b n R y a W V z I C 8 + P C 9 J d G V t P j x J d G V t P j x J d G V t T G 9 j Y X R p b 2 4 + P E l 0 Z W 1 U e X B l P k Z v c m 1 1 b G E 8 L 0 l 0 Z W 1 U e X B l P j x J d G V t U G F 0 a D 5 T Z W N 0 a W 9 u M S 9 E Y X R h c 2 V 0 L 1 J l b 3 J k Z X J l Z C U y M E N v b H V t b n M 8 L 0 l 0 Z W 1 Q Y X R o P j w v S X R l b U x v Y 2 F 0 a W 9 u P j x T d G F i b G V F b n R y a W V z I C 8 + P C 9 J d G V t P j x J d G V t P j x J d G V t T G 9 j Y X R p b 2 4 + P E l 0 Z W 1 U e X B l P k Z v c m 1 1 b G E 8 L 0 l 0 Z W 1 U e X B l P j x J d G V t U G F 0 a D 5 T Z W N 0 a W 9 u M S 9 E Y X R h c 2 V 0 L 0 F k Z G V k J T I w Q 3 V z d G 9 t P C 9 J d G V t U G F 0 a D 4 8 L 0 l 0 Z W 1 M b 2 N h d G l v b j 4 8 U 3 R h Y m x l R W 5 0 c m l l c y A v P j w v S X R l b T 4 8 S X R l b T 4 8 S X R l b U x v Y 2 F 0 a W 9 u P j x J d G V t V H l w Z T 5 G b 3 J t d W x h P C 9 J d G V t V H l w Z T 4 8 S X R l b V B h d G g + U 2 V j d G l v b j E v R G F 0 Y X N l d C 9 D a G F u Z 2 V k J T I w V H l w Z T I 8 L 0 l 0 Z W 1 Q Y X R o P j w v S X R l b U x v Y 2 F 0 a W 9 u P j x T d G F i b G V F b n R y a W V z I C 8 + P C 9 J d G V t P j x J d G V t P j x J d G V t T G 9 j Y X R p b 2 4 + P E l 0 Z W 1 U e X B l P k Z v c m 1 1 b G E 8 L 0 l 0 Z W 1 U e X B l P j x J d G V t U G F 0 a D 5 T Z W N 0 a W 9 u M S 9 E Y X R h c 2 V 0 L 0 l u c 2 V y d G V k J T I w T W 9 u d G g l M j B O Y W 1 l P C 9 J d G V t U G F 0 a D 4 8 L 0 l 0 Z W 1 M b 2 N h d G l v b j 4 8 U 3 R h Y m x l R W 5 0 c m l l c y A v P j w v S X R l b T 4 8 S X R l b T 4 8 S X R l b U x v Y 2 F 0 a W 9 u P j x J d G V t V H l w Z T 5 G b 3 J t d W x h P C 9 J d G V t V H l w Z T 4 8 S X R l b V B h d G g + U 2 V j d G l v b j E v R G F 0 Y X N l d C 9 S Z W 5 h b W V k J T I w Q 2 9 s d W 1 u c z w v S X R l b V B h d G g + P C 9 J d G V t T G 9 j Y X R p b 2 4 + P F N 0 Y W J s Z U V u d H J p Z X M g L z 4 8 L 0 l 0 Z W 0 + P E l 0 Z W 0 + P E l 0 Z W 1 M b 2 N h d G l v b j 4 8 S X R l b V R 5 c G U + R m 9 y b X V s Y T w v S X R l b V R 5 c G U + P E l 0 Z W 1 Q Y X R o P l N l Y 3 R p b 2 4 x L 0 R h d G F z Z X Q v S W 5 z Z X J 0 Z W Q l M j B Z Z W F y P C 9 J d G V t U G F 0 a D 4 8 L 0 l 0 Z W 1 M b 2 N h d G l v b j 4 8 U 3 R h Y m x l R W 5 0 c m l l c y A v P j w v S X R l b T 4 8 S X R l b T 4 8 S X R l b U x v Y 2 F 0 a W 9 u P j x J d G V t V H l w Z T 5 G b 3 J t d W x h P C 9 J d G V t V H l w Z T 4 8 S X R l b V B h d G g + U 2 V j d G l v b j E v R G F 0 Y X N l d C 9 S Z W 9 y Z G V y Z W Q l M j B D b 2 x 1 b W 5 z M T w v S X R l b V B h d G g + P C 9 J d G V t T G 9 j Y X R p b 2 4 + P F N 0 Y W J s Z U V u d H J p Z X M g L z 4 8 L 0 l 0 Z W 0 + P E l 0 Z W 0 + P E l 0 Z W 1 M b 2 N h d G l v b j 4 8 S X R l b V R 5 c G U + R m 9 y b X V s Y T w v S X R l b V R 5 c G U + P E l 0 Z W 1 Q Y X R o P l N l Y 3 R p b 2 4 x L 0 R h d G F z Z X Q v U m V u Y W 1 l Z C U y M E N v b H V t b n M x P C 9 J d G V t U G F 0 a D 4 8 L 0 l 0 Z W 1 M b 2 N h d G l v b j 4 8 U 3 R h Y m x l R W 5 0 c m l l c y A v P j w v S X R l b T 4 8 L 0 l 0 Z W 1 z P j w v T G 9 j Y W x Q Y W N r Y W d l T W V 0 Y W R h d G F G a W x l P h Y A A A B Q S w U G A A A A A A A A A A A A A A A A A A A A A A A A J g E A A A E A A A D Q j J 3 f A R X R E Y x 6 A M B P w p f r A Q A A A N n 8 u w Y Y m Y B N o n E b G s o C 4 u E A A A A A A g A A A A A A E G Y A A A A B A A A g A A A A T 2 9 g K u e i l G b P x O S j q z z n 9 x o Y p X B 1 T 5 h 0 / 4 K 8 p 0 b Q m f Q A A A A A D o A A A A A C A A A g A A A A l B 1 3 I 8 w u G / Z r p l z V j G A t q + a D X L 8 m H g 4 6 8 G Z W J H i 9 4 t x Q A A A A L 0 L l v b z S f b p v i / N Z 2 f L g o r c a C g q v E T P t J E M D M t n f k 4 J g W i K 3 2 Q 8 8 D w L 9 N 4 0 y g m f s 1 i u J 5 q r 1 T H Y a B e y u d Z j l O 2 g b Q 8 b 6 9 G o a s V 0 K v B / v v 7 l A A A A A e C I k g l C S z + f 9 3 5 K U x L G h K T + W H M 1 l U l 4 1 H f E I w R I c L G b u p 5 L 7 Y G 2 S M P o B / b 9 y k B o 7 N d L 0 y s 7 R z 3 I x D w l / v D B N d w = = < / D a t a M a s h u p > 
</file>

<file path=customXml/itemProps1.xml><?xml version="1.0" encoding="utf-8"?>
<ds:datastoreItem xmlns:ds="http://schemas.openxmlformats.org/officeDocument/2006/customXml" ds:itemID="{10C2D7F1-9519-4587-B073-502ADF69A1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Product Sales</vt:lpstr>
      <vt:lpstr>Total Quantity</vt:lpstr>
      <vt:lpstr>Monthly Sales</vt:lpstr>
      <vt:lpstr>State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YENNEWAR</dc:creator>
  <cp:lastModifiedBy>YASH YENNEWAR</cp:lastModifiedBy>
  <dcterms:created xsi:type="dcterms:W3CDTF">2025-08-06T13:04:25Z</dcterms:created>
  <dcterms:modified xsi:type="dcterms:W3CDTF">2025-08-06T15:06:31Z</dcterms:modified>
</cp:coreProperties>
</file>