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8"/>
  <workbookPr/>
  <xr:revisionPtr revIDLastSave="0" documentId="8_{34EF678C-CD5C-4A98-B27B-A0C73A818759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<sst xmlns="http://schemas.openxmlformats.org/spreadsheetml/2006/main" count="41" uniqueCount="31">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</sst>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2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1" xfId="0" applyFont="1" applyBorder="1"/>
    <xf numFmtId="164" fontId="3" fillId="0" borderId="2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1" fontId="3" fillId="0" borderId="6" xfId="0" applyNumberFormat="1" applyFont="1" applyBorder="1"/>
    <xf numFmtId="9" fontId="3" fillId="0" borderId="2" xfId="0" applyNumberFormat="1" applyFont="1" applyBorder="1"/>
    <xf numFmtId="1" fontId="3" fillId="0" borderId="7" xfId="0" applyNumberFormat="1" applyFont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2" xfId="0" applyNumberFormat="1" applyFont="1" applyBorder="1"/>
    <xf numFmtId="0" fontId="3" fillId="3" borderId="10" xfId="0" applyFont="1" applyFill="1" applyBorder="1"/>
    <xf numFmtId="0" fontId="3" fillId="3" borderId="11" xfId="0" applyFont="1" applyFill="1" applyBorder="1"/>
    <xf numFmtId="1" fontId="3" fillId="3" borderId="12" xfId="0" applyNumberFormat="1" applyFont="1" applyFill="1" applyBorder="1"/>
    <xf numFmtId="0" fontId="3" fillId="4" borderId="13" xfId="0" applyFont="1" applyFill="1" applyBorder="1"/>
    <xf numFmtId="0" fontId="3" fillId="4" borderId="14" xfId="0" applyFont="1" applyFill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18" xfId="0" applyNumberFormat="1" applyFont="1" applyBorder="1"/>
    <xf numFmtId="0" fontId="2" fillId="0" borderId="0" xfId="0" applyFont="1"/>
    <xf numFmtId="0" fontId="3" fillId="0" borderId="19" xfId="0" applyFont="1" applyBorder="1" applyAlignment="1">
      <alignment horizontal="center" vertical="center"/>
    </xf>
    <xf numFmtId="164" fontId="3" fillId="0" borderId="20" xfId="0" applyNumberFormat="1" applyFont="1" applyBorder="1"/>
    <xf numFmtId="0" fontId="3" fillId="4" borderId="8" xfId="0" applyFont="1" applyFill="1" applyBorder="1"/>
    <xf numFmtId="0" fontId="3" fillId="4" borderId="21" xfId="0" applyFont="1" applyFill="1" applyBorder="1"/>
    <xf numFmtId="0" fontId="3" fillId="4" borderId="9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2" fillId="0" borderId="3" xfId="0" applyFont="1" applyBorder="1"/>
    <xf numFmtId="164" fontId="3" fillId="0" borderId="5" xfId="0" applyNumberFormat="1" applyFont="1" applyBorder="1"/>
    <xf numFmtId="0" fontId="2" fillId="0" borderId="11" xfId="0" applyFont="1" applyBorder="1"/>
    <xf numFmtId="164" fontId="3" fillId="0" borderId="12" xfId="0" applyNumberFormat="1" applyFont="1" applyBorder="1"/>
    <xf numFmtId="0" fontId="3" fillId="0" borderId="11" xfId="0" applyFont="1" applyBorder="1"/>
    <xf numFmtId="9" fontId="3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C-472B-B689-3582A0D54E5D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C-472B-B689-3582A0D5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98471"/>
        <c:axId val="617013127"/>
      </c:lineChart>
      <c:catAx>
        <c:axId val="1103398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3127"/>
        <c:crosses val="autoZero"/>
        <c:auto val="1"/>
        <c:lblAlgn val="ctr"/>
        <c:lblOffset val="100"/>
        <c:noMultiLvlLbl val="0"/>
      </c:catAx>
      <c:valAx>
        <c:axId val="617013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98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E-4D62-A57D-990524B6C5B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E-4D62-A57D-990524B6C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333527"/>
        <c:axId val="1977759927"/>
      </c:barChart>
      <c:catAx>
        <c:axId val="930333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59927"/>
        <c:crosses val="autoZero"/>
        <c:auto val="1"/>
        <c:lblAlgn val="ctr"/>
        <c:lblOffset val="100"/>
        <c:noMultiLvlLbl val="0"/>
      </c:catAx>
      <c:valAx>
        <c:axId val="197775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33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6-48C4-8A2D-A7BD352BF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6-48C4-8A2D-A7BD352BF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76-48C4-8A2D-A7BD352BF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76-48C4-8A2D-A7BD352BF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76-48C4-8A2D-A7BD352BF224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8-4D33-8CAA-4BA6269F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2-4EEF-AE1F-96C5206F0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D2-4EEF-AE1F-96C5206F0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D2-4EEF-AE1F-96C5206F0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D2-4EEF-AE1F-96C5206F0BE5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3-418E-9D51-5C22CC92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6-4E5D-A980-2B56E42C1220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6-4E5D-A980-2B56E42C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286487"/>
        <c:axId val="1977769351"/>
      </c:barChart>
      <c:catAx>
        <c:axId val="930286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69351"/>
        <c:crosses val="autoZero"/>
        <c:auto val="1"/>
        <c:lblAlgn val="ctr"/>
        <c:lblOffset val="100"/>
        <c:noMultiLvlLbl val="0"/>
      </c:catAx>
      <c:valAx>
        <c:axId val="1977769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86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4</xdr:row>
      <xdr:rowOff>47625</xdr:rowOff>
    </xdr:from>
    <xdr:to>
      <xdr:col>14</xdr:col>
      <xdr:colOff>438150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9893A-945B-D5BD-189D-5E7080CF1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6</xdr:row>
      <xdr:rowOff>19050</xdr:rowOff>
    </xdr:from>
    <xdr:to>
      <xdr:col>15</xdr:col>
      <xdr:colOff>171450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48EA1-EC11-08D4-9602-7065C0FE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180975</xdr:rowOff>
    </xdr:from>
    <xdr:to>
      <xdr:col>13</xdr:col>
      <xdr:colOff>152400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BF469-00FC-ACAA-7B8B-1D99FEFEF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4</xdr:row>
      <xdr:rowOff>0</xdr:rowOff>
    </xdr:from>
    <xdr:to>
      <xdr:col>20</xdr:col>
      <xdr:colOff>523875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62A15-BD64-4DAB-C72F-8F52281A27E1}"/>
            </a:ext>
            <a:ext uri="{147F2762-F138-4A5C-976F-8EAC2B608ADB}">
              <a16:predDERef xmlns:a16="http://schemas.microsoft.com/office/drawing/2014/main" pred="{BC6BF469-00FC-ACAA-7B8B-1D99FEFEF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</xdr:row>
      <xdr:rowOff>95250</xdr:rowOff>
    </xdr:from>
    <xdr:to>
      <xdr:col>15</xdr:col>
      <xdr:colOff>142875</xdr:colOff>
      <xdr:row>18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6FC43F-B9F4-08D7-A0A7-4BC4C7DD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S2" sqref="S2"/>
    </sheetView>
  </sheetViews>
  <sheetFormatPr defaultColWidth="14.42578125" defaultRowHeight="15" customHeight="1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>
      <c r="B3" s="1" t="s">
        <v>0</v>
      </c>
    </row>
    <row r="5" spans="2:3">
      <c r="B5" s="35" t="s">
        <v>1</v>
      </c>
      <c r="C5" s="36">
        <v>2439535.25</v>
      </c>
    </row>
    <row r="6" spans="2:3">
      <c r="B6" s="2" t="s">
        <v>2</v>
      </c>
      <c r="C6" s="3">
        <v>1188534.6000000001</v>
      </c>
    </row>
    <row r="7" spans="2:3">
      <c r="B7" s="4" t="s">
        <v>3</v>
      </c>
      <c r="C7" s="3">
        <v>951000.65</v>
      </c>
    </row>
    <row r="8" spans="2:3">
      <c r="B8" s="5" t="s">
        <v>4</v>
      </c>
      <c r="C8" s="3"/>
    </row>
    <row r="9" spans="2:3">
      <c r="B9" s="6" t="s">
        <v>5</v>
      </c>
      <c r="C9" s="3">
        <v>390371.02500000002</v>
      </c>
    </row>
    <row r="10" spans="2:3">
      <c r="B10" s="6" t="s">
        <v>6</v>
      </c>
      <c r="C10" s="3">
        <v>55000</v>
      </c>
    </row>
    <row r="11" spans="2:3">
      <c r="B11" s="6" t="s">
        <v>7</v>
      </c>
      <c r="C11" s="3">
        <v>80847.349999999991</v>
      </c>
    </row>
    <row r="12" spans="2:3">
      <c r="B12" s="6" t="s">
        <v>8</v>
      </c>
      <c r="C12" s="3">
        <v>45000</v>
      </c>
    </row>
    <row r="13" spans="2:3">
      <c r="B13" s="6" t="s">
        <v>9</v>
      </c>
      <c r="C13" s="3">
        <v>323869.92499999999</v>
      </c>
    </row>
    <row r="14" spans="2:3">
      <c r="B14" s="6" t="s">
        <v>10</v>
      </c>
      <c r="C14" s="3">
        <v>68865.399999999994</v>
      </c>
    </row>
    <row r="15" spans="2:3">
      <c r="B15" s="4" t="s">
        <v>11</v>
      </c>
      <c r="C15" s="3">
        <v>287046.95</v>
      </c>
    </row>
    <row r="16" spans="2:3">
      <c r="B16" s="7" t="s">
        <v>12</v>
      </c>
      <c r="C16" s="3">
        <f>0.25*C15</f>
        <v>71761.737500000003</v>
      </c>
    </row>
    <row r="17" spans="2:3">
      <c r="B17" s="37" t="s">
        <v>13</v>
      </c>
      <c r="C17" s="38">
        <f>C15-C16</f>
        <v>215285.21250000002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5" sqref="B5:D11"/>
    </sheetView>
  </sheetViews>
  <sheetFormatPr defaultColWidth="14.42578125" defaultRowHeight="15" customHeight="1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>
      <c r="B3" s="1" t="s">
        <v>14</v>
      </c>
    </row>
    <row r="5" spans="2:4">
      <c r="B5" s="8"/>
      <c r="C5" s="9" t="s">
        <v>15</v>
      </c>
      <c r="D5" s="10" t="s">
        <v>16</v>
      </c>
    </row>
    <row r="6" spans="2:4">
      <c r="B6" s="2">
        <v>2015</v>
      </c>
      <c r="C6" s="11">
        <v>155075.59355813666</v>
      </c>
      <c r="D6" s="12">
        <v>0.08</v>
      </c>
    </row>
    <row r="7" spans="2:4">
      <c r="B7" s="2">
        <v>2016</v>
      </c>
      <c r="C7" s="11">
        <v>193189.15111382809</v>
      </c>
      <c r="D7" s="12">
        <v>0.09</v>
      </c>
    </row>
    <row r="8" spans="2:4">
      <c r="B8" s="2">
        <v>2017</v>
      </c>
      <c r="C8" s="11">
        <v>182970.15906718749</v>
      </c>
      <c r="D8" s="12">
        <v>0.11</v>
      </c>
    </row>
    <row r="9" spans="2:4">
      <c r="B9" s="2">
        <v>2018</v>
      </c>
      <c r="C9" s="11">
        <v>202514.90428125</v>
      </c>
      <c r="D9" s="12">
        <v>0.115</v>
      </c>
    </row>
    <row r="10" spans="2:4">
      <c r="B10" s="2">
        <v>2019</v>
      </c>
      <c r="C10" s="11">
        <v>182098.951875</v>
      </c>
      <c r="D10" s="12">
        <v>0.11</v>
      </c>
    </row>
    <row r="11" spans="2:4">
      <c r="B11" s="39">
        <v>2020</v>
      </c>
      <c r="C11" s="13">
        <v>215285.21250000002</v>
      </c>
      <c r="D11" s="40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2578125" defaultRowHeight="15" customHeight="1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>
      <c r="B3" s="1" t="s">
        <v>17</v>
      </c>
    </row>
    <row r="5" spans="2:4">
      <c r="C5" s="14" t="s">
        <v>18</v>
      </c>
      <c r="D5" s="15" t="s">
        <v>19</v>
      </c>
    </row>
    <row r="6" spans="2:4">
      <c r="C6" s="2">
        <v>2016</v>
      </c>
      <c r="D6" s="16">
        <v>1653633.8787718401</v>
      </c>
    </row>
    <row r="7" spans="2:4">
      <c r="C7" s="2">
        <v>2017</v>
      </c>
      <c r="D7" s="16">
        <v>1986831.8247520002</v>
      </c>
    </row>
    <row r="8" spans="2:4">
      <c r="C8" s="2">
        <v>2018</v>
      </c>
      <c r="D8" s="16">
        <v>1997534.6356000002</v>
      </c>
    </row>
    <row r="9" spans="2:4">
      <c r="C9" s="2">
        <v>2019</v>
      </c>
      <c r="D9" s="16">
        <v>2187475.4300000002</v>
      </c>
    </row>
    <row r="10" spans="2:4">
      <c r="C10" s="2">
        <v>2020</v>
      </c>
      <c r="D10" s="16">
        <v>2439535.25</v>
      </c>
    </row>
    <row r="11" spans="2:4">
      <c r="B11" s="17" t="s">
        <v>20</v>
      </c>
      <c r="C11" s="18">
        <v>2021</v>
      </c>
      <c r="D11" s="19">
        <v>2584736.1081360602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abSelected="1" workbookViewId="0">
      <selection activeCell="B15" sqref="B15:C18"/>
    </sheetView>
  </sheetViews>
  <sheetFormatPr defaultColWidth="14.42578125" defaultRowHeight="15" customHeight="1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>
      <c r="B3" s="1" t="s">
        <v>21</v>
      </c>
    </row>
    <row r="5" spans="2:3">
      <c r="B5" s="20" t="s">
        <v>22</v>
      </c>
      <c r="C5" s="21" t="s">
        <v>23</v>
      </c>
    </row>
    <row r="6" spans="2:3">
      <c r="B6" s="22" t="s">
        <v>24</v>
      </c>
      <c r="C6" s="23">
        <v>1188534.6000000001</v>
      </c>
    </row>
    <row r="7" spans="2:3">
      <c r="B7" s="24" t="s">
        <v>5</v>
      </c>
      <c r="C7" s="23">
        <v>390371.02500000002</v>
      </c>
    </row>
    <row r="8" spans="2:3">
      <c r="B8" s="24" t="s">
        <v>9</v>
      </c>
      <c r="C8" s="23">
        <v>323869.92499999999</v>
      </c>
    </row>
    <row r="9" spans="2:3">
      <c r="B9" s="24" t="s">
        <v>7</v>
      </c>
      <c r="C9" s="23">
        <v>80847.349999999991</v>
      </c>
    </row>
    <row r="10" spans="2:3">
      <c r="B10" s="25" t="s">
        <v>8</v>
      </c>
      <c r="C10" s="26">
        <f>SUM(C15:C18)</f>
        <v>180115.4</v>
      </c>
    </row>
    <row r="13" spans="2:3">
      <c r="B13" s="27" t="s">
        <v>25</v>
      </c>
    </row>
    <row r="15" spans="2:3">
      <c r="B15" s="28" t="s">
        <v>10</v>
      </c>
      <c r="C15" s="29">
        <v>68865.399999999994</v>
      </c>
    </row>
    <row r="16" spans="2:3">
      <c r="B16" s="24" t="s">
        <v>6</v>
      </c>
      <c r="C16" s="23">
        <v>55000</v>
      </c>
    </row>
    <row r="17" spans="2:3">
      <c r="B17" s="24" t="s">
        <v>8</v>
      </c>
      <c r="C17" s="23">
        <v>45000</v>
      </c>
    </row>
    <row r="18" spans="2:3">
      <c r="B18" s="25" t="s">
        <v>12</v>
      </c>
      <c r="C18" s="26">
        <f>0.25*C17</f>
        <v>11250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6" sqref="B6:E8"/>
    </sheetView>
  </sheetViews>
  <sheetFormatPr defaultColWidth="14.42578125" defaultRowHeight="15" customHeight="1"/>
  <cols>
    <col min="1" max="1" width="8.7109375" customWidth="1"/>
    <col min="2" max="2" width="18" customWidth="1"/>
    <col min="3" max="26" width="8.7109375" customWidth="1"/>
  </cols>
  <sheetData>
    <row r="4" spans="2:5">
      <c r="B4" s="1" t="s">
        <v>26</v>
      </c>
    </row>
    <row r="6" spans="2:5">
      <c r="B6" s="30" t="s">
        <v>27</v>
      </c>
      <c r="C6" s="31" t="s">
        <v>28</v>
      </c>
      <c r="D6" s="31" t="s">
        <v>29</v>
      </c>
      <c r="E6" s="32" t="s">
        <v>30</v>
      </c>
    </row>
    <row r="7" spans="2:5">
      <c r="B7" s="2" t="s">
        <v>5</v>
      </c>
      <c r="C7" s="33">
        <v>300000</v>
      </c>
      <c r="D7" s="33">
        <v>210000</v>
      </c>
      <c r="E7" s="12">
        <f t="shared" ref="E7:E8" si="0">D7/C7</f>
        <v>0.7</v>
      </c>
    </row>
    <row r="8" spans="2:5">
      <c r="B8" s="39" t="s">
        <v>9</v>
      </c>
      <c r="C8" s="34">
        <v>270000</v>
      </c>
      <c r="D8" s="34">
        <v>165000</v>
      </c>
      <c r="E8" s="40">
        <f t="shared" si="0"/>
        <v>0.61111111111111116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</dc:creator>
  <cp:keywords/>
  <dc:description/>
  <cp:lastModifiedBy/>
  <cp:revision/>
  <dcterms:created xsi:type="dcterms:W3CDTF">2020-08-28T11:25:48Z</dcterms:created>
  <dcterms:modified xsi:type="dcterms:W3CDTF">2023-05-17T16:04:08Z</dcterms:modified>
  <cp:category/>
  <cp:contentStatus/>
</cp:coreProperties>
</file>