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kWorkerRobot\test_results\"/>
    </mc:Choice>
  </mc:AlternateContent>
  <xr:revisionPtr revIDLastSave="0" documentId="8_{292D8DD0-6759-43DF-86C8-626242FBE2A4}" xr6:coauthVersionLast="45" xr6:coauthVersionMax="45" xr10:uidLastSave="{00000000-0000-0000-0000-000000000000}"/>
  <bookViews>
    <workbookView xWindow="31120" yWindow="6500" windowWidth="14400" windowHeight="8000" activeTab="8" xr2:uid="{529377D4-A6AB-45AB-8C69-CE68DA65ECAD}"/>
  </bookViews>
  <sheets>
    <sheet name="Sheet1" sheetId="1" r:id="rId1"/>
    <sheet name="Sheet2" sheetId="2" r:id="rId2"/>
    <sheet name="Sheet2_1" sheetId="9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H25" i="8"/>
  <c r="L24" i="8"/>
  <c r="K24" i="8"/>
  <c r="J24" i="8"/>
  <c r="I24" i="8"/>
  <c r="H24" i="8"/>
  <c r="L23" i="8"/>
  <c r="K23" i="8"/>
  <c r="J23" i="8"/>
  <c r="I23" i="8"/>
  <c r="H23" i="8"/>
  <c r="L22" i="8"/>
  <c r="K22" i="8"/>
  <c r="J22" i="8"/>
  <c r="I22" i="8"/>
  <c r="H22" i="8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J5" i="8"/>
  <c r="I5" i="8"/>
  <c r="H5" i="8"/>
  <c r="L4" i="8"/>
  <c r="K4" i="8"/>
  <c r="J4" i="8"/>
  <c r="I4" i="8"/>
  <c r="H4" i="8"/>
  <c r="L3" i="8"/>
  <c r="K3" i="8"/>
  <c r="J3" i="8"/>
  <c r="I3" i="8"/>
  <c r="H3" i="8"/>
  <c r="L2" i="8"/>
  <c r="K2" i="8"/>
  <c r="J2" i="8"/>
  <c r="I2" i="8"/>
  <c r="H2" i="8"/>
  <c r="L25" i="7"/>
  <c r="K25" i="7"/>
  <c r="J25" i="7"/>
  <c r="I25" i="7"/>
  <c r="H25" i="7"/>
  <c r="L24" i="7"/>
  <c r="K24" i="7"/>
  <c r="J24" i="7"/>
  <c r="I24" i="7"/>
  <c r="H24" i="7"/>
  <c r="L23" i="7"/>
  <c r="K23" i="7"/>
  <c r="J23" i="7"/>
  <c r="I23" i="7"/>
  <c r="H23" i="7"/>
  <c r="L22" i="7"/>
  <c r="K22" i="7"/>
  <c r="J22" i="7"/>
  <c r="I22" i="7"/>
  <c r="H22" i="7"/>
  <c r="L21" i="7"/>
  <c r="K21" i="7"/>
  <c r="J21" i="7"/>
  <c r="I21" i="7"/>
  <c r="H21" i="7"/>
  <c r="L20" i="7"/>
  <c r="K20" i="7"/>
  <c r="J20" i="7"/>
  <c r="I20" i="7"/>
  <c r="H20" i="7"/>
  <c r="L19" i="7"/>
  <c r="K19" i="7"/>
  <c r="J19" i="7"/>
  <c r="I19" i="7"/>
  <c r="H19" i="7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L2" i="7"/>
  <c r="K2" i="7"/>
  <c r="J2" i="7"/>
  <c r="I2" i="7"/>
  <c r="H2" i="7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L25" i="5"/>
  <c r="K25" i="5"/>
  <c r="J25" i="5"/>
  <c r="I25" i="5"/>
  <c r="H25" i="5"/>
  <c r="L24" i="5"/>
  <c r="K24" i="5"/>
  <c r="J24" i="5"/>
  <c r="I24" i="5"/>
  <c r="H24" i="5"/>
  <c r="L23" i="5"/>
  <c r="K23" i="5"/>
  <c r="J23" i="5"/>
  <c r="I23" i="5"/>
  <c r="H23" i="5"/>
  <c r="L22" i="5"/>
  <c r="K22" i="5"/>
  <c r="J22" i="5"/>
  <c r="I22" i="5"/>
  <c r="H22" i="5"/>
  <c r="L21" i="5"/>
  <c r="K21" i="5"/>
  <c r="J21" i="5"/>
  <c r="I21" i="5"/>
  <c r="H21" i="5"/>
  <c r="L20" i="5"/>
  <c r="K20" i="5"/>
  <c r="J20" i="5"/>
  <c r="I20" i="5"/>
  <c r="H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I2" i="4"/>
  <c r="J2" i="4"/>
  <c r="K2" i="4"/>
  <c r="L2" i="4"/>
  <c r="H3" i="4"/>
  <c r="I3" i="4"/>
  <c r="J3" i="4"/>
  <c r="K3" i="4"/>
  <c r="L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" i="4"/>
</calcChain>
</file>

<file path=xl/sharedStrings.xml><?xml version="1.0" encoding="utf-8"?>
<sst xmlns="http://schemas.openxmlformats.org/spreadsheetml/2006/main" count="802" uniqueCount="44">
  <si>
    <t>K</t>
  </si>
  <si>
    <t>CSP</t>
  </si>
  <si>
    <t>CPT</t>
  </si>
  <si>
    <t>CST</t>
  </si>
  <si>
    <t>S_T</t>
  </si>
  <si>
    <t xml:space="preserve"> WQ_T</t>
  </si>
  <si>
    <t xml:space="preserve"> Q_L</t>
  </si>
  <si>
    <t xml:space="preserve"> C_VAR</t>
  </si>
  <si>
    <t xml:space="preserve"> S</t>
  </si>
  <si>
    <t>K*</t>
  </si>
  <si>
    <t>CSP*</t>
  </si>
  <si>
    <t>CST*</t>
  </si>
  <si>
    <t>CPT*</t>
  </si>
  <si>
    <t xml:space="preserve"> S_T(s)</t>
  </si>
  <si>
    <t xml:space="preserve"> WQ_T(u)</t>
  </si>
  <si>
    <t xml:space="preserve"> WQ_T(s)</t>
  </si>
  <si>
    <t xml:space="preserve"> Q_L(u)</t>
  </si>
  <si>
    <t xml:space="preserve"> Q_L(s)</t>
  </si>
  <si>
    <t xml:space="preserve"> C(u)</t>
  </si>
  <si>
    <t xml:space="preserve"> C(s)</t>
  </si>
  <si>
    <t xml:space="preserve"> S(u)</t>
  </si>
  <si>
    <t xml:space="preserve"> S(s)</t>
  </si>
  <si>
    <t>S_T(u)</t>
  </si>
  <si>
    <t>('triangular', 4, 6, 7)</t>
  </si>
  <si>
    <t>('triangular', 7, 9, 10)</t>
  </si>
  <si>
    <t>('triangular', 10, 12, 13)</t>
  </si>
  <si>
    <t>('triangular', 1, 3, 4)</t>
  </si>
  <si>
    <t>('triangular', 3, 5, 6)</t>
  </si>
  <si>
    <t>('triangular', 0, 2, 3)</t>
  </si>
  <si>
    <t>('triangular', 2, 4, 5)</t>
  </si>
  <si>
    <t>DETERMINISTIC RESULTS</t>
  </si>
  <si>
    <t>STOCHASTIC RESULTS</t>
  </si>
  <si>
    <t>1SD COND</t>
  </si>
  <si>
    <t>2SD COND</t>
  </si>
  <si>
    <t>10% COND</t>
  </si>
  <si>
    <t>3SD COND</t>
  </si>
  <si>
    <t>15% COND</t>
  </si>
  <si>
    <t>DETERMINISTIC VS STOCHASTIC RESULTS</t>
  </si>
  <si>
    <t>DETERMINISTIC VS STOCHASTIC S_T COMPARISON</t>
  </si>
  <si>
    <t>DETERMINISTIC VS STOCHASTIC WQ_T COMPARISON</t>
  </si>
  <si>
    <t>DETERMINISTIC VS STOCHASTIC Q_L COMPARISON</t>
  </si>
  <si>
    <t>DETERMINISTIC VS STOCHASTIC C_VAR COMPARISON</t>
  </si>
  <si>
    <t>DETERMINISTIC VS STOCHASTIC S COMPARISON</t>
  </si>
  <si>
    <t>DETERMINISTIC TEST CASES VS STOCHASTIC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</si>
</sst>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5">
    <xf numFmtId="0" fontId="0" fillId="0" borderId="0" xfId="0"/>
    <xf numFmtId="0" fontId="4" fillId="4" borderId="1" xfId="3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/>
    <xf numFmtId="0" fontId="4" fillId="4" borderId="1" xfId="3" applyBorder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4" fillId="4" borderId="5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1" fillId="10" borderId="8" xfId="9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1" fillId="8" borderId="8" xfId="7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0">
    <cellStyle name="40% - Accent1" xfId="4" builtinId="31"/>
    <cellStyle name="40% - Accent2" xfId="5" builtinId="35"/>
    <cellStyle name="40% - Accent3" xfId="6" builtinId="39"/>
    <cellStyle name="40% - Accent4" xfId="7" builtinId="43"/>
    <cellStyle name="40% - Accent5" xfId="8" builtinId="47"/>
    <cellStyle name="40% - Accent6" xfId="9" builtinId="51"/>
    <cellStyle name="Accent1" xfId="3" builtinId="29"/>
    <cellStyle name="Bad" xfId="2" builtinId="27"/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35D-F98B-4747-B2C5-B718639BA846}">
  <dimension ref="A1:I28"/>
  <sheetViews>
    <sheetView workbookViewId="0">
      <selection sqref="A1:I25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4">
        <v>28</v>
      </c>
    </row>
    <row r="3" spans="1:9" x14ac:dyDescent="0.35">
      <c r="A3" s="2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4">
        <v>27</v>
      </c>
    </row>
    <row r="4" spans="1:9" x14ac:dyDescent="0.35">
      <c r="A4" s="2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4">
        <v>28</v>
      </c>
    </row>
    <row r="5" spans="1:9" x14ac:dyDescent="0.35">
      <c r="A5" s="2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4">
        <v>27</v>
      </c>
    </row>
    <row r="6" spans="1:9" x14ac:dyDescent="0.35">
      <c r="A6" s="2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4">
        <v>28</v>
      </c>
    </row>
    <row r="7" spans="1:9" x14ac:dyDescent="0.35">
      <c r="A7" s="2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4">
        <v>27</v>
      </c>
    </row>
    <row r="8" spans="1:9" x14ac:dyDescent="0.35">
      <c r="A8" s="2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4">
        <v>28</v>
      </c>
    </row>
    <row r="9" spans="1:9" x14ac:dyDescent="0.35">
      <c r="A9" s="2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4">
        <v>27</v>
      </c>
    </row>
    <row r="10" spans="1:9" x14ac:dyDescent="0.35">
      <c r="A10" s="7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4">
        <v>27</v>
      </c>
    </row>
    <row r="11" spans="1:9" x14ac:dyDescent="0.35">
      <c r="A11" s="7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4">
        <v>27</v>
      </c>
    </row>
    <row r="12" spans="1:9" x14ac:dyDescent="0.35">
      <c r="A12" s="7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4">
        <v>27</v>
      </c>
    </row>
    <row r="13" spans="1:9" x14ac:dyDescent="0.35">
      <c r="A13" s="7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4">
        <v>27</v>
      </c>
    </row>
    <row r="14" spans="1:9" x14ac:dyDescent="0.35">
      <c r="A14" s="7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4">
        <v>27</v>
      </c>
    </row>
    <row r="15" spans="1:9" x14ac:dyDescent="0.35">
      <c r="A15" s="7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4">
        <v>27</v>
      </c>
    </row>
    <row r="16" spans="1:9" x14ac:dyDescent="0.35">
      <c r="A16" s="7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4">
        <v>27</v>
      </c>
    </row>
    <row r="17" spans="1:9" x14ac:dyDescent="0.35">
      <c r="A17" s="7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4">
        <v>27</v>
      </c>
    </row>
    <row r="18" spans="1:9" x14ac:dyDescent="0.35">
      <c r="A18" s="6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4">
        <v>27</v>
      </c>
    </row>
    <row r="19" spans="1:9" x14ac:dyDescent="0.35">
      <c r="A19" s="6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8">
        <v>24</v>
      </c>
    </row>
    <row r="20" spans="1:9" x14ac:dyDescent="0.35">
      <c r="A20" s="6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4">
        <v>27</v>
      </c>
    </row>
    <row r="21" spans="1:9" x14ac:dyDescent="0.35">
      <c r="A21" s="6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8">
        <v>24</v>
      </c>
    </row>
    <row r="22" spans="1:9" x14ac:dyDescent="0.35">
      <c r="A22" s="6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4">
        <v>27</v>
      </c>
    </row>
    <row r="23" spans="1:9" x14ac:dyDescent="0.35">
      <c r="A23" s="6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8">
        <v>24</v>
      </c>
    </row>
    <row r="24" spans="1:9" x14ac:dyDescent="0.35">
      <c r="A24" s="6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4">
        <v>27</v>
      </c>
    </row>
    <row r="25" spans="1:9" x14ac:dyDescent="0.35">
      <c r="A25" s="6">
        <v>12</v>
      </c>
      <c r="B25" s="5">
        <v>5</v>
      </c>
      <c r="C25" s="6">
        <v>4</v>
      </c>
      <c r="D25" s="5">
        <v>9</v>
      </c>
      <c r="E25" s="8">
        <v>106.42</v>
      </c>
      <c r="F25" s="8">
        <v>41.54</v>
      </c>
      <c r="G25" s="8">
        <v>0.84</v>
      </c>
      <c r="H25" s="8">
        <v>301</v>
      </c>
      <c r="I25" s="8">
        <v>24</v>
      </c>
    </row>
    <row r="27" spans="1:9" ht="15" thickBot="1" x14ac:dyDescent="0.4"/>
    <row r="28" spans="1:9" ht="26.5" thickBot="1" x14ac:dyDescent="0.65">
      <c r="A28" s="11" t="s">
        <v>30</v>
      </c>
      <c r="B28" s="12"/>
      <c r="C28" s="12"/>
      <c r="D28" s="12"/>
      <c r="E28" s="12"/>
      <c r="F28" s="12"/>
      <c r="G28" s="12"/>
      <c r="H28" s="12"/>
      <c r="I28" s="13"/>
    </row>
  </sheetData>
  <mergeCells count="1">
    <mergeCell ref="A28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FDE1-F6F7-4F43-AC94-AEFD5809F536}">
  <dimension ref="A1:N27"/>
  <sheetViews>
    <sheetView workbookViewId="0">
      <selection sqref="A1:N25"/>
    </sheetView>
  </sheetViews>
  <sheetFormatPr defaultRowHeight="14.5" x14ac:dyDescent="0.35"/>
  <cols>
    <col min="1" max="1" width="19.6328125" customWidth="1"/>
    <col min="2" max="2" width="17.26953125" customWidth="1"/>
    <col min="3" max="3" width="16.7265625" customWidth="1"/>
    <col min="4" max="4" width="17.36328125" customWidth="1"/>
  </cols>
  <sheetData>
    <row r="1" spans="1:14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22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35">
      <c r="A2" s="2" t="s">
        <v>23</v>
      </c>
      <c r="B2" s="3" t="s">
        <v>26</v>
      </c>
      <c r="C2" s="2" t="s">
        <v>28</v>
      </c>
      <c r="D2" s="3" t="s">
        <v>27</v>
      </c>
      <c r="E2" s="9">
        <v>28.61</v>
      </c>
      <c r="F2" s="9">
        <v>0.91</v>
      </c>
      <c r="G2" s="9">
        <v>1.42</v>
      </c>
      <c r="H2" s="9">
        <v>1.52</v>
      </c>
      <c r="I2" s="9">
        <v>0.03</v>
      </c>
      <c r="J2" s="9">
        <v>0.04</v>
      </c>
      <c r="K2" s="9">
        <v>172.09</v>
      </c>
      <c r="L2" s="9">
        <v>32.36</v>
      </c>
      <c r="M2" s="9">
        <v>27.88</v>
      </c>
      <c r="N2" s="9">
        <v>5.2</v>
      </c>
    </row>
    <row r="3" spans="1:14" x14ac:dyDescent="0.35">
      <c r="A3" s="2" t="s">
        <v>23</v>
      </c>
      <c r="B3" s="3" t="s">
        <v>26</v>
      </c>
      <c r="C3" s="2" t="s">
        <v>28</v>
      </c>
      <c r="D3" s="10" t="s">
        <v>24</v>
      </c>
      <c r="E3" s="9">
        <v>50.7</v>
      </c>
      <c r="F3" s="9">
        <v>1.74</v>
      </c>
      <c r="G3" s="9">
        <v>8.9499999999999993</v>
      </c>
      <c r="H3" s="9">
        <v>8.6999999999999993</v>
      </c>
      <c r="I3" s="9">
        <v>0.2</v>
      </c>
      <c r="J3" s="9">
        <v>0.23</v>
      </c>
      <c r="K3" s="9">
        <v>169.98</v>
      </c>
      <c r="L3" s="9">
        <v>31.17</v>
      </c>
      <c r="M3" s="9">
        <v>27.37</v>
      </c>
      <c r="N3" s="9">
        <v>5.04</v>
      </c>
    </row>
    <row r="4" spans="1:14" x14ac:dyDescent="0.35">
      <c r="A4" s="2" t="s">
        <v>23</v>
      </c>
      <c r="B4" s="3" t="s">
        <v>26</v>
      </c>
      <c r="C4" s="6" t="s">
        <v>29</v>
      </c>
      <c r="D4" s="3" t="s">
        <v>27</v>
      </c>
      <c r="E4" s="9">
        <v>28.65</v>
      </c>
      <c r="F4" s="9">
        <v>0.91</v>
      </c>
      <c r="G4" s="9">
        <v>1.47</v>
      </c>
      <c r="H4" s="9">
        <v>1.59</v>
      </c>
      <c r="I4" s="9">
        <v>0.03</v>
      </c>
      <c r="J4" s="9">
        <v>0.04</v>
      </c>
      <c r="K4" s="9">
        <v>172.58</v>
      </c>
      <c r="L4" s="9">
        <v>32.880000000000003</v>
      </c>
      <c r="M4" s="9">
        <v>27.95</v>
      </c>
      <c r="N4" s="9">
        <v>5.3</v>
      </c>
    </row>
    <row r="5" spans="1:14" x14ac:dyDescent="0.35">
      <c r="A5" s="2" t="s">
        <v>23</v>
      </c>
      <c r="B5" s="3" t="s">
        <v>26</v>
      </c>
      <c r="C5" s="6" t="s">
        <v>29</v>
      </c>
      <c r="D5" s="10" t="s">
        <v>24</v>
      </c>
      <c r="E5" s="9">
        <v>50.64</v>
      </c>
      <c r="F5" s="9">
        <v>1.7</v>
      </c>
      <c r="G5" s="9">
        <v>8.74</v>
      </c>
      <c r="H5" s="9">
        <v>8.41</v>
      </c>
      <c r="I5" s="9">
        <v>0.19</v>
      </c>
      <c r="J5" s="9">
        <v>0.22</v>
      </c>
      <c r="K5" s="9">
        <v>169.81</v>
      </c>
      <c r="L5" s="9">
        <v>31.1</v>
      </c>
      <c r="M5" s="9">
        <v>27.37</v>
      </c>
      <c r="N5" s="9">
        <v>5.0199999999999996</v>
      </c>
    </row>
    <row r="6" spans="1:14" x14ac:dyDescent="0.35">
      <c r="A6" s="2" t="s">
        <v>23</v>
      </c>
      <c r="B6" s="10" t="s">
        <v>27</v>
      </c>
      <c r="C6" s="2" t="s">
        <v>28</v>
      </c>
      <c r="D6" s="3" t="s">
        <v>27</v>
      </c>
      <c r="E6" s="9">
        <v>28.64</v>
      </c>
      <c r="F6" s="9">
        <v>0.91</v>
      </c>
      <c r="G6" s="9">
        <v>1.41</v>
      </c>
      <c r="H6" s="9">
        <v>1.48</v>
      </c>
      <c r="I6" s="9">
        <v>0.03</v>
      </c>
      <c r="J6" s="9">
        <v>0.04</v>
      </c>
      <c r="K6" s="9">
        <v>171.98</v>
      </c>
      <c r="L6" s="9">
        <v>31.67</v>
      </c>
      <c r="M6" s="9">
        <v>27.84</v>
      </c>
      <c r="N6" s="9">
        <v>5.1100000000000003</v>
      </c>
    </row>
    <row r="7" spans="1:14" x14ac:dyDescent="0.35">
      <c r="A7" s="2" t="s">
        <v>23</v>
      </c>
      <c r="B7" s="10" t="s">
        <v>27</v>
      </c>
      <c r="C7" s="2" t="s">
        <v>28</v>
      </c>
      <c r="D7" s="10" t="s">
        <v>24</v>
      </c>
      <c r="E7" s="9">
        <v>50.58</v>
      </c>
      <c r="F7" s="9">
        <v>1.77</v>
      </c>
      <c r="G7" s="9">
        <v>8.59</v>
      </c>
      <c r="H7" s="9">
        <v>8.07</v>
      </c>
      <c r="I7" s="9">
        <v>0.19</v>
      </c>
      <c r="J7" s="9">
        <v>0.21</v>
      </c>
      <c r="K7" s="9">
        <v>167.89</v>
      </c>
      <c r="L7" s="9">
        <v>30.55</v>
      </c>
      <c r="M7" s="9">
        <v>27.06</v>
      </c>
      <c r="N7" s="9">
        <v>4.91</v>
      </c>
    </row>
    <row r="8" spans="1:14" x14ac:dyDescent="0.35">
      <c r="A8" s="2" t="s">
        <v>23</v>
      </c>
      <c r="B8" s="10" t="s">
        <v>27</v>
      </c>
      <c r="C8" s="6" t="s">
        <v>29</v>
      </c>
      <c r="D8" s="3" t="s">
        <v>27</v>
      </c>
      <c r="E8" s="9">
        <v>28.64</v>
      </c>
      <c r="F8" s="9">
        <v>0.91</v>
      </c>
      <c r="G8" s="9">
        <v>1.45</v>
      </c>
      <c r="H8" s="9">
        <v>1.62</v>
      </c>
      <c r="I8" s="9">
        <v>0.03</v>
      </c>
      <c r="J8" s="9">
        <v>0.04</v>
      </c>
      <c r="K8" s="9">
        <v>173.09</v>
      </c>
      <c r="L8" s="9">
        <v>32.83</v>
      </c>
      <c r="M8" s="9">
        <v>28.03</v>
      </c>
      <c r="N8" s="9">
        <v>5.3</v>
      </c>
    </row>
    <row r="9" spans="1:14" x14ac:dyDescent="0.35">
      <c r="A9" s="2" t="s">
        <v>23</v>
      </c>
      <c r="B9" s="10" t="s">
        <v>27</v>
      </c>
      <c r="C9" s="6" t="s">
        <v>29</v>
      </c>
      <c r="D9" s="10" t="s">
        <v>24</v>
      </c>
      <c r="E9" s="9">
        <v>50.6</v>
      </c>
      <c r="F9" s="9">
        <v>1.73</v>
      </c>
      <c r="G9" s="9">
        <v>8.67</v>
      </c>
      <c r="H9" s="9">
        <v>8.24</v>
      </c>
      <c r="I9" s="9">
        <v>0.19</v>
      </c>
      <c r="J9" s="9">
        <v>0.21</v>
      </c>
      <c r="K9" s="9">
        <v>169.3</v>
      </c>
      <c r="L9" s="9">
        <v>31.01</v>
      </c>
      <c r="M9" s="9">
        <v>27.29</v>
      </c>
      <c r="N9" s="9">
        <v>5.0199999999999996</v>
      </c>
    </row>
    <row r="10" spans="1:14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9">
        <v>45.47</v>
      </c>
      <c r="F10" s="9">
        <v>1.19</v>
      </c>
      <c r="G10" s="9">
        <v>6.08</v>
      </c>
      <c r="H10" s="9">
        <v>5.79</v>
      </c>
      <c r="I10" s="9">
        <v>0.13</v>
      </c>
      <c r="J10" s="9">
        <v>0.15</v>
      </c>
      <c r="K10" s="9">
        <v>253.4</v>
      </c>
      <c r="L10" s="9">
        <v>46.34</v>
      </c>
      <c r="M10" s="9">
        <v>27.44</v>
      </c>
      <c r="N10" s="9">
        <v>5.0199999999999996</v>
      </c>
    </row>
    <row r="11" spans="1:14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9">
        <v>80.03</v>
      </c>
      <c r="F11" s="9">
        <v>1.98</v>
      </c>
      <c r="G11" s="9">
        <v>45.11</v>
      </c>
      <c r="H11" s="9">
        <v>39.19</v>
      </c>
      <c r="I11" s="9">
        <v>1.01</v>
      </c>
      <c r="J11" s="9">
        <v>1.03</v>
      </c>
      <c r="K11" s="9">
        <v>238.27</v>
      </c>
      <c r="L11" s="9">
        <v>36.42</v>
      </c>
      <c r="M11" s="9">
        <v>25.58</v>
      </c>
      <c r="N11" s="9">
        <v>3.96</v>
      </c>
    </row>
    <row r="12" spans="1:14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9">
        <v>45.49</v>
      </c>
      <c r="F12" s="9">
        <v>1.17</v>
      </c>
      <c r="G12" s="9">
        <v>6.2</v>
      </c>
      <c r="H12" s="9">
        <v>5.64</v>
      </c>
      <c r="I12" s="9">
        <v>0.14000000000000001</v>
      </c>
      <c r="J12" s="9">
        <v>0.14000000000000001</v>
      </c>
      <c r="K12" s="9">
        <v>254.41</v>
      </c>
      <c r="L12" s="9">
        <v>46.22</v>
      </c>
      <c r="M12" s="9">
        <v>27.54</v>
      </c>
      <c r="N12" s="9">
        <v>5</v>
      </c>
    </row>
    <row r="13" spans="1:14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9">
        <v>80.040000000000006</v>
      </c>
      <c r="F13" s="9">
        <v>2</v>
      </c>
      <c r="G13" s="9">
        <v>43.15</v>
      </c>
      <c r="H13" s="9">
        <v>38.549999999999997</v>
      </c>
      <c r="I13" s="9">
        <v>0.96</v>
      </c>
      <c r="J13" s="9">
        <v>1.01</v>
      </c>
      <c r="K13" s="9">
        <v>236.29</v>
      </c>
      <c r="L13" s="9">
        <v>37.479999999999997</v>
      </c>
      <c r="M13" s="9">
        <v>25.33</v>
      </c>
      <c r="N13" s="9">
        <v>4.0599999999999996</v>
      </c>
    </row>
    <row r="14" spans="1:14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9">
        <v>45.46</v>
      </c>
      <c r="F14" s="9">
        <v>1.19</v>
      </c>
      <c r="G14" s="9">
        <v>6.02</v>
      </c>
      <c r="H14" s="9">
        <v>5.54</v>
      </c>
      <c r="I14" s="9">
        <v>0.13</v>
      </c>
      <c r="J14" s="9">
        <v>0.14000000000000001</v>
      </c>
      <c r="K14" s="9">
        <v>251.73</v>
      </c>
      <c r="L14" s="9">
        <v>47.52</v>
      </c>
      <c r="M14" s="9">
        <v>27.25</v>
      </c>
      <c r="N14" s="9">
        <v>5.15</v>
      </c>
    </row>
    <row r="15" spans="1:14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9">
        <v>80.06</v>
      </c>
      <c r="F15" s="9">
        <v>2.0299999999999998</v>
      </c>
      <c r="G15" s="9">
        <v>44.7</v>
      </c>
      <c r="H15" s="9">
        <v>38.79</v>
      </c>
      <c r="I15" s="9">
        <v>1</v>
      </c>
      <c r="J15" s="9">
        <v>1.03</v>
      </c>
      <c r="K15" s="9">
        <v>237</v>
      </c>
      <c r="L15" s="9">
        <v>38.31</v>
      </c>
      <c r="M15" s="9">
        <v>25.41</v>
      </c>
      <c r="N15" s="9">
        <v>4.1399999999999997</v>
      </c>
    </row>
    <row r="16" spans="1:14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9">
        <v>45.46</v>
      </c>
      <c r="F16" s="9">
        <v>1.18</v>
      </c>
      <c r="G16" s="9">
        <v>6.23</v>
      </c>
      <c r="H16" s="9">
        <v>5.73</v>
      </c>
      <c r="I16" s="9">
        <v>0.14000000000000001</v>
      </c>
      <c r="J16" s="9">
        <v>0.14000000000000001</v>
      </c>
      <c r="K16" s="9">
        <v>253.67</v>
      </c>
      <c r="L16" s="9">
        <v>46.7</v>
      </c>
      <c r="M16" s="9">
        <v>27.48</v>
      </c>
      <c r="N16" s="9">
        <v>5.07</v>
      </c>
    </row>
    <row r="17" spans="1:14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9">
        <v>80.099999999999994</v>
      </c>
      <c r="F17" s="9">
        <v>2.0299999999999998</v>
      </c>
      <c r="G17" s="9">
        <v>45.21</v>
      </c>
      <c r="H17" s="9">
        <v>39.58</v>
      </c>
      <c r="I17" s="9">
        <v>1.02</v>
      </c>
      <c r="J17" s="9">
        <v>1.06</v>
      </c>
      <c r="K17" s="9">
        <v>237.62</v>
      </c>
      <c r="L17" s="9">
        <v>38.28</v>
      </c>
      <c r="M17" s="9">
        <v>25.48</v>
      </c>
      <c r="N17" s="9">
        <v>4.1399999999999997</v>
      </c>
    </row>
    <row r="18" spans="1:14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9">
        <v>62.78</v>
      </c>
      <c r="F18" s="9">
        <v>1.51</v>
      </c>
      <c r="G18" s="9">
        <v>18.7</v>
      </c>
      <c r="H18" s="9">
        <v>17.29</v>
      </c>
      <c r="I18" s="9">
        <v>0.41</v>
      </c>
      <c r="J18" s="9">
        <v>0.47</v>
      </c>
      <c r="K18" s="9">
        <v>330.1</v>
      </c>
      <c r="L18" s="9">
        <v>58.38</v>
      </c>
      <c r="M18" s="9">
        <v>26.77</v>
      </c>
      <c r="N18" s="9">
        <v>4.76</v>
      </c>
    </row>
    <row r="19" spans="1:14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9">
        <v>108.85</v>
      </c>
      <c r="F19" s="9">
        <v>1.91</v>
      </c>
      <c r="G19" s="9">
        <v>119.16</v>
      </c>
      <c r="H19" s="9">
        <v>75.819999999999993</v>
      </c>
      <c r="I19" s="9">
        <v>2.62</v>
      </c>
      <c r="J19" s="9">
        <v>1.99</v>
      </c>
      <c r="K19" s="9">
        <v>273.73</v>
      </c>
      <c r="L19" s="9">
        <v>28.42</v>
      </c>
      <c r="M19" s="9">
        <v>21.87</v>
      </c>
      <c r="N19" s="9">
        <v>2.33</v>
      </c>
    </row>
    <row r="20" spans="1:14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9">
        <v>62.76</v>
      </c>
      <c r="F20" s="9">
        <v>1.54</v>
      </c>
      <c r="G20" s="9">
        <v>18.829999999999998</v>
      </c>
      <c r="H20" s="9">
        <v>18.23</v>
      </c>
      <c r="I20" s="9">
        <v>0.42</v>
      </c>
      <c r="J20" s="9">
        <v>0.5</v>
      </c>
      <c r="K20" s="9">
        <v>330.25</v>
      </c>
      <c r="L20" s="9">
        <v>59.75</v>
      </c>
      <c r="M20" s="9">
        <v>26.78</v>
      </c>
      <c r="N20" s="9">
        <v>4.87</v>
      </c>
    </row>
    <row r="21" spans="1:14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9">
        <v>108.77</v>
      </c>
      <c r="F21" s="9">
        <v>1.87</v>
      </c>
      <c r="G21" s="9">
        <v>119.44</v>
      </c>
      <c r="H21" s="9">
        <v>75.53</v>
      </c>
      <c r="I21" s="9">
        <v>2.63</v>
      </c>
      <c r="J21" s="9">
        <v>1.99</v>
      </c>
      <c r="K21" s="9">
        <v>274.5</v>
      </c>
      <c r="L21" s="9">
        <v>27.67</v>
      </c>
      <c r="M21" s="9">
        <v>21.92</v>
      </c>
      <c r="N21" s="9">
        <v>2.27</v>
      </c>
    </row>
    <row r="22" spans="1:14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9">
        <v>62.8</v>
      </c>
      <c r="F22" s="9">
        <v>1.5</v>
      </c>
      <c r="G22" s="9">
        <v>18.940000000000001</v>
      </c>
      <c r="H22" s="9">
        <v>17.36</v>
      </c>
      <c r="I22" s="9">
        <v>0.42</v>
      </c>
      <c r="J22" s="9">
        <v>0.46</v>
      </c>
      <c r="K22" s="9">
        <v>331.77</v>
      </c>
      <c r="L22" s="9">
        <v>57.62</v>
      </c>
      <c r="M22" s="9">
        <v>26.89</v>
      </c>
      <c r="N22" s="9">
        <v>4.71</v>
      </c>
    </row>
    <row r="23" spans="1:14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9">
        <v>108.76</v>
      </c>
      <c r="F23" s="9">
        <v>1.85</v>
      </c>
      <c r="G23" s="9">
        <v>118.08</v>
      </c>
      <c r="H23" s="9">
        <v>74.010000000000005</v>
      </c>
      <c r="I23" s="9">
        <v>2.61</v>
      </c>
      <c r="J23" s="9">
        <v>1.94</v>
      </c>
      <c r="K23" s="9">
        <v>273.92</v>
      </c>
      <c r="L23" s="9">
        <v>28.35</v>
      </c>
      <c r="M23" s="9">
        <v>21.88</v>
      </c>
      <c r="N23" s="9">
        <v>2.3199999999999998</v>
      </c>
    </row>
    <row r="24" spans="1:14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9">
        <v>62.75</v>
      </c>
      <c r="F24" s="9">
        <v>1.49</v>
      </c>
      <c r="G24" s="9">
        <v>18.399999999999999</v>
      </c>
      <c r="H24" s="9">
        <v>16.43</v>
      </c>
      <c r="I24" s="9">
        <v>0.41</v>
      </c>
      <c r="J24" s="9">
        <v>0.43</v>
      </c>
      <c r="K24" s="9">
        <v>330.44</v>
      </c>
      <c r="L24" s="9">
        <v>59.34</v>
      </c>
      <c r="M24" s="9">
        <v>26.79</v>
      </c>
      <c r="N24" s="9">
        <v>4.84</v>
      </c>
    </row>
    <row r="25" spans="1:14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9">
        <v>108.77</v>
      </c>
      <c r="F25" s="9">
        <v>1.86</v>
      </c>
      <c r="G25" s="9">
        <v>118.82</v>
      </c>
      <c r="H25" s="9">
        <v>76.06</v>
      </c>
      <c r="I25" s="9">
        <v>2.63</v>
      </c>
      <c r="J25" s="9">
        <v>2.0099999999999998</v>
      </c>
      <c r="K25" s="9">
        <v>273.83999999999997</v>
      </c>
      <c r="L25" s="9">
        <v>28.85</v>
      </c>
      <c r="M25" s="9">
        <v>21.87</v>
      </c>
      <c r="N25" s="9">
        <v>2.38</v>
      </c>
    </row>
    <row r="26" spans="1:14" ht="15" thickBot="1" x14ac:dyDescent="0.4"/>
    <row r="27" spans="1:14" ht="26.5" thickBot="1" x14ac:dyDescent="0.65">
      <c r="A27" s="11" t="s">
        <v>31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</row>
  </sheetData>
  <mergeCells count="1">
    <mergeCell ref="A27:N2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76D0-FE33-4A76-8CCE-6C434F91C86D}">
  <dimension ref="A1:X27"/>
  <sheetViews>
    <sheetView workbookViewId="0">
      <selection activeCell="K36" sqref="K36"/>
    </sheetView>
  </sheetViews>
  <sheetFormatPr defaultRowHeight="14.5" x14ac:dyDescent="0.35"/>
  <cols>
    <col min="1" max="9" width="7.6328125" customWidth="1"/>
    <col min="10" max="10" width="2.6328125" customWidth="1"/>
    <col min="11" max="14" width="20.6328125" customWidth="1"/>
    <col min="15" max="24" width="7.6328125" customWidth="1"/>
  </cols>
  <sheetData>
    <row r="1" spans="1:24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K1" s="18" t="s">
        <v>9</v>
      </c>
      <c r="L1" s="19" t="s">
        <v>10</v>
      </c>
      <c r="M1" s="19" t="s">
        <v>12</v>
      </c>
      <c r="N1" s="19" t="s">
        <v>11</v>
      </c>
      <c r="O1" s="19" t="s">
        <v>22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20" t="s">
        <v>21</v>
      </c>
    </row>
    <row r="2" spans="1:24" x14ac:dyDescent="0.35">
      <c r="A2" s="21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22">
        <v>28</v>
      </c>
      <c r="K2" s="21" t="s">
        <v>23</v>
      </c>
      <c r="L2" s="3" t="s">
        <v>26</v>
      </c>
      <c r="M2" s="2" t="s">
        <v>28</v>
      </c>
      <c r="N2" s="3" t="s">
        <v>27</v>
      </c>
      <c r="O2" s="9">
        <v>28.61</v>
      </c>
      <c r="P2" s="9">
        <v>0.91</v>
      </c>
      <c r="Q2" s="9">
        <v>1.42</v>
      </c>
      <c r="R2" s="9">
        <v>1.52</v>
      </c>
      <c r="S2" s="9">
        <v>0.03</v>
      </c>
      <c r="T2" s="9">
        <v>0.04</v>
      </c>
      <c r="U2" s="9">
        <v>172.09</v>
      </c>
      <c r="V2" s="9">
        <v>32.36</v>
      </c>
      <c r="W2" s="9">
        <v>27.88</v>
      </c>
      <c r="X2" s="31">
        <v>5.2</v>
      </c>
    </row>
    <row r="3" spans="1:24" x14ac:dyDescent="0.35">
      <c r="A3" s="21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22">
        <v>27</v>
      </c>
      <c r="K3" s="21" t="s">
        <v>23</v>
      </c>
      <c r="L3" s="3" t="s">
        <v>26</v>
      </c>
      <c r="M3" s="2" t="s">
        <v>28</v>
      </c>
      <c r="N3" s="10" t="s">
        <v>24</v>
      </c>
      <c r="O3" s="9">
        <v>50.7</v>
      </c>
      <c r="P3" s="9">
        <v>1.74</v>
      </c>
      <c r="Q3" s="9">
        <v>8.9499999999999993</v>
      </c>
      <c r="R3" s="9">
        <v>8.6999999999999993</v>
      </c>
      <c r="S3" s="9">
        <v>0.2</v>
      </c>
      <c r="T3" s="9">
        <v>0.23</v>
      </c>
      <c r="U3" s="9">
        <v>169.98</v>
      </c>
      <c r="V3" s="9">
        <v>31.17</v>
      </c>
      <c r="W3" s="9">
        <v>27.37</v>
      </c>
      <c r="X3" s="31">
        <v>5.04</v>
      </c>
    </row>
    <row r="4" spans="1:24" x14ac:dyDescent="0.35">
      <c r="A4" s="21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22">
        <v>28</v>
      </c>
      <c r="K4" s="21" t="s">
        <v>23</v>
      </c>
      <c r="L4" s="3" t="s">
        <v>26</v>
      </c>
      <c r="M4" s="6" t="s">
        <v>29</v>
      </c>
      <c r="N4" s="3" t="s">
        <v>27</v>
      </c>
      <c r="O4" s="9">
        <v>28.65</v>
      </c>
      <c r="P4" s="9">
        <v>0.91</v>
      </c>
      <c r="Q4" s="9">
        <v>1.47</v>
      </c>
      <c r="R4" s="9">
        <v>1.59</v>
      </c>
      <c r="S4" s="9">
        <v>0.03</v>
      </c>
      <c r="T4" s="9">
        <v>0.04</v>
      </c>
      <c r="U4" s="9">
        <v>172.58</v>
      </c>
      <c r="V4" s="9">
        <v>32.880000000000003</v>
      </c>
      <c r="W4" s="9">
        <v>27.95</v>
      </c>
      <c r="X4" s="31">
        <v>5.3</v>
      </c>
    </row>
    <row r="5" spans="1:24" x14ac:dyDescent="0.35">
      <c r="A5" s="21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22">
        <v>27</v>
      </c>
      <c r="K5" s="21" t="s">
        <v>23</v>
      </c>
      <c r="L5" s="3" t="s">
        <v>26</v>
      </c>
      <c r="M5" s="6" t="s">
        <v>29</v>
      </c>
      <c r="N5" s="10" t="s">
        <v>24</v>
      </c>
      <c r="O5" s="9">
        <v>50.64</v>
      </c>
      <c r="P5" s="9">
        <v>1.7</v>
      </c>
      <c r="Q5" s="9">
        <v>8.74</v>
      </c>
      <c r="R5" s="9">
        <v>8.41</v>
      </c>
      <c r="S5" s="9">
        <v>0.19</v>
      </c>
      <c r="T5" s="9">
        <v>0.22</v>
      </c>
      <c r="U5" s="9">
        <v>169.81</v>
      </c>
      <c r="V5" s="9">
        <v>31.1</v>
      </c>
      <c r="W5" s="9">
        <v>27.37</v>
      </c>
      <c r="X5" s="31">
        <v>5.0199999999999996</v>
      </c>
    </row>
    <row r="6" spans="1:24" x14ac:dyDescent="0.35">
      <c r="A6" s="21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22">
        <v>28</v>
      </c>
      <c r="K6" s="21" t="s">
        <v>23</v>
      </c>
      <c r="L6" s="10" t="s">
        <v>27</v>
      </c>
      <c r="M6" s="2" t="s">
        <v>28</v>
      </c>
      <c r="N6" s="3" t="s">
        <v>27</v>
      </c>
      <c r="O6" s="9">
        <v>28.64</v>
      </c>
      <c r="P6" s="9">
        <v>0.91</v>
      </c>
      <c r="Q6" s="9">
        <v>1.41</v>
      </c>
      <c r="R6" s="9">
        <v>1.48</v>
      </c>
      <c r="S6" s="9">
        <v>0.03</v>
      </c>
      <c r="T6" s="9">
        <v>0.04</v>
      </c>
      <c r="U6" s="9">
        <v>171.98</v>
      </c>
      <c r="V6" s="9">
        <v>31.67</v>
      </c>
      <c r="W6" s="9">
        <v>27.84</v>
      </c>
      <c r="X6" s="31">
        <v>5.1100000000000003</v>
      </c>
    </row>
    <row r="7" spans="1:24" x14ac:dyDescent="0.35">
      <c r="A7" s="21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22">
        <v>27</v>
      </c>
      <c r="K7" s="21" t="s">
        <v>23</v>
      </c>
      <c r="L7" s="10" t="s">
        <v>27</v>
      </c>
      <c r="M7" s="2" t="s">
        <v>28</v>
      </c>
      <c r="N7" s="10" t="s">
        <v>24</v>
      </c>
      <c r="O7" s="9">
        <v>50.58</v>
      </c>
      <c r="P7" s="9">
        <v>1.77</v>
      </c>
      <c r="Q7" s="9">
        <v>8.59</v>
      </c>
      <c r="R7" s="9">
        <v>8.07</v>
      </c>
      <c r="S7" s="9">
        <v>0.19</v>
      </c>
      <c r="T7" s="9">
        <v>0.21</v>
      </c>
      <c r="U7" s="9">
        <v>167.89</v>
      </c>
      <c r="V7" s="9">
        <v>30.55</v>
      </c>
      <c r="W7" s="9">
        <v>27.06</v>
      </c>
      <c r="X7" s="31">
        <v>4.91</v>
      </c>
    </row>
    <row r="8" spans="1:24" x14ac:dyDescent="0.35">
      <c r="A8" s="21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22">
        <v>28</v>
      </c>
      <c r="K8" s="21" t="s">
        <v>23</v>
      </c>
      <c r="L8" s="10" t="s">
        <v>27</v>
      </c>
      <c r="M8" s="6" t="s">
        <v>29</v>
      </c>
      <c r="N8" s="3" t="s">
        <v>27</v>
      </c>
      <c r="O8" s="9">
        <v>28.64</v>
      </c>
      <c r="P8" s="9">
        <v>0.91</v>
      </c>
      <c r="Q8" s="9">
        <v>1.45</v>
      </c>
      <c r="R8" s="9">
        <v>1.62</v>
      </c>
      <c r="S8" s="9">
        <v>0.03</v>
      </c>
      <c r="T8" s="9">
        <v>0.04</v>
      </c>
      <c r="U8" s="9">
        <v>173.09</v>
      </c>
      <c r="V8" s="9">
        <v>32.83</v>
      </c>
      <c r="W8" s="9">
        <v>28.03</v>
      </c>
      <c r="X8" s="31">
        <v>5.3</v>
      </c>
    </row>
    <row r="9" spans="1:24" x14ac:dyDescent="0.35">
      <c r="A9" s="21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22">
        <v>27</v>
      </c>
      <c r="K9" s="21" t="s">
        <v>23</v>
      </c>
      <c r="L9" s="10" t="s">
        <v>27</v>
      </c>
      <c r="M9" s="6" t="s">
        <v>29</v>
      </c>
      <c r="N9" s="10" t="s">
        <v>24</v>
      </c>
      <c r="O9" s="9">
        <v>50.6</v>
      </c>
      <c r="P9" s="9">
        <v>1.73</v>
      </c>
      <c r="Q9" s="9">
        <v>8.67</v>
      </c>
      <c r="R9" s="9">
        <v>8.24</v>
      </c>
      <c r="S9" s="9">
        <v>0.19</v>
      </c>
      <c r="T9" s="9">
        <v>0.21</v>
      </c>
      <c r="U9" s="9">
        <v>169.3</v>
      </c>
      <c r="V9" s="9">
        <v>31.01</v>
      </c>
      <c r="W9" s="9">
        <v>27.29</v>
      </c>
      <c r="X9" s="31">
        <v>5.0199999999999996</v>
      </c>
    </row>
    <row r="10" spans="1:24" x14ac:dyDescent="0.35">
      <c r="A10" s="23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22">
        <v>27</v>
      </c>
      <c r="K10" s="23" t="s">
        <v>24</v>
      </c>
      <c r="L10" s="3" t="s">
        <v>26</v>
      </c>
      <c r="M10" s="2" t="s">
        <v>28</v>
      </c>
      <c r="N10" s="3" t="s">
        <v>27</v>
      </c>
      <c r="O10" s="9">
        <v>45.47</v>
      </c>
      <c r="P10" s="9">
        <v>1.19</v>
      </c>
      <c r="Q10" s="9">
        <v>6.08</v>
      </c>
      <c r="R10" s="9">
        <v>5.79</v>
      </c>
      <c r="S10" s="9">
        <v>0.13</v>
      </c>
      <c r="T10" s="9">
        <v>0.15</v>
      </c>
      <c r="U10" s="9">
        <v>253.4</v>
      </c>
      <c r="V10" s="9">
        <v>46.34</v>
      </c>
      <c r="W10" s="9">
        <v>27.44</v>
      </c>
      <c r="X10" s="31">
        <v>5.0199999999999996</v>
      </c>
    </row>
    <row r="11" spans="1:24" x14ac:dyDescent="0.35">
      <c r="A11" s="23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22">
        <v>27</v>
      </c>
      <c r="K11" s="23" t="s">
        <v>24</v>
      </c>
      <c r="L11" s="3" t="s">
        <v>26</v>
      </c>
      <c r="M11" s="2" t="s">
        <v>28</v>
      </c>
      <c r="N11" s="10" t="s">
        <v>24</v>
      </c>
      <c r="O11" s="9">
        <v>80.03</v>
      </c>
      <c r="P11" s="9">
        <v>1.98</v>
      </c>
      <c r="Q11" s="9">
        <v>45.11</v>
      </c>
      <c r="R11" s="9">
        <v>39.19</v>
      </c>
      <c r="S11" s="9">
        <v>1.01</v>
      </c>
      <c r="T11" s="9">
        <v>1.03</v>
      </c>
      <c r="U11" s="9">
        <v>238.27</v>
      </c>
      <c r="V11" s="9">
        <v>36.42</v>
      </c>
      <c r="W11" s="9">
        <v>25.58</v>
      </c>
      <c r="X11" s="31">
        <v>3.96</v>
      </c>
    </row>
    <row r="12" spans="1:24" x14ac:dyDescent="0.35">
      <c r="A12" s="23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22">
        <v>27</v>
      </c>
      <c r="K12" s="23" t="s">
        <v>24</v>
      </c>
      <c r="L12" s="3" t="s">
        <v>26</v>
      </c>
      <c r="M12" s="6" t="s">
        <v>29</v>
      </c>
      <c r="N12" s="3" t="s">
        <v>27</v>
      </c>
      <c r="O12" s="9">
        <v>45.49</v>
      </c>
      <c r="P12" s="9">
        <v>1.17</v>
      </c>
      <c r="Q12" s="9">
        <v>6.2</v>
      </c>
      <c r="R12" s="9">
        <v>5.64</v>
      </c>
      <c r="S12" s="9">
        <v>0.14000000000000001</v>
      </c>
      <c r="T12" s="9">
        <v>0.14000000000000001</v>
      </c>
      <c r="U12" s="9">
        <v>254.41</v>
      </c>
      <c r="V12" s="9">
        <v>46.22</v>
      </c>
      <c r="W12" s="9">
        <v>27.54</v>
      </c>
      <c r="X12" s="31">
        <v>5</v>
      </c>
    </row>
    <row r="13" spans="1:24" x14ac:dyDescent="0.35">
      <c r="A13" s="23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22">
        <v>27</v>
      </c>
      <c r="K13" s="23" t="s">
        <v>24</v>
      </c>
      <c r="L13" s="3" t="s">
        <v>26</v>
      </c>
      <c r="M13" s="6" t="s">
        <v>29</v>
      </c>
      <c r="N13" s="10" t="s">
        <v>24</v>
      </c>
      <c r="O13" s="9">
        <v>80.040000000000006</v>
      </c>
      <c r="P13" s="9">
        <v>2</v>
      </c>
      <c r="Q13" s="9">
        <v>43.15</v>
      </c>
      <c r="R13" s="9">
        <v>38.549999999999997</v>
      </c>
      <c r="S13" s="9">
        <v>0.96</v>
      </c>
      <c r="T13" s="9">
        <v>1.01</v>
      </c>
      <c r="U13" s="9">
        <v>236.29</v>
      </c>
      <c r="V13" s="9">
        <v>37.479999999999997</v>
      </c>
      <c r="W13" s="9">
        <v>25.33</v>
      </c>
      <c r="X13" s="31">
        <v>4.0599999999999996</v>
      </c>
    </row>
    <row r="14" spans="1:24" x14ac:dyDescent="0.35">
      <c r="A14" s="23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22">
        <v>27</v>
      </c>
      <c r="K14" s="23" t="s">
        <v>24</v>
      </c>
      <c r="L14" s="10" t="s">
        <v>27</v>
      </c>
      <c r="M14" s="2" t="s">
        <v>28</v>
      </c>
      <c r="N14" s="3" t="s">
        <v>27</v>
      </c>
      <c r="O14" s="9">
        <v>45.46</v>
      </c>
      <c r="P14" s="9">
        <v>1.19</v>
      </c>
      <c r="Q14" s="9">
        <v>6.02</v>
      </c>
      <c r="R14" s="9">
        <v>5.54</v>
      </c>
      <c r="S14" s="9">
        <v>0.13</v>
      </c>
      <c r="T14" s="9">
        <v>0.14000000000000001</v>
      </c>
      <c r="U14" s="9">
        <v>251.73</v>
      </c>
      <c r="V14" s="9">
        <v>47.52</v>
      </c>
      <c r="W14" s="9">
        <v>27.25</v>
      </c>
      <c r="X14" s="31">
        <v>5.15</v>
      </c>
    </row>
    <row r="15" spans="1:24" x14ac:dyDescent="0.35">
      <c r="A15" s="23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22">
        <v>27</v>
      </c>
      <c r="K15" s="23" t="s">
        <v>24</v>
      </c>
      <c r="L15" s="10" t="s">
        <v>27</v>
      </c>
      <c r="M15" s="2" t="s">
        <v>28</v>
      </c>
      <c r="N15" s="10" t="s">
        <v>24</v>
      </c>
      <c r="O15" s="9">
        <v>80.06</v>
      </c>
      <c r="P15" s="9">
        <v>2.0299999999999998</v>
      </c>
      <c r="Q15" s="9">
        <v>44.7</v>
      </c>
      <c r="R15" s="9">
        <v>38.79</v>
      </c>
      <c r="S15" s="9">
        <v>1</v>
      </c>
      <c r="T15" s="9">
        <v>1.03</v>
      </c>
      <c r="U15" s="9">
        <v>237</v>
      </c>
      <c r="V15" s="9">
        <v>38.31</v>
      </c>
      <c r="W15" s="9">
        <v>25.41</v>
      </c>
      <c r="X15" s="31">
        <v>4.1399999999999997</v>
      </c>
    </row>
    <row r="16" spans="1:24" x14ac:dyDescent="0.35">
      <c r="A16" s="23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22">
        <v>27</v>
      </c>
      <c r="K16" s="23" t="s">
        <v>24</v>
      </c>
      <c r="L16" s="10" t="s">
        <v>27</v>
      </c>
      <c r="M16" s="6" t="s">
        <v>29</v>
      </c>
      <c r="N16" s="3" t="s">
        <v>27</v>
      </c>
      <c r="O16" s="9">
        <v>45.46</v>
      </c>
      <c r="P16" s="9">
        <v>1.18</v>
      </c>
      <c r="Q16" s="9">
        <v>6.23</v>
      </c>
      <c r="R16" s="9">
        <v>5.73</v>
      </c>
      <c r="S16" s="9">
        <v>0.14000000000000001</v>
      </c>
      <c r="T16" s="9">
        <v>0.14000000000000001</v>
      </c>
      <c r="U16" s="9">
        <v>253.67</v>
      </c>
      <c r="V16" s="9">
        <v>46.7</v>
      </c>
      <c r="W16" s="9">
        <v>27.48</v>
      </c>
      <c r="X16" s="31">
        <v>5.07</v>
      </c>
    </row>
    <row r="17" spans="1:24" x14ac:dyDescent="0.35">
      <c r="A17" s="23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22">
        <v>27</v>
      </c>
      <c r="K17" s="23" t="s">
        <v>24</v>
      </c>
      <c r="L17" s="10" t="s">
        <v>27</v>
      </c>
      <c r="M17" s="6" t="s">
        <v>29</v>
      </c>
      <c r="N17" s="10" t="s">
        <v>24</v>
      </c>
      <c r="O17" s="9">
        <v>80.099999999999994</v>
      </c>
      <c r="P17" s="9">
        <v>2.0299999999999998</v>
      </c>
      <c r="Q17" s="9">
        <v>45.21</v>
      </c>
      <c r="R17" s="9">
        <v>39.58</v>
      </c>
      <c r="S17" s="9">
        <v>1.02</v>
      </c>
      <c r="T17" s="9">
        <v>1.06</v>
      </c>
      <c r="U17" s="9">
        <v>237.62</v>
      </c>
      <c r="V17" s="9">
        <v>38.28</v>
      </c>
      <c r="W17" s="9">
        <v>25.48</v>
      </c>
      <c r="X17" s="31">
        <v>4.1399999999999997</v>
      </c>
    </row>
    <row r="18" spans="1:24" x14ac:dyDescent="0.35">
      <c r="A18" s="24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22">
        <v>27</v>
      </c>
      <c r="K18" s="24" t="s">
        <v>25</v>
      </c>
      <c r="L18" s="3" t="s">
        <v>26</v>
      </c>
      <c r="M18" s="2" t="s">
        <v>28</v>
      </c>
      <c r="N18" s="3" t="s">
        <v>27</v>
      </c>
      <c r="O18" s="9">
        <v>62.78</v>
      </c>
      <c r="P18" s="9">
        <v>1.51</v>
      </c>
      <c r="Q18" s="9">
        <v>18.7</v>
      </c>
      <c r="R18" s="9">
        <v>17.29</v>
      </c>
      <c r="S18" s="9">
        <v>0.41</v>
      </c>
      <c r="T18" s="9">
        <v>0.47</v>
      </c>
      <c r="U18" s="9">
        <v>330.1</v>
      </c>
      <c r="V18" s="9">
        <v>58.38</v>
      </c>
      <c r="W18" s="9">
        <v>26.77</v>
      </c>
      <c r="X18" s="31">
        <v>4.76</v>
      </c>
    </row>
    <row r="19" spans="1:24" x14ac:dyDescent="0.35">
      <c r="A19" s="24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25">
        <v>24</v>
      </c>
      <c r="K19" s="24" t="s">
        <v>25</v>
      </c>
      <c r="L19" s="3" t="s">
        <v>26</v>
      </c>
      <c r="M19" s="2" t="s">
        <v>28</v>
      </c>
      <c r="N19" s="10" t="s">
        <v>24</v>
      </c>
      <c r="O19" s="9">
        <v>108.85</v>
      </c>
      <c r="P19" s="9">
        <v>1.91</v>
      </c>
      <c r="Q19" s="9">
        <v>119.16</v>
      </c>
      <c r="R19" s="9">
        <v>75.819999999999993</v>
      </c>
      <c r="S19" s="9">
        <v>2.62</v>
      </c>
      <c r="T19" s="9">
        <v>1.99</v>
      </c>
      <c r="U19" s="9">
        <v>273.73</v>
      </c>
      <c r="V19" s="9">
        <v>28.42</v>
      </c>
      <c r="W19" s="9">
        <v>21.87</v>
      </c>
      <c r="X19" s="31">
        <v>2.33</v>
      </c>
    </row>
    <row r="20" spans="1:24" x14ac:dyDescent="0.35">
      <c r="A20" s="24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22">
        <v>27</v>
      </c>
      <c r="K20" s="24" t="s">
        <v>25</v>
      </c>
      <c r="L20" s="3" t="s">
        <v>26</v>
      </c>
      <c r="M20" s="6" t="s">
        <v>29</v>
      </c>
      <c r="N20" s="3" t="s">
        <v>27</v>
      </c>
      <c r="O20" s="9">
        <v>62.76</v>
      </c>
      <c r="P20" s="9">
        <v>1.54</v>
      </c>
      <c r="Q20" s="9">
        <v>18.829999999999998</v>
      </c>
      <c r="R20" s="9">
        <v>18.23</v>
      </c>
      <c r="S20" s="9">
        <v>0.42</v>
      </c>
      <c r="T20" s="9">
        <v>0.5</v>
      </c>
      <c r="U20" s="9">
        <v>330.25</v>
      </c>
      <c r="V20" s="9">
        <v>59.75</v>
      </c>
      <c r="W20" s="9">
        <v>26.78</v>
      </c>
      <c r="X20" s="31">
        <v>4.87</v>
      </c>
    </row>
    <row r="21" spans="1:24" x14ac:dyDescent="0.35">
      <c r="A21" s="24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25">
        <v>24</v>
      </c>
      <c r="K21" s="24" t="s">
        <v>25</v>
      </c>
      <c r="L21" s="3" t="s">
        <v>26</v>
      </c>
      <c r="M21" s="6" t="s">
        <v>29</v>
      </c>
      <c r="N21" s="10" t="s">
        <v>24</v>
      </c>
      <c r="O21" s="9">
        <v>108.77</v>
      </c>
      <c r="P21" s="9">
        <v>1.87</v>
      </c>
      <c r="Q21" s="9">
        <v>119.44</v>
      </c>
      <c r="R21" s="9">
        <v>75.53</v>
      </c>
      <c r="S21" s="9">
        <v>2.63</v>
      </c>
      <c r="T21" s="9">
        <v>1.99</v>
      </c>
      <c r="U21" s="9">
        <v>274.5</v>
      </c>
      <c r="V21" s="9">
        <v>27.67</v>
      </c>
      <c r="W21" s="9">
        <v>21.92</v>
      </c>
      <c r="X21" s="31">
        <v>2.27</v>
      </c>
    </row>
    <row r="22" spans="1:24" x14ac:dyDescent="0.35">
      <c r="A22" s="24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22">
        <v>27</v>
      </c>
      <c r="K22" s="24" t="s">
        <v>25</v>
      </c>
      <c r="L22" s="10" t="s">
        <v>27</v>
      </c>
      <c r="M22" s="2" t="s">
        <v>28</v>
      </c>
      <c r="N22" s="3" t="s">
        <v>27</v>
      </c>
      <c r="O22" s="9">
        <v>62.8</v>
      </c>
      <c r="P22" s="9">
        <v>1.5</v>
      </c>
      <c r="Q22" s="9">
        <v>18.940000000000001</v>
      </c>
      <c r="R22" s="9">
        <v>17.36</v>
      </c>
      <c r="S22" s="9">
        <v>0.42</v>
      </c>
      <c r="T22" s="9">
        <v>0.46</v>
      </c>
      <c r="U22" s="9">
        <v>331.77</v>
      </c>
      <c r="V22" s="9">
        <v>57.62</v>
      </c>
      <c r="W22" s="9">
        <v>26.89</v>
      </c>
      <c r="X22" s="31">
        <v>4.71</v>
      </c>
    </row>
    <row r="23" spans="1:24" x14ac:dyDescent="0.35">
      <c r="A23" s="24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25">
        <v>24</v>
      </c>
      <c r="K23" s="24" t="s">
        <v>25</v>
      </c>
      <c r="L23" s="10" t="s">
        <v>27</v>
      </c>
      <c r="M23" s="2" t="s">
        <v>28</v>
      </c>
      <c r="N23" s="10" t="s">
        <v>24</v>
      </c>
      <c r="O23" s="9">
        <v>108.76</v>
      </c>
      <c r="P23" s="9">
        <v>1.85</v>
      </c>
      <c r="Q23" s="9">
        <v>118.08</v>
      </c>
      <c r="R23" s="9">
        <v>74.010000000000005</v>
      </c>
      <c r="S23" s="9">
        <v>2.61</v>
      </c>
      <c r="T23" s="9">
        <v>1.94</v>
      </c>
      <c r="U23" s="9">
        <v>273.92</v>
      </c>
      <c r="V23" s="9">
        <v>28.35</v>
      </c>
      <c r="W23" s="9">
        <v>21.88</v>
      </c>
      <c r="X23" s="31">
        <v>2.3199999999999998</v>
      </c>
    </row>
    <row r="24" spans="1:24" x14ac:dyDescent="0.35">
      <c r="A24" s="24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22">
        <v>27</v>
      </c>
      <c r="K24" s="24" t="s">
        <v>25</v>
      </c>
      <c r="L24" s="10" t="s">
        <v>27</v>
      </c>
      <c r="M24" s="6" t="s">
        <v>29</v>
      </c>
      <c r="N24" s="3" t="s">
        <v>27</v>
      </c>
      <c r="O24" s="9">
        <v>62.75</v>
      </c>
      <c r="P24" s="9">
        <v>1.49</v>
      </c>
      <c r="Q24" s="9">
        <v>18.399999999999999</v>
      </c>
      <c r="R24" s="9">
        <v>16.43</v>
      </c>
      <c r="S24" s="9">
        <v>0.41</v>
      </c>
      <c r="T24" s="9">
        <v>0.43</v>
      </c>
      <c r="U24" s="9">
        <v>330.44</v>
      </c>
      <c r="V24" s="9">
        <v>59.34</v>
      </c>
      <c r="W24" s="9">
        <v>26.79</v>
      </c>
      <c r="X24" s="31">
        <v>4.84</v>
      </c>
    </row>
    <row r="25" spans="1:24" ht="15" thickBot="1" x14ac:dyDescent="0.4">
      <c r="A25" s="26">
        <v>12</v>
      </c>
      <c r="B25" s="27">
        <v>5</v>
      </c>
      <c r="C25" s="28">
        <v>4</v>
      </c>
      <c r="D25" s="27">
        <v>9</v>
      </c>
      <c r="E25" s="29">
        <v>106.42</v>
      </c>
      <c r="F25" s="29">
        <v>41.54</v>
      </c>
      <c r="G25" s="29">
        <v>0.84</v>
      </c>
      <c r="H25" s="29">
        <v>301</v>
      </c>
      <c r="I25" s="30">
        <v>24</v>
      </c>
      <c r="K25" s="26" t="s">
        <v>25</v>
      </c>
      <c r="L25" s="32" t="s">
        <v>27</v>
      </c>
      <c r="M25" s="28" t="s">
        <v>29</v>
      </c>
      <c r="N25" s="32" t="s">
        <v>24</v>
      </c>
      <c r="O25" s="33">
        <v>108.77</v>
      </c>
      <c r="P25" s="33">
        <v>1.86</v>
      </c>
      <c r="Q25" s="33">
        <v>118.82</v>
      </c>
      <c r="R25" s="33">
        <v>76.06</v>
      </c>
      <c r="S25" s="33">
        <v>2.63</v>
      </c>
      <c r="T25" s="33">
        <v>2.0099999999999998</v>
      </c>
      <c r="U25" s="33">
        <v>273.83999999999997</v>
      </c>
      <c r="V25" s="33">
        <v>28.85</v>
      </c>
      <c r="W25" s="33">
        <v>21.87</v>
      </c>
      <c r="X25" s="34">
        <v>2.38</v>
      </c>
    </row>
    <row r="26" spans="1:24" ht="15" thickBot="1" x14ac:dyDescent="0.4"/>
    <row r="27" spans="1:24" ht="26.5" thickBot="1" x14ac:dyDescent="0.65">
      <c r="A27" s="11" t="s">
        <v>43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</row>
  </sheetData>
  <mergeCells count="1">
    <mergeCell ref="A27:X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209-DE46-4EC3-8342-99D42ABD10F1}">
  <dimension ref="A1:O27"/>
  <sheetViews>
    <sheetView workbookViewId="0">
      <selection activeCell="A27" sqref="A27:O27"/>
    </sheetView>
  </sheetViews>
  <sheetFormatPr defaultRowHeight="14.5" x14ac:dyDescent="0.35"/>
  <sheetData>
    <row r="1" spans="1:15" x14ac:dyDescent="0.35">
      <c r="A1" s="1" t="s">
        <v>4</v>
      </c>
      <c r="B1" s="1" t="s">
        <v>22</v>
      </c>
      <c r="C1" s="1" t="s">
        <v>13</v>
      </c>
      <c r="D1" s="1" t="s">
        <v>5</v>
      </c>
      <c r="E1" s="1" t="s">
        <v>14</v>
      </c>
      <c r="F1" s="1" t="s">
        <v>15</v>
      </c>
      <c r="G1" s="1" t="s">
        <v>6</v>
      </c>
      <c r="H1" s="1" t="s">
        <v>16</v>
      </c>
      <c r="I1" s="1" t="s">
        <v>17</v>
      </c>
      <c r="J1" s="1" t="s">
        <v>7</v>
      </c>
      <c r="K1" s="1" t="s">
        <v>18</v>
      </c>
      <c r="L1" s="1" t="s">
        <v>19</v>
      </c>
      <c r="M1" s="1" t="s">
        <v>8</v>
      </c>
      <c r="N1" s="1" t="s">
        <v>20</v>
      </c>
      <c r="O1" s="1" t="s">
        <v>21</v>
      </c>
    </row>
    <row r="2" spans="1:15" x14ac:dyDescent="0.35">
      <c r="A2" s="4">
        <v>26</v>
      </c>
      <c r="B2" s="9">
        <v>28.61</v>
      </c>
      <c r="C2" s="9">
        <v>0.91</v>
      </c>
      <c r="D2" s="4">
        <v>0</v>
      </c>
      <c r="E2" s="9">
        <v>1.42</v>
      </c>
      <c r="F2" s="9">
        <v>1.52</v>
      </c>
      <c r="G2" s="4">
        <v>0</v>
      </c>
      <c r="H2" s="9">
        <v>0.03</v>
      </c>
      <c r="I2" s="9">
        <v>0.04</v>
      </c>
      <c r="J2" s="4">
        <v>168</v>
      </c>
      <c r="K2" s="9">
        <v>172.09</v>
      </c>
      <c r="L2" s="9">
        <v>32.36</v>
      </c>
      <c r="M2" s="4">
        <v>28</v>
      </c>
      <c r="N2" s="9">
        <v>27.88</v>
      </c>
      <c r="O2" s="9">
        <v>5.2</v>
      </c>
    </row>
    <row r="3" spans="1:15" x14ac:dyDescent="0.35">
      <c r="A3" s="4">
        <v>46</v>
      </c>
      <c r="B3" s="9">
        <v>50.7</v>
      </c>
      <c r="C3" s="9">
        <v>1.74</v>
      </c>
      <c r="D3" s="4">
        <v>0</v>
      </c>
      <c r="E3" s="9">
        <v>8.9499999999999993</v>
      </c>
      <c r="F3" s="9">
        <v>8.6999999999999993</v>
      </c>
      <c r="G3" s="4">
        <v>0</v>
      </c>
      <c r="H3" s="9">
        <v>0.2</v>
      </c>
      <c r="I3" s="9">
        <v>0.23</v>
      </c>
      <c r="J3" s="4">
        <v>165</v>
      </c>
      <c r="K3" s="9">
        <v>169.98</v>
      </c>
      <c r="L3" s="9">
        <v>31.17</v>
      </c>
      <c r="M3" s="4">
        <v>27</v>
      </c>
      <c r="N3" s="9">
        <v>27.37</v>
      </c>
      <c r="O3" s="9">
        <v>5.04</v>
      </c>
    </row>
    <row r="4" spans="1:15" x14ac:dyDescent="0.35">
      <c r="A4" s="4">
        <v>26</v>
      </c>
      <c r="B4" s="9">
        <v>28.65</v>
      </c>
      <c r="C4" s="9">
        <v>0.91</v>
      </c>
      <c r="D4" s="4">
        <v>0</v>
      </c>
      <c r="E4" s="9">
        <v>1.47</v>
      </c>
      <c r="F4" s="9">
        <v>1.59</v>
      </c>
      <c r="G4" s="4">
        <v>0</v>
      </c>
      <c r="H4" s="9">
        <v>0.03</v>
      </c>
      <c r="I4" s="9">
        <v>0.04</v>
      </c>
      <c r="J4" s="4">
        <v>168</v>
      </c>
      <c r="K4" s="9">
        <v>172.58</v>
      </c>
      <c r="L4" s="9">
        <v>32.880000000000003</v>
      </c>
      <c r="M4" s="4">
        <v>28</v>
      </c>
      <c r="N4" s="9">
        <v>27.95</v>
      </c>
      <c r="O4" s="9">
        <v>5.3</v>
      </c>
    </row>
    <row r="5" spans="1:15" x14ac:dyDescent="0.35">
      <c r="A5" s="4">
        <v>46</v>
      </c>
      <c r="B5" s="9">
        <v>50.64</v>
      </c>
      <c r="C5" s="9">
        <v>1.7</v>
      </c>
      <c r="D5" s="4">
        <v>0</v>
      </c>
      <c r="E5" s="9">
        <v>8.74</v>
      </c>
      <c r="F5" s="9">
        <v>8.41</v>
      </c>
      <c r="G5" s="4">
        <v>0</v>
      </c>
      <c r="H5" s="9">
        <v>0.19</v>
      </c>
      <c r="I5" s="9">
        <v>0.22</v>
      </c>
      <c r="J5" s="4">
        <v>165</v>
      </c>
      <c r="K5" s="9">
        <v>169.81</v>
      </c>
      <c r="L5" s="9">
        <v>31.1</v>
      </c>
      <c r="M5" s="4">
        <v>27</v>
      </c>
      <c r="N5" s="9">
        <v>27.37</v>
      </c>
      <c r="O5" s="9">
        <v>5.0199999999999996</v>
      </c>
    </row>
    <row r="6" spans="1:15" x14ac:dyDescent="0.35">
      <c r="A6" s="4">
        <v>26</v>
      </c>
      <c r="B6" s="9">
        <v>28.64</v>
      </c>
      <c r="C6" s="9">
        <v>0.91</v>
      </c>
      <c r="D6" s="4">
        <v>0</v>
      </c>
      <c r="E6" s="9">
        <v>1.41</v>
      </c>
      <c r="F6" s="9">
        <v>1.48</v>
      </c>
      <c r="G6" s="4">
        <v>0</v>
      </c>
      <c r="H6" s="9">
        <v>0.03</v>
      </c>
      <c r="I6" s="9">
        <v>0.04</v>
      </c>
      <c r="J6" s="4">
        <v>168</v>
      </c>
      <c r="K6" s="9">
        <v>171.98</v>
      </c>
      <c r="L6" s="9">
        <v>31.67</v>
      </c>
      <c r="M6" s="4">
        <v>28</v>
      </c>
      <c r="N6" s="9">
        <v>27.84</v>
      </c>
      <c r="O6" s="9">
        <v>5.1100000000000003</v>
      </c>
    </row>
    <row r="7" spans="1:15" x14ac:dyDescent="0.35">
      <c r="A7" s="4">
        <v>46</v>
      </c>
      <c r="B7" s="9">
        <v>50.58</v>
      </c>
      <c r="C7" s="9">
        <v>1.77</v>
      </c>
      <c r="D7" s="4">
        <v>0</v>
      </c>
      <c r="E7" s="9">
        <v>8.59</v>
      </c>
      <c r="F7" s="9">
        <v>8.07</v>
      </c>
      <c r="G7" s="4">
        <v>0</v>
      </c>
      <c r="H7" s="9">
        <v>0.19</v>
      </c>
      <c r="I7" s="9">
        <v>0.21</v>
      </c>
      <c r="J7" s="4">
        <v>165</v>
      </c>
      <c r="K7" s="9">
        <v>167.89</v>
      </c>
      <c r="L7" s="9">
        <v>30.55</v>
      </c>
      <c r="M7" s="4">
        <v>27</v>
      </c>
      <c r="N7" s="9">
        <v>27.06</v>
      </c>
      <c r="O7" s="9">
        <v>4.91</v>
      </c>
    </row>
    <row r="8" spans="1:15" x14ac:dyDescent="0.35">
      <c r="A8" s="4">
        <v>26</v>
      </c>
      <c r="B8" s="9">
        <v>28.64</v>
      </c>
      <c r="C8" s="9">
        <v>0.91</v>
      </c>
      <c r="D8" s="4">
        <v>0</v>
      </c>
      <c r="E8" s="9">
        <v>1.45</v>
      </c>
      <c r="F8" s="9">
        <v>1.62</v>
      </c>
      <c r="G8" s="4">
        <v>0</v>
      </c>
      <c r="H8" s="9">
        <v>0.03</v>
      </c>
      <c r="I8" s="9">
        <v>0.04</v>
      </c>
      <c r="J8" s="4">
        <v>168</v>
      </c>
      <c r="K8" s="9">
        <v>173.09</v>
      </c>
      <c r="L8" s="9">
        <v>32.83</v>
      </c>
      <c r="M8" s="4">
        <v>28</v>
      </c>
      <c r="N8" s="9">
        <v>28.03</v>
      </c>
      <c r="O8" s="9">
        <v>5.3</v>
      </c>
    </row>
    <row r="9" spans="1:15" x14ac:dyDescent="0.35">
      <c r="A9" s="4">
        <v>46</v>
      </c>
      <c r="B9" s="9">
        <v>50.6</v>
      </c>
      <c r="C9" s="9">
        <v>1.73</v>
      </c>
      <c r="D9" s="4">
        <v>0</v>
      </c>
      <c r="E9" s="9">
        <v>8.67</v>
      </c>
      <c r="F9" s="9">
        <v>8.24</v>
      </c>
      <c r="G9" s="4">
        <v>0</v>
      </c>
      <c r="H9" s="9">
        <v>0.19</v>
      </c>
      <c r="I9" s="9">
        <v>0.21</v>
      </c>
      <c r="J9" s="4">
        <v>165</v>
      </c>
      <c r="K9" s="9">
        <v>169.3</v>
      </c>
      <c r="L9" s="9">
        <v>31.01</v>
      </c>
      <c r="M9" s="4">
        <v>27</v>
      </c>
      <c r="N9" s="9">
        <v>27.29</v>
      </c>
      <c r="O9" s="9">
        <v>5.0199999999999996</v>
      </c>
    </row>
    <row r="10" spans="1:15" x14ac:dyDescent="0.35">
      <c r="A10" s="4">
        <v>41</v>
      </c>
      <c r="B10" s="9">
        <v>45.47</v>
      </c>
      <c r="C10" s="9">
        <v>1.19</v>
      </c>
      <c r="D10" s="4">
        <v>0</v>
      </c>
      <c r="E10" s="9">
        <v>6.08</v>
      </c>
      <c r="F10" s="9">
        <v>5.79</v>
      </c>
      <c r="G10" s="4">
        <v>0</v>
      </c>
      <c r="H10" s="9">
        <v>0.13</v>
      </c>
      <c r="I10" s="9">
        <v>0.15</v>
      </c>
      <c r="J10" s="4">
        <v>249</v>
      </c>
      <c r="K10" s="9">
        <v>253.4</v>
      </c>
      <c r="L10" s="9">
        <v>46.34</v>
      </c>
      <c r="M10" s="4">
        <v>27</v>
      </c>
      <c r="N10" s="9">
        <v>27.44</v>
      </c>
      <c r="O10" s="9">
        <v>5.0199999999999996</v>
      </c>
    </row>
    <row r="11" spans="1:15" x14ac:dyDescent="0.35">
      <c r="A11" s="4">
        <v>73</v>
      </c>
      <c r="B11" s="9">
        <v>80.03</v>
      </c>
      <c r="C11" s="9">
        <v>1.98</v>
      </c>
      <c r="D11" s="4">
        <v>0</v>
      </c>
      <c r="E11" s="9">
        <v>45.11</v>
      </c>
      <c r="F11" s="9">
        <v>39.19</v>
      </c>
      <c r="G11" s="4">
        <v>0</v>
      </c>
      <c r="H11" s="9">
        <v>1.01</v>
      </c>
      <c r="I11" s="9">
        <v>1.03</v>
      </c>
      <c r="J11" s="4">
        <v>246</v>
      </c>
      <c r="K11" s="9">
        <v>238.27</v>
      </c>
      <c r="L11" s="9">
        <v>36.42</v>
      </c>
      <c r="M11" s="4">
        <v>27</v>
      </c>
      <c r="N11" s="9">
        <v>25.58</v>
      </c>
      <c r="O11" s="9">
        <v>3.96</v>
      </c>
    </row>
    <row r="12" spans="1:15" x14ac:dyDescent="0.35">
      <c r="A12" s="4">
        <v>41</v>
      </c>
      <c r="B12" s="9">
        <v>45.49</v>
      </c>
      <c r="C12" s="9">
        <v>1.17</v>
      </c>
      <c r="D12" s="4">
        <v>0</v>
      </c>
      <c r="E12" s="9">
        <v>6.2</v>
      </c>
      <c r="F12" s="9">
        <v>5.64</v>
      </c>
      <c r="G12" s="4">
        <v>0</v>
      </c>
      <c r="H12" s="9">
        <v>0.14000000000000001</v>
      </c>
      <c r="I12" s="9">
        <v>0.14000000000000001</v>
      </c>
      <c r="J12" s="4">
        <v>249</v>
      </c>
      <c r="K12" s="9">
        <v>254.41</v>
      </c>
      <c r="L12" s="9">
        <v>46.22</v>
      </c>
      <c r="M12" s="4">
        <v>27</v>
      </c>
      <c r="N12" s="9">
        <v>27.54</v>
      </c>
      <c r="O12" s="9">
        <v>5</v>
      </c>
    </row>
    <row r="13" spans="1:15" x14ac:dyDescent="0.35">
      <c r="A13" s="4">
        <v>73</v>
      </c>
      <c r="B13" s="9">
        <v>80.040000000000006</v>
      </c>
      <c r="C13" s="9">
        <v>2</v>
      </c>
      <c r="D13" s="4">
        <v>0</v>
      </c>
      <c r="E13" s="9">
        <v>43.15</v>
      </c>
      <c r="F13" s="9">
        <v>38.549999999999997</v>
      </c>
      <c r="G13" s="4">
        <v>0</v>
      </c>
      <c r="H13" s="9">
        <v>0.96</v>
      </c>
      <c r="I13" s="9">
        <v>1.01</v>
      </c>
      <c r="J13" s="4">
        <v>246</v>
      </c>
      <c r="K13" s="9">
        <v>236.29</v>
      </c>
      <c r="L13" s="9">
        <v>37.479999999999997</v>
      </c>
      <c r="M13" s="4">
        <v>27</v>
      </c>
      <c r="N13" s="9">
        <v>25.33</v>
      </c>
      <c r="O13" s="9">
        <v>4.0599999999999996</v>
      </c>
    </row>
    <row r="14" spans="1:15" x14ac:dyDescent="0.35">
      <c r="A14" s="4">
        <v>41</v>
      </c>
      <c r="B14" s="9">
        <v>45.46</v>
      </c>
      <c r="C14" s="9">
        <v>1.19</v>
      </c>
      <c r="D14" s="4">
        <v>0</v>
      </c>
      <c r="E14" s="9">
        <v>6.02</v>
      </c>
      <c r="F14" s="9">
        <v>5.54</v>
      </c>
      <c r="G14" s="4">
        <v>0</v>
      </c>
      <c r="H14" s="9">
        <v>0.13</v>
      </c>
      <c r="I14" s="9">
        <v>0.14000000000000001</v>
      </c>
      <c r="J14" s="4">
        <v>249</v>
      </c>
      <c r="K14" s="9">
        <v>251.73</v>
      </c>
      <c r="L14" s="9">
        <v>47.52</v>
      </c>
      <c r="M14" s="4">
        <v>27</v>
      </c>
      <c r="N14" s="9">
        <v>27.25</v>
      </c>
      <c r="O14" s="9">
        <v>5.15</v>
      </c>
    </row>
    <row r="15" spans="1:15" x14ac:dyDescent="0.35">
      <c r="A15" s="4">
        <v>73</v>
      </c>
      <c r="B15" s="9">
        <v>80.06</v>
      </c>
      <c r="C15" s="9">
        <v>2.0299999999999998</v>
      </c>
      <c r="D15" s="4">
        <v>0</v>
      </c>
      <c r="E15" s="9">
        <v>44.7</v>
      </c>
      <c r="F15" s="9">
        <v>38.79</v>
      </c>
      <c r="G15" s="4">
        <v>0</v>
      </c>
      <c r="H15" s="9">
        <v>1</v>
      </c>
      <c r="I15" s="9">
        <v>1.03</v>
      </c>
      <c r="J15" s="4">
        <v>246</v>
      </c>
      <c r="K15" s="9">
        <v>237</v>
      </c>
      <c r="L15" s="9">
        <v>38.31</v>
      </c>
      <c r="M15" s="4">
        <v>27</v>
      </c>
      <c r="N15" s="9">
        <v>25.41</v>
      </c>
      <c r="O15" s="9">
        <v>4.1399999999999997</v>
      </c>
    </row>
    <row r="16" spans="1:15" x14ac:dyDescent="0.35">
      <c r="A16" s="4">
        <v>41</v>
      </c>
      <c r="B16" s="9">
        <v>45.46</v>
      </c>
      <c r="C16" s="9">
        <v>1.18</v>
      </c>
      <c r="D16" s="4">
        <v>0</v>
      </c>
      <c r="E16" s="9">
        <v>6.23</v>
      </c>
      <c r="F16" s="9">
        <v>5.73</v>
      </c>
      <c r="G16" s="4">
        <v>0</v>
      </c>
      <c r="H16" s="9">
        <v>0.14000000000000001</v>
      </c>
      <c r="I16" s="9">
        <v>0.14000000000000001</v>
      </c>
      <c r="J16" s="4">
        <v>249</v>
      </c>
      <c r="K16" s="9">
        <v>253.67</v>
      </c>
      <c r="L16" s="9">
        <v>46.7</v>
      </c>
      <c r="M16" s="4">
        <v>27</v>
      </c>
      <c r="N16" s="9">
        <v>27.48</v>
      </c>
      <c r="O16" s="9">
        <v>5.07</v>
      </c>
    </row>
    <row r="17" spans="1:15" x14ac:dyDescent="0.35">
      <c r="A17" s="4">
        <v>73</v>
      </c>
      <c r="B17" s="9">
        <v>80.099999999999994</v>
      </c>
      <c r="C17" s="9">
        <v>2.0299999999999998</v>
      </c>
      <c r="D17" s="4">
        <v>0</v>
      </c>
      <c r="E17" s="9">
        <v>45.21</v>
      </c>
      <c r="F17" s="9">
        <v>39.58</v>
      </c>
      <c r="G17" s="4">
        <v>0</v>
      </c>
      <c r="H17" s="9">
        <v>1.02</v>
      </c>
      <c r="I17" s="9">
        <v>1.06</v>
      </c>
      <c r="J17" s="4">
        <v>246</v>
      </c>
      <c r="K17" s="9">
        <v>237.62</v>
      </c>
      <c r="L17" s="9">
        <v>38.28</v>
      </c>
      <c r="M17" s="4">
        <v>27</v>
      </c>
      <c r="N17" s="9">
        <v>25.48</v>
      </c>
      <c r="O17" s="9">
        <v>4.1399999999999997</v>
      </c>
    </row>
    <row r="18" spans="1:15" x14ac:dyDescent="0.35">
      <c r="A18" s="4">
        <v>56</v>
      </c>
      <c r="B18" s="9">
        <v>62.78</v>
      </c>
      <c r="C18" s="9">
        <v>1.51</v>
      </c>
      <c r="D18" s="4">
        <v>0</v>
      </c>
      <c r="E18" s="9">
        <v>18.7</v>
      </c>
      <c r="F18" s="9">
        <v>17.29</v>
      </c>
      <c r="G18" s="4">
        <v>0</v>
      </c>
      <c r="H18" s="9">
        <v>0.41</v>
      </c>
      <c r="I18" s="9">
        <v>0.47</v>
      </c>
      <c r="J18" s="4">
        <v>330</v>
      </c>
      <c r="K18" s="9">
        <v>330.1</v>
      </c>
      <c r="L18" s="9">
        <v>58.38</v>
      </c>
      <c r="M18" s="4">
        <v>27</v>
      </c>
      <c r="N18" s="9">
        <v>26.77</v>
      </c>
      <c r="O18" s="9">
        <v>4.76</v>
      </c>
    </row>
    <row r="19" spans="1:15" x14ac:dyDescent="0.35">
      <c r="A19" s="8">
        <v>106.42</v>
      </c>
      <c r="B19" s="9">
        <v>108.85</v>
      </c>
      <c r="C19" s="9">
        <v>1.91</v>
      </c>
      <c r="D19" s="8">
        <v>41.54</v>
      </c>
      <c r="E19" s="9">
        <v>119.16</v>
      </c>
      <c r="F19" s="9">
        <v>75.819999999999993</v>
      </c>
      <c r="G19" s="8">
        <v>0.84</v>
      </c>
      <c r="H19" s="9">
        <v>2.62</v>
      </c>
      <c r="I19" s="9">
        <v>1.99</v>
      </c>
      <c r="J19" s="8">
        <v>301</v>
      </c>
      <c r="K19" s="9">
        <v>273.73</v>
      </c>
      <c r="L19" s="9">
        <v>28.42</v>
      </c>
      <c r="M19" s="8">
        <v>24</v>
      </c>
      <c r="N19" s="9">
        <v>21.87</v>
      </c>
      <c r="O19" s="9">
        <v>2.33</v>
      </c>
    </row>
    <row r="20" spans="1:15" x14ac:dyDescent="0.35">
      <c r="A20" s="4">
        <v>56</v>
      </c>
      <c r="B20" s="9">
        <v>62.76</v>
      </c>
      <c r="C20" s="9">
        <v>1.54</v>
      </c>
      <c r="D20" s="4">
        <v>0</v>
      </c>
      <c r="E20" s="9">
        <v>18.829999999999998</v>
      </c>
      <c r="F20" s="9">
        <v>18.23</v>
      </c>
      <c r="G20" s="4">
        <v>0</v>
      </c>
      <c r="H20" s="9">
        <v>0.42</v>
      </c>
      <c r="I20" s="9">
        <v>0.5</v>
      </c>
      <c r="J20" s="4">
        <v>330</v>
      </c>
      <c r="K20" s="9">
        <v>330.25</v>
      </c>
      <c r="L20" s="9">
        <v>59.75</v>
      </c>
      <c r="M20" s="4">
        <v>27</v>
      </c>
      <c r="N20" s="9">
        <v>26.78</v>
      </c>
      <c r="O20" s="9">
        <v>4.87</v>
      </c>
    </row>
    <row r="21" spans="1:15" x14ac:dyDescent="0.35">
      <c r="A21" s="8">
        <v>106.42</v>
      </c>
      <c r="B21" s="9">
        <v>108.77</v>
      </c>
      <c r="C21" s="9">
        <v>1.87</v>
      </c>
      <c r="D21" s="8">
        <v>41.54</v>
      </c>
      <c r="E21" s="9">
        <v>119.44</v>
      </c>
      <c r="F21" s="9">
        <v>75.53</v>
      </c>
      <c r="G21" s="8">
        <v>0.84</v>
      </c>
      <c r="H21" s="9">
        <v>2.63</v>
      </c>
      <c r="I21" s="9">
        <v>1.99</v>
      </c>
      <c r="J21" s="8">
        <v>301</v>
      </c>
      <c r="K21" s="9">
        <v>274.5</v>
      </c>
      <c r="L21" s="9">
        <v>27.67</v>
      </c>
      <c r="M21" s="8">
        <v>24</v>
      </c>
      <c r="N21" s="9">
        <v>21.92</v>
      </c>
      <c r="O21" s="9">
        <v>2.27</v>
      </c>
    </row>
    <row r="22" spans="1:15" x14ac:dyDescent="0.35">
      <c r="A22" s="4">
        <v>56</v>
      </c>
      <c r="B22" s="9">
        <v>62.8</v>
      </c>
      <c r="C22" s="9">
        <v>1.5</v>
      </c>
      <c r="D22" s="4">
        <v>0</v>
      </c>
      <c r="E22" s="9">
        <v>18.940000000000001</v>
      </c>
      <c r="F22" s="9">
        <v>17.36</v>
      </c>
      <c r="G22" s="4">
        <v>0</v>
      </c>
      <c r="H22" s="9">
        <v>0.42</v>
      </c>
      <c r="I22" s="9">
        <v>0.46</v>
      </c>
      <c r="J22" s="4">
        <v>330</v>
      </c>
      <c r="K22" s="9">
        <v>331.77</v>
      </c>
      <c r="L22" s="9">
        <v>57.62</v>
      </c>
      <c r="M22" s="4">
        <v>27</v>
      </c>
      <c r="N22" s="9">
        <v>26.89</v>
      </c>
      <c r="O22" s="9">
        <v>4.71</v>
      </c>
    </row>
    <row r="23" spans="1:15" x14ac:dyDescent="0.35">
      <c r="A23" s="8">
        <v>106.42</v>
      </c>
      <c r="B23" s="9">
        <v>108.76</v>
      </c>
      <c r="C23" s="9">
        <v>1.85</v>
      </c>
      <c r="D23" s="8">
        <v>41.54</v>
      </c>
      <c r="E23" s="9">
        <v>118.08</v>
      </c>
      <c r="F23" s="9">
        <v>74.010000000000005</v>
      </c>
      <c r="G23" s="8">
        <v>0.84</v>
      </c>
      <c r="H23" s="9">
        <v>2.61</v>
      </c>
      <c r="I23" s="9">
        <v>1.94</v>
      </c>
      <c r="J23" s="8">
        <v>301</v>
      </c>
      <c r="K23" s="9">
        <v>273.92</v>
      </c>
      <c r="L23" s="9">
        <v>28.35</v>
      </c>
      <c r="M23" s="8">
        <v>24</v>
      </c>
      <c r="N23" s="9">
        <v>21.88</v>
      </c>
      <c r="O23" s="9">
        <v>2.3199999999999998</v>
      </c>
    </row>
    <row r="24" spans="1:15" x14ac:dyDescent="0.35">
      <c r="A24" s="4">
        <v>56</v>
      </c>
      <c r="B24" s="9">
        <v>62.75</v>
      </c>
      <c r="C24" s="9">
        <v>1.49</v>
      </c>
      <c r="D24" s="4">
        <v>0</v>
      </c>
      <c r="E24" s="9">
        <v>18.399999999999999</v>
      </c>
      <c r="F24" s="9">
        <v>16.43</v>
      </c>
      <c r="G24" s="4">
        <v>0</v>
      </c>
      <c r="H24" s="9">
        <v>0.41</v>
      </c>
      <c r="I24" s="9">
        <v>0.43</v>
      </c>
      <c r="J24" s="4">
        <v>330</v>
      </c>
      <c r="K24" s="9">
        <v>330.44</v>
      </c>
      <c r="L24" s="9">
        <v>59.34</v>
      </c>
      <c r="M24" s="4">
        <v>27</v>
      </c>
      <c r="N24" s="9">
        <v>26.79</v>
      </c>
      <c r="O24" s="9">
        <v>4.84</v>
      </c>
    </row>
    <row r="25" spans="1:15" x14ac:dyDescent="0.35">
      <c r="A25" s="8">
        <v>106.42</v>
      </c>
      <c r="B25" s="9">
        <v>108.77</v>
      </c>
      <c r="C25" s="9">
        <v>1.86</v>
      </c>
      <c r="D25" s="8">
        <v>41.54</v>
      </c>
      <c r="E25" s="9">
        <v>118.82</v>
      </c>
      <c r="F25" s="9">
        <v>76.06</v>
      </c>
      <c r="G25" s="8">
        <v>0.84</v>
      </c>
      <c r="H25" s="9">
        <v>2.63</v>
      </c>
      <c r="I25" s="9">
        <v>2.0099999999999998</v>
      </c>
      <c r="J25" s="8">
        <v>301</v>
      </c>
      <c r="K25" s="9">
        <v>273.83999999999997</v>
      </c>
      <c r="L25" s="9">
        <v>28.85</v>
      </c>
      <c r="M25" s="8">
        <v>24</v>
      </c>
      <c r="N25" s="9">
        <v>21.87</v>
      </c>
      <c r="O25" s="9">
        <v>2.38</v>
      </c>
    </row>
    <row r="26" spans="1:15" ht="15" thickBot="1" x14ac:dyDescent="0.4"/>
    <row r="27" spans="1:15" ht="26.5" thickBot="1" x14ac:dyDescent="0.65">
      <c r="A27" s="11" t="s">
        <v>37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</sheetData>
  <mergeCells count="1">
    <mergeCell ref="A27:O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D1D-E595-4E39-A6F5-31A260B0C05C}">
  <dimension ref="A1:L27"/>
  <sheetViews>
    <sheetView workbookViewId="0">
      <selection activeCell="A27" sqref="A27:L27"/>
    </sheetView>
  </sheetViews>
  <sheetFormatPr defaultRowHeight="14.5" x14ac:dyDescent="0.35"/>
  <cols>
    <col min="1" max="4" width="20.6328125" customWidth="1"/>
    <col min="5" max="8" width="10.6328125" customWidth="1"/>
    <col min="9" max="10" width="10.6328125" style="14" customWidth="1"/>
    <col min="11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4</v>
      </c>
      <c r="F1" s="1" t="s">
        <v>22</v>
      </c>
      <c r="G1" s="1" t="s">
        <v>13</v>
      </c>
      <c r="H1" s="1" t="s">
        <v>32</v>
      </c>
      <c r="I1" s="15" t="s">
        <v>33</v>
      </c>
      <c r="J1" s="15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26</v>
      </c>
      <c r="F2" s="9">
        <v>28.61</v>
      </c>
      <c r="G2" s="9">
        <v>0.91</v>
      </c>
      <c r="H2" s="16" t="b">
        <f>ABS(F2-E2)&lt;=G2</f>
        <v>0</v>
      </c>
      <c r="I2" s="17" t="b">
        <f>ABS(F2-E2)&lt;=2*G2</f>
        <v>0</v>
      </c>
      <c r="J2" s="17" t="b">
        <f>ABS(F2-E2)&lt;=3*G2</f>
        <v>1</v>
      </c>
      <c r="K2" s="16" t="b">
        <f>ABS(F2-E2)&lt;0.1*F2</f>
        <v>1</v>
      </c>
      <c r="L2" s="16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46</v>
      </c>
      <c r="F3" s="9">
        <v>50.7</v>
      </c>
      <c r="G3" s="9">
        <v>1.74</v>
      </c>
      <c r="H3" s="16" t="b">
        <f t="shared" ref="H3:H25" si="0">ABS(F3-E3)&lt;=G3</f>
        <v>0</v>
      </c>
      <c r="I3" s="17" t="b">
        <f t="shared" ref="I3:I25" si="1">ABS(F3-E3)&lt;=2*G3</f>
        <v>0</v>
      </c>
      <c r="J3" s="17" t="b">
        <f t="shared" ref="J3:J25" si="2">ABS(F3-E3)&lt;=3*G3</f>
        <v>1</v>
      </c>
      <c r="K3" s="16" t="b">
        <f t="shared" ref="K3:K25" si="3">ABS(F3-E3)&lt;0.1*F3</f>
        <v>1</v>
      </c>
      <c r="L3" s="16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26</v>
      </c>
      <c r="F4" s="9">
        <v>28.65</v>
      </c>
      <c r="G4" s="9">
        <v>0.91</v>
      </c>
      <c r="H4" s="16" t="b">
        <f t="shared" si="0"/>
        <v>0</v>
      </c>
      <c r="I4" s="17" t="b">
        <f t="shared" si="1"/>
        <v>0</v>
      </c>
      <c r="J4" s="17" t="b">
        <f t="shared" si="2"/>
        <v>1</v>
      </c>
      <c r="K4" s="16" t="b">
        <f t="shared" si="3"/>
        <v>1</v>
      </c>
      <c r="L4" s="16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46</v>
      </c>
      <c r="F5" s="9">
        <v>50.64</v>
      </c>
      <c r="G5" s="9">
        <v>1.7</v>
      </c>
      <c r="H5" s="16" t="b">
        <f t="shared" si="0"/>
        <v>0</v>
      </c>
      <c r="I5" s="17" t="b">
        <f t="shared" si="1"/>
        <v>0</v>
      </c>
      <c r="J5" s="17" t="b">
        <f t="shared" si="2"/>
        <v>1</v>
      </c>
      <c r="K5" s="16" t="b">
        <f t="shared" si="3"/>
        <v>1</v>
      </c>
      <c r="L5" s="16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26</v>
      </c>
      <c r="F6" s="9">
        <v>28.64</v>
      </c>
      <c r="G6" s="9">
        <v>0.91</v>
      </c>
      <c r="H6" s="16" t="b">
        <f t="shared" si="0"/>
        <v>0</v>
      </c>
      <c r="I6" s="17" t="b">
        <f t="shared" si="1"/>
        <v>0</v>
      </c>
      <c r="J6" s="17" t="b">
        <f t="shared" si="2"/>
        <v>1</v>
      </c>
      <c r="K6" s="16" t="b">
        <f t="shared" si="3"/>
        <v>1</v>
      </c>
      <c r="L6" s="16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46</v>
      </c>
      <c r="F7" s="9">
        <v>50.58</v>
      </c>
      <c r="G7" s="9">
        <v>1.77</v>
      </c>
      <c r="H7" s="16" t="b">
        <f t="shared" si="0"/>
        <v>0</v>
      </c>
      <c r="I7" s="17" t="b">
        <f t="shared" si="1"/>
        <v>0</v>
      </c>
      <c r="J7" s="17" t="b">
        <f t="shared" si="2"/>
        <v>1</v>
      </c>
      <c r="K7" s="16" t="b">
        <f t="shared" si="3"/>
        <v>1</v>
      </c>
      <c r="L7" s="16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26</v>
      </c>
      <c r="F8" s="9">
        <v>28.64</v>
      </c>
      <c r="G8" s="9">
        <v>0.91</v>
      </c>
      <c r="H8" s="16" t="b">
        <f t="shared" si="0"/>
        <v>0</v>
      </c>
      <c r="I8" s="17" t="b">
        <f t="shared" si="1"/>
        <v>0</v>
      </c>
      <c r="J8" s="17" t="b">
        <f t="shared" si="2"/>
        <v>1</v>
      </c>
      <c r="K8" s="16" t="b">
        <f t="shared" si="3"/>
        <v>1</v>
      </c>
      <c r="L8" s="16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46</v>
      </c>
      <c r="F9" s="9">
        <v>50.6</v>
      </c>
      <c r="G9" s="9">
        <v>1.73</v>
      </c>
      <c r="H9" s="16" t="b">
        <f t="shared" si="0"/>
        <v>0</v>
      </c>
      <c r="I9" s="17" t="b">
        <f t="shared" si="1"/>
        <v>0</v>
      </c>
      <c r="J9" s="17" t="b">
        <f t="shared" si="2"/>
        <v>1</v>
      </c>
      <c r="K9" s="16" t="b">
        <f t="shared" si="3"/>
        <v>1</v>
      </c>
      <c r="L9" s="16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41</v>
      </c>
      <c r="F10" s="9">
        <v>45.47</v>
      </c>
      <c r="G10" s="9">
        <v>1.19</v>
      </c>
      <c r="H10" s="16" t="b">
        <f t="shared" si="0"/>
        <v>0</v>
      </c>
      <c r="I10" s="17" t="b">
        <f t="shared" si="1"/>
        <v>0</v>
      </c>
      <c r="J10" s="17" t="b">
        <f t="shared" si="2"/>
        <v>0</v>
      </c>
      <c r="K10" s="16" t="b">
        <f t="shared" si="3"/>
        <v>1</v>
      </c>
      <c r="L10" s="16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73</v>
      </c>
      <c r="F11" s="9">
        <v>80.03</v>
      </c>
      <c r="G11" s="9">
        <v>1.98</v>
      </c>
      <c r="H11" s="16" t="b">
        <f t="shared" si="0"/>
        <v>0</v>
      </c>
      <c r="I11" s="17" t="b">
        <f t="shared" si="1"/>
        <v>0</v>
      </c>
      <c r="J11" s="17" t="b">
        <f t="shared" si="2"/>
        <v>0</v>
      </c>
      <c r="K11" s="16" t="b">
        <f t="shared" si="3"/>
        <v>1</v>
      </c>
      <c r="L11" s="16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41</v>
      </c>
      <c r="F12" s="9">
        <v>45.49</v>
      </c>
      <c r="G12" s="9">
        <v>1.17</v>
      </c>
      <c r="H12" s="16" t="b">
        <f t="shared" si="0"/>
        <v>0</v>
      </c>
      <c r="I12" s="17" t="b">
        <f t="shared" si="1"/>
        <v>0</v>
      </c>
      <c r="J12" s="17" t="b">
        <f t="shared" si="2"/>
        <v>0</v>
      </c>
      <c r="K12" s="16" t="b">
        <f t="shared" si="3"/>
        <v>1</v>
      </c>
      <c r="L12" s="16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73</v>
      </c>
      <c r="F13" s="9">
        <v>80.040000000000006</v>
      </c>
      <c r="G13" s="9">
        <v>2</v>
      </c>
      <c r="H13" s="16" t="b">
        <f t="shared" si="0"/>
        <v>0</v>
      </c>
      <c r="I13" s="17" t="b">
        <f t="shared" si="1"/>
        <v>0</v>
      </c>
      <c r="J13" s="17" t="b">
        <f t="shared" si="2"/>
        <v>0</v>
      </c>
      <c r="K13" s="16" t="b">
        <f t="shared" si="3"/>
        <v>1</v>
      </c>
      <c r="L13" s="16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41</v>
      </c>
      <c r="F14" s="9">
        <v>45.46</v>
      </c>
      <c r="G14" s="9">
        <v>1.19</v>
      </c>
      <c r="H14" s="16" t="b">
        <f t="shared" si="0"/>
        <v>0</v>
      </c>
      <c r="I14" s="17" t="b">
        <f t="shared" si="1"/>
        <v>0</v>
      </c>
      <c r="J14" s="17" t="b">
        <f t="shared" si="2"/>
        <v>0</v>
      </c>
      <c r="K14" s="16" t="b">
        <f t="shared" si="3"/>
        <v>1</v>
      </c>
      <c r="L14" s="16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73</v>
      </c>
      <c r="F15" s="9">
        <v>80.06</v>
      </c>
      <c r="G15" s="9">
        <v>2.0299999999999998</v>
      </c>
      <c r="H15" s="16" t="b">
        <f t="shared" si="0"/>
        <v>0</v>
      </c>
      <c r="I15" s="17" t="b">
        <f t="shared" si="1"/>
        <v>0</v>
      </c>
      <c r="J15" s="17" t="b">
        <f t="shared" si="2"/>
        <v>0</v>
      </c>
      <c r="K15" s="16" t="b">
        <f t="shared" si="3"/>
        <v>1</v>
      </c>
      <c r="L15" s="16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41</v>
      </c>
      <c r="F16" s="9">
        <v>45.46</v>
      </c>
      <c r="G16" s="9">
        <v>1.18</v>
      </c>
      <c r="H16" s="16" t="b">
        <f t="shared" si="0"/>
        <v>0</v>
      </c>
      <c r="I16" s="17" t="b">
        <f t="shared" si="1"/>
        <v>0</v>
      </c>
      <c r="J16" s="17" t="b">
        <f t="shared" si="2"/>
        <v>0</v>
      </c>
      <c r="K16" s="16" t="b">
        <f t="shared" si="3"/>
        <v>1</v>
      </c>
      <c r="L16" s="16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73</v>
      </c>
      <c r="F17" s="9">
        <v>80.099999999999994</v>
      </c>
      <c r="G17" s="9">
        <v>2.0299999999999998</v>
      </c>
      <c r="H17" s="16" t="b">
        <f t="shared" si="0"/>
        <v>0</v>
      </c>
      <c r="I17" s="17" t="b">
        <f t="shared" si="1"/>
        <v>0</v>
      </c>
      <c r="J17" s="17" t="b">
        <f t="shared" si="2"/>
        <v>0</v>
      </c>
      <c r="K17" s="16" t="b">
        <f t="shared" si="3"/>
        <v>1</v>
      </c>
      <c r="L17" s="16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56</v>
      </c>
      <c r="F18" s="9">
        <v>62.78</v>
      </c>
      <c r="G18" s="9">
        <v>1.51</v>
      </c>
      <c r="H18" s="16" t="b">
        <f t="shared" si="0"/>
        <v>0</v>
      </c>
      <c r="I18" s="17" t="b">
        <f t="shared" si="1"/>
        <v>0</v>
      </c>
      <c r="J18" s="17" t="b">
        <f t="shared" si="2"/>
        <v>0</v>
      </c>
      <c r="K18" s="16" t="b">
        <f t="shared" si="3"/>
        <v>0</v>
      </c>
      <c r="L18" s="16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106.42</v>
      </c>
      <c r="F19" s="9">
        <v>108.85</v>
      </c>
      <c r="G19" s="9">
        <v>1.91</v>
      </c>
      <c r="H19" s="16" t="b">
        <f t="shared" si="0"/>
        <v>0</v>
      </c>
      <c r="I19" s="17" t="b">
        <f t="shared" si="1"/>
        <v>1</v>
      </c>
      <c r="J19" s="17" t="b">
        <f t="shared" si="2"/>
        <v>1</v>
      </c>
      <c r="K19" s="16" t="b">
        <f t="shared" si="3"/>
        <v>1</v>
      </c>
      <c r="L19" s="16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56</v>
      </c>
      <c r="F20" s="9">
        <v>62.76</v>
      </c>
      <c r="G20" s="9">
        <v>1.54</v>
      </c>
      <c r="H20" s="16" t="b">
        <f t="shared" si="0"/>
        <v>0</v>
      </c>
      <c r="I20" s="17" t="b">
        <f t="shared" si="1"/>
        <v>0</v>
      </c>
      <c r="J20" s="17" t="b">
        <f t="shared" si="2"/>
        <v>0</v>
      </c>
      <c r="K20" s="16" t="b">
        <f t="shared" si="3"/>
        <v>0</v>
      </c>
      <c r="L20" s="16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106.42</v>
      </c>
      <c r="F21" s="9">
        <v>108.77</v>
      </c>
      <c r="G21" s="9">
        <v>1.87</v>
      </c>
      <c r="H21" s="16" t="b">
        <f t="shared" si="0"/>
        <v>0</v>
      </c>
      <c r="I21" s="17" t="b">
        <f t="shared" si="1"/>
        <v>1</v>
      </c>
      <c r="J21" s="17" t="b">
        <f t="shared" si="2"/>
        <v>1</v>
      </c>
      <c r="K21" s="16" t="b">
        <f t="shared" si="3"/>
        <v>1</v>
      </c>
      <c r="L21" s="16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56</v>
      </c>
      <c r="F22" s="9">
        <v>62.8</v>
      </c>
      <c r="G22" s="9">
        <v>1.5</v>
      </c>
      <c r="H22" s="16" t="b">
        <f t="shared" si="0"/>
        <v>0</v>
      </c>
      <c r="I22" s="17" t="b">
        <f t="shared" si="1"/>
        <v>0</v>
      </c>
      <c r="J22" s="17" t="b">
        <f t="shared" si="2"/>
        <v>0</v>
      </c>
      <c r="K22" s="16" t="b">
        <f t="shared" si="3"/>
        <v>0</v>
      </c>
      <c r="L22" s="16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106.42</v>
      </c>
      <c r="F23" s="9">
        <v>108.76</v>
      </c>
      <c r="G23" s="9">
        <v>1.85</v>
      </c>
      <c r="H23" s="16" t="b">
        <f t="shared" si="0"/>
        <v>0</v>
      </c>
      <c r="I23" s="17" t="b">
        <f t="shared" si="1"/>
        <v>1</v>
      </c>
      <c r="J23" s="17" t="b">
        <f t="shared" si="2"/>
        <v>1</v>
      </c>
      <c r="K23" s="16" t="b">
        <f t="shared" si="3"/>
        <v>1</v>
      </c>
      <c r="L23" s="16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56</v>
      </c>
      <c r="F24" s="9">
        <v>62.75</v>
      </c>
      <c r="G24" s="9">
        <v>1.49</v>
      </c>
      <c r="H24" s="16" t="b">
        <f t="shared" si="0"/>
        <v>0</v>
      </c>
      <c r="I24" s="17" t="b">
        <f t="shared" si="1"/>
        <v>0</v>
      </c>
      <c r="J24" s="17" t="b">
        <f t="shared" si="2"/>
        <v>0</v>
      </c>
      <c r="K24" s="16" t="b">
        <f t="shared" si="3"/>
        <v>0</v>
      </c>
      <c r="L24" s="16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106.42</v>
      </c>
      <c r="F25" s="9">
        <v>108.77</v>
      </c>
      <c r="G25" s="9">
        <v>1.86</v>
      </c>
      <c r="H25" s="16" t="b">
        <f t="shared" si="0"/>
        <v>0</v>
      </c>
      <c r="I25" s="17" t="b">
        <f t="shared" si="1"/>
        <v>1</v>
      </c>
      <c r="J25" s="17" t="b">
        <f t="shared" si="2"/>
        <v>1</v>
      </c>
      <c r="K25" s="16" t="b">
        <f t="shared" si="3"/>
        <v>1</v>
      </c>
      <c r="L25" s="16" t="b">
        <f t="shared" si="4"/>
        <v>1</v>
      </c>
    </row>
    <row r="26" spans="1:12" ht="15" thickBot="1" x14ac:dyDescent="0.4"/>
    <row r="27" spans="1:12" ht="26.5" thickBot="1" x14ac:dyDescent="0.65">
      <c r="A27" s="11" t="s">
        <v>38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</sheetData>
  <mergeCells count="1">
    <mergeCell ref="A27:L27"/>
  </mergeCells>
  <conditionalFormatting sqref="H2:H25">
    <cfRule type="cellIs" dxfId="14" priority="3" operator="equal">
      <formula>TRUE</formula>
    </cfRule>
  </conditionalFormatting>
  <conditionalFormatting sqref="H2:L25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8A2C-F393-47AE-88A2-A3030F3B1C64}">
  <dimension ref="A1:L27"/>
  <sheetViews>
    <sheetView workbookViewId="0">
      <selection activeCell="A28" sqref="A28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5</v>
      </c>
      <c r="F1" s="1" t="s">
        <v>14</v>
      </c>
      <c r="G1" s="1" t="s">
        <v>15</v>
      </c>
      <c r="H1" s="1" t="s">
        <v>32</v>
      </c>
      <c r="I1" s="15" t="s">
        <v>33</v>
      </c>
      <c r="J1" s="15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1.42</v>
      </c>
      <c r="G2" s="9">
        <v>1.52</v>
      </c>
      <c r="H2" s="16" t="b">
        <f>ABS(F2-E2)&lt;=G2</f>
        <v>1</v>
      </c>
      <c r="I2" s="17" t="b">
        <f>ABS(F2-E2)&lt;=2*G2</f>
        <v>1</v>
      </c>
      <c r="J2" s="17" t="b">
        <f>ABS(F2-E2)&lt;=3*G2</f>
        <v>1</v>
      </c>
      <c r="K2" s="16" t="b">
        <f>ABS(F2-E2)&lt;0.1*F2</f>
        <v>0</v>
      </c>
      <c r="L2" s="16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8.9499999999999993</v>
      </c>
      <c r="G3" s="9">
        <v>8.6999999999999993</v>
      </c>
      <c r="H3" s="16" t="b">
        <f t="shared" ref="H3:H25" si="0">ABS(F3-E3)&lt;=G3</f>
        <v>0</v>
      </c>
      <c r="I3" s="17" t="b">
        <f t="shared" ref="I3:I25" si="1">ABS(F3-E3)&lt;=2*G3</f>
        <v>1</v>
      </c>
      <c r="J3" s="17" t="b">
        <f t="shared" ref="J3:J25" si="2">ABS(F3-E3)&lt;=3*G3</f>
        <v>1</v>
      </c>
      <c r="K3" s="16" t="b">
        <f t="shared" ref="K3:K25" si="3">ABS(F3-E3)&lt;0.1*F3</f>
        <v>0</v>
      </c>
      <c r="L3" s="16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1.47</v>
      </c>
      <c r="G4" s="9">
        <v>1.59</v>
      </c>
      <c r="H4" s="16" t="b">
        <f t="shared" si="0"/>
        <v>1</v>
      </c>
      <c r="I4" s="17" t="b">
        <f t="shared" si="1"/>
        <v>1</v>
      </c>
      <c r="J4" s="17" t="b">
        <f t="shared" si="2"/>
        <v>1</v>
      </c>
      <c r="K4" s="16" t="b">
        <f t="shared" si="3"/>
        <v>0</v>
      </c>
      <c r="L4" s="16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8.74</v>
      </c>
      <c r="G5" s="9">
        <v>8.41</v>
      </c>
      <c r="H5" s="16" t="b">
        <f t="shared" si="0"/>
        <v>0</v>
      </c>
      <c r="I5" s="17" t="b">
        <f t="shared" si="1"/>
        <v>1</v>
      </c>
      <c r="J5" s="17" t="b">
        <f t="shared" si="2"/>
        <v>1</v>
      </c>
      <c r="K5" s="16" t="b">
        <f t="shared" si="3"/>
        <v>0</v>
      </c>
      <c r="L5" s="16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1.41</v>
      </c>
      <c r="G6" s="9">
        <v>1.48</v>
      </c>
      <c r="H6" s="16" t="b">
        <f t="shared" si="0"/>
        <v>1</v>
      </c>
      <c r="I6" s="17" t="b">
        <f t="shared" si="1"/>
        <v>1</v>
      </c>
      <c r="J6" s="17" t="b">
        <f t="shared" si="2"/>
        <v>1</v>
      </c>
      <c r="K6" s="16" t="b">
        <f t="shared" si="3"/>
        <v>0</v>
      </c>
      <c r="L6" s="16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8.59</v>
      </c>
      <c r="G7" s="9">
        <v>8.07</v>
      </c>
      <c r="H7" s="16" t="b">
        <f t="shared" si="0"/>
        <v>0</v>
      </c>
      <c r="I7" s="17" t="b">
        <f t="shared" si="1"/>
        <v>1</v>
      </c>
      <c r="J7" s="17" t="b">
        <f t="shared" si="2"/>
        <v>1</v>
      </c>
      <c r="K7" s="16" t="b">
        <f t="shared" si="3"/>
        <v>0</v>
      </c>
      <c r="L7" s="16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1.45</v>
      </c>
      <c r="G8" s="9">
        <v>1.62</v>
      </c>
      <c r="H8" s="16" t="b">
        <f t="shared" si="0"/>
        <v>1</v>
      </c>
      <c r="I8" s="17" t="b">
        <f t="shared" si="1"/>
        <v>1</v>
      </c>
      <c r="J8" s="17" t="b">
        <f t="shared" si="2"/>
        <v>1</v>
      </c>
      <c r="K8" s="16" t="b">
        <f t="shared" si="3"/>
        <v>0</v>
      </c>
      <c r="L8" s="16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8.67</v>
      </c>
      <c r="G9" s="9">
        <v>8.24</v>
      </c>
      <c r="H9" s="16" t="b">
        <f t="shared" si="0"/>
        <v>0</v>
      </c>
      <c r="I9" s="17" t="b">
        <f t="shared" si="1"/>
        <v>1</v>
      </c>
      <c r="J9" s="17" t="b">
        <f t="shared" si="2"/>
        <v>1</v>
      </c>
      <c r="K9" s="16" t="b">
        <f t="shared" si="3"/>
        <v>0</v>
      </c>
      <c r="L9" s="16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6.08</v>
      </c>
      <c r="G10" s="9">
        <v>5.79</v>
      </c>
      <c r="H10" s="16" t="b">
        <f t="shared" si="0"/>
        <v>0</v>
      </c>
      <c r="I10" s="17" t="b">
        <f t="shared" si="1"/>
        <v>1</v>
      </c>
      <c r="J10" s="17" t="b">
        <f t="shared" si="2"/>
        <v>1</v>
      </c>
      <c r="K10" s="16" t="b">
        <f t="shared" si="3"/>
        <v>0</v>
      </c>
      <c r="L10" s="16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45.11</v>
      </c>
      <c r="G11" s="9">
        <v>39.19</v>
      </c>
      <c r="H11" s="16" t="b">
        <f t="shared" si="0"/>
        <v>0</v>
      </c>
      <c r="I11" s="17" t="b">
        <f t="shared" si="1"/>
        <v>1</v>
      </c>
      <c r="J11" s="17" t="b">
        <f t="shared" si="2"/>
        <v>1</v>
      </c>
      <c r="K11" s="16" t="b">
        <f t="shared" si="3"/>
        <v>0</v>
      </c>
      <c r="L11" s="16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6.2</v>
      </c>
      <c r="G12" s="9">
        <v>5.64</v>
      </c>
      <c r="H12" s="16" t="b">
        <f t="shared" si="0"/>
        <v>0</v>
      </c>
      <c r="I12" s="17" t="b">
        <f t="shared" si="1"/>
        <v>1</v>
      </c>
      <c r="J12" s="17" t="b">
        <f t="shared" si="2"/>
        <v>1</v>
      </c>
      <c r="K12" s="16" t="b">
        <f t="shared" si="3"/>
        <v>0</v>
      </c>
      <c r="L12" s="16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43.15</v>
      </c>
      <c r="G13" s="9">
        <v>38.549999999999997</v>
      </c>
      <c r="H13" s="16" t="b">
        <f t="shared" si="0"/>
        <v>0</v>
      </c>
      <c r="I13" s="17" t="b">
        <f t="shared" si="1"/>
        <v>1</v>
      </c>
      <c r="J13" s="17" t="b">
        <f t="shared" si="2"/>
        <v>1</v>
      </c>
      <c r="K13" s="16" t="b">
        <f t="shared" si="3"/>
        <v>0</v>
      </c>
      <c r="L13" s="16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6.02</v>
      </c>
      <c r="G14" s="9">
        <v>5.54</v>
      </c>
      <c r="H14" s="16" t="b">
        <f t="shared" si="0"/>
        <v>0</v>
      </c>
      <c r="I14" s="17" t="b">
        <f t="shared" si="1"/>
        <v>1</v>
      </c>
      <c r="J14" s="17" t="b">
        <f t="shared" si="2"/>
        <v>1</v>
      </c>
      <c r="K14" s="16" t="b">
        <f t="shared" si="3"/>
        <v>0</v>
      </c>
      <c r="L14" s="16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44.7</v>
      </c>
      <c r="G15" s="9">
        <v>38.79</v>
      </c>
      <c r="H15" s="16" t="b">
        <f t="shared" si="0"/>
        <v>0</v>
      </c>
      <c r="I15" s="17" t="b">
        <f t="shared" si="1"/>
        <v>1</v>
      </c>
      <c r="J15" s="17" t="b">
        <f t="shared" si="2"/>
        <v>1</v>
      </c>
      <c r="K15" s="16" t="b">
        <f t="shared" si="3"/>
        <v>0</v>
      </c>
      <c r="L15" s="16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6.23</v>
      </c>
      <c r="G16" s="9">
        <v>5.73</v>
      </c>
      <c r="H16" s="16" t="b">
        <f t="shared" si="0"/>
        <v>0</v>
      </c>
      <c r="I16" s="17" t="b">
        <f t="shared" si="1"/>
        <v>1</v>
      </c>
      <c r="J16" s="17" t="b">
        <f t="shared" si="2"/>
        <v>1</v>
      </c>
      <c r="K16" s="16" t="b">
        <f t="shared" si="3"/>
        <v>0</v>
      </c>
      <c r="L16" s="16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45.21</v>
      </c>
      <c r="G17" s="9">
        <v>39.58</v>
      </c>
      <c r="H17" s="16" t="b">
        <f t="shared" si="0"/>
        <v>0</v>
      </c>
      <c r="I17" s="17" t="b">
        <f t="shared" si="1"/>
        <v>1</v>
      </c>
      <c r="J17" s="17" t="b">
        <f t="shared" si="2"/>
        <v>1</v>
      </c>
      <c r="K17" s="16" t="b">
        <f t="shared" si="3"/>
        <v>0</v>
      </c>
      <c r="L17" s="16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18.7</v>
      </c>
      <c r="G18" s="9">
        <v>17.29</v>
      </c>
      <c r="H18" s="16" t="b">
        <f t="shared" si="0"/>
        <v>0</v>
      </c>
      <c r="I18" s="17" t="b">
        <f t="shared" si="1"/>
        <v>1</v>
      </c>
      <c r="J18" s="17" t="b">
        <f t="shared" si="2"/>
        <v>1</v>
      </c>
      <c r="K18" s="16" t="b">
        <f t="shared" si="3"/>
        <v>0</v>
      </c>
      <c r="L18" s="16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41.54</v>
      </c>
      <c r="F19" s="9">
        <v>119.16</v>
      </c>
      <c r="G19" s="9">
        <v>75.819999999999993</v>
      </c>
      <c r="H19" s="16" t="b">
        <f t="shared" si="0"/>
        <v>0</v>
      </c>
      <c r="I19" s="17" t="b">
        <f t="shared" si="1"/>
        <v>1</v>
      </c>
      <c r="J19" s="17" t="b">
        <f t="shared" si="2"/>
        <v>1</v>
      </c>
      <c r="K19" s="16" t="b">
        <f t="shared" si="3"/>
        <v>0</v>
      </c>
      <c r="L19" s="16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18.829999999999998</v>
      </c>
      <c r="G20" s="9">
        <v>18.23</v>
      </c>
      <c r="H20" s="16" t="b">
        <f t="shared" si="0"/>
        <v>0</v>
      </c>
      <c r="I20" s="17" t="b">
        <f t="shared" si="1"/>
        <v>1</v>
      </c>
      <c r="J20" s="17" t="b">
        <f t="shared" si="2"/>
        <v>1</v>
      </c>
      <c r="K20" s="16" t="b">
        <f t="shared" si="3"/>
        <v>0</v>
      </c>
      <c r="L20" s="16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41.54</v>
      </c>
      <c r="F21" s="9">
        <v>119.44</v>
      </c>
      <c r="G21" s="9">
        <v>75.53</v>
      </c>
      <c r="H21" s="16" t="b">
        <f t="shared" si="0"/>
        <v>0</v>
      </c>
      <c r="I21" s="17" t="b">
        <f t="shared" si="1"/>
        <v>1</v>
      </c>
      <c r="J21" s="17" t="b">
        <f t="shared" si="2"/>
        <v>1</v>
      </c>
      <c r="K21" s="16" t="b">
        <f t="shared" si="3"/>
        <v>0</v>
      </c>
      <c r="L21" s="16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18.940000000000001</v>
      </c>
      <c r="G22" s="9">
        <v>17.36</v>
      </c>
      <c r="H22" s="16" t="b">
        <f t="shared" si="0"/>
        <v>0</v>
      </c>
      <c r="I22" s="17" t="b">
        <f t="shared" si="1"/>
        <v>1</v>
      </c>
      <c r="J22" s="17" t="b">
        <f t="shared" si="2"/>
        <v>1</v>
      </c>
      <c r="K22" s="16" t="b">
        <f t="shared" si="3"/>
        <v>0</v>
      </c>
      <c r="L22" s="16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41.54</v>
      </c>
      <c r="F23" s="9">
        <v>118.08</v>
      </c>
      <c r="G23" s="9">
        <v>74.010000000000005</v>
      </c>
      <c r="H23" s="16" t="b">
        <f t="shared" si="0"/>
        <v>0</v>
      </c>
      <c r="I23" s="17" t="b">
        <f t="shared" si="1"/>
        <v>1</v>
      </c>
      <c r="J23" s="17" t="b">
        <f t="shared" si="2"/>
        <v>1</v>
      </c>
      <c r="K23" s="16" t="b">
        <f t="shared" si="3"/>
        <v>0</v>
      </c>
      <c r="L23" s="16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18.399999999999999</v>
      </c>
      <c r="G24" s="9">
        <v>16.43</v>
      </c>
      <c r="H24" s="16" t="b">
        <f t="shared" si="0"/>
        <v>0</v>
      </c>
      <c r="I24" s="17" t="b">
        <f t="shared" si="1"/>
        <v>1</v>
      </c>
      <c r="J24" s="17" t="b">
        <f t="shared" si="2"/>
        <v>1</v>
      </c>
      <c r="K24" s="16" t="b">
        <f t="shared" si="3"/>
        <v>0</v>
      </c>
      <c r="L24" s="16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41.54</v>
      </c>
      <c r="F25" s="9">
        <v>118.82</v>
      </c>
      <c r="G25" s="9">
        <v>76.06</v>
      </c>
      <c r="H25" s="16" t="b">
        <f t="shared" si="0"/>
        <v>0</v>
      </c>
      <c r="I25" s="17" t="b">
        <f t="shared" si="1"/>
        <v>1</v>
      </c>
      <c r="J25" s="17" t="b">
        <f t="shared" si="2"/>
        <v>1</v>
      </c>
      <c r="K25" s="16" t="b">
        <f t="shared" si="3"/>
        <v>0</v>
      </c>
      <c r="L25" s="16" t="b">
        <f t="shared" si="4"/>
        <v>0</v>
      </c>
    </row>
    <row r="26" spans="1:12" ht="15" thickBot="1" x14ac:dyDescent="0.4"/>
    <row r="27" spans="1:12" ht="26.5" thickBot="1" x14ac:dyDescent="0.65">
      <c r="A27" s="11" t="s">
        <v>39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</sheetData>
  <mergeCells count="1">
    <mergeCell ref="A27:L27"/>
  </mergeCells>
  <conditionalFormatting sqref="H2:H25">
    <cfRule type="cellIs" dxfId="11" priority="3" operator="equal">
      <formula>TRUE</formula>
    </cfRule>
  </conditionalFormatting>
  <conditionalFormatting sqref="H2:L25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C4D6-A225-47BC-BD3D-CC02273A5824}">
  <dimension ref="A1:L27"/>
  <sheetViews>
    <sheetView workbookViewId="0">
      <selection activeCell="A27" sqref="A27:L27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6</v>
      </c>
      <c r="F1" s="1" t="s">
        <v>16</v>
      </c>
      <c r="G1" s="1" t="s">
        <v>17</v>
      </c>
      <c r="H1" s="1" t="s">
        <v>32</v>
      </c>
      <c r="I1" s="15" t="s">
        <v>33</v>
      </c>
      <c r="J1" s="15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0.03</v>
      </c>
      <c r="G2" s="9">
        <v>0.04</v>
      </c>
      <c r="H2" s="16" t="b">
        <f>ABS(F2-E2)&lt;=G2</f>
        <v>1</v>
      </c>
      <c r="I2" s="17" t="b">
        <f>ABS(F2-E2)&lt;=2*G2</f>
        <v>1</v>
      </c>
      <c r="J2" s="17" t="b">
        <f>ABS(F2-E2)&lt;=3*G2</f>
        <v>1</v>
      </c>
      <c r="K2" s="16" t="b">
        <f>ABS(F2-E2)&lt;0.1*F2</f>
        <v>0</v>
      </c>
      <c r="L2" s="16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0.2</v>
      </c>
      <c r="G3" s="9">
        <v>0.23</v>
      </c>
      <c r="H3" s="16" t="b">
        <f t="shared" ref="H3:H25" si="0">ABS(F3-E3)&lt;=G3</f>
        <v>1</v>
      </c>
      <c r="I3" s="17" t="b">
        <f t="shared" ref="I3:I25" si="1">ABS(F3-E3)&lt;=2*G3</f>
        <v>1</v>
      </c>
      <c r="J3" s="17" t="b">
        <f t="shared" ref="J3:J25" si="2">ABS(F3-E3)&lt;=3*G3</f>
        <v>1</v>
      </c>
      <c r="K3" s="16" t="b">
        <f t="shared" ref="K3:K25" si="3">ABS(F3-E3)&lt;0.1*F3</f>
        <v>0</v>
      </c>
      <c r="L3" s="16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0.03</v>
      </c>
      <c r="G4" s="9">
        <v>0.04</v>
      </c>
      <c r="H4" s="16" t="b">
        <f t="shared" si="0"/>
        <v>1</v>
      </c>
      <c r="I4" s="17" t="b">
        <f t="shared" si="1"/>
        <v>1</v>
      </c>
      <c r="J4" s="17" t="b">
        <f t="shared" si="2"/>
        <v>1</v>
      </c>
      <c r="K4" s="16" t="b">
        <f t="shared" si="3"/>
        <v>0</v>
      </c>
      <c r="L4" s="16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0.19</v>
      </c>
      <c r="G5" s="9">
        <v>0.22</v>
      </c>
      <c r="H5" s="16" t="b">
        <f t="shared" si="0"/>
        <v>1</v>
      </c>
      <c r="I5" s="17" t="b">
        <f t="shared" si="1"/>
        <v>1</v>
      </c>
      <c r="J5" s="17" t="b">
        <f t="shared" si="2"/>
        <v>1</v>
      </c>
      <c r="K5" s="16" t="b">
        <f t="shared" si="3"/>
        <v>0</v>
      </c>
      <c r="L5" s="16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0.03</v>
      </c>
      <c r="G6" s="9">
        <v>0.04</v>
      </c>
      <c r="H6" s="16" t="b">
        <f t="shared" si="0"/>
        <v>1</v>
      </c>
      <c r="I6" s="17" t="b">
        <f t="shared" si="1"/>
        <v>1</v>
      </c>
      <c r="J6" s="17" t="b">
        <f t="shared" si="2"/>
        <v>1</v>
      </c>
      <c r="K6" s="16" t="b">
        <f t="shared" si="3"/>
        <v>0</v>
      </c>
      <c r="L6" s="16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0.19</v>
      </c>
      <c r="G7" s="9">
        <v>0.21</v>
      </c>
      <c r="H7" s="16" t="b">
        <f t="shared" si="0"/>
        <v>1</v>
      </c>
      <c r="I7" s="17" t="b">
        <f t="shared" si="1"/>
        <v>1</v>
      </c>
      <c r="J7" s="17" t="b">
        <f t="shared" si="2"/>
        <v>1</v>
      </c>
      <c r="K7" s="16" t="b">
        <f t="shared" si="3"/>
        <v>0</v>
      </c>
      <c r="L7" s="16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0.03</v>
      </c>
      <c r="G8" s="9">
        <v>0.04</v>
      </c>
      <c r="H8" s="16" t="b">
        <f t="shared" si="0"/>
        <v>1</v>
      </c>
      <c r="I8" s="17" t="b">
        <f t="shared" si="1"/>
        <v>1</v>
      </c>
      <c r="J8" s="17" t="b">
        <f t="shared" si="2"/>
        <v>1</v>
      </c>
      <c r="K8" s="16" t="b">
        <f t="shared" si="3"/>
        <v>0</v>
      </c>
      <c r="L8" s="16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0.19</v>
      </c>
      <c r="G9" s="9">
        <v>0.21</v>
      </c>
      <c r="H9" s="16" t="b">
        <f t="shared" si="0"/>
        <v>1</v>
      </c>
      <c r="I9" s="17" t="b">
        <f t="shared" si="1"/>
        <v>1</v>
      </c>
      <c r="J9" s="17" t="b">
        <f t="shared" si="2"/>
        <v>1</v>
      </c>
      <c r="K9" s="16" t="b">
        <f t="shared" si="3"/>
        <v>0</v>
      </c>
      <c r="L9" s="16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0.13</v>
      </c>
      <c r="G10" s="9">
        <v>0.15</v>
      </c>
      <c r="H10" s="16" t="b">
        <f t="shared" si="0"/>
        <v>1</v>
      </c>
      <c r="I10" s="17" t="b">
        <f t="shared" si="1"/>
        <v>1</v>
      </c>
      <c r="J10" s="17" t="b">
        <f t="shared" si="2"/>
        <v>1</v>
      </c>
      <c r="K10" s="16" t="b">
        <f t="shared" si="3"/>
        <v>0</v>
      </c>
      <c r="L10" s="16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1.01</v>
      </c>
      <c r="G11" s="9">
        <v>1.03</v>
      </c>
      <c r="H11" s="16" t="b">
        <f t="shared" si="0"/>
        <v>1</v>
      </c>
      <c r="I11" s="17" t="b">
        <f t="shared" si="1"/>
        <v>1</v>
      </c>
      <c r="J11" s="17" t="b">
        <f t="shared" si="2"/>
        <v>1</v>
      </c>
      <c r="K11" s="16" t="b">
        <f t="shared" si="3"/>
        <v>0</v>
      </c>
      <c r="L11" s="16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0.14000000000000001</v>
      </c>
      <c r="G12" s="9">
        <v>0.14000000000000001</v>
      </c>
      <c r="H12" s="16" t="b">
        <f t="shared" si="0"/>
        <v>1</v>
      </c>
      <c r="I12" s="17" t="b">
        <f t="shared" si="1"/>
        <v>1</v>
      </c>
      <c r="J12" s="17" t="b">
        <f t="shared" si="2"/>
        <v>1</v>
      </c>
      <c r="K12" s="16" t="b">
        <f t="shared" si="3"/>
        <v>0</v>
      </c>
      <c r="L12" s="16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0.96</v>
      </c>
      <c r="G13" s="9">
        <v>1.01</v>
      </c>
      <c r="H13" s="16" t="b">
        <f t="shared" si="0"/>
        <v>1</v>
      </c>
      <c r="I13" s="17" t="b">
        <f t="shared" si="1"/>
        <v>1</v>
      </c>
      <c r="J13" s="17" t="b">
        <f t="shared" si="2"/>
        <v>1</v>
      </c>
      <c r="K13" s="16" t="b">
        <f t="shared" si="3"/>
        <v>0</v>
      </c>
      <c r="L13" s="16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0.13</v>
      </c>
      <c r="G14" s="9">
        <v>0.14000000000000001</v>
      </c>
      <c r="H14" s="16" t="b">
        <f t="shared" si="0"/>
        <v>1</v>
      </c>
      <c r="I14" s="17" t="b">
        <f t="shared" si="1"/>
        <v>1</v>
      </c>
      <c r="J14" s="17" t="b">
        <f t="shared" si="2"/>
        <v>1</v>
      </c>
      <c r="K14" s="16" t="b">
        <f t="shared" si="3"/>
        <v>0</v>
      </c>
      <c r="L14" s="16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1</v>
      </c>
      <c r="G15" s="9">
        <v>1.03</v>
      </c>
      <c r="H15" s="16" t="b">
        <f t="shared" si="0"/>
        <v>1</v>
      </c>
      <c r="I15" s="17" t="b">
        <f t="shared" si="1"/>
        <v>1</v>
      </c>
      <c r="J15" s="17" t="b">
        <f t="shared" si="2"/>
        <v>1</v>
      </c>
      <c r="K15" s="16" t="b">
        <f t="shared" si="3"/>
        <v>0</v>
      </c>
      <c r="L15" s="16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0.14000000000000001</v>
      </c>
      <c r="G16" s="9">
        <v>0.14000000000000001</v>
      </c>
      <c r="H16" s="16" t="b">
        <f t="shared" si="0"/>
        <v>1</v>
      </c>
      <c r="I16" s="17" t="b">
        <f t="shared" si="1"/>
        <v>1</v>
      </c>
      <c r="J16" s="17" t="b">
        <f t="shared" si="2"/>
        <v>1</v>
      </c>
      <c r="K16" s="16" t="b">
        <f t="shared" si="3"/>
        <v>0</v>
      </c>
      <c r="L16" s="16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1.02</v>
      </c>
      <c r="G17" s="9">
        <v>1.06</v>
      </c>
      <c r="H17" s="16" t="b">
        <f t="shared" si="0"/>
        <v>1</v>
      </c>
      <c r="I17" s="17" t="b">
        <f t="shared" si="1"/>
        <v>1</v>
      </c>
      <c r="J17" s="17" t="b">
        <f t="shared" si="2"/>
        <v>1</v>
      </c>
      <c r="K17" s="16" t="b">
        <f t="shared" si="3"/>
        <v>0</v>
      </c>
      <c r="L17" s="16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0.41</v>
      </c>
      <c r="G18" s="9">
        <v>0.47</v>
      </c>
      <c r="H18" s="16" t="b">
        <f t="shared" si="0"/>
        <v>1</v>
      </c>
      <c r="I18" s="17" t="b">
        <f t="shared" si="1"/>
        <v>1</v>
      </c>
      <c r="J18" s="17" t="b">
        <f t="shared" si="2"/>
        <v>1</v>
      </c>
      <c r="K18" s="16" t="b">
        <f t="shared" si="3"/>
        <v>0</v>
      </c>
      <c r="L18" s="16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0.84</v>
      </c>
      <c r="F19" s="9">
        <v>2.62</v>
      </c>
      <c r="G19" s="9">
        <v>1.99</v>
      </c>
      <c r="H19" s="16" t="b">
        <f t="shared" si="0"/>
        <v>1</v>
      </c>
      <c r="I19" s="17" t="b">
        <f t="shared" si="1"/>
        <v>1</v>
      </c>
      <c r="J19" s="17" t="b">
        <f t="shared" si="2"/>
        <v>1</v>
      </c>
      <c r="K19" s="16" t="b">
        <f t="shared" si="3"/>
        <v>0</v>
      </c>
      <c r="L19" s="16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0.42</v>
      </c>
      <c r="G20" s="9">
        <v>0.5</v>
      </c>
      <c r="H20" s="16" t="b">
        <f t="shared" si="0"/>
        <v>1</v>
      </c>
      <c r="I20" s="17" t="b">
        <f t="shared" si="1"/>
        <v>1</v>
      </c>
      <c r="J20" s="17" t="b">
        <f t="shared" si="2"/>
        <v>1</v>
      </c>
      <c r="K20" s="16" t="b">
        <f t="shared" si="3"/>
        <v>0</v>
      </c>
      <c r="L20" s="16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0.84</v>
      </c>
      <c r="F21" s="9">
        <v>2.63</v>
      </c>
      <c r="G21" s="9">
        <v>1.99</v>
      </c>
      <c r="H21" s="16" t="b">
        <f t="shared" si="0"/>
        <v>1</v>
      </c>
      <c r="I21" s="17" t="b">
        <f t="shared" si="1"/>
        <v>1</v>
      </c>
      <c r="J21" s="17" t="b">
        <f t="shared" si="2"/>
        <v>1</v>
      </c>
      <c r="K21" s="16" t="b">
        <f t="shared" si="3"/>
        <v>0</v>
      </c>
      <c r="L21" s="16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0.42</v>
      </c>
      <c r="G22" s="9">
        <v>0.46</v>
      </c>
      <c r="H22" s="16" t="b">
        <f t="shared" si="0"/>
        <v>1</v>
      </c>
      <c r="I22" s="17" t="b">
        <f t="shared" si="1"/>
        <v>1</v>
      </c>
      <c r="J22" s="17" t="b">
        <f t="shared" si="2"/>
        <v>1</v>
      </c>
      <c r="K22" s="16" t="b">
        <f t="shared" si="3"/>
        <v>0</v>
      </c>
      <c r="L22" s="16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0.84</v>
      </c>
      <c r="F23" s="9">
        <v>2.61</v>
      </c>
      <c r="G23" s="9">
        <v>1.94</v>
      </c>
      <c r="H23" s="16" t="b">
        <f t="shared" si="0"/>
        <v>1</v>
      </c>
      <c r="I23" s="17" t="b">
        <f t="shared" si="1"/>
        <v>1</v>
      </c>
      <c r="J23" s="17" t="b">
        <f t="shared" si="2"/>
        <v>1</v>
      </c>
      <c r="K23" s="16" t="b">
        <f t="shared" si="3"/>
        <v>0</v>
      </c>
      <c r="L23" s="16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0.41</v>
      </c>
      <c r="G24" s="9">
        <v>0.43</v>
      </c>
      <c r="H24" s="16" t="b">
        <f t="shared" si="0"/>
        <v>1</v>
      </c>
      <c r="I24" s="17" t="b">
        <f t="shared" si="1"/>
        <v>1</v>
      </c>
      <c r="J24" s="17" t="b">
        <f t="shared" si="2"/>
        <v>1</v>
      </c>
      <c r="K24" s="16" t="b">
        <f t="shared" si="3"/>
        <v>0</v>
      </c>
      <c r="L24" s="16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0.84</v>
      </c>
      <c r="F25" s="9">
        <v>2.63</v>
      </c>
      <c r="G25" s="9">
        <v>2.0099999999999998</v>
      </c>
      <c r="H25" s="16" t="b">
        <f t="shared" si="0"/>
        <v>1</v>
      </c>
      <c r="I25" s="17" t="b">
        <f t="shared" si="1"/>
        <v>1</v>
      </c>
      <c r="J25" s="17" t="b">
        <f t="shared" si="2"/>
        <v>1</v>
      </c>
      <c r="K25" s="16" t="b">
        <f t="shared" si="3"/>
        <v>0</v>
      </c>
      <c r="L25" s="16" t="b">
        <f t="shared" si="4"/>
        <v>0</v>
      </c>
    </row>
    <row r="26" spans="1:12" ht="15" thickBot="1" x14ac:dyDescent="0.4"/>
    <row r="27" spans="1:12" ht="26.5" thickBot="1" x14ac:dyDescent="0.65">
      <c r="A27" s="11" t="s">
        <v>40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</sheetData>
  <mergeCells count="1">
    <mergeCell ref="A27:L27"/>
  </mergeCells>
  <conditionalFormatting sqref="H2:H25">
    <cfRule type="cellIs" dxfId="8" priority="3" operator="equal">
      <formula>TRUE</formula>
    </cfRule>
  </conditionalFormatting>
  <conditionalFormatting sqref="H2:L25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BC0-6BCF-49FB-A430-CD9290608862}">
  <dimension ref="A1:L27"/>
  <sheetViews>
    <sheetView workbookViewId="0">
      <selection activeCell="A27" sqref="A27:L27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7</v>
      </c>
      <c r="F1" s="1" t="s">
        <v>18</v>
      </c>
      <c r="G1" s="1" t="s">
        <v>19</v>
      </c>
      <c r="H1" s="1" t="s">
        <v>32</v>
      </c>
      <c r="I1" s="15" t="s">
        <v>33</v>
      </c>
      <c r="J1" s="15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168</v>
      </c>
      <c r="F2" s="9">
        <v>172.09</v>
      </c>
      <c r="G2" s="9">
        <v>32.36</v>
      </c>
      <c r="H2" s="16" t="b">
        <f>ABS(F2-E2)&lt;=G2</f>
        <v>1</v>
      </c>
      <c r="I2" s="17" t="b">
        <f>ABS(F2-E2)&lt;=2*G2</f>
        <v>1</v>
      </c>
      <c r="J2" s="17" t="b">
        <f>ABS(F2-E2)&lt;=3*G2</f>
        <v>1</v>
      </c>
      <c r="K2" s="16" t="b">
        <f>ABS(F2-E2)&lt;0.1*F2</f>
        <v>1</v>
      </c>
      <c r="L2" s="16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165</v>
      </c>
      <c r="F3" s="9">
        <v>169.98</v>
      </c>
      <c r="G3" s="9">
        <v>31.17</v>
      </c>
      <c r="H3" s="16" t="b">
        <f t="shared" ref="H3:H25" si="0">ABS(F3-E3)&lt;=G3</f>
        <v>1</v>
      </c>
      <c r="I3" s="17" t="b">
        <f t="shared" ref="I3:I25" si="1">ABS(F3-E3)&lt;=2*G3</f>
        <v>1</v>
      </c>
      <c r="J3" s="17" t="b">
        <f t="shared" ref="J3:J25" si="2">ABS(F3-E3)&lt;=3*G3</f>
        <v>1</v>
      </c>
      <c r="K3" s="16" t="b">
        <f t="shared" ref="K3:K25" si="3">ABS(F3-E3)&lt;0.1*F3</f>
        <v>1</v>
      </c>
      <c r="L3" s="16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168</v>
      </c>
      <c r="F4" s="9">
        <v>172.58</v>
      </c>
      <c r="G4" s="9">
        <v>32.880000000000003</v>
      </c>
      <c r="H4" s="16" t="b">
        <f t="shared" si="0"/>
        <v>1</v>
      </c>
      <c r="I4" s="17" t="b">
        <f t="shared" si="1"/>
        <v>1</v>
      </c>
      <c r="J4" s="17" t="b">
        <f t="shared" si="2"/>
        <v>1</v>
      </c>
      <c r="K4" s="16" t="b">
        <f t="shared" si="3"/>
        <v>1</v>
      </c>
      <c r="L4" s="16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165</v>
      </c>
      <c r="F5" s="9">
        <v>169.81</v>
      </c>
      <c r="G5" s="9">
        <v>31.1</v>
      </c>
      <c r="H5" s="16" t="b">
        <f t="shared" si="0"/>
        <v>1</v>
      </c>
      <c r="I5" s="17" t="b">
        <f t="shared" si="1"/>
        <v>1</v>
      </c>
      <c r="J5" s="17" t="b">
        <f t="shared" si="2"/>
        <v>1</v>
      </c>
      <c r="K5" s="16" t="b">
        <f t="shared" si="3"/>
        <v>1</v>
      </c>
      <c r="L5" s="16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168</v>
      </c>
      <c r="F6" s="9">
        <v>171.98</v>
      </c>
      <c r="G6" s="9">
        <v>31.67</v>
      </c>
      <c r="H6" s="16" t="b">
        <f t="shared" si="0"/>
        <v>1</v>
      </c>
      <c r="I6" s="17" t="b">
        <f t="shared" si="1"/>
        <v>1</v>
      </c>
      <c r="J6" s="17" t="b">
        <f t="shared" si="2"/>
        <v>1</v>
      </c>
      <c r="K6" s="16" t="b">
        <f t="shared" si="3"/>
        <v>1</v>
      </c>
      <c r="L6" s="16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165</v>
      </c>
      <c r="F7" s="9">
        <v>167.89</v>
      </c>
      <c r="G7" s="9">
        <v>30.55</v>
      </c>
      <c r="H7" s="16" t="b">
        <f t="shared" si="0"/>
        <v>1</v>
      </c>
      <c r="I7" s="17" t="b">
        <f t="shared" si="1"/>
        <v>1</v>
      </c>
      <c r="J7" s="17" t="b">
        <f t="shared" si="2"/>
        <v>1</v>
      </c>
      <c r="K7" s="16" t="b">
        <f t="shared" si="3"/>
        <v>1</v>
      </c>
      <c r="L7" s="16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168</v>
      </c>
      <c r="F8" s="9">
        <v>173.09</v>
      </c>
      <c r="G8" s="9">
        <v>32.83</v>
      </c>
      <c r="H8" s="16" t="b">
        <f t="shared" si="0"/>
        <v>1</v>
      </c>
      <c r="I8" s="17" t="b">
        <f t="shared" si="1"/>
        <v>1</v>
      </c>
      <c r="J8" s="17" t="b">
        <f t="shared" si="2"/>
        <v>1</v>
      </c>
      <c r="K8" s="16" t="b">
        <f t="shared" si="3"/>
        <v>1</v>
      </c>
      <c r="L8" s="16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165</v>
      </c>
      <c r="F9" s="9">
        <v>169.3</v>
      </c>
      <c r="G9" s="9">
        <v>31.01</v>
      </c>
      <c r="H9" s="16" t="b">
        <f t="shared" si="0"/>
        <v>1</v>
      </c>
      <c r="I9" s="17" t="b">
        <f t="shared" si="1"/>
        <v>1</v>
      </c>
      <c r="J9" s="17" t="b">
        <f t="shared" si="2"/>
        <v>1</v>
      </c>
      <c r="K9" s="16" t="b">
        <f t="shared" si="3"/>
        <v>1</v>
      </c>
      <c r="L9" s="16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249</v>
      </c>
      <c r="F10" s="9">
        <v>253.4</v>
      </c>
      <c r="G10" s="9">
        <v>46.34</v>
      </c>
      <c r="H10" s="16" t="b">
        <f t="shared" si="0"/>
        <v>1</v>
      </c>
      <c r="I10" s="17" t="b">
        <f t="shared" si="1"/>
        <v>1</v>
      </c>
      <c r="J10" s="17" t="b">
        <f t="shared" si="2"/>
        <v>1</v>
      </c>
      <c r="K10" s="16" t="b">
        <f t="shared" si="3"/>
        <v>1</v>
      </c>
      <c r="L10" s="16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246</v>
      </c>
      <c r="F11" s="9">
        <v>238.27</v>
      </c>
      <c r="G11" s="9">
        <v>36.42</v>
      </c>
      <c r="H11" s="16" t="b">
        <f t="shared" si="0"/>
        <v>1</v>
      </c>
      <c r="I11" s="17" t="b">
        <f t="shared" si="1"/>
        <v>1</v>
      </c>
      <c r="J11" s="17" t="b">
        <f t="shared" si="2"/>
        <v>1</v>
      </c>
      <c r="K11" s="16" t="b">
        <f t="shared" si="3"/>
        <v>1</v>
      </c>
      <c r="L11" s="16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249</v>
      </c>
      <c r="F12" s="9">
        <v>254.41</v>
      </c>
      <c r="G12" s="9">
        <v>46.22</v>
      </c>
      <c r="H12" s="16" t="b">
        <f t="shared" si="0"/>
        <v>1</v>
      </c>
      <c r="I12" s="17" t="b">
        <f t="shared" si="1"/>
        <v>1</v>
      </c>
      <c r="J12" s="17" t="b">
        <f t="shared" si="2"/>
        <v>1</v>
      </c>
      <c r="K12" s="16" t="b">
        <f t="shared" si="3"/>
        <v>1</v>
      </c>
      <c r="L12" s="16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246</v>
      </c>
      <c r="F13" s="9">
        <v>236.29</v>
      </c>
      <c r="G13" s="9">
        <v>37.479999999999997</v>
      </c>
      <c r="H13" s="16" t="b">
        <f t="shared" si="0"/>
        <v>1</v>
      </c>
      <c r="I13" s="17" t="b">
        <f t="shared" si="1"/>
        <v>1</v>
      </c>
      <c r="J13" s="17" t="b">
        <f t="shared" si="2"/>
        <v>1</v>
      </c>
      <c r="K13" s="16" t="b">
        <f t="shared" si="3"/>
        <v>1</v>
      </c>
      <c r="L13" s="16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249</v>
      </c>
      <c r="F14" s="9">
        <v>251.73</v>
      </c>
      <c r="G14" s="9">
        <v>47.52</v>
      </c>
      <c r="H14" s="16" t="b">
        <f t="shared" si="0"/>
        <v>1</v>
      </c>
      <c r="I14" s="17" t="b">
        <f t="shared" si="1"/>
        <v>1</v>
      </c>
      <c r="J14" s="17" t="b">
        <f t="shared" si="2"/>
        <v>1</v>
      </c>
      <c r="K14" s="16" t="b">
        <f t="shared" si="3"/>
        <v>1</v>
      </c>
      <c r="L14" s="16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246</v>
      </c>
      <c r="F15" s="9">
        <v>237</v>
      </c>
      <c r="G15" s="9">
        <v>38.31</v>
      </c>
      <c r="H15" s="16" t="b">
        <f t="shared" si="0"/>
        <v>1</v>
      </c>
      <c r="I15" s="17" t="b">
        <f t="shared" si="1"/>
        <v>1</v>
      </c>
      <c r="J15" s="17" t="b">
        <f t="shared" si="2"/>
        <v>1</v>
      </c>
      <c r="K15" s="16" t="b">
        <f t="shared" si="3"/>
        <v>1</v>
      </c>
      <c r="L15" s="16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249</v>
      </c>
      <c r="F16" s="9">
        <v>253.67</v>
      </c>
      <c r="G16" s="9">
        <v>46.7</v>
      </c>
      <c r="H16" s="16" t="b">
        <f t="shared" si="0"/>
        <v>1</v>
      </c>
      <c r="I16" s="17" t="b">
        <f t="shared" si="1"/>
        <v>1</v>
      </c>
      <c r="J16" s="17" t="b">
        <f t="shared" si="2"/>
        <v>1</v>
      </c>
      <c r="K16" s="16" t="b">
        <f t="shared" si="3"/>
        <v>1</v>
      </c>
      <c r="L16" s="16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246</v>
      </c>
      <c r="F17" s="9">
        <v>237.62</v>
      </c>
      <c r="G17" s="9">
        <v>38.28</v>
      </c>
      <c r="H17" s="16" t="b">
        <f t="shared" si="0"/>
        <v>1</v>
      </c>
      <c r="I17" s="17" t="b">
        <f t="shared" si="1"/>
        <v>1</v>
      </c>
      <c r="J17" s="17" t="b">
        <f t="shared" si="2"/>
        <v>1</v>
      </c>
      <c r="K17" s="16" t="b">
        <f t="shared" si="3"/>
        <v>1</v>
      </c>
      <c r="L17" s="16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330</v>
      </c>
      <c r="F18" s="9">
        <v>330.1</v>
      </c>
      <c r="G18" s="9">
        <v>58.38</v>
      </c>
      <c r="H18" s="16" t="b">
        <f t="shared" si="0"/>
        <v>1</v>
      </c>
      <c r="I18" s="17" t="b">
        <f t="shared" si="1"/>
        <v>1</v>
      </c>
      <c r="J18" s="17" t="b">
        <f t="shared" si="2"/>
        <v>1</v>
      </c>
      <c r="K18" s="16" t="b">
        <f t="shared" si="3"/>
        <v>1</v>
      </c>
      <c r="L18" s="16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301</v>
      </c>
      <c r="F19" s="9">
        <v>273.73</v>
      </c>
      <c r="G19" s="9">
        <v>28.42</v>
      </c>
      <c r="H19" s="16" t="b">
        <f t="shared" si="0"/>
        <v>1</v>
      </c>
      <c r="I19" s="17" t="b">
        <f t="shared" si="1"/>
        <v>1</v>
      </c>
      <c r="J19" s="17" t="b">
        <f t="shared" si="2"/>
        <v>1</v>
      </c>
      <c r="K19" s="16" t="b">
        <f t="shared" si="3"/>
        <v>1</v>
      </c>
      <c r="L19" s="16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330</v>
      </c>
      <c r="F20" s="9">
        <v>330.25</v>
      </c>
      <c r="G20" s="9">
        <v>59.75</v>
      </c>
      <c r="H20" s="16" t="b">
        <f t="shared" si="0"/>
        <v>1</v>
      </c>
      <c r="I20" s="17" t="b">
        <f t="shared" si="1"/>
        <v>1</v>
      </c>
      <c r="J20" s="17" t="b">
        <f t="shared" si="2"/>
        <v>1</v>
      </c>
      <c r="K20" s="16" t="b">
        <f t="shared" si="3"/>
        <v>1</v>
      </c>
      <c r="L20" s="16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301</v>
      </c>
      <c r="F21" s="9">
        <v>274.5</v>
      </c>
      <c r="G21" s="9">
        <v>27.67</v>
      </c>
      <c r="H21" s="16" t="b">
        <f t="shared" si="0"/>
        <v>1</v>
      </c>
      <c r="I21" s="17" t="b">
        <f t="shared" si="1"/>
        <v>1</v>
      </c>
      <c r="J21" s="17" t="b">
        <f t="shared" si="2"/>
        <v>1</v>
      </c>
      <c r="K21" s="16" t="b">
        <f t="shared" si="3"/>
        <v>1</v>
      </c>
      <c r="L21" s="16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330</v>
      </c>
      <c r="F22" s="9">
        <v>331.77</v>
      </c>
      <c r="G22" s="9">
        <v>57.62</v>
      </c>
      <c r="H22" s="16" t="b">
        <f t="shared" si="0"/>
        <v>1</v>
      </c>
      <c r="I22" s="17" t="b">
        <f t="shared" si="1"/>
        <v>1</v>
      </c>
      <c r="J22" s="17" t="b">
        <f t="shared" si="2"/>
        <v>1</v>
      </c>
      <c r="K22" s="16" t="b">
        <f t="shared" si="3"/>
        <v>1</v>
      </c>
      <c r="L22" s="16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301</v>
      </c>
      <c r="F23" s="9">
        <v>273.92</v>
      </c>
      <c r="G23" s="9">
        <v>28.35</v>
      </c>
      <c r="H23" s="16" t="b">
        <f t="shared" si="0"/>
        <v>1</v>
      </c>
      <c r="I23" s="17" t="b">
        <f t="shared" si="1"/>
        <v>1</v>
      </c>
      <c r="J23" s="17" t="b">
        <f t="shared" si="2"/>
        <v>1</v>
      </c>
      <c r="K23" s="16" t="b">
        <f t="shared" si="3"/>
        <v>1</v>
      </c>
      <c r="L23" s="16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330</v>
      </c>
      <c r="F24" s="9">
        <v>330.44</v>
      </c>
      <c r="G24" s="9">
        <v>59.34</v>
      </c>
      <c r="H24" s="16" t="b">
        <f t="shared" si="0"/>
        <v>1</v>
      </c>
      <c r="I24" s="17" t="b">
        <f t="shared" si="1"/>
        <v>1</v>
      </c>
      <c r="J24" s="17" t="b">
        <f t="shared" si="2"/>
        <v>1</v>
      </c>
      <c r="K24" s="16" t="b">
        <f t="shared" si="3"/>
        <v>1</v>
      </c>
      <c r="L24" s="16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301</v>
      </c>
      <c r="F25" s="9">
        <v>273.83999999999997</v>
      </c>
      <c r="G25" s="9">
        <v>28.85</v>
      </c>
      <c r="H25" s="16" t="b">
        <f t="shared" si="0"/>
        <v>1</v>
      </c>
      <c r="I25" s="17" t="b">
        <f t="shared" si="1"/>
        <v>1</v>
      </c>
      <c r="J25" s="17" t="b">
        <f t="shared" si="2"/>
        <v>1</v>
      </c>
      <c r="K25" s="16" t="b">
        <f t="shared" si="3"/>
        <v>1</v>
      </c>
      <c r="L25" s="16" t="b">
        <f t="shared" si="4"/>
        <v>1</v>
      </c>
    </row>
    <row r="26" spans="1:12" ht="15" thickBot="1" x14ac:dyDescent="0.4"/>
    <row r="27" spans="1:12" ht="26.5" thickBot="1" x14ac:dyDescent="0.65">
      <c r="A27" s="11" t="s">
        <v>41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</sheetData>
  <mergeCells count="1">
    <mergeCell ref="A27:L27"/>
  </mergeCells>
  <conditionalFormatting sqref="H2:H25">
    <cfRule type="cellIs" dxfId="5" priority="3" operator="equal">
      <formula>TRUE</formula>
    </cfRule>
  </conditionalFormatting>
  <conditionalFormatting sqref="H2:L2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34E-8D61-4C71-9D4C-E4F7E189CF39}">
  <dimension ref="A1:L27"/>
  <sheetViews>
    <sheetView tabSelected="1" workbookViewId="0">
      <selection activeCell="B44" sqref="B44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8</v>
      </c>
      <c r="F1" s="1" t="s">
        <v>20</v>
      </c>
      <c r="G1" s="1" t="s">
        <v>21</v>
      </c>
      <c r="H1" s="1" t="s">
        <v>32</v>
      </c>
      <c r="I1" s="15" t="s">
        <v>33</v>
      </c>
      <c r="J1" s="15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28</v>
      </c>
      <c r="F2" s="9">
        <v>27.88</v>
      </c>
      <c r="G2" s="9">
        <v>5.2</v>
      </c>
      <c r="H2" s="16" t="b">
        <f>ABS(F2-E2)&lt;=G2</f>
        <v>1</v>
      </c>
      <c r="I2" s="17" t="b">
        <f>ABS(F2-E2)&lt;=2*G2</f>
        <v>1</v>
      </c>
      <c r="J2" s="17" t="b">
        <f>ABS(F2-E2)&lt;=3*G2</f>
        <v>1</v>
      </c>
      <c r="K2" s="16" t="b">
        <f>ABS(F2-E2)&lt;0.1*F2</f>
        <v>1</v>
      </c>
      <c r="L2" s="16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27</v>
      </c>
      <c r="F3" s="9">
        <v>27.37</v>
      </c>
      <c r="G3" s="9">
        <v>5.04</v>
      </c>
      <c r="H3" s="16" t="b">
        <f t="shared" ref="H3:H25" si="0">ABS(F3-E3)&lt;=G3</f>
        <v>1</v>
      </c>
      <c r="I3" s="17" t="b">
        <f t="shared" ref="I3:I25" si="1">ABS(F3-E3)&lt;=2*G3</f>
        <v>1</v>
      </c>
      <c r="J3" s="17" t="b">
        <f t="shared" ref="J3:J25" si="2">ABS(F3-E3)&lt;=3*G3</f>
        <v>1</v>
      </c>
      <c r="K3" s="16" t="b">
        <f t="shared" ref="K3:K25" si="3">ABS(F3-E3)&lt;0.1*F3</f>
        <v>1</v>
      </c>
      <c r="L3" s="16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28</v>
      </c>
      <c r="F4" s="9">
        <v>27.95</v>
      </c>
      <c r="G4" s="9">
        <v>5.3</v>
      </c>
      <c r="H4" s="16" t="b">
        <f t="shared" si="0"/>
        <v>1</v>
      </c>
      <c r="I4" s="17" t="b">
        <f t="shared" si="1"/>
        <v>1</v>
      </c>
      <c r="J4" s="17" t="b">
        <f t="shared" si="2"/>
        <v>1</v>
      </c>
      <c r="K4" s="16" t="b">
        <f t="shared" si="3"/>
        <v>1</v>
      </c>
      <c r="L4" s="16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27</v>
      </c>
      <c r="F5" s="9">
        <v>27.37</v>
      </c>
      <c r="G5" s="9">
        <v>5.0199999999999996</v>
      </c>
      <c r="H5" s="16" t="b">
        <f t="shared" si="0"/>
        <v>1</v>
      </c>
      <c r="I5" s="17" t="b">
        <f t="shared" si="1"/>
        <v>1</v>
      </c>
      <c r="J5" s="17" t="b">
        <f t="shared" si="2"/>
        <v>1</v>
      </c>
      <c r="K5" s="16" t="b">
        <f t="shared" si="3"/>
        <v>1</v>
      </c>
      <c r="L5" s="16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28</v>
      </c>
      <c r="F6" s="9">
        <v>27.84</v>
      </c>
      <c r="G6" s="9">
        <v>5.1100000000000003</v>
      </c>
      <c r="H6" s="16" t="b">
        <f t="shared" si="0"/>
        <v>1</v>
      </c>
      <c r="I6" s="17" t="b">
        <f t="shared" si="1"/>
        <v>1</v>
      </c>
      <c r="J6" s="17" t="b">
        <f t="shared" si="2"/>
        <v>1</v>
      </c>
      <c r="K6" s="16" t="b">
        <f t="shared" si="3"/>
        <v>1</v>
      </c>
      <c r="L6" s="16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27</v>
      </c>
      <c r="F7" s="9">
        <v>27.06</v>
      </c>
      <c r="G7" s="9">
        <v>4.91</v>
      </c>
      <c r="H7" s="16" t="b">
        <f t="shared" si="0"/>
        <v>1</v>
      </c>
      <c r="I7" s="17" t="b">
        <f t="shared" si="1"/>
        <v>1</v>
      </c>
      <c r="J7" s="17" t="b">
        <f t="shared" si="2"/>
        <v>1</v>
      </c>
      <c r="K7" s="16" t="b">
        <f t="shared" si="3"/>
        <v>1</v>
      </c>
      <c r="L7" s="16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28</v>
      </c>
      <c r="F8" s="9">
        <v>28.03</v>
      </c>
      <c r="G8" s="9">
        <v>5.3</v>
      </c>
      <c r="H8" s="16" t="b">
        <f t="shared" si="0"/>
        <v>1</v>
      </c>
      <c r="I8" s="17" t="b">
        <f t="shared" si="1"/>
        <v>1</v>
      </c>
      <c r="J8" s="17" t="b">
        <f t="shared" si="2"/>
        <v>1</v>
      </c>
      <c r="K8" s="16" t="b">
        <f t="shared" si="3"/>
        <v>1</v>
      </c>
      <c r="L8" s="16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27</v>
      </c>
      <c r="F9" s="9">
        <v>27.29</v>
      </c>
      <c r="G9" s="9">
        <v>5.0199999999999996</v>
      </c>
      <c r="H9" s="16" t="b">
        <f t="shared" si="0"/>
        <v>1</v>
      </c>
      <c r="I9" s="17" t="b">
        <f t="shared" si="1"/>
        <v>1</v>
      </c>
      <c r="J9" s="17" t="b">
        <f t="shared" si="2"/>
        <v>1</v>
      </c>
      <c r="K9" s="16" t="b">
        <f t="shared" si="3"/>
        <v>1</v>
      </c>
      <c r="L9" s="16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27</v>
      </c>
      <c r="F10" s="9">
        <v>27.44</v>
      </c>
      <c r="G10" s="9">
        <v>5.0199999999999996</v>
      </c>
      <c r="H10" s="16" t="b">
        <f t="shared" si="0"/>
        <v>1</v>
      </c>
      <c r="I10" s="17" t="b">
        <f t="shared" si="1"/>
        <v>1</v>
      </c>
      <c r="J10" s="17" t="b">
        <f t="shared" si="2"/>
        <v>1</v>
      </c>
      <c r="K10" s="16" t="b">
        <f t="shared" si="3"/>
        <v>1</v>
      </c>
      <c r="L10" s="16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27</v>
      </c>
      <c r="F11" s="9">
        <v>25.58</v>
      </c>
      <c r="G11" s="9">
        <v>3.96</v>
      </c>
      <c r="H11" s="16" t="b">
        <f t="shared" si="0"/>
        <v>1</v>
      </c>
      <c r="I11" s="17" t="b">
        <f t="shared" si="1"/>
        <v>1</v>
      </c>
      <c r="J11" s="17" t="b">
        <f t="shared" si="2"/>
        <v>1</v>
      </c>
      <c r="K11" s="16" t="b">
        <f t="shared" si="3"/>
        <v>1</v>
      </c>
      <c r="L11" s="16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27</v>
      </c>
      <c r="F12" s="9">
        <v>27.54</v>
      </c>
      <c r="G12" s="9">
        <v>5</v>
      </c>
      <c r="H12" s="16" t="b">
        <f t="shared" si="0"/>
        <v>1</v>
      </c>
      <c r="I12" s="17" t="b">
        <f t="shared" si="1"/>
        <v>1</v>
      </c>
      <c r="J12" s="17" t="b">
        <f t="shared" si="2"/>
        <v>1</v>
      </c>
      <c r="K12" s="16" t="b">
        <f t="shared" si="3"/>
        <v>1</v>
      </c>
      <c r="L12" s="16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27</v>
      </c>
      <c r="F13" s="9">
        <v>25.33</v>
      </c>
      <c r="G13" s="9">
        <v>4.0599999999999996</v>
      </c>
      <c r="H13" s="16" t="b">
        <f t="shared" si="0"/>
        <v>1</v>
      </c>
      <c r="I13" s="17" t="b">
        <f t="shared" si="1"/>
        <v>1</v>
      </c>
      <c r="J13" s="17" t="b">
        <f t="shared" si="2"/>
        <v>1</v>
      </c>
      <c r="K13" s="16" t="b">
        <f t="shared" si="3"/>
        <v>1</v>
      </c>
      <c r="L13" s="16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27</v>
      </c>
      <c r="F14" s="9">
        <v>27.25</v>
      </c>
      <c r="G14" s="9">
        <v>5.15</v>
      </c>
      <c r="H14" s="16" t="b">
        <f t="shared" si="0"/>
        <v>1</v>
      </c>
      <c r="I14" s="17" t="b">
        <f t="shared" si="1"/>
        <v>1</v>
      </c>
      <c r="J14" s="17" t="b">
        <f t="shared" si="2"/>
        <v>1</v>
      </c>
      <c r="K14" s="16" t="b">
        <f t="shared" si="3"/>
        <v>1</v>
      </c>
      <c r="L14" s="16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27</v>
      </c>
      <c r="F15" s="9">
        <v>25.41</v>
      </c>
      <c r="G15" s="9">
        <v>4.1399999999999997</v>
      </c>
      <c r="H15" s="16" t="b">
        <f t="shared" si="0"/>
        <v>1</v>
      </c>
      <c r="I15" s="17" t="b">
        <f t="shared" si="1"/>
        <v>1</v>
      </c>
      <c r="J15" s="17" t="b">
        <f t="shared" si="2"/>
        <v>1</v>
      </c>
      <c r="K15" s="16" t="b">
        <f t="shared" si="3"/>
        <v>1</v>
      </c>
      <c r="L15" s="16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27</v>
      </c>
      <c r="F16" s="9">
        <v>27.48</v>
      </c>
      <c r="G16" s="9">
        <v>5.07</v>
      </c>
      <c r="H16" s="16" t="b">
        <f t="shared" si="0"/>
        <v>1</v>
      </c>
      <c r="I16" s="17" t="b">
        <f t="shared" si="1"/>
        <v>1</v>
      </c>
      <c r="J16" s="17" t="b">
        <f t="shared" si="2"/>
        <v>1</v>
      </c>
      <c r="K16" s="16" t="b">
        <f t="shared" si="3"/>
        <v>1</v>
      </c>
      <c r="L16" s="16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27</v>
      </c>
      <c r="F17" s="9">
        <v>25.48</v>
      </c>
      <c r="G17" s="9">
        <v>4.1399999999999997</v>
      </c>
      <c r="H17" s="16" t="b">
        <f t="shared" si="0"/>
        <v>1</v>
      </c>
      <c r="I17" s="17" t="b">
        <f t="shared" si="1"/>
        <v>1</v>
      </c>
      <c r="J17" s="17" t="b">
        <f t="shared" si="2"/>
        <v>1</v>
      </c>
      <c r="K17" s="16" t="b">
        <f t="shared" si="3"/>
        <v>1</v>
      </c>
      <c r="L17" s="16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27</v>
      </c>
      <c r="F18" s="9">
        <v>26.77</v>
      </c>
      <c r="G18" s="9">
        <v>4.76</v>
      </c>
      <c r="H18" s="16" t="b">
        <f t="shared" si="0"/>
        <v>1</v>
      </c>
      <c r="I18" s="17" t="b">
        <f t="shared" si="1"/>
        <v>1</v>
      </c>
      <c r="J18" s="17" t="b">
        <f t="shared" si="2"/>
        <v>1</v>
      </c>
      <c r="K18" s="16" t="b">
        <f t="shared" si="3"/>
        <v>1</v>
      </c>
      <c r="L18" s="16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24</v>
      </c>
      <c r="F19" s="9">
        <v>21.87</v>
      </c>
      <c r="G19" s="9">
        <v>2.33</v>
      </c>
      <c r="H19" s="16" t="b">
        <f t="shared" si="0"/>
        <v>1</v>
      </c>
      <c r="I19" s="17" t="b">
        <f t="shared" si="1"/>
        <v>1</v>
      </c>
      <c r="J19" s="17" t="b">
        <f t="shared" si="2"/>
        <v>1</v>
      </c>
      <c r="K19" s="16" t="b">
        <f t="shared" si="3"/>
        <v>1</v>
      </c>
      <c r="L19" s="16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27</v>
      </c>
      <c r="F20" s="9">
        <v>26.78</v>
      </c>
      <c r="G20" s="9">
        <v>4.87</v>
      </c>
      <c r="H20" s="16" t="b">
        <f t="shared" si="0"/>
        <v>1</v>
      </c>
      <c r="I20" s="17" t="b">
        <f t="shared" si="1"/>
        <v>1</v>
      </c>
      <c r="J20" s="17" t="b">
        <f t="shared" si="2"/>
        <v>1</v>
      </c>
      <c r="K20" s="16" t="b">
        <f t="shared" si="3"/>
        <v>1</v>
      </c>
      <c r="L20" s="16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24</v>
      </c>
      <c r="F21" s="9">
        <v>21.92</v>
      </c>
      <c r="G21" s="9">
        <v>2.27</v>
      </c>
      <c r="H21" s="16" t="b">
        <f t="shared" si="0"/>
        <v>1</v>
      </c>
      <c r="I21" s="17" t="b">
        <f t="shared" si="1"/>
        <v>1</v>
      </c>
      <c r="J21" s="17" t="b">
        <f t="shared" si="2"/>
        <v>1</v>
      </c>
      <c r="K21" s="16" t="b">
        <f t="shared" si="3"/>
        <v>1</v>
      </c>
      <c r="L21" s="16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27</v>
      </c>
      <c r="F22" s="9">
        <v>26.89</v>
      </c>
      <c r="G22" s="9">
        <v>4.71</v>
      </c>
      <c r="H22" s="16" t="b">
        <f t="shared" si="0"/>
        <v>1</v>
      </c>
      <c r="I22" s="17" t="b">
        <f t="shared" si="1"/>
        <v>1</v>
      </c>
      <c r="J22" s="17" t="b">
        <f t="shared" si="2"/>
        <v>1</v>
      </c>
      <c r="K22" s="16" t="b">
        <f t="shared" si="3"/>
        <v>1</v>
      </c>
      <c r="L22" s="16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24</v>
      </c>
      <c r="F23" s="9">
        <v>21.88</v>
      </c>
      <c r="G23" s="9">
        <v>2.3199999999999998</v>
      </c>
      <c r="H23" s="16" t="b">
        <f t="shared" si="0"/>
        <v>1</v>
      </c>
      <c r="I23" s="17" t="b">
        <f t="shared" si="1"/>
        <v>1</v>
      </c>
      <c r="J23" s="17" t="b">
        <f t="shared" si="2"/>
        <v>1</v>
      </c>
      <c r="K23" s="16" t="b">
        <f t="shared" si="3"/>
        <v>1</v>
      </c>
      <c r="L23" s="16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27</v>
      </c>
      <c r="F24" s="9">
        <v>26.79</v>
      </c>
      <c r="G24" s="9">
        <v>4.84</v>
      </c>
      <c r="H24" s="16" t="b">
        <f t="shared" si="0"/>
        <v>1</v>
      </c>
      <c r="I24" s="17" t="b">
        <f t="shared" si="1"/>
        <v>1</v>
      </c>
      <c r="J24" s="17" t="b">
        <f t="shared" si="2"/>
        <v>1</v>
      </c>
      <c r="K24" s="16" t="b">
        <f t="shared" si="3"/>
        <v>1</v>
      </c>
      <c r="L24" s="16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24</v>
      </c>
      <c r="F25" s="9">
        <v>21.87</v>
      </c>
      <c r="G25" s="9">
        <v>2.38</v>
      </c>
      <c r="H25" s="16" t="b">
        <f t="shared" si="0"/>
        <v>1</v>
      </c>
      <c r="I25" s="17" t="b">
        <f t="shared" si="1"/>
        <v>1</v>
      </c>
      <c r="J25" s="17" t="b">
        <f t="shared" si="2"/>
        <v>1</v>
      </c>
      <c r="K25" s="16" t="b">
        <f t="shared" si="3"/>
        <v>1</v>
      </c>
      <c r="L25" s="16" t="b">
        <f t="shared" si="4"/>
        <v>1</v>
      </c>
    </row>
    <row r="26" spans="1:12" ht="15" thickBot="1" x14ac:dyDescent="0.4"/>
    <row r="27" spans="1:12" ht="26.5" thickBot="1" x14ac:dyDescent="0.65">
      <c r="A27" s="11" t="s">
        <v>42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3"/>
    </row>
  </sheetData>
  <mergeCells count="1">
    <mergeCell ref="A27:L27"/>
  </mergeCells>
  <conditionalFormatting sqref="H2:H25">
    <cfRule type="cellIs" dxfId="2" priority="3" operator="equal">
      <formula>TRUE</formula>
    </cfRule>
  </conditionalFormatting>
  <conditionalFormatting sqref="H2:L2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Sheet2_1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Bansod</dc:creator>
  <cp:lastModifiedBy>Yash Bansod</cp:lastModifiedBy>
  <dcterms:created xsi:type="dcterms:W3CDTF">2020-11-26T01:51:30Z</dcterms:created>
  <dcterms:modified xsi:type="dcterms:W3CDTF">2020-11-26T02:34:40Z</dcterms:modified>
</cp:coreProperties>
</file>