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DockWorkerRobot\test_results\"/>
    </mc:Choice>
  </mc:AlternateContent>
  <xr:revisionPtr revIDLastSave="0" documentId="13_ncr:1_{02D2C4D9-4094-45D3-BE12-900B5C5D119A}" xr6:coauthVersionLast="45" xr6:coauthVersionMax="45" xr10:uidLastSave="{00000000-0000-0000-0000-000000000000}"/>
  <bookViews>
    <workbookView xWindow="-110" yWindow="-110" windowWidth="38620" windowHeight="21820" activeTab="9" xr2:uid="{529377D4-A6AB-45AB-8C69-CE68DA65ECAD}"/>
  </bookViews>
  <sheets>
    <sheet name="Sheet1" sheetId="1" r:id="rId1"/>
    <sheet name="Sheet2" sheetId="2" r:id="rId2"/>
    <sheet name="Sheet2_1" sheetId="9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10" r:id="rId10"/>
    <sheet name="Sheet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8" l="1"/>
  <c r="K25" i="8"/>
  <c r="J25" i="8"/>
  <c r="I25" i="8"/>
  <c r="H25" i="8"/>
  <c r="L24" i="8"/>
  <c r="K24" i="8"/>
  <c r="J24" i="8"/>
  <c r="I24" i="8"/>
  <c r="H24" i="8"/>
  <c r="L23" i="8"/>
  <c r="K23" i="8"/>
  <c r="J23" i="8"/>
  <c r="I23" i="8"/>
  <c r="H23" i="8"/>
  <c r="L22" i="8"/>
  <c r="K22" i="8"/>
  <c r="J22" i="8"/>
  <c r="I22" i="8"/>
  <c r="H22" i="8"/>
  <c r="L21" i="8"/>
  <c r="K21" i="8"/>
  <c r="J21" i="8"/>
  <c r="I21" i="8"/>
  <c r="H21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L5" i="8"/>
  <c r="K5" i="8"/>
  <c r="J5" i="8"/>
  <c r="I5" i="8"/>
  <c r="H5" i="8"/>
  <c r="L4" i="8"/>
  <c r="K4" i="8"/>
  <c r="J4" i="8"/>
  <c r="I4" i="8"/>
  <c r="H4" i="8"/>
  <c r="L3" i="8"/>
  <c r="K3" i="8"/>
  <c r="J3" i="8"/>
  <c r="I3" i="8"/>
  <c r="H3" i="8"/>
  <c r="L2" i="8"/>
  <c r="K2" i="8"/>
  <c r="J2" i="8"/>
  <c r="I2" i="8"/>
  <c r="H2" i="8"/>
  <c r="L25" i="7"/>
  <c r="K25" i="7"/>
  <c r="J25" i="7"/>
  <c r="I25" i="7"/>
  <c r="H25" i="7"/>
  <c r="L24" i="7"/>
  <c r="K24" i="7"/>
  <c r="J24" i="7"/>
  <c r="I24" i="7"/>
  <c r="H24" i="7"/>
  <c r="L23" i="7"/>
  <c r="K23" i="7"/>
  <c r="J23" i="7"/>
  <c r="I23" i="7"/>
  <c r="H23" i="7"/>
  <c r="L22" i="7"/>
  <c r="K22" i="7"/>
  <c r="J22" i="7"/>
  <c r="I22" i="7"/>
  <c r="H22" i="7"/>
  <c r="L21" i="7"/>
  <c r="K21" i="7"/>
  <c r="J21" i="7"/>
  <c r="I21" i="7"/>
  <c r="H21" i="7"/>
  <c r="L20" i="7"/>
  <c r="K20" i="7"/>
  <c r="J20" i="7"/>
  <c r="I20" i="7"/>
  <c r="H20" i="7"/>
  <c r="L19" i="7"/>
  <c r="K19" i="7"/>
  <c r="J19" i="7"/>
  <c r="I19" i="7"/>
  <c r="H19" i="7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I5" i="7"/>
  <c r="H5" i="7"/>
  <c r="L4" i="7"/>
  <c r="K4" i="7"/>
  <c r="J4" i="7"/>
  <c r="I4" i="7"/>
  <c r="H4" i="7"/>
  <c r="L3" i="7"/>
  <c r="K3" i="7"/>
  <c r="J3" i="7"/>
  <c r="I3" i="7"/>
  <c r="H3" i="7"/>
  <c r="L2" i="7"/>
  <c r="K2" i="7"/>
  <c r="J2" i="7"/>
  <c r="I2" i="7"/>
  <c r="H2" i="7"/>
  <c r="L25" i="6"/>
  <c r="K25" i="6"/>
  <c r="J25" i="6"/>
  <c r="I25" i="6"/>
  <c r="H25" i="6"/>
  <c r="L24" i="6"/>
  <c r="K24" i="6"/>
  <c r="J24" i="6"/>
  <c r="I24" i="6"/>
  <c r="H24" i="6"/>
  <c r="L23" i="6"/>
  <c r="K23" i="6"/>
  <c r="J23" i="6"/>
  <c r="I23" i="6"/>
  <c r="H23" i="6"/>
  <c r="L22" i="6"/>
  <c r="K22" i="6"/>
  <c r="J22" i="6"/>
  <c r="I22" i="6"/>
  <c r="H22" i="6"/>
  <c r="L21" i="6"/>
  <c r="K21" i="6"/>
  <c r="J21" i="6"/>
  <c r="I21" i="6"/>
  <c r="H21" i="6"/>
  <c r="L20" i="6"/>
  <c r="K20" i="6"/>
  <c r="J20" i="6"/>
  <c r="I20" i="6"/>
  <c r="H20" i="6"/>
  <c r="L19" i="6"/>
  <c r="K19" i="6"/>
  <c r="J19" i="6"/>
  <c r="I19" i="6"/>
  <c r="H19" i="6"/>
  <c r="L18" i="6"/>
  <c r="K18" i="6"/>
  <c r="J18" i="6"/>
  <c r="I18" i="6"/>
  <c r="H18" i="6"/>
  <c r="L17" i="6"/>
  <c r="K17" i="6"/>
  <c r="J17" i="6"/>
  <c r="I17" i="6"/>
  <c r="H17" i="6"/>
  <c r="L16" i="6"/>
  <c r="K16" i="6"/>
  <c r="J16" i="6"/>
  <c r="I16" i="6"/>
  <c r="H16" i="6"/>
  <c r="L15" i="6"/>
  <c r="K15" i="6"/>
  <c r="J15" i="6"/>
  <c r="I15" i="6"/>
  <c r="H15" i="6"/>
  <c r="L14" i="6"/>
  <c r="K14" i="6"/>
  <c r="J14" i="6"/>
  <c r="I14" i="6"/>
  <c r="H14" i="6"/>
  <c r="L13" i="6"/>
  <c r="K13" i="6"/>
  <c r="J13" i="6"/>
  <c r="I13" i="6"/>
  <c r="H13" i="6"/>
  <c r="L12" i="6"/>
  <c r="K12" i="6"/>
  <c r="J12" i="6"/>
  <c r="I12" i="6"/>
  <c r="H12" i="6"/>
  <c r="L11" i="6"/>
  <c r="K11" i="6"/>
  <c r="J11" i="6"/>
  <c r="I11" i="6"/>
  <c r="H11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  <c r="L25" i="5"/>
  <c r="K25" i="5"/>
  <c r="J25" i="5"/>
  <c r="I25" i="5"/>
  <c r="H25" i="5"/>
  <c r="L24" i="5"/>
  <c r="K24" i="5"/>
  <c r="J24" i="5"/>
  <c r="I24" i="5"/>
  <c r="H24" i="5"/>
  <c r="L23" i="5"/>
  <c r="K23" i="5"/>
  <c r="J23" i="5"/>
  <c r="I23" i="5"/>
  <c r="H23" i="5"/>
  <c r="L22" i="5"/>
  <c r="K22" i="5"/>
  <c r="J22" i="5"/>
  <c r="I22" i="5"/>
  <c r="H22" i="5"/>
  <c r="L21" i="5"/>
  <c r="K21" i="5"/>
  <c r="J21" i="5"/>
  <c r="I21" i="5"/>
  <c r="H21" i="5"/>
  <c r="L20" i="5"/>
  <c r="K20" i="5"/>
  <c r="J20" i="5"/>
  <c r="I20" i="5"/>
  <c r="H20" i="5"/>
  <c r="L19" i="5"/>
  <c r="K19" i="5"/>
  <c r="J19" i="5"/>
  <c r="I19" i="5"/>
  <c r="H19" i="5"/>
  <c r="L18" i="5"/>
  <c r="K18" i="5"/>
  <c r="J18" i="5"/>
  <c r="I18" i="5"/>
  <c r="H18" i="5"/>
  <c r="L17" i="5"/>
  <c r="K17" i="5"/>
  <c r="J17" i="5"/>
  <c r="I17" i="5"/>
  <c r="H17" i="5"/>
  <c r="L16" i="5"/>
  <c r="K16" i="5"/>
  <c r="J16" i="5"/>
  <c r="I16" i="5"/>
  <c r="H16" i="5"/>
  <c r="L15" i="5"/>
  <c r="K15" i="5"/>
  <c r="J15" i="5"/>
  <c r="I15" i="5"/>
  <c r="H15" i="5"/>
  <c r="L14" i="5"/>
  <c r="K14" i="5"/>
  <c r="J14" i="5"/>
  <c r="I14" i="5"/>
  <c r="H14" i="5"/>
  <c r="L13" i="5"/>
  <c r="K13" i="5"/>
  <c r="J13" i="5"/>
  <c r="I13" i="5"/>
  <c r="H13" i="5"/>
  <c r="L12" i="5"/>
  <c r="K12" i="5"/>
  <c r="J12" i="5"/>
  <c r="I12" i="5"/>
  <c r="H12" i="5"/>
  <c r="L11" i="5"/>
  <c r="K11" i="5"/>
  <c r="J11" i="5"/>
  <c r="I11" i="5"/>
  <c r="H11" i="5"/>
  <c r="L10" i="5"/>
  <c r="K10" i="5"/>
  <c r="J10" i="5"/>
  <c r="I10" i="5"/>
  <c r="H10" i="5"/>
  <c r="L9" i="5"/>
  <c r="K9" i="5"/>
  <c r="J9" i="5"/>
  <c r="I9" i="5"/>
  <c r="H9" i="5"/>
  <c r="L8" i="5"/>
  <c r="K8" i="5"/>
  <c r="J8" i="5"/>
  <c r="I8" i="5"/>
  <c r="H8" i="5"/>
  <c r="L7" i="5"/>
  <c r="K7" i="5"/>
  <c r="J7" i="5"/>
  <c r="I7" i="5"/>
  <c r="H7" i="5"/>
  <c r="L6" i="5"/>
  <c r="K6" i="5"/>
  <c r="J6" i="5"/>
  <c r="I6" i="5"/>
  <c r="H6" i="5"/>
  <c r="L5" i="5"/>
  <c r="K5" i="5"/>
  <c r="J5" i="5"/>
  <c r="I5" i="5"/>
  <c r="H5" i="5"/>
  <c r="L4" i="5"/>
  <c r="K4" i="5"/>
  <c r="J4" i="5"/>
  <c r="I4" i="5"/>
  <c r="H4" i="5"/>
  <c r="L3" i="5"/>
  <c r="K3" i="5"/>
  <c r="J3" i="5"/>
  <c r="I3" i="5"/>
  <c r="H3" i="5"/>
  <c r="L2" i="5"/>
  <c r="K2" i="5"/>
  <c r="J2" i="5"/>
  <c r="I2" i="5"/>
  <c r="H2" i="5"/>
  <c r="I2" i="4"/>
  <c r="J2" i="4"/>
  <c r="K2" i="4"/>
  <c r="L2" i="4"/>
  <c r="H3" i="4"/>
  <c r="I3" i="4"/>
  <c r="J3" i="4"/>
  <c r="K3" i="4"/>
  <c r="L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" i="4"/>
</calcChain>
</file>

<file path=xl/sharedStrings.xml><?xml version="1.0" encoding="utf-8"?>
<sst xmlns="http://schemas.openxmlformats.org/spreadsheetml/2006/main" count="1415" uniqueCount="85">
  <si>
    <t>K</t>
  </si>
  <si>
    <t>CSP</t>
  </si>
  <si>
    <t>CPT</t>
  </si>
  <si>
    <t>CST</t>
  </si>
  <si>
    <t>S_T</t>
  </si>
  <si>
    <t xml:space="preserve"> WQ_T</t>
  </si>
  <si>
    <t xml:space="preserve"> Q_L</t>
  </si>
  <si>
    <t xml:space="preserve"> C_VAR</t>
  </si>
  <si>
    <t xml:space="preserve"> S</t>
  </si>
  <si>
    <t>K*</t>
  </si>
  <si>
    <t>CSP*</t>
  </si>
  <si>
    <t>CST*</t>
  </si>
  <si>
    <t>CPT*</t>
  </si>
  <si>
    <t xml:space="preserve"> S_T(s)</t>
  </si>
  <si>
    <t xml:space="preserve"> WQ_T(u)</t>
  </si>
  <si>
    <t xml:space="preserve"> WQ_T(s)</t>
  </si>
  <si>
    <t xml:space="preserve"> Q_L(u)</t>
  </si>
  <si>
    <t xml:space="preserve"> Q_L(s)</t>
  </si>
  <si>
    <t xml:space="preserve"> C(u)</t>
  </si>
  <si>
    <t xml:space="preserve"> C(s)</t>
  </si>
  <si>
    <t xml:space="preserve"> S(u)</t>
  </si>
  <si>
    <t xml:space="preserve"> S(s)</t>
  </si>
  <si>
    <t>S_T(u)</t>
  </si>
  <si>
    <t>('triangular', 4, 6, 7)</t>
  </si>
  <si>
    <t>('triangular', 7, 9, 10)</t>
  </si>
  <si>
    <t>('triangular', 10, 12, 13)</t>
  </si>
  <si>
    <t>('triangular', 1, 3, 4)</t>
  </si>
  <si>
    <t>('triangular', 3, 5, 6)</t>
  </si>
  <si>
    <t>('triangular', 0, 2, 3)</t>
  </si>
  <si>
    <t>('triangular', 2, 4, 5)</t>
  </si>
  <si>
    <t>DETERMINISTIC RESULTS</t>
  </si>
  <si>
    <t>STOCHASTIC RESULTS</t>
  </si>
  <si>
    <t>1SD COND</t>
  </si>
  <si>
    <t>2SD COND</t>
  </si>
  <si>
    <t>10% COND</t>
  </si>
  <si>
    <t>3SD COND</t>
  </si>
  <si>
    <t>15% COND</t>
  </si>
  <si>
    <t>DETERMINISTIC VS STOCHASTIC RESULTS</t>
  </si>
  <si>
    <t>DETERMINISTIC VS STOCHASTIC S_T COMPARISON</t>
  </si>
  <si>
    <t>DETERMINISTIC VS STOCHASTIC WQ_T COMPARISON</t>
  </si>
  <si>
    <t>DETERMINISTIC VS STOCHASTIC Q_L COMPARISON</t>
  </si>
  <si>
    <t>DETERMINISTIC VS STOCHASTIC C_VAR COMPARISON</t>
  </si>
  <si>
    <t>DETERMINISTIC VS STOCHASTIC S COMPARISON</t>
  </si>
  <si>
    <t>DETERMINISTIC TEST CASES VS STOCHASTIC TEST CASES</t>
  </si>
  <si>
    <t>Characteristic Distribution : Normal</t>
  </si>
  <si>
    <t>Characteristic Distribution : Exponential</t>
  </si>
  <si>
    <t>Test Case</t>
  </si>
  <si>
    <t>Module</t>
  </si>
  <si>
    <t>MS_total</t>
  </si>
  <si>
    <t>MWT</t>
  </si>
  <si>
    <t>MQL</t>
  </si>
  <si>
    <t>MCC_total</t>
  </si>
  <si>
    <t>Successful</t>
  </si>
  <si>
    <t>Validated</t>
  </si>
  <si>
    <t>Comments</t>
  </si>
  <si>
    <t>NA</t>
  </si>
  <si>
    <t>Stochastic Module (1)</t>
  </si>
  <si>
    <t>Stochastic Module (2)</t>
  </si>
  <si>
    <t>Stochastic Module (3)</t>
  </si>
  <si>
    <t>Stochastic Module (4)</t>
  </si>
  <si>
    <t>Stochastic Module (5)</t>
  </si>
  <si>
    <t>Stochastic Module (6)</t>
  </si>
  <si>
    <t>Deterministic Module (1)</t>
  </si>
  <si>
    <t>Deterministic Module (2)</t>
  </si>
  <si>
    <t>Deterministic Module (3)</t>
  </si>
  <si>
    <t>Deterministic Module (4)</t>
  </si>
  <si>
    <t>Deterministic Module (5)</t>
  </si>
  <si>
    <t>Deterministic Module (6)</t>
  </si>
  <si>
    <t>Deterministic Module (7)</t>
  </si>
  <si>
    <t>Deterministic Module (8)</t>
  </si>
  <si>
    <t>Deterministic Module (9)</t>
  </si>
  <si>
    <t>Stochastic Module (7)</t>
  </si>
  <si>
    <t>Stochastic Module (8)</t>
  </si>
  <si>
    <t>Stochastic Module (9)</t>
  </si>
  <si>
    <t># S_T</t>
  </si>
  <si>
    <t xml:space="preserve"> C</t>
  </si>
  <si>
    <t>Low</t>
  </si>
  <si>
    <t>Ref</t>
  </si>
  <si>
    <t>High</t>
  </si>
  <si>
    <t># S_T(u)</t>
  </si>
  <si>
    <t>Y</t>
  </si>
  <si>
    <t>SDS_total</t>
  </si>
  <si>
    <t>SDWT</t>
  </si>
  <si>
    <t>SDCC_total</t>
  </si>
  <si>
    <t>SDQL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</si>
</sst>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Garamond"/>
      <family val="1"/>
    </font>
    <font>
      <sz val="14"/>
      <color theme="1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14" applyNumberFormat="0" applyAlignment="0" applyProtection="0"/>
    <xf numFmtId="0" fontId="8" fillId="13" borderId="14" applyNumberFormat="0" applyAlignment="0" applyProtection="0"/>
  </cellStyleXfs>
  <cellXfs count="47">
    <xf numFmtId="0" fontId="0" fillId="0" borderId="0" xfId="0"/>
    <xf numFmtId="0" fontId="4" fillId="4" borderId="1" xfId="3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0" fillId="0" borderId="0" xfId="0" applyAlignment="1"/>
    <xf numFmtId="0" fontId="4" fillId="4" borderId="1" xfId="3" applyBorder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4" fillId="4" borderId="5" xfId="3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1" fillId="10" borderId="8" xfId="9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1" fillId="8" borderId="8" xfId="7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/>
    <xf numFmtId="0" fontId="6" fillId="11" borderId="0" xfId="10"/>
    <xf numFmtId="0" fontId="2" fillId="2" borderId="0" xfId="1"/>
    <xf numFmtId="0" fontId="3" fillId="3" borderId="0" xfId="2"/>
    <xf numFmtId="0" fontId="7" fillId="12" borderId="14" xfId="11"/>
    <xf numFmtId="0" fontId="8" fillId="13" borderId="14" xfId="12"/>
    <xf numFmtId="0" fontId="9" fillId="0" borderId="1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 wrapText="1"/>
    </xf>
  </cellXfs>
  <cellStyles count="13">
    <cellStyle name="40% - Accent1" xfId="4" builtinId="31"/>
    <cellStyle name="40% - Accent2" xfId="5" builtinId="35"/>
    <cellStyle name="40% - Accent3" xfId="6" builtinId="39"/>
    <cellStyle name="40% - Accent4" xfId="7" builtinId="43"/>
    <cellStyle name="40% - Accent5" xfId="8" builtinId="47"/>
    <cellStyle name="40% - Accent6" xfId="9" builtinId="51"/>
    <cellStyle name="Accent1" xfId="3" builtinId="29"/>
    <cellStyle name="Bad" xfId="2" builtinId="27"/>
    <cellStyle name="Calculation" xfId="12" builtinId="22"/>
    <cellStyle name="Good" xfId="1" builtinId="26"/>
    <cellStyle name="Input" xfId="11" builtinId="20"/>
    <cellStyle name="Neutral" xfId="10" builtinId="2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58</xdr:row>
      <xdr:rowOff>0</xdr:rowOff>
    </xdr:from>
    <xdr:to>
      <xdr:col>19</xdr:col>
      <xdr:colOff>6350</xdr:colOff>
      <xdr:row>83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C6CDA-1B2B-4A9C-AF46-9498CEC2F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39450"/>
          <a:ext cx="8820150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F35D-F98B-4747-B2C5-B718639BA846}">
  <sheetPr codeName="Sheet1"/>
  <dimension ref="A1:S55"/>
  <sheetViews>
    <sheetView topLeftCell="A28" workbookViewId="0">
      <selection activeCell="K59" sqref="K59"/>
    </sheetView>
  </sheetViews>
  <sheetFormatPr defaultRowHeight="14.5" x14ac:dyDescent="0.35"/>
  <cols>
    <col min="16" max="19" width="20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6</v>
      </c>
      <c r="B2" s="3">
        <v>3</v>
      </c>
      <c r="C2" s="2">
        <v>2</v>
      </c>
      <c r="D2" s="3">
        <v>5</v>
      </c>
      <c r="E2" s="4">
        <v>26</v>
      </c>
      <c r="F2" s="4">
        <v>0</v>
      </c>
      <c r="G2" s="4">
        <v>0</v>
      </c>
      <c r="H2" s="4">
        <v>168</v>
      </c>
      <c r="I2" s="4">
        <v>28</v>
      </c>
    </row>
    <row r="3" spans="1:9" x14ac:dyDescent="0.35">
      <c r="A3" s="2">
        <v>6</v>
      </c>
      <c r="B3" s="3">
        <v>3</v>
      </c>
      <c r="C3" s="2">
        <v>2</v>
      </c>
      <c r="D3" s="5">
        <v>9</v>
      </c>
      <c r="E3" s="4">
        <v>46</v>
      </c>
      <c r="F3" s="4">
        <v>0</v>
      </c>
      <c r="G3" s="4">
        <v>0</v>
      </c>
      <c r="H3" s="4">
        <v>165</v>
      </c>
      <c r="I3" s="4">
        <v>27</v>
      </c>
    </row>
    <row r="4" spans="1:9" x14ac:dyDescent="0.35">
      <c r="A4" s="2">
        <v>6</v>
      </c>
      <c r="B4" s="3">
        <v>3</v>
      </c>
      <c r="C4" s="6">
        <v>4</v>
      </c>
      <c r="D4" s="3">
        <v>5</v>
      </c>
      <c r="E4" s="4">
        <v>26</v>
      </c>
      <c r="F4" s="4">
        <v>0</v>
      </c>
      <c r="G4" s="4">
        <v>0</v>
      </c>
      <c r="H4" s="4">
        <v>168</v>
      </c>
      <c r="I4" s="4">
        <v>28</v>
      </c>
    </row>
    <row r="5" spans="1:9" x14ac:dyDescent="0.35">
      <c r="A5" s="2">
        <v>6</v>
      </c>
      <c r="B5" s="3">
        <v>3</v>
      </c>
      <c r="C5" s="6">
        <v>4</v>
      </c>
      <c r="D5" s="5">
        <v>9</v>
      </c>
      <c r="E5" s="4">
        <v>46</v>
      </c>
      <c r="F5" s="4">
        <v>0</v>
      </c>
      <c r="G5" s="4">
        <v>0</v>
      </c>
      <c r="H5" s="4">
        <v>165</v>
      </c>
      <c r="I5" s="4">
        <v>27</v>
      </c>
    </row>
    <row r="6" spans="1:9" x14ac:dyDescent="0.35">
      <c r="A6" s="2">
        <v>6</v>
      </c>
      <c r="B6" s="5">
        <v>5</v>
      </c>
      <c r="C6" s="2">
        <v>2</v>
      </c>
      <c r="D6" s="3">
        <v>5</v>
      </c>
      <c r="E6" s="4">
        <v>26</v>
      </c>
      <c r="F6" s="4">
        <v>0</v>
      </c>
      <c r="G6" s="4">
        <v>0</v>
      </c>
      <c r="H6" s="4">
        <v>168</v>
      </c>
      <c r="I6" s="4">
        <v>28</v>
      </c>
    </row>
    <row r="7" spans="1:9" x14ac:dyDescent="0.35">
      <c r="A7" s="2">
        <v>6</v>
      </c>
      <c r="B7" s="5">
        <v>5</v>
      </c>
      <c r="C7" s="2">
        <v>2</v>
      </c>
      <c r="D7" s="5">
        <v>9</v>
      </c>
      <c r="E7" s="4">
        <v>46</v>
      </c>
      <c r="F7" s="4">
        <v>0</v>
      </c>
      <c r="G7" s="4">
        <v>0</v>
      </c>
      <c r="H7" s="4">
        <v>165</v>
      </c>
      <c r="I7" s="4">
        <v>27</v>
      </c>
    </row>
    <row r="8" spans="1:9" x14ac:dyDescent="0.35">
      <c r="A8" s="2">
        <v>6</v>
      </c>
      <c r="B8" s="5">
        <v>5</v>
      </c>
      <c r="C8" s="6">
        <v>4</v>
      </c>
      <c r="D8" s="3">
        <v>5</v>
      </c>
      <c r="E8" s="4">
        <v>26</v>
      </c>
      <c r="F8" s="4">
        <v>0</v>
      </c>
      <c r="G8" s="4">
        <v>0</v>
      </c>
      <c r="H8" s="4">
        <v>168</v>
      </c>
      <c r="I8" s="4">
        <v>28</v>
      </c>
    </row>
    <row r="9" spans="1:9" x14ac:dyDescent="0.35">
      <c r="A9" s="2">
        <v>6</v>
      </c>
      <c r="B9" s="5">
        <v>5</v>
      </c>
      <c r="C9" s="6">
        <v>4</v>
      </c>
      <c r="D9" s="5">
        <v>9</v>
      </c>
      <c r="E9" s="4">
        <v>46</v>
      </c>
      <c r="F9" s="4">
        <v>0</v>
      </c>
      <c r="G9" s="4">
        <v>0</v>
      </c>
      <c r="H9" s="4">
        <v>165</v>
      </c>
      <c r="I9" s="4">
        <v>27</v>
      </c>
    </row>
    <row r="10" spans="1:9" x14ac:dyDescent="0.35">
      <c r="A10" s="7">
        <v>9</v>
      </c>
      <c r="B10" s="3">
        <v>3</v>
      </c>
      <c r="C10" s="2">
        <v>2</v>
      </c>
      <c r="D10" s="3">
        <v>5</v>
      </c>
      <c r="E10" s="4">
        <v>41</v>
      </c>
      <c r="F10" s="4">
        <v>0</v>
      </c>
      <c r="G10" s="4">
        <v>0</v>
      </c>
      <c r="H10" s="4">
        <v>249</v>
      </c>
      <c r="I10" s="4">
        <v>27</v>
      </c>
    </row>
    <row r="11" spans="1:9" x14ac:dyDescent="0.35">
      <c r="A11" s="7">
        <v>9</v>
      </c>
      <c r="B11" s="3">
        <v>3</v>
      </c>
      <c r="C11" s="2">
        <v>2</v>
      </c>
      <c r="D11" s="5">
        <v>9</v>
      </c>
      <c r="E11" s="4">
        <v>73</v>
      </c>
      <c r="F11" s="4">
        <v>0</v>
      </c>
      <c r="G11" s="4">
        <v>0</v>
      </c>
      <c r="H11" s="4">
        <v>246</v>
      </c>
      <c r="I11" s="4">
        <v>27</v>
      </c>
    </row>
    <row r="12" spans="1:9" x14ac:dyDescent="0.35">
      <c r="A12" s="7">
        <v>9</v>
      </c>
      <c r="B12" s="3">
        <v>3</v>
      </c>
      <c r="C12" s="6">
        <v>4</v>
      </c>
      <c r="D12" s="3">
        <v>5</v>
      </c>
      <c r="E12" s="4">
        <v>41</v>
      </c>
      <c r="F12" s="4">
        <v>0</v>
      </c>
      <c r="G12" s="4">
        <v>0</v>
      </c>
      <c r="H12" s="4">
        <v>249</v>
      </c>
      <c r="I12" s="4">
        <v>27</v>
      </c>
    </row>
    <row r="13" spans="1:9" x14ac:dyDescent="0.35">
      <c r="A13" s="7">
        <v>9</v>
      </c>
      <c r="B13" s="3">
        <v>3</v>
      </c>
      <c r="C13" s="6">
        <v>4</v>
      </c>
      <c r="D13" s="5">
        <v>9</v>
      </c>
      <c r="E13" s="4">
        <v>73</v>
      </c>
      <c r="F13" s="4">
        <v>0</v>
      </c>
      <c r="G13" s="4">
        <v>0</v>
      </c>
      <c r="H13" s="4">
        <v>246</v>
      </c>
      <c r="I13" s="4">
        <v>27</v>
      </c>
    </row>
    <row r="14" spans="1:9" x14ac:dyDescent="0.35">
      <c r="A14" s="7">
        <v>9</v>
      </c>
      <c r="B14" s="5">
        <v>5</v>
      </c>
      <c r="C14" s="2">
        <v>2</v>
      </c>
      <c r="D14" s="3">
        <v>5</v>
      </c>
      <c r="E14" s="4">
        <v>41</v>
      </c>
      <c r="F14" s="4">
        <v>0</v>
      </c>
      <c r="G14" s="4">
        <v>0</v>
      </c>
      <c r="H14" s="4">
        <v>249</v>
      </c>
      <c r="I14" s="4">
        <v>27</v>
      </c>
    </row>
    <row r="15" spans="1:9" x14ac:dyDescent="0.35">
      <c r="A15" s="7">
        <v>9</v>
      </c>
      <c r="B15" s="5">
        <v>5</v>
      </c>
      <c r="C15" s="2">
        <v>2</v>
      </c>
      <c r="D15" s="5">
        <v>9</v>
      </c>
      <c r="E15" s="4">
        <v>73</v>
      </c>
      <c r="F15" s="4">
        <v>0</v>
      </c>
      <c r="G15" s="4">
        <v>0</v>
      </c>
      <c r="H15" s="4">
        <v>246</v>
      </c>
      <c r="I15" s="4">
        <v>27</v>
      </c>
    </row>
    <row r="16" spans="1:9" x14ac:dyDescent="0.35">
      <c r="A16" s="7">
        <v>9</v>
      </c>
      <c r="B16" s="5">
        <v>5</v>
      </c>
      <c r="C16" s="6">
        <v>4</v>
      </c>
      <c r="D16" s="3">
        <v>5</v>
      </c>
      <c r="E16" s="4">
        <v>41</v>
      </c>
      <c r="F16" s="4">
        <v>0</v>
      </c>
      <c r="G16" s="4">
        <v>0</v>
      </c>
      <c r="H16" s="4">
        <v>249</v>
      </c>
      <c r="I16" s="4">
        <v>27</v>
      </c>
    </row>
    <row r="17" spans="1:19" x14ac:dyDescent="0.35">
      <c r="A17" s="7">
        <v>9</v>
      </c>
      <c r="B17" s="5">
        <v>5</v>
      </c>
      <c r="C17" s="6">
        <v>4</v>
      </c>
      <c r="D17" s="5">
        <v>9</v>
      </c>
      <c r="E17" s="4">
        <v>73</v>
      </c>
      <c r="F17" s="4">
        <v>0</v>
      </c>
      <c r="G17" s="4">
        <v>0</v>
      </c>
      <c r="H17" s="4">
        <v>246</v>
      </c>
      <c r="I17" s="4">
        <v>27</v>
      </c>
    </row>
    <row r="18" spans="1:19" x14ac:dyDescent="0.35">
      <c r="A18" s="6">
        <v>12</v>
      </c>
      <c r="B18" s="3">
        <v>3</v>
      </c>
      <c r="C18" s="2">
        <v>2</v>
      </c>
      <c r="D18" s="3">
        <v>5</v>
      </c>
      <c r="E18" s="4">
        <v>56</v>
      </c>
      <c r="F18" s="4">
        <v>0</v>
      </c>
      <c r="G18" s="4">
        <v>0</v>
      </c>
      <c r="H18" s="4">
        <v>330</v>
      </c>
      <c r="I18" s="4">
        <v>27</v>
      </c>
    </row>
    <row r="19" spans="1:19" x14ac:dyDescent="0.35">
      <c r="A19" s="6">
        <v>12</v>
      </c>
      <c r="B19" s="3">
        <v>3</v>
      </c>
      <c r="C19" s="2">
        <v>2</v>
      </c>
      <c r="D19" s="5">
        <v>9</v>
      </c>
      <c r="E19" s="8">
        <v>106.42</v>
      </c>
      <c r="F19" s="8">
        <v>41.54</v>
      </c>
      <c r="G19" s="8">
        <v>0.84</v>
      </c>
      <c r="H19" s="8">
        <v>301</v>
      </c>
      <c r="I19" s="8">
        <v>24</v>
      </c>
    </row>
    <row r="20" spans="1:19" x14ac:dyDescent="0.35">
      <c r="A20" s="6">
        <v>12</v>
      </c>
      <c r="B20" s="3">
        <v>3</v>
      </c>
      <c r="C20" s="6">
        <v>4</v>
      </c>
      <c r="D20" s="3">
        <v>5</v>
      </c>
      <c r="E20" s="4">
        <v>56</v>
      </c>
      <c r="F20" s="4">
        <v>0</v>
      </c>
      <c r="G20" s="4">
        <v>0</v>
      </c>
      <c r="H20" s="4">
        <v>330</v>
      </c>
      <c r="I20" s="4">
        <v>27</v>
      </c>
    </row>
    <row r="21" spans="1:19" x14ac:dyDescent="0.35">
      <c r="A21" s="6">
        <v>12</v>
      </c>
      <c r="B21" s="3">
        <v>3</v>
      </c>
      <c r="C21" s="6">
        <v>4</v>
      </c>
      <c r="D21" s="5">
        <v>9</v>
      </c>
      <c r="E21" s="8">
        <v>106.42</v>
      </c>
      <c r="F21" s="8">
        <v>41.54</v>
      </c>
      <c r="G21" s="8">
        <v>0.84</v>
      </c>
      <c r="H21" s="8">
        <v>301</v>
      </c>
      <c r="I21" s="8">
        <v>24</v>
      </c>
    </row>
    <row r="22" spans="1:19" x14ac:dyDescent="0.35">
      <c r="A22" s="6">
        <v>12</v>
      </c>
      <c r="B22" s="5">
        <v>5</v>
      </c>
      <c r="C22" s="2">
        <v>2</v>
      </c>
      <c r="D22" s="3">
        <v>5</v>
      </c>
      <c r="E22" s="4">
        <v>56</v>
      </c>
      <c r="F22" s="4">
        <v>0</v>
      </c>
      <c r="G22" s="4">
        <v>0</v>
      </c>
      <c r="H22" s="4">
        <v>330</v>
      </c>
      <c r="I22" s="4">
        <v>27</v>
      </c>
    </row>
    <row r="23" spans="1:19" x14ac:dyDescent="0.35">
      <c r="A23" s="6">
        <v>12</v>
      </c>
      <c r="B23" s="5">
        <v>5</v>
      </c>
      <c r="C23" s="2">
        <v>2</v>
      </c>
      <c r="D23" s="5">
        <v>9</v>
      </c>
      <c r="E23" s="8">
        <v>106.42</v>
      </c>
      <c r="F23" s="8">
        <v>41.54</v>
      </c>
      <c r="G23" s="8">
        <v>0.84</v>
      </c>
      <c r="H23" s="8">
        <v>301</v>
      </c>
      <c r="I23" s="8">
        <v>24</v>
      </c>
    </row>
    <row r="24" spans="1:19" x14ac:dyDescent="0.35">
      <c r="A24" s="6">
        <v>12</v>
      </c>
      <c r="B24" s="5">
        <v>5</v>
      </c>
      <c r="C24" s="6">
        <v>4</v>
      </c>
      <c r="D24" s="3">
        <v>5</v>
      </c>
      <c r="E24" s="4">
        <v>56</v>
      </c>
      <c r="F24" s="4">
        <v>0</v>
      </c>
      <c r="G24" s="4">
        <v>0</v>
      </c>
      <c r="H24" s="4">
        <v>330</v>
      </c>
      <c r="I24" s="4">
        <v>27</v>
      </c>
    </row>
    <row r="25" spans="1:19" x14ac:dyDescent="0.35">
      <c r="A25" s="6">
        <v>12</v>
      </c>
      <c r="B25" s="5">
        <v>5</v>
      </c>
      <c r="C25" s="6">
        <v>4</v>
      </c>
      <c r="D25" s="5">
        <v>9</v>
      </c>
      <c r="E25" s="8">
        <v>106.42</v>
      </c>
      <c r="F25" s="8">
        <v>41.54</v>
      </c>
      <c r="G25" s="8">
        <v>0.84</v>
      </c>
      <c r="H25" s="8">
        <v>301</v>
      </c>
      <c r="I25" s="8">
        <v>24</v>
      </c>
    </row>
    <row r="27" spans="1:19" ht="15" thickBot="1" x14ac:dyDescent="0.4"/>
    <row r="28" spans="1:19" ht="26.5" thickBot="1" x14ac:dyDescent="0.65">
      <c r="A28" s="32" t="s">
        <v>30</v>
      </c>
      <c r="B28" s="33"/>
      <c r="C28" s="33"/>
      <c r="D28" s="33"/>
      <c r="E28" s="33"/>
      <c r="F28" s="33"/>
      <c r="G28" s="33"/>
      <c r="H28" s="33"/>
      <c r="I28" s="34"/>
    </row>
    <row r="31" spans="1:19" x14ac:dyDescent="0.35">
      <c r="K31" s="1" t="s">
        <v>46</v>
      </c>
      <c r="L31" s="1" t="s">
        <v>0</v>
      </c>
      <c r="M31" s="1" t="s">
        <v>1</v>
      </c>
      <c r="N31" s="1" t="s">
        <v>2</v>
      </c>
      <c r="O31" s="1" t="s">
        <v>3</v>
      </c>
      <c r="P31" s="1" t="s">
        <v>9</v>
      </c>
      <c r="Q31" s="1" t="s">
        <v>10</v>
      </c>
      <c r="R31" s="1" t="s">
        <v>12</v>
      </c>
      <c r="S31" s="1" t="s">
        <v>11</v>
      </c>
    </row>
    <row r="32" spans="1:19" x14ac:dyDescent="0.35">
      <c r="K32" s="1">
        <v>1</v>
      </c>
      <c r="L32" s="2">
        <v>6</v>
      </c>
      <c r="M32" s="3">
        <v>3</v>
      </c>
      <c r="N32" s="2">
        <v>2</v>
      </c>
      <c r="O32" s="3">
        <v>5</v>
      </c>
      <c r="P32" s="2" t="s">
        <v>23</v>
      </c>
      <c r="Q32" s="3" t="s">
        <v>26</v>
      </c>
      <c r="R32" s="2" t="s">
        <v>28</v>
      </c>
      <c r="S32" s="3" t="s">
        <v>27</v>
      </c>
    </row>
    <row r="33" spans="11:19" x14ac:dyDescent="0.35">
      <c r="K33" s="1">
        <v>2</v>
      </c>
      <c r="L33" s="2">
        <v>6</v>
      </c>
      <c r="M33" s="3">
        <v>3</v>
      </c>
      <c r="N33" s="2">
        <v>2</v>
      </c>
      <c r="O33" s="5">
        <v>9</v>
      </c>
      <c r="P33" s="2" t="s">
        <v>23</v>
      </c>
      <c r="Q33" s="3" t="s">
        <v>26</v>
      </c>
      <c r="R33" s="2" t="s">
        <v>28</v>
      </c>
      <c r="S33" s="10" t="s">
        <v>24</v>
      </c>
    </row>
    <row r="34" spans="11:19" x14ac:dyDescent="0.35">
      <c r="K34" s="1">
        <v>3</v>
      </c>
      <c r="L34" s="2">
        <v>6</v>
      </c>
      <c r="M34" s="3">
        <v>3</v>
      </c>
      <c r="N34" s="6">
        <v>4</v>
      </c>
      <c r="O34" s="3">
        <v>5</v>
      </c>
      <c r="P34" s="2" t="s">
        <v>23</v>
      </c>
      <c r="Q34" s="3" t="s">
        <v>26</v>
      </c>
      <c r="R34" s="6" t="s">
        <v>29</v>
      </c>
      <c r="S34" s="3" t="s">
        <v>27</v>
      </c>
    </row>
    <row r="35" spans="11:19" x14ac:dyDescent="0.35">
      <c r="K35" s="1">
        <v>4</v>
      </c>
      <c r="L35" s="2">
        <v>6</v>
      </c>
      <c r="M35" s="3">
        <v>3</v>
      </c>
      <c r="N35" s="6">
        <v>4</v>
      </c>
      <c r="O35" s="5">
        <v>9</v>
      </c>
      <c r="P35" s="2" t="s">
        <v>23</v>
      </c>
      <c r="Q35" s="3" t="s">
        <v>26</v>
      </c>
      <c r="R35" s="6" t="s">
        <v>29</v>
      </c>
      <c r="S35" s="10" t="s">
        <v>24</v>
      </c>
    </row>
    <row r="36" spans="11:19" x14ac:dyDescent="0.35">
      <c r="K36" s="1">
        <v>5</v>
      </c>
      <c r="L36" s="2">
        <v>6</v>
      </c>
      <c r="M36" s="5">
        <v>5</v>
      </c>
      <c r="N36" s="2">
        <v>2</v>
      </c>
      <c r="O36" s="3">
        <v>5</v>
      </c>
      <c r="P36" s="2" t="s">
        <v>23</v>
      </c>
      <c r="Q36" s="10" t="s">
        <v>27</v>
      </c>
      <c r="R36" s="2" t="s">
        <v>28</v>
      </c>
      <c r="S36" s="3" t="s">
        <v>27</v>
      </c>
    </row>
    <row r="37" spans="11:19" x14ac:dyDescent="0.35">
      <c r="K37" s="1">
        <v>6</v>
      </c>
      <c r="L37" s="2">
        <v>6</v>
      </c>
      <c r="M37" s="5">
        <v>5</v>
      </c>
      <c r="N37" s="2">
        <v>2</v>
      </c>
      <c r="O37" s="5">
        <v>9</v>
      </c>
      <c r="P37" s="2" t="s">
        <v>23</v>
      </c>
      <c r="Q37" s="10" t="s">
        <v>27</v>
      </c>
      <c r="R37" s="2" t="s">
        <v>28</v>
      </c>
      <c r="S37" s="10" t="s">
        <v>24</v>
      </c>
    </row>
    <row r="38" spans="11:19" x14ac:dyDescent="0.35">
      <c r="K38" s="1">
        <v>7</v>
      </c>
      <c r="L38" s="2">
        <v>6</v>
      </c>
      <c r="M38" s="5">
        <v>5</v>
      </c>
      <c r="N38" s="6">
        <v>4</v>
      </c>
      <c r="O38" s="3">
        <v>5</v>
      </c>
      <c r="P38" s="2" t="s">
        <v>23</v>
      </c>
      <c r="Q38" s="10" t="s">
        <v>27</v>
      </c>
      <c r="R38" s="6" t="s">
        <v>29</v>
      </c>
      <c r="S38" s="3" t="s">
        <v>27</v>
      </c>
    </row>
    <row r="39" spans="11:19" x14ac:dyDescent="0.35">
      <c r="K39" s="1">
        <v>8</v>
      </c>
      <c r="L39" s="2">
        <v>6</v>
      </c>
      <c r="M39" s="5">
        <v>5</v>
      </c>
      <c r="N39" s="6">
        <v>4</v>
      </c>
      <c r="O39" s="5">
        <v>9</v>
      </c>
      <c r="P39" s="2" t="s">
        <v>23</v>
      </c>
      <c r="Q39" s="10" t="s">
        <v>27</v>
      </c>
      <c r="R39" s="6" t="s">
        <v>29</v>
      </c>
      <c r="S39" s="10" t="s">
        <v>24</v>
      </c>
    </row>
    <row r="40" spans="11:19" x14ac:dyDescent="0.35">
      <c r="K40" s="1">
        <v>9</v>
      </c>
      <c r="L40" s="7">
        <v>9</v>
      </c>
      <c r="M40" s="3">
        <v>3</v>
      </c>
      <c r="N40" s="2">
        <v>2</v>
      </c>
      <c r="O40" s="3">
        <v>5</v>
      </c>
      <c r="P40" s="7" t="s">
        <v>24</v>
      </c>
      <c r="Q40" s="3" t="s">
        <v>26</v>
      </c>
      <c r="R40" s="2" t="s">
        <v>28</v>
      </c>
      <c r="S40" s="3" t="s">
        <v>27</v>
      </c>
    </row>
    <row r="41" spans="11:19" x14ac:dyDescent="0.35">
      <c r="K41" s="1">
        <v>10</v>
      </c>
      <c r="L41" s="7">
        <v>9</v>
      </c>
      <c r="M41" s="3">
        <v>3</v>
      </c>
      <c r="N41" s="2">
        <v>2</v>
      </c>
      <c r="O41" s="5">
        <v>9</v>
      </c>
      <c r="P41" s="7" t="s">
        <v>24</v>
      </c>
      <c r="Q41" s="3" t="s">
        <v>26</v>
      </c>
      <c r="R41" s="2" t="s">
        <v>28</v>
      </c>
      <c r="S41" s="10" t="s">
        <v>24</v>
      </c>
    </row>
    <row r="42" spans="11:19" x14ac:dyDescent="0.35">
      <c r="K42" s="1">
        <v>11</v>
      </c>
      <c r="L42" s="7">
        <v>9</v>
      </c>
      <c r="M42" s="3">
        <v>3</v>
      </c>
      <c r="N42" s="6">
        <v>4</v>
      </c>
      <c r="O42" s="3">
        <v>5</v>
      </c>
      <c r="P42" s="7" t="s">
        <v>24</v>
      </c>
      <c r="Q42" s="3" t="s">
        <v>26</v>
      </c>
      <c r="R42" s="6" t="s">
        <v>29</v>
      </c>
      <c r="S42" s="3" t="s">
        <v>27</v>
      </c>
    </row>
    <row r="43" spans="11:19" x14ac:dyDescent="0.35">
      <c r="K43" s="1">
        <v>12</v>
      </c>
      <c r="L43" s="7">
        <v>9</v>
      </c>
      <c r="M43" s="3">
        <v>3</v>
      </c>
      <c r="N43" s="6">
        <v>4</v>
      </c>
      <c r="O43" s="5">
        <v>9</v>
      </c>
      <c r="P43" s="7" t="s">
        <v>24</v>
      </c>
      <c r="Q43" s="3" t="s">
        <v>26</v>
      </c>
      <c r="R43" s="6" t="s">
        <v>29</v>
      </c>
      <c r="S43" s="10" t="s">
        <v>24</v>
      </c>
    </row>
    <row r="44" spans="11:19" x14ac:dyDescent="0.35">
      <c r="K44" s="1">
        <v>13</v>
      </c>
      <c r="L44" s="7">
        <v>9</v>
      </c>
      <c r="M44" s="5">
        <v>5</v>
      </c>
      <c r="N44" s="2">
        <v>2</v>
      </c>
      <c r="O44" s="3">
        <v>5</v>
      </c>
      <c r="P44" s="7" t="s">
        <v>24</v>
      </c>
      <c r="Q44" s="10" t="s">
        <v>27</v>
      </c>
      <c r="R44" s="2" t="s">
        <v>28</v>
      </c>
      <c r="S44" s="3" t="s">
        <v>27</v>
      </c>
    </row>
    <row r="45" spans="11:19" x14ac:dyDescent="0.35">
      <c r="K45" s="1">
        <v>14</v>
      </c>
      <c r="L45" s="7">
        <v>9</v>
      </c>
      <c r="M45" s="5">
        <v>5</v>
      </c>
      <c r="N45" s="2">
        <v>2</v>
      </c>
      <c r="O45" s="5">
        <v>9</v>
      </c>
      <c r="P45" s="7" t="s">
        <v>24</v>
      </c>
      <c r="Q45" s="10" t="s">
        <v>27</v>
      </c>
      <c r="R45" s="2" t="s">
        <v>28</v>
      </c>
      <c r="S45" s="10" t="s">
        <v>24</v>
      </c>
    </row>
    <row r="46" spans="11:19" x14ac:dyDescent="0.35">
      <c r="K46" s="1">
        <v>15</v>
      </c>
      <c r="L46" s="7">
        <v>9</v>
      </c>
      <c r="M46" s="5">
        <v>5</v>
      </c>
      <c r="N46" s="6">
        <v>4</v>
      </c>
      <c r="O46" s="3">
        <v>5</v>
      </c>
      <c r="P46" s="7" t="s">
        <v>24</v>
      </c>
      <c r="Q46" s="10" t="s">
        <v>27</v>
      </c>
      <c r="R46" s="6" t="s">
        <v>29</v>
      </c>
      <c r="S46" s="3" t="s">
        <v>27</v>
      </c>
    </row>
    <row r="47" spans="11:19" x14ac:dyDescent="0.35">
      <c r="K47" s="1">
        <v>16</v>
      </c>
      <c r="L47" s="7">
        <v>9</v>
      </c>
      <c r="M47" s="5">
        <v>5</v>
      </c>
      <c r="N47" s="6">
        <v>4</v>
      </c>
      <c r="O47" s="5">
        <v>9</v>
      </c>
      <c r="P47" s="7" t="s">
        <v>24</v>
      </c>
      <c r="Q47" s="10" t="s">
        <v>27</v>
      </c>
      <c r="R47" s="6" t="s">
        <v>29</v>
      </c>
      <c r="S47" s="10" t="s">
        <v>24</v>
      </c>
    </row>
    <row r="48" spans="11:19" x14ac:dyDescent="0.35">
      <c r="K48" s="1">
        <v>17</v>
      </c>
      <c r="L48" s="6">
        <v>12</v>
      </c>
      <c r="M48" s="3">
        <v>3</v>
      </c>
      <c r="N48" s="2">
        <v>2</v>
      </c>
      <c r="O48" s="3">
        <v>5</v>
      </c>
      <c r="P48" s="6" t="s">
        <v>25</v>
      </c>
      <c r="Q48" s="3" t="s">
        <v>26</v>
      </c>
      <c r="R48" s="2" t="s">
        <v>28</v>
      </c>
      <c r="S48" s="3" t="s">
        <v>27</v>
      </c>
    </row>
    <row r="49" spans="11:19" x14ac:dyDescent="0.35">
      <c r="K49" s="1">
        <v>18</v>
      </c>
      <c r="L49" s="6">
        <v>12</v>
      </c>
      <c r="M49" s="3">
        <v>3</v>
      </c>
      <c r="N49" s="2">
        <v>2</v>
      </c>
      <c r="O49" s="5">
        <v>9</v>
      </c>
      <c r="P49" s="6" t="s">
        <v>25</v>
      </c>
      <c r="Q49" s="3" t="s">
        <v>26</v>
      </c>
      <c r="R49" s="2" t="s">
        <v>28</v>
      </c>
      <c r="S49" s="10" t="s">
        <v>24</v>
      </c>
    </row>
    <row r="50" spans="11:19" x14ac:dyDescent="0.35">
      <c r="K50" s="1">
        <v>19</v>
      </c>
      <c r="L50" s="6">
        <v>12</v>
      </c>
      <c r="M50" s="3">
        <v>3</v>
      </c>
      <c r="N50" s="6">
        <v>4</v>
      </c>
      <c r="O50" s="3">
        <v>5</v>
      </c>
      <c r="P50" s="6" t="s">
        <v>25</v>
      </c>
      <c r="Q50" s="3" t="s">
        <v>26</v>
      </c>
      <c r="R50" s="6" t="s">
        <v>29</v>
      </c>
      <c r="S50" s="3" t="s">
        <v>27</v>
      </c>
    </row>
    <row r="51" spans="11:19" x14ac:dyDescent="0.35">
      <c r="K51" s="1">
        <v>20</v>
      </c>
      <c r="L51" s="6">
        <v>12</v>
      </c>
      <c r="M51" s="3">
        <v>3</v>
      </c>
      <c r="N51" s="6">
        <v>4</v>
      </c>
      <c r="O51" s="5">
        <v>9</v>
      </c>
      <c r="P51" s="6" t="s">
        <v>25</v>
      </c>
      <c r="Q51" s="3" t="s">
        <v>26</v>
      </c>
      <c r="R51" s="6" t="s">
        <v>29</v>
      </c>
      <c r="S51" s="10" t="s">
        <v>24</v>
      </c>
    </row>
    <row r="52" spans="11:19" x14ac:dyDescent="0.35">
      <c r="K52" s="1">
        <v>21</v>
      </c>
      <c r="L52" s="6">
        <v>12</v>
      </c>
      <c r="M52" s="5">
        <v>5</v>
      </c>
      <c r="N52" s="2">
        <v>2</v>
      </c>
      <c r="O52" s="3">
        <v>5</v>
      </c>
      <c r="P52" s="6" t="s">
        <v>25</v>
      </c>
      <c r="Q52" s="10" t="s">
        <v>27</v>
      </c>
      <c r="R52" s="2" t="s">
        <v>28</v>
      </c>
      <c r="S52" s="3" t="s">
        <v>27</v>
      </c>
    </row>
    <row r="53" spans="11:19" x14ac:dyDescent="0.35">
      <c r="K53" s="1">
        <v>22</v>
      </c>
      <c r="L53" s="6">
        <v>12</v>
      </c>
      <c r="M53" s="5">
        <v>5</v>
      </c>
      <c r="N53" s="2">
        <v>2</v>
      </c>
      <c r="O53" s="5">
        <v>9</v>
      </c>
      <c r="P53" s="6" t="s">
        <v>25</v>
      </c>
      <c r="Q53" s="10" t="s">
        <v>27</v>
      </c>
      <c r="R53" s="2" t="s">
        <v>28</v>
      </c>
      <c r="S53" s="10" t="s">
        <v>24</v>
      </c>
    </row>
    <row r="54" spans="11:19" x14ac:dyDescent="0.35">
      <c r="K54" s="1">
        <v>23</v>
      </c>
      <c r="L54" s="6">
        <v>12</v>
      </c>
      <c r="M54" s="5">
        <v>5</v>
      </c>
      <c r="N54" s="6">
        <v>4</v>
      </c>
      <c r="O54" s="3">
        <v>5</v>
      </c>
      <c r="P54" s="6" t="s">
        <v>25</v>
      </c>
      <c r="Q54" s="10" t="s">
        <v>27</v>
      </c>
      <c r="R54" s="6" t="s">
        <v>29</v>
      </c>
      <c r="S54" s="3" t="s">
        <v>27</v>
      </c>
    </row>
    <row r="55" spans="11:19" x14ac:dyDescent="0.35">
      <c r="K55" s="1">
        <v>24</v>
      </c>
      <c r="L55" s="6">
        <v>12</v>
      </c>
      <c r="M55" s="5">
        <v>5</v>
      </c>
      <c r="N55" s="6">
        <v>4</v>
      </c>
      <c r="O55" s="5">
        <v>9</v>
      </c>
      <c r="P55" s="6" t="s">
        <v>25</v>
      </c>
      <c r="Q55" s="10" t="s">
        <v>27</v>
      </c>
      <c r="R55" s="6" t="s">
        <v>29</v>
      </c>
      <c r="S55" s="10" t="s">
        <v>24</v>
      </c>
    </row>
  </sheetData>
  <mergeCells count="1">
    <mergeCell ref="A28:I28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B00B-A152-4EE2-BC5E-36FE2E1EA643}">
  <dimension ref="A1:S39"/>
  <sheetViews>
    <sheetView tabSelected="1" topLeftCell="A13" workbookViewId="0">
      <selection activeCell="J47" sqref="J47"/>
    </sheetView>
  </sheetViews>
  <sheetFormatPr defaultRowHeight="14.5" x14ac:dyDescent="0.35"/>
  <cols>
    <col min="1" max="1" width="30.6328125" style="36" customWidth="1"/>
    <col min="2" max="9" width="15.6328125" style="36" customWidth="1"/>
    <col min="10" max="11" width="12.6328125" style="36" customWidth="1"/>
    <col min="12" max="12" width="25.6328125" style="36" customWidth="1"/>
  </cols>
  <sheetData>
    <row r="1" spans="1:12" ht="25" customHeight="1" thickBot="1" x14ac:dyDescent="0.4">
      <c r="A1" s="42" t="s">
        <v>47</v>
      </c>
      <c r="B1" s="43" t="s">
        <v>48</v>
      </c>
      <c r="C1" s="43" t="s">
        <v>81</v>
      </c>
      <c r="D1" s="43" t="s">
        <v>49</v>
      </c>
      <c r="E1" s="43" t="s">
        <v>82</v>
      </c>
      <c r="F1" s="43" t="s">
        <v>50</v>
      </c>
      <c r="G1" s="43" t="s">
        <v>84</v>
      </c>
      <c r="H1" s="43" t="s">
        <v>51</v>
      </c>
      <c r="I1" s="43" t="s">
        <v>83</v>
      </c>
      <c r="J1" s="43" t="s">
        <v>52</v>
      </c>
      <c r="K1" s="43" t="s">
        <v>53</v>
      </c>
      <c r="L1" s="43" t="s">
        <v>54</v>
      </c>
    </row>
    <row r="2" spans="1:12" ht="20" customHeight="1" thickBot="1" x14ac:dyDescent="0.4">
      <c r="A2" s="44" t="s">
        <v>62</v>
      </c>
      <c r="B2" s="45">
        <v>38</v>
      </c>
      <c r="C2" s="46" t="s">
        <v>55</v>
      </c>
      <c r="D2" s="45">
        <v>23.55</v>
      </c>
      <c r="E2" s="46" t="s">
        <v>55</v>
      </c>
      <c r="F2" s="45">
        <v>0.65</v>
      </c>
      <c r="G2" s="46" t="s">
        <v>55</v>
      </c>
      <c r="H2" s="45">
        <v>346</v>
      </c>
      <c r="I2" s="46" t="s">
        <v>55</v>
      </c>
      <c r="J2" s="46" t="s">
        <v>80</v>
      </c>
      <c r="K2" s="46" t="s">
        <v>80</v>
      </c>
      <c r="L2" s="46"/>
    </row>
    <row r="3" spans="1:12" ht="20" customHeight="1" thickBot="1" x14ac:dyDescent="0.4">
      <c r="A3" s="44" t="s">
        <v>56</v>
      </c>
      <c r="B3" s="45">
        <v>26.56</v>
      </c>
      <c r="C3" s="45">
        <v>4.66</v>
      </c>
      <c r="D3" s="45">
        <v>25.91</v>
      </c>
      <c r="E3" s="45">
        <v>24.27</v>
      </c>
      <c r="F3" s="45">
        <v>0.57999999999999996</v>
      </c>
      <c r="G3" s="45">
        <v>0.66</v>
      </c>
      <c r="H3" s="45">
        <v>246.81</v>
      </c>
      <c r="I3" s="45">
        <v>43.01</v>
      </c>
      <c r="J3" s="46" t="s">
        <v>80</v>
      </c>
      <c r="K3" s="46" t="s">
        <v>80</v>
      </c>
      <c r="L3" s="46"/>
    </row>
    <row r="4" spans="1:12" ht="20" customHeight="1" thickBot="1" x14ac:dyDescent="0.4">
      <c r="A4" s="44" t="s">
        <v>63</v>
      </c>
      <c r="B4" s="45">
        <v>31</v>
      </c>
      <c r="C4" s="46" t="s">
        <v>55</v>
      </c>
      <c r="D4" s="45">
        <v>44.84</v>
      </c>
      <c r="E4" s="46" t="s">
        <v>55</v>
      </c>
      <c r="F4" s="45">
        <v>1.04</v>
      </c>
      <c r="G4" s="46" t="s">
        <v>55</v>
      </c>
      <c r="H4" s="45">
        <v>374</v>
      </c>
      <c r="I4" s="46" t="s">
        <v>55</v>
      </c>
      <c r="J4" s="46" t="s">
        <v>80</v>
      </c>
      <c r="K4" s="46" t="s">
        <v>80</v>
      </c>
      <c r="L4" s="46"/>
    </row>
    <row r="5" spans="1:12" ht="20" customHeight="1" thickBot="1" x14ac:dyDescent="0.4">
      <c r="A5" s="44" t="s">
        <v>57</v>
      </c>
      <c r="B5" s="45">
        <v>23.77</v>
      </c>
      <c r="C5" s="45">
        <v>3.24</v>
      </c>
      <c r="D5" s="45">
        <v>75.19</v>
      </c>
      <c r="E5" s="45">
        <v>57.45</v>
      </c>
      <c r="F5" s="45">
        <v>1.67</v>
      </c>
      <c r="G5" s="45">
        <v>1.52</v>
      </c>
      <c r="H5" s="45">
        <v>296.26</v>
      </c>
      <c r="I5" s="45">
        <v>39.659999999999997</v>
      </c>
      <c r="J5" s="46" t="s">
        <v>80</v>
      </c>
      <c r="K5" s="46" t="s">
        <v>80</v>
      </c>
      <c r="L5" s="46"/>
    </row>
    <row r="6" spans="1:12" ht="20" customHeight="1" thickBot="1" x14ac:dyDescent="0.4">
      <c r="A6" s="44" t="s">
        <v>64</v>
      </c>
      <c r="B6" s="45">
        <v>20</v>
      </c>
      <c r="C6" s="46" t="s">
        <v>55</v>
      </c>
      <c r="D6" s="45">
        <v>0.3</v>
      </c>
      <c r="E6" s="46" t="s">
        <v>55</v>
      </c>
      <c r="F6" s="45">
        <v>0</v>
      </c>
      <c r="G6" s="46" t="s">
        <v>55</v>
      </c>
      <c r="H6" s="45">
        <v>120</v>
      </c>
      <c r="I6" s="46" t="s">
        <v>55</v>
      </c>
      <c r="J6" s="46" t="s">
        <v>80</v>
      </c>
      <c r="K6" s="46" t="s">
        <v>80</v>
      </c>
      <c r="L6" s="46"/>
    </row>
    <row r="7" spans="1:12" ht="20" customHeight="1" thickBot="1" x14ac:dyDescent="0.4">
      <c r="A7" s="44" t="s">
        <v>58</v>
      </c>
      <c r="B7" s="45">
        <v>27.47</v>
      </c>
      <c r="C7" s="45">
        <v>5.15</v>
      </c>
      <c r="D7" s="45">
        <v>5.1100000000000003</v>
      </c>
      <c r="E7" s="45">
        <v>4.8899999999999997</v>
      </c>
      <c r="F7" s="45">
        <v>0.11</v>
      </c>
      <c r="G7" s="45">
        <v>0.12</v>
      </c>
      <c r="H7" s="45">
        <v>170.13</v>
      </c>
      <c r="I7" s="45">
        <v>31.88</v>
      </c>
      <c r="J7" s="46" t="s">
        <v>80</v>
      </c>
      <c r="K7" s="46" t="s">
        <v>80</v>
      </c>
      <c r="L7" s="46"/>
    </row>
    <row r="8" spans="1:12" ht="20" customHeight="1" thickBot="1" x14ac:dyDescent="0.4">
      <c r="A8" s="44" t="s">
        <v>65</v>
      </c>
      <c r="B8" s="45">
        <v>28</v>
      </c>
      <c r="C8" s="46" t="s">
        <v>55</v>
      </c>
      <c r="D8" s="45">
        <v>12.23</v>
      </c>
      <c r="E8" s="46" t="s">
        <v>55</v>
      </c>
      <c r="F8" s="45">
        <v>0.25</v>
      </c>
      <c r="G8" s="46" t="s">
        <v>55</v>
      </c>
      <c r="H8" s="45">
        <v>252</v>
      </c>
      <c r="I8" s="46" t="s">
        <v>55</v>
      </c>
      <c r="J8" s="46" t="s">
        <v>80</v>
      </c>
      <c r="K8" s="46" t="s">
        <v>80</v>
      </c>
      <c r="L8" s="46"/>
    </row>
    <row r="9" spans="1:12" ht="20" customHeight="1" thickBot="1" x14ac:dyDescent="0.4">
      <c r="A9" s="44" t="s">
        <v>59</v>
      </c>
      <c r="B9" s="45">
        <v>26.39</v>
      </c>
      <c r="C9" s="45">
        <v>4.5599999999999996</v>
      </c>
      <c r="D9" s="45">
        <v>25.69</v>
      </c>
      <c r="E9" s="45">
        <v>24.55</v>
      </c>
      <c r="F9" s="45">
        <v>0.56999999999999995</v>
      </c>
      <c r="G9" s="45">
        <v>0.65</v>
      </c>
      <c r="H9" s="45">
        <v>245.23</v>
      </c>
      <c r="I9" s="45">
        <v>42.09</v>
      </c>
      <c r="J9" s="46" t="s">
        <v>80</v>
      </c>
      <c r="K9" s="46" t="s">
        <v>80</v>
      </c>
      <c r="L9" s="46"/>
    </row>
    <row r="10" spans="1:12" ht="20" customHeight="1" thickBot="1" x14ac:dyDescent="0.4">
      <c r="A10" s="44" t="s">
        <v>66</v>
      </c>
      <c r="B10" s="45">
        <v>30</v>
      </c>
      <c r="C10" s="46" t="s">
        <v>55</v>
      </c>
      <c r="D10" s="45">
        <v>17.07</v>
      </c>
      <c r="E10" s="46" t="s">
        <v>55</v>
      </c>
      <c r="F10" s="45">
        <v>0.36</v>
      </c>
      <c r="G10" s="46" t="s">
        <v>55</v>
      </c>
      <c r="H10" s="45">
        <v>270</v>
      </c>
      <c r="I10" s="46" t="s">
        <v>55</v>
      </c>
      <c r="J10" s="46" t="s">
        <v>80</v>
      </c>
      <c r="K10" s="46" t="s">
        <v>80</v>
      </c>
      <c r="L10" s="46"/>
    </row>
    <row r="11" spans="1:12" ht="20" customHeight="1" thickBot="1" x14ac:dyDescent="0.4">
      <c r="A11" s="44" t="s">
        <v>60</v>
      </c>
      <c r="B11" s="45">
        <v>26.53</v>
      </c>
      <c r="C11" s="45">
        <v>4.58</v>
      </c>
      <c r="D11" s="45">
        <v>25.95</v>
      </c>
      <c r="E11" s="45">
        <v>23.76</v>
      </c>
      <c r="F11" s="45">
        <v>0.57999999999999996</v>
      </c>
      <c r="G11" s="45">
        <v>0.65</v>
      </c>
      <c r="H11" s="45">
        <v>246.48</v>
      </c>
      <c r="I11" s="45">
        <v>42.14</v>
      </c>
      <c r="J11" s="46" t="s">
        <v>80</v>
      </c>
      <c r="K11" s="46" t="s">
        <v>80</v>
      </c>
      <c r="L11" s="46"/>
    </row>
    <row r="12" spans="1:12" ht="20" customHeight="1" thickBot="1" x14ac:dyDescent="0.4">
      <c r="A12" s="44" t="s">
        <v>67</v>
      </c>
      <c r="B12" s="45">
        <v>24</v>
      </c>
      <c r="C12" s="46" t="s">
        <v>55</v>
      </c>
      <c r="D12" s="45">
        <v>12.69</v>
      </c>
      <c r="E12" s="46" t="s">
        <v>55</v>
      </c>
      <c r="F12" s="45">
        <v>0.27</v>
      </c>
      <c r="G12" s="46" t="s">
        <v>55</v>
      </c>
      <c r="H12" s="45">
        <v>218</v>
      </c>
      <c r="I12" s="46" t="s">
        <v>55</v>
      </c>
      <c r="J12" s="46" t="s">
        <v>80</v>
      </c>
      <c r="K12" s="46" t="s">
        <v>80</v>
      </c>
      <c r="L12" s="46"/>
    </row>
    <row r="13" spans="1:12" ht="20" customHeight="1" thickBot="1" x14ac:dyDescent="0.4">
      <c r="A13" s="44" t="s">
        <v>61</v>
      </c>
      <c r="B13" s="45">
        <v>26.38</v>
      </c>
      <c r="C13" s="45">
        <v>4.62</v>
      </c>
      <c r="D13" s="45">
        <v>25.65</v>
      </c>
      <c r="E13" s="45">
        <v>23.74</v>
      </c>
      <c r="F13" s="45">
        <v>0.56999999999999995</v>
      </c>
      <c r="G13" s="45">
        <v>0.64</v>
      </c>
      <c r="H13" s="45">
        <v>245.07</v>
      </c>
      <c r="I13" s="45">
        <v>42.55</v>
      </c>
      <c r="J13" s="46" t="s">
        <v>80</v>
      </c>
      <c r="K13" s="46" t="s">
        <v>80</v>
      </c>
      <c r="L13" s="46"/>
    </row>
    <row r="14" spans="1:12" ht="20" customHeight="1" thickBot="1" x14ac:dyDescent="0.4">
      <c r="A14" s="44" t="s">
        <v>68</v>
      </c>
      <c r="B14" s="45">
        <v>22</v>
      </c>
      <c r="C14" s="46" t="s">
        <v>55</v>
      </c>
      <c r="D14" s="45">
        <v>6.04</v>
      </c>
      <c r="E14" s="46" t="s">
        <v>55</v>
      </c>
      <c r="F14" s="45">
        <v>0.1</v>
      </c>
      <c r="G14" s="46" t="s">
        <v>55</v>
      </c>
      <c r="H14" s="45">
        <v>196</v>
      </c>
      <c r="I14" s="46" t="s">
        <v>55</v>
      </c>
      <c r="J14" s="46" t="s">
        <v>80</v>
      </c>
      <c r="K14" s="46" t="s">
        <v>80</v>
      </c>
      <c r="L14" s="46"/>
    </row>
    <row r="15" spans="1:12" ht="20" customHeight="1" thickBot="1" x14ac:dyDescent="0.4">
      <c r="A15" s="44" t="s">
        <v>71</v>
      </c>
      <c r="B15" s="45">
        <v>26.52</v>
      </c>
      <c r="C15" s="45">
        <v>4.59</v>
      </c>
      <c r="D15" s="45">
        <v>25.76</v>
      </c>
      <c r="E15" s="45">
        <v>23.33</v>
      </c>
      <c r="F15" s="45">
        <v>0.57999999999999996</v>
      </c>
      <c r="G15" s="45">
        <v>0.62</v>
      </c>
      <c r="H15" s="45">
        <v>246.53</v>
      </c>
      <c r="I15" s="45">
        <v>42.36</v>
      </c>
      <c r="J15" s="46" t="s">
        <v>80</v>
      </c>
      <c r="K15" s="46" t="s">
        <v>80</v>
      </c>
      <c r="L15" s="46"/>
    </row>
    <row r="16" spans="1:12" ht="20" customHeight="1" thickBot="1" x14ac:dyDescent="0.4">
      <c r="A16" s="44" t="s">
        <v>69</v>
      </c>
      <c r="B16" s="45">
        <v>31</v>
      </c>
      <c r="C16" s="46" t="s">
        <v>55</v>
      </c>
      <c r="D16" s="45">
        <v>43.97</v>
      </c>
      <c r="E16" s="46" t="s">
        <v>55</v>
      </c>
      <c r="F16" s="45">
        <v>1.06</v>
      </c>
      <c r="G16" s="46" t="s">
        <v>55</v>
      </c>
      <c r="H16" s="45">
        <v>284</v>
      </c>
      <c r="I16" s="46" t="s">
        <v>55</v>
      </c>
      <c r="J16" s="46" t="s">
        <v>80</v>
      </c>
      <c r="K16" s="46" t="s">
        <v>80</v>
      </c>
      <c r="L16" s="46"/>
    </row>
    <row r="17" spans="1:12" ht="20" customHeight="1" thickBot="1" x14ac:dyDescent="0.4">
      <c r="A17" s="44" t="s">
        <v>72</v>
      </c>
      <c r="B17" s="45">
        <v>25.6</v>
      </c>
      <c r="C17" s="45">
        <v>4.03</v>
      </c>
      <c r="D17" s="45">
        <v>44.76</v>
      </c>
      <c r="E17" s="45">
        <v>39.479999999999997</v>
      </c>
      <c r="F17" s="45">
        <v>1</v>
      </c>
      <c r="G17" s="45">
        <v>1.04</v>
      </c>
      <c r="H17" s="45">
        <v>238.54</v>
      </c>
      <c r="I17" s="45">
        <v>37.32</v>
      </c>
      <c r="J17" s="46" t="s">
        <v>80</v>
      </c>
      <c r="K17" s="46" t="s">
        <v>80</v>
      </c>
      <c r="L17" s="46"/>
    </row>
    <row r="18" spans="1:12" ht="20" customHeight="1" thickBot="1" x14ac:dyDescent="0.4">
      <c r="A18" s="44" t="s">
        <v>70</v>
      </c>
      <c r="B18" s="45">
        <v>31</v>
      </c>
      <c r="C18" s="46" t="s">
        <v>55</v>
      </c>
      <c r="D18" s="45">
        <v>8.48</v>
      </c>
      <c r="E18" s="46" t="s">
        <v>55</v>
      </c>
      <c r="F18" s="45">
        <v>0.19</v>
      </c>
      <c r="G18" s="46" t="s">
        <v>55</v>
      </c>
      <c r="H18" s="45">
        <v>277</v>
      </c>
      <c r="I18" s="46" t="s">
        <v>55</v>
      </c>
      <c r="J18" s="46" t="s">
        <v>80</v>
      </c>
      <c r="K18" s="46" t="s">
        <v>80</v>
      </c>
      <c r="L18" s="46"/>
    </row>
    <row r="19" spans="1:12" ht="20" customHeight="1" thickBot="1" x14ac:dyDescent="0.4">
      <c r="A19" s="44" t="s">
        <v>73</v>
      </c>
      <c r="B19" s="45">
        <v>27.35</v>
      </c>
      <c r="C19" s="45">
        <v>5.17</v>
      </c>
      <c r="D19" s="45">
        <v>6.14</v>
      </c>
      <c r="E19" s="45">
        <v>5.99</v>
      </c>
      <c r="F19" s="45">
        <v>0.13</v>
      </c>
      <c r="G19" s="45">
        <v>0.15</v>
      </c>
      <c r="H19" s="45">
        <v>252.55</v>
      </c>
      <c r="I19" s="45">
        <v>47.49</v>
      </c>
      <c r="J19" s="46" t="s">
        <v>80</v>
      </c>
      <c r="K19" s="46" t="s">
        <v>80</v>
      </c>
      <c r="L19" s="46"/>
    </row>
    <row r="23" spans="1:12" ht="15" thickBot="1" x14ac:dyDescent="0.4"/>
    <row r="24" spans="1:12" ht="25" customHeight="1" thickBot="1" x14ac:dyDescent="0.4">
      <c r="A24" s="42" t="s">
        <v>47</v>
      </c>
      <c r="B24" s="43" t="s">
        <v>48</v>
      </c>
      <c r="C24" s="43" t="s">
        <v>81</v>
      </c>
      <c r="D24" s="43" t="s">
        <v>49</v>
      </c>
      <c r="E24" s="43" t="s">
        <v>82</v>
      </c>
      <c r="F24" s="43" t="s">
        <v>50</v>
      </c>
      <c r="G24" s="43" t="s">
        <v>84</v>
      </c>
      <c r="H24" s="43" t="s">
        <v>51</v>
      </c>
      <c r="I24" s="43" t="s">
        <v>83</v>
      </c>
      <c r="J24" s="43" t="s">
        <v>52</v>
      </c>
      <c r="K24" s="43" t="s">
        <v>53</v>
      </c>
      <c r="L24" s="43" t="s">
        <v>54</v>
      </c>
    </row>
    <row r="25" spans="1:12" ht="20" customHeight="1" thickBot="1" x14ac:dyDescent="0.4">
      <c r="A25" s="44" t="s">
        <v>62</v>
      </c>
      <c r="B25" s="45">
        <v>20</v>
      </c>
      <c r="C25" s="46" t="s">
        <v>55</v>
      </c>
      <c r="D25" s="45">
        <v>0.85</v>
      </c>
      <c r="E25" s="46" t="s">
        <v>55</v>
      </c>
      <c r="F25" s="45">
        <v>0.01</v>
      </c>
      <c r="G25" s="46" t="s">
        <v>55</v>
      </c>
      <c r="H25" s="45">
        <v>120</v>
      </c>
      <c r="I25" s="46" t="s">
        <v>55</v>
      </c>
      <c r="J25" s="46" t="s">
        <v>80</v>
      </c>
      <c r="K25" s="46" t="s">
        <v>80</v>
      </c>
      <c r="L25" s="46"/>
    </row>
    <row r="26" spans="1:12" ht="20" customHeight="1" thickBot="1" x14ac:dyDescent="0.4">
      <c r="A26" s="44" t="s">
        <v>56</v>
      </c>
      <c r="B26" s="45">
        <v>27.86</v>
      </c>
      <c r="C26" s="45">
        <v>5.09</v>
      </c>
      <c r="D26" s="45">
        <v>1.44</v>
      </c>
      <c r="E26" s="45">
        <v>1.59</v>
      </c>
      <c r="F26" s="45">
        <v>0.03</v>
      </c>
      <c r="G26" s="45">
        <v>0.04</v>
      </c>
      <c r="H26" s="45">
        <v>172.04</v>
      </c>
      <c r="I26" s="45">
        <v>31.49</v>
      </c>
      <c r="J26" s="46" t="s">
        <v>80</v>
      </c>
      <c r="K26" s="46" t="s">
        <v>80</v>
      </c>
      <c r="L26" s="46"/>
    </row>
    <row r="27" spans="1:12" ht="20" customHeight="1" thickBot="1" x14ac:dyDescent="0.4">
      <c r="A27" s="44" t="s">
        <v>63</v>
      </c>
      <c r="B27" s="45">
        <v>30</v>
      </c>
      <c r="C27" s="46" t="s">
        <v>55</v>
      </c>
      <c r="D27" s="45">
        <v>11.91</v>
      </c>
      <c r="E27" s="46" t="s">
        <v>55</v>
      </c>
      <c r="F27" s="45">
        <v>0.26</v>
      </c>
      <c r="G27" s="46" t="s">
        <v>55</v>
      </c>
      <c r="H27" s="45">
        <v>275</v>
      </c>
      <c r="I27" s="46" t="s">
        <v>55</v>
      </c>
      <c r="J27" s="46" t="s">
        <v>80</v>
      </c>
      <c r="K27" s="46" t="s">
        <v>80</v>
      </c>
      <c r="L27" s="46"/>
    </row>
    <row r="28" spans="1:12" ht="20" customHeight="1" thickBot="1" x14ac:dyDescent="0.4">
      <c r="A28" s="44" t="s">
        <v>57</v>
      </c>
      <c r="B28" s="45">
        <v>27.32</v>
      </c>
      <c r="C28" s="45">
        <v>5.03</v>
      </c>
      <c r="D28" s="45">
        <v>6.18</v>
      </c>
      <c r="E28" s="45">
        <v>6.17</v>
      </c>
      <c r="F28" s="45">
        <v>0.13</v>
      </c>
      <c r="G28" s="45">
        <v>0.16</v>
      </c>
      <c r="H28" s="45">
        <v>252.36</v>
      </c>
      <c r="I28" s="45">
        <v>46.4</v>
      </c>
      <c r="J28" s="46" t="s">
        <v>80</v>
      </c>
      <c r="K28" s="46" t="s">
        <v>80</v>
      </c>
      <c r="L28" s="46"/>
    </row>
    <row r="29" spans="1:12" ht="20" customHeight="1" thickBot="1" x14ac:dyDescent="0.4">
      <c r="A29" s="44" t="s">
        <v>64</v>
      </c>
      <c r="B29" s="45">
        <v>25</v>
      </c>
      <c r="C29" s="46" t="s">
        <v>55</v>
      </c>
      <c r="D29" s="45">
        <v>5.7</v>
      </c>
      <c r="E29" s="46" t="s">
        <v>55</v>
      </c>
      <c r="F29" s="45">
        <v>0.11</v>
      </c>
      <c r="G29" s="46" t="s">
        <v>55</v>
      </c>
      <c r="H29" s="45">
        <v>305</v>
      </c>
      <c r="I29" s="46" t="s">
        <v>55</v>
      </c>
      <c r="J29" s="46" t="s">
        <v>80</v>
      </c>
      <c r="K29" s="46" t="s">
        <v>80</v>
      </c>
      <c r="L29" s="46"/>
    </row>
    <row r="30" spans="1:12" ht="20" customHeight="1" thickBot="1" x14ac:dyDescent="0.4">
      <c r="A30" s="44" t="s">
        <v>58</v>
      </c>
      <c r="B30" s="45">
        <v>26.92</v>
      </c>
      <c r="C30" s="45">
        <v>4.71</v>
      </c>
      <c r="D30" s="45">
        <v>18.77</v>
      </c>
      <c r="E30" s="45">
        <v>18.12</v>
      </c>
      <c r="F30" s="45">
        <v>0.42</v>
      </c>
      <c r="G30" s="45">
        <v>0.49</v>
      </c>
      <c r="H30" s="45">
        <v>331.79</v>
      </c>
      <c r="I30" s="45">
        <v>57.67</v>
      </c>
      <c r="J30" s="46" t="s">
        <v>80</v>
      </c>
      <c r="K30" s="46" t="s">
        <v>80</v>
      </c>
      <c r="L30" s="46"/>
    </row>
    <row r="31" spans="1:12" ht="20" customHeight="1" thickBot="1" x14ac:dyDescent="0.4">
      <c r="A31" s="44" t="s">
        <v>65</v>
      </c>
      <c r="B31" s="45">
        <v>23</v>
      </c>
      <c r="C31" s="46" t="s">
        <v>55</v>
      </c>
      <c r="D31" s="45">
        <v>3.04</v>
      </c>
      <c r="E31" s="46" t="s">
        <v>55</v>
      </c>
      <c r="F31" s="45">
        <v>0.05</v>
      </c>
      <c r="G31" s="46" t="s">
        <v>55</v>
      </c>
      <c r="H31" s="45">
        <v>138</v>
      </c>
      <c r="I31" s="46" t="s">
        <v>55</v>
      </c>
      <c r="J31" s="46" t="s">
        <v>80</v>
      </c>
      <c r="K31" s="46" t="s">
        <v>80</v>
      </c>
      <c r="L31" s="46"/>
    </row>
    <row r="32" spans="1:12" ht="20" customHeight="1" thickBot="1" x14ac:dyDescent="0.4">
      <c r="A32" s="44" t="s">
        <v>59</v>
      </c>
      <c r="B32" s="45">
        <v>27.42</v>
      </c>
      <c r="C32" s="45">
        <v>4.99</v>
      </c>
      <c r="D32" s="45">
        <v>8.84</v>
      </c>
      <c r="E32" s="45">
        <v>8.27</v>
      </c>
      <c r="F32" s="45">
        <v>0.2</v>
      </c>
      <c r="G32" s="45">
        <v>0.21</v>
      </c>
      <c r="H32" s="45">
        <v>170.13</v>
      </c>
      <c r="I32" s="45">
        <v>30.94</v>
      </c>
      <c r="J32" s="46" t="s">
        <v>80</v>
      </c>
      <c r="K32" s="46" t="s">
        <v>80</v>
      </c>
      <c r="L32" s="46"/>
    </row>
    <row r="33" spans="1:19" ht="20" customHeight="1" thickBot="1" x14ac:dyDescent="0.4">
      <c r="A33" s="44" t="s">
        <v>66</v>
      </c>
      <c r="B33" s="45">
        <v>30</v>
      </c>
      <c r="C33" s="46" t="s">
        <v>55</v>
      </c>
      <c r="D33" s="45">
        <v>4.9000000000000004</v>
      </c>
      <c r="E33" s="46" t="s">
        <v>55</v>
      </c>
      <c r="F33" s="45">
        <v>0.11</v>
      </c>
      <c r="G33" s="46" t="s">
        <v>55</v>
      </c>
      <c r="H33" s="45">
        <v>270</v>
      </c>
      <c r="I33" s="46" t="s">
        <v>55</v>
      </c>
      <c r="J33" s="46" t="s">
        <v>80</v>
      </c>
      <c r="K33" s="46" t="s">
        <v>80</v>
      </c>
      <c r="L33" s="46"/>
    </row>
    <row r="34" spans="1:19" ht="20" customHeight="1" thickBot="1" x14ac:dyDescent="0.4">
      <c r="A34" s="44" t="s">
        <v>60</v>
      </c>
      <c r="B34" s="45">
        <v>27.49</v>
      </c>
      <c r="C34" s="45">
        <v>5.17</v>
      </c>
      <c r="D34" s="45">
        <v>6.33</v>
      </c>
      <c r="E34" s="45">
        <v>5.77</v>
      </c>
      <c r="F34" s="45">
        <v>0.14000000000000001</v>
      </c>
      <c r="G34" s="45">
        <v>0.15</v>
      </c>
      <c r="H34" s="45">
        <v>254.03</v>
      </c>
      <c r="I34" s="45">
        <v>47.6</v>
      </c>
      <c r="J34" s="46" t="s">
        <v>80</v>
      </c>
      <c r="K34" s="46" t="s">
        <v>80</v>
      </c>
      <c r="L34" s="46"/>
    </row>
    <row r="39" spans="1:19" x14ac:dyDescent="0.35">
      <c r="C39" s="41">
        <v>41.9</v>
      </c>
      <c r="D39">
        <v>4.9000000000000004</v>
      </c>
      <c r="E39">
        <v>0.11</v>
      </c>
      <c r="F39">
        <v>270</v>
      </c>
      <c r="G39">
        <v>30</v>
      </c>
      <c r="H39"/>
      <c r="I39"/>
      <c r="J39" s="41">
        <v>45.51</v>
      </c>
      <c r="K39" s="41">
        <v>1.2</v>
      </c>
      <c r="L39">
        <v>6.33</v>
      </c>
      <c r="M39">
        <v>5.77</v>
      </c>
      <c r="N39">
        <v>0.14000000000000001</v>
      </c>
      <c r="O39">
        <v>0.15</v>
      </c>
      <c r="P39">
        <v>254.03</v>
      </c>
      <c r="Q39">
        <v>47.6</v>
      </c>
      <c r="R39">
        <v>27.49</v>
      </c>
      <c r="S39">
        <v>5.17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C9D3-06A5-4B98-B32B-041F4B942A74}">
  <dimension ref="A1:Z82"/>
  <sheetViews>
    <sheetView topLeftCell="A10" workbookViewId="0">
      <selection activeCell="U47" sqref="E47:U47"/>
    </sheetView>
  </sheetViews>
  <sheetFormatPr defaultRowHeight="14.5" x14ac:dyDescent="0.35"/>
  <cols>
    <col min="5" max="5" width="8.7265625" style="41"/>
    <col min="12" max="13" width="8.7265625" style="41"/>
  </cols>
  <sheetData>
    <row r="1" spans="1:26" x14ac:dyDescent="0.35">
      <c r="E1" s="41" t="s">
        <v>74</v>
      </c>
      <c r="F1" t="s">
        <v>5</v>
      </c>
      <c r="G1" t="s">
        <v>6</v>
      </c>
      <c r="H1" t="s">
        <v>75</v>
      </c>
      <c r="I1" t="s">
        <v>8</v>
      </c>
      <c r="L1" s="41" t="s">
        <v>79</v>
      </c>
      <c r="M1" s="4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6" x14ac:dyDescent="0.35">
      <c r="A2" t="s">
        <v>76</v>
      </c>
      <c r="B2" t="s">
        <v>76</v>
      </c>
      <c r="C2" t="s">
        <v>76</v>
      </c>
      <c r="D2" t="s">
        <v>76</v>
      </c>
      <c r="E2" s="41">
        <v>26.3</v>
      </c>
      <c r="F2">
        <v>0.85</v>
      </c>
      <c r="G2">
        <v>0.01</v>
      </c>
      <c r="H2">
        <v>120</v>
      </c>
      <c r="I2">
        <v>20</v>
      </c>
      <c r="L2" s="41">
        <v>28.63</v>
      </c>
      <c r="M2" s="41">
        <v>0.91</v>
      </c>
      <c r="N2">
        <v>1.44</v>
      </c>
      <c r="O2">
        <v>1.59</v>
      </c>
      <c r="P2">
        <v>0.03</v>
      </c>
      <c r="Q2">
        <v>0.04</v>
      </c>
      <c r="R2">
        <v>172.04</v>
      </c>
      <c r="S2">
        <v>31.49</v>
      </c>
      <c r="T2">
        <v>27.86</v>
      </c>
      <c r="U2">
        <v>5.09</v>
      </c>
      <c r="W2">
        <v>6</v>
      </c>
      <c r="X2">
        <v>3</v>
      </c>
      <c r="Y2">
        <v>2</v>
      </c>
      <c r="Z2">
        <v>5</v>
      </c>
    </row>
    <row r="3" spans="1:26" x14ac:dyDescent="0.35">
      <c r="A3" t="s">
        <v>76</v>
      </c>
      <c r="B3" t="s">
        <v>76</v>
      </c>
      <c r="C3" t="s">
        <v>76</v>
      </c>
      <c r="D3" t="s">
        <v>77</v>
      </c>
      <c r="E3" s="41">
        <v>38.299999999999997</v>
      </c>
      <c r="F3">
        <v>9.9499999999999993</v>
      </c>
      <c r="G3">
        <v>0.26</v>
      </c>
      <c r="H3">
        <v>221</v>
      </c>
      <c r="I3">
        <v>37</v>
      </c>
      <c r="L3" s="41">
        <v>43.07</v>
      </c>
      <c r="M3" s="41">
        <v>1.46</v>
      </c>
      <c r="N3">
        <v>5.12</v>
      </c>
      <c r="O3">
        <v>5.18</v>
      </c>
      <c r="P3">
        <v>0.11</v>
      </c>
      <c r="Q3">
        <v>0.13</v>
      </c>
      <c r="R3">
        <v>169.69</v>
      </c>
      <c r="S3">
        <v>31.93</v>
      </c>
      <c r="T3">
        <v>27.4</v>
      </c>
      <c r="U3">
        <v>5.13</v>
      </c>
      <c r="W3">
        <v>6</v>
      </c>
      <c r="X3">
        <v>3</v>
      </c>
      <c r="Y3">
        <v>2</v>
      </c>
      <c r="Z3">
        <v>7</v>
      </c>
    </row>
    <row r="4" spans="1:26" x14ac:dyDescent="0.35">
      <c r="A4" t="s">
        <v>76</v>
      </c>
      <c r="B4" t="s">
        <v>76</v>
      </c>
      <c r="C4" t="s">
        <v>76</v>
      </c>
      <c r="D4" t="s">
        <v>78</v>
      </c>
      <c r="E4" s="41">
        <v>47.59</v>
      </c>
      <c r="F4">
        <v>4.68</v>
      </c>
      <c r="G4">
        <v>7.0000000000000007E-2</v>
      </c>
      <c r="H4">
        <v>132</v>
      </c>
      <c r="I4">
        <v>22</v>
      </c>
      <c r="L4" s="41">
        <v>50.63</v>
      </c>
      <c r="M4" s="41">
        <v>1.72</v>
      </c>
      <c r="N4">
        <v>8.7200000000000006</v>
      </c>
      <c r="O4">
        <v>8.1</v>
      </c>
      <c r="P4">
        <v>0.19</v>
      </c>
      <c r="Q4">
        <v>0.21</v>
      </c>
      <c r="R4">
        <v>168.85</v>
      </c>
      <c r="S4">
        <v>31.39</v>
      </c>
      <c r="T4">
        <v>27.23</v>
      </c>
      <c r="U4">
        <v>5.0599999999999996</v>
      </c>
      <c r="W4">
        <v>6</v>
      </c>
      <c r="X4">
        <v>3</v>
      </c>
      <c r="Y4">
        <v>2</v>
      </c>
      <c r="Z4">
        <v>9</v>
      </c>
    </row>
    <row r="5" spans="1:26" x14ac:dyDescent="0.35">
      <c r="A5" t="s">
        <v>76</v>
      </c>
      <c r="B5" t="s">
        <v>76</v>
      </c>
      <c r="C5" t="s">
        <v>77</v>
      </c>
      <c r="D5" t="s">
        <v>76</v>
      </c>
      <c r="E5" s="41">
        <v>26.16</v>
      </c>
      <c r="F5">
        <v>0.42</v>
      </c>
      <c r="G5">
        <v>0.01</v>
      </c>
      <c r="H5">
        <v>114</v>
      </c>
      <c r="I5">
        <v>19</v>
      </c>
      <c r="L5" s="41">
        <v>28.67</v>
      </c>
      <c r="M5" s="41">
        <v>0.91</v>
      </c>
      <c r="N5">
        <v>1.37</v>
      </c>
      <c r="O5">
        <v>1.39</v>
      </c>
      <c r="P5">
        <v>0.03</v>
      </c>
      <c r="Q5">
        <v>0.03</v>
      </c>
      <c r="R5">
        <v>172.6</v>
      </c>
      <c r="S5">
        <v>32.35</v>
      </c>
      <c r="T5">
        <v>27.92</v>
      </c>
      <c r="U5">
        <v>5.22</v>
      </c>
      <c r="W5">
        <v>6</v>
      </c>
      <c r="X5">
        <v>3</v>
      </c>
      <c r="Y5">
        <v>3</v>
      </c>
      <c r="Z5">
        <v>5</v>
      </c>
    </row>
    <row r="6" spans="1:26" x14ac:dyDescent="0.35">
      <c r="A6" t="s">
        <v>76</v>
      </c>
      <c r="B6" t="s">
        <v>76</v>
      </c>
      <c r="C6" t="s">
        <v>77</v>
      </c>
      <c r="D6" t="s">
        <v>77</v>
      </c>
      <c r="E6" s="41">
        <v>36.26</v>
      </c>
      <c r="F6">
        <v>0.43</v>
      </c>
      <c r="G6">
        <v>0.01</v>
      </c>
      <c r="H6">
        <v>112</v>
      </c>
      <c r="I6">
        <v>19</v>
      </c>
      <c r="L6" s="41">
        <v>43.09</v>
      </c>
      <c r="M6" s="41">
        <v>1.45</v>
      </c>
      <c r="N6">
        <v>5.12</v>
      </c>
      <c r="O6">
        <v>4.99</v>
      </c>
      <c r="P6">
        <v>0.11</v>
      </c>
      <c r="Q6">
        <v>0.12</v>
      </c>
      <c r="R6">
        <v>170.84</v>
      </c>
      <c r="S6">
        <v>31.03</v>
      </c>
      <c r="T6">
        <v>27.59</v>
      </c>
      <c r="U6">
        <v>5.0199999999999996</v>
      </c>
      <c r="W6">
        <v>6</v>
      </c>
      <c r="X6">
        <v>3</v>
      </c>
      <c r="Y6">
        <v>3</v>
      </c>
      <c r="Z6">
        <v>7</v>
      </c>
    </row>
    <row r="7" spans="1:26" x14ac:dyDescent="0.35">
      <c r="A7" t="s">
        <v>76</v>
      </c>
      <c r="B7" t="s">
        <v>76</v>
      </c>
      <c r="C7" t="s">
        <v>77</v>
      </c>
      <c r="D7" t="s">
        <v>78</v>
      </c>
      <c r="E7" s="41">
        <v>47.69</v>
      </c>
      <c r="F7">
        <v>3.88</v>
      </c>
      <c r="G7">
        <v>0.09</v>
      </c>
      <c r="H7">
        <v>191</v>
      </c>
      <c r="I7">
        <v>32</v>
      </c>
      <c r="L7" s="41">
        <v>50.65</v>
      </c>
      <c r="M7" s="41">
        <v>1.72</v>
      </c>
      <c r="N7">
        <v>8.8000000000000007</v>
      </c>
      <c r="O7">
        <v>8.02</v>
      </c>
      <c r="P7">
        <v>0.19</v>
      </c>
      <c r="Q7">
        <v>0.21</v>
      </c>
      <c r="R7">
        <v>169.03</v>
      </c>
      <c r="S7">
        <v>31.22</v>
      </c>
      <c r="T7">
        <v>27.25</v>
      </c>
      <c r="U7">
        <v>5.01</v>
      </c>
      <c r="W7">
        <v>6</v>
      </c>
      <c r="X7">
        <v>3</v>
      </c>
      <c r="Y7">
        <v>3</v>
      </c>
      <c r="Z7">
        <v>9</v>
      </c>
    </row>
    <row r="8" spans="1:26" x14ac:dyDescent="0.35">
      <c r="A8" t="s">
        <v>76</v>
      </c>
      <c r="B8" t="s">
        <v>76</v>
      </c>
      <c r="C8" t="s">
        <v>78</v>
      </c>
      <c r="D8" t="s">
        <v>76</v>
      </c>
      <c r="E8" s="41">
        <v>26</v>
      </c>
      <c r="F8">
        <v>0</v>
      </c>
      <c r="G8">
        <v>0</v>
      </c>
      <c r="H8">
        <v>174</v>
      </c>
      <c r="I8">
        <v>29</v>
      </c>
      <c r="L8" s="41">
        <v>28.62</v>
      </c>
      <c r="M8" s="41">
        <v>0.92</v>
      </c>
      <c r="N8">
        <v>1.43</v>
      </c>
      <c r="O8">
        <v>1.49</v>
      </c>
      <c r="P8">
        <v>0.03</v>
      </c>
      <c r="Q8">
        <v>0.04</v>
      </c>
      <c r="R8">
        <v>172.11</v>
      </c>
      <c r="S8">
        <v>32.229999999999997</v>
      </c>
      <c r="T8">
        <v>27.89</v>
      </c>
      <c r="U8">
        <v>5.19</v>
      </c>
      <c r="W8">
        <v>6</v>
      </c>
      <c r="X8">
        <v>3</v>
      </c>
      <c r="Y8">
        <v>4</v>
      </c>
      <c r="Z8">
        <v>5</v>
      </c>
    </row>
    <row r="9" spans="1:26" x14ac:dyDescent="0.35">
      <c r="A9" t="s">
        <v>76</v>
      </c>
      <c r="B9" t="s">
        <v>76</v>
      </c>
      <c r="C9" t="s">
        <v>78</v>
      </c>
      <c r="D9" t="s">
        <v>77</v>
      </c>
      <c r="E9" s="41">
        <v>37.33</v>
      </c>
      <c r="F9">
        <v>3.61</v>
      </c>
      <c r="G9">
        <v>0.08</v>
      </c>
      <c r="H9">
        <v>198</v>
      </c>
      <c r="I9">
        <v>33</v>
      </c>
      <c r="L9" s="41">
        <v>43.09</v>
      </c>
      <c r="M9" s="41">
        <v>1.45</v>
      </c>
      <c r="N9">
        <v>5.17</v>
      </c>
      <c r="O9">
        <v>4.97</v>
      </c>
      <c r="P9">
        <v>0.11</v>
      </c>
      <c r="Q9">
        <v>0.12</v>
      </c>
      <c r="R9">
        <v>170.81</v>
      </c>
      <c r="S9">
        <v>31.26</v>
      </c>
      <c r="T9">
        <v>27.58</v>
      </c>
      <c r="U9">
        <v>5.05</v>
      </c>
      <c r="W9">
        <v>6</v>
      </c>
      <c r="X9">
        <v>3</v>
      </c>
      <c r="Y9">
        <v>4</v>
      </c>
      <c r="Z9">
        <v>7</v>
      </c>
    </row>
    <row r="10" spans="1:26" x14ac:dyDescent="0.35">
      <c r="A10" t="s">
        <v>76</v>
      </c>
      <c r="B10" t="s">
        <v>76</v>
      </c>
      <c r="C10" t="s">
        <v>78</v>
      </c>
      <c r="D10" t="s">
        <v>78</v>
      </c>
      <c r="E10" s="41">
        <v>48</v>
      </c>
      <c r="F10">
        <v>6.72</v>
      </c>
      <c r="G10">
        <v>0.12</v>
      </c>
      <c r="H10">
        <v>150</v>
      </c>
      <c r="I10">
        <v>25</v>
      </c>
      <c r="L10" s="41">
        <v>50.62</v>
      </c>
      <c r="M10" s="41">
        <v>1.72</v>
      </c>
      <c r="N10">
        <v>8.61</v>
      </c>
      <c r="O10">
        <v>8.08</v>
      </c>
      <c r="P10">
        <v>0.19</v>
      </c>
      <c r="Q10">
        <v>0.21</v>
      </c>
      <c r="R10">
        <v>169.28</v>
      </c>
      <c r="S10">
        <v>30.7</v>
      </c>
      <c r="T10">
        <v>27.3</v>
      </c>
      <c r="U10">
        <v>4.95</v>
      </c>
      <c r="W10">
        <v>6</v>
      </c>
      <c r="X10">
        <v>3</v>
      </c>
      <c r="Y10">
        <v>4</v>
      </c>
      <c r="Z10">
        <v>9</v>
      </c>
    </row>
    <row r="11" spans="1:26" x14ac:dyDescent="0.35">
      <c r="A11" t="s">
        <v>76</v>
      </c>
      <c r="B11" t="s">
        <v>77</v>
      </c>
      <c r="C11" t="s">
        <v>76</v>
      </c>
      <c r="D11" t="s">
        <v>76</v>
      </c>
      <c r="E11" s="41">
        <v>26.48</v>
      </c>
      <c r="F11">
        <v>1.68</v>
      </c>
      <c r="G11">
        <v>0.03</v>
      </c>
      <c r="H11">
        <v>149</v>
      </c>
      <c r="I11">
        <v>25</v>
      </c>
      <c r="L11" s="41">
        <v>28.65</v>
      </c>
      <c r="M11" s="41">
        <v>0.89</v>
      </c>
      <c r="N11">
        <v>1.39</v>
      </c>
      <c r="O11">
        <v>1.48</v>
      </c>
      <c r="P11">
        <v>0.03</v>
      </c>
      <c r="Q11">
        <v>0.04</v>
      </c>
      <c r="R11">
        <v>172.91</v>
      </c>
      <c r="S11">
        <v>31.96</v>
      </c>
      <c r="T11">
        <v>27.98</v>
      </c>
      <c r="U11">
        <v>5.16</v>
      </c>
      <c r="W11">
        <v>6</v>
      </c>
      <c r="X11">
        <v>4</v>
      </c>
      <c r="Y11">
        <v>2</v>
      </c>
      <c r="Z11">
        <v>5</v>
      </c>
    </row>
    <row r="12" spans="1:26" x14ac:dyDescent="0.35">
      <c r="A12" t="s">
        <v>76</v>
      </c>
      <c r="B12" t="s">
        <v>77</v>
      </c>
      <c r="C12" t="s">
        <v>76</v>
      </c>
      <c r="D12" t="s">
        <v>77</v>
      </c>
      <c r="E12" s="41">
        <v>36</v>
      </c>
      <c r="F12">
        <v>0</v>
      </c>
      <c r="G12">
        <v>0</v>
      </c>
      <c r="H12">
        <v>123</v>
      </c>
      <c r="I12">
        <v>20</v>
      </c>
      <c r="L12" s="41">
        <v>43.09</v>
      </c>
      <c r="M12" s="41">
        <v>1.48</v>
      </c>
      <c r="N12">
        <v>5.24</v>
      </c>
      <c r="O12">
        <v>5.1100000000000003</v>
      </c>
      <c r="P12">
        <v>0.11</v>
      </c>
      <c r="Q12">
        <v>0.13</v>
      </c>
      <c r="R12">
        <v>169.91</v>
      </c>
      <c r="S12">
        <v>32.08</v>
      </c>
      <c r="T12">
        <v>27.44</v>
      </c>
      <c r="U12">
        <v>5.18</v>
      </c>
      <c r="W12">
        <v>6</v>
      </c>
      <c r="X12">
        <v>4</v>
      </c>
      <c r="Y12">
        <v>2</v>
      </c>
      <c r="Z12">
        <v>7</v>
      </c>
    </row>
    <row r="13" spans="1:26" x14ac:dyDescent="0.35">
      <c r="A13" t="s">
        <v>76</v>
      </c>
      <c r="B13" t="s">
        <v>77</v>
      </c>
      <c r="C13" t="s">
        <v>76</v>
      </c>
      <c r="D13" t="s">
        <v>78</v>
      </c>
      <c r="E13" s="41">
        <v>48.81</v>
      </c>
      <c r="F13">
        <v>7.53</v>
      </c>
      <c r="G13">
        <v>0.17</v>
      </c>
      <c r="H13">
        <v>192</v>
      </c>
      <c r="I13">
        <v>32</v>
      </c>
      <c r="L13" s="41">
        <v>50.6</v>
      </c>
      <c r="M13" s="41">
        <v>1.7</v>
      </c>
      <c r="N13">
        <v>8.6300000000000008</v>
      </c>
      <c r="O13">
        <v>8.32</v>
      </c>
      <c r="P13">
        <v>0.19</v>
      </c>
      <c r="Q13">
        <v>0.22</v>
      </c>
      <c r="R13">
        <v>169.49</v>
      </c>
      <c r="S13">
        <v>30.98</v>
      </c>
      <c r="T13">
        <v>27.33</v>
      </c>
      <c r="U13">
        <v>5.0199999999999996</v>
      </c>
      <c r="W13">
        <v>6</v>
      </c>
      <c r="X13">
        <v>4</v>
      </c>
      <c r="Y13">
        <v>2</v>
      </c>
      <c r="Z13">
        <v>9</v>
      </c>
    </row>
    <row r="14" spans="1:26" x14ac:dyDescent="0.35">
      <c r="A14" t="s">
        <v>76</v>
      </c>
      <c r="B14" t="s">
        <v>77</v>
      </c>
      <c r="C14" t="s">
        <v>77</v>
      </c>
      <c r="D14" t="s">
        <v>76</v>
      </c>
      <c r="E14" s="41">
        <v>26.16</v>
      </c>
      <c r="F14">
        <v>0.74</v>
      </c>
      <c r="G14">
        <v>0.01</v>
      </c>
      <c r="H14">
        <v>114</v>
      </c>
      <c r="I14">
        <v>19</v>
      </c>
      <c r="L14" s="41">
        <v>28.63</v>
      </c>
      <c r="M14" s="41">
        <v>0.92</v>
      </c>
      <c r="N14">
        <v>1.43</v>
      </c>
      <c r="O14">
        <v>1.53</v>
      </c>
      <c r="P14">
        <v>0.03</v>
      </c>
      <c r="Q14">
        <v>0.04</v>
      </c>
      <c r="R14">
        <v>172.16</v>
      </c>
      <c r="S14">
        <v>32.04</v>
      </c>
      <c r="T14">
        <v>27.89</v>
      </c>
      <c r="U14">
        <v>5.18</v>
      </c>
      <c r="W14">
        <v>6</v>
      </c>
      <c r="X14">
        <v>4</v>
      </c>
      <c r="Y14">
        <v>3</v>
      </c>
      <c r="Z14">
        <v>5</v>
      </c>
    </row>
    <row r="15" spans="1:26" x14ac:dyDescent="0.35">
      <c r="A15" s="37" t="s">
        <v>76</v>
      </c>
      <c r="B15" s="37" t="s">
        <v>77</v>
      </c>
      <c r="C15" s="37" t="s">
        <v>77</v>
      </c>
      <c r="D15" s="37" t="s">
        <v>77</v>
      </c>
      <c r="E15" s="41">
        <v>36.25</v>
      </c>
      <c r="F15" s="37">
        <v>0.3</v>
      </c>
      <c r="G15" s="37">
        <v>0</v>
      </c>
      <c r="H15" s="37">
        <v>120</v>
      </c>
      <c r="I15" s="37">
        <v>20</v>
      </c>
      <c r="J15" s="37">
        <v>3</v>
      </c>
      <c r="L15" s="41">
        <v>43.06</v>
      </c>
      <c r="M15" s="41">
        <v>1.49</v>
      </c>
      <c r="N15">
        <v>5.1100000000000003</v>
      </c>
      <c r="O15">
        <v>4.8899999999999997</v>
      </c>
      <c r="P15">
        <v>0.11</v>
      </c>
      <c r="Q15">
        <v>0.12</v>
      </c>
      <c r="R15">
        <v>170.13</v>
      </c>
      <c r="S15">
        <v>31.88</v>
      </c>
      <c r="T15">
        <v>27.47</v>
      </c>
      <c r="U15">
        <v>5.15</v>
      </c>
      <c r="W15">
        <v>6</v>
      </c>
      <c r="X15">
        <v>4</v>
      </c>
      <c r="Y15">
        <v>3</v>
      </c>
      <c r="Z15">
        <v>7</v>
      </c>
    </row>
    <row r="16" spans="1:26" x14ac:dyDescent="0.35">
      <c r="A16" t="s">
        <v>76</v>
      </c>
      <c r="B16" t="s">
        <v>77</v>
      </c>
      <c r="C16" t="s">
        <v>77</v>
      </c>
      <c r="D16" t="s">
        <v>78</v>
      </c>
      <c r="E16" s="41">
        <v>48.72</v>
      </c>
      <c r="F16">
        <v>10.18</v>
      </c>
      <c r="G16">
        <v>0.27</v>
      </c>
      <c r="H16">
        <v>216</v>
      </c>
      <c r="I16">
        <v>36</v>
      </c>
      <c r="L16" s="41">
        <v>50.69</v>
      </c>
      <c r="M16" s="41">
        <v>1.74</v>
      </c>
      <c r="N16">
        <v>8.9499999999999993</v>
      </c>
      <c r="O16">
        <v>8.19</v>
      </c>
      <c r="P16">
        <v>0.2</v>
      </c>
      <c r="Q16">
        <v>0.21</v>
      </c>
      <c r="R16">
        <v>170.55</v>
      </c>
      <c r="S16">
        <v>31.53</v>
      </c>
      <c r="T16">
        <v>27.49</v>
      </c>
      <c r="U16">
        <v>5.08</v>
      </c>
      <c r="W16">
        <v>6</v>
      </c>
      <c r="X16">
        <v>4</v>
      </c>
      <c r="Y16">
        <v>3</v>
      </c>
      <c r="Z16">
        <v>9</v>
      </c>
    </row>
    <row r="17" spans="1:26" x14ac:dyDescent="0.35">
      <c r="A17" t="s">
        <v>76</v>
      </c>
      <c r="B17" t="s">
        <v>77</v>
      </c>
      <c r="C17" t="s">
        <v>78</v>
      </c>
      <c r="D17" t="s">
        <v>76</v>
      </c>
      <c r="E17" s="41">
        <v>26.35</v>
      </c>
      <c r="F17">
        <v>0.92</v>
      </c>
      <c r="G17">
        <v>0.02</v>
      </c>
      <c r="H17">
        <v>156</v>
      </c>
      <c r="I17">
        <v>26</v>
      </c>
      <c r="L17" s="41">
        <v>28.65</v>
      </c>
      <c r="M17" s="41">
        <v>0.92</v>
      </c>
      <c r="N17">
        <v>1.43</v>
      </c>
      <c r="O17">
        <v>1.56</v>
      </c>
      <c r="P17">
        <v>0.03</v>
      </c>
      <c r="Q17">
        <v>0.04</v>
      </c>
      <c r="R17">
        <v>172.48</v>
      </c>
      <c r="S17">
        <v>32.380000000000003</v>
      </c>
      <c r="T17">
        <v>27.93</v>
      </c>
      <c r="U17">
        <v>5.22</v>
      </c>
      <c r="W17">
        <v>6</v>
      </c>
      <c r="X17">
        <v>4</v>
      </c>
      <c r="Y17">
        <v>4</v>
      </c>
      <c r="Z17">
        <v>5</v>
      </c>
    </row>
    <row r="18" spans="1:26" x14ac:dyDescent="0.35">
      <c r="A18" t="s">
        <v>76</v>
      </c>
      <c r="B18" t="s">
        <v>77</v>
      </c>
      <c r="C18" t="s">
        <v>78</v>
      </c>
      <c r="D18" t="s">
        <v>77</v>
      </c>
      <c r="E18" s="41">
        <v>36.340000000000003</v>
      </c>
      <c r="F18">
        <v>0.73</v>
      </c>
      <c r="G18">
        <v>0.02</v>
      </c>
      <c r="H18">
        <v>177</v>
      </c>
      <c r="I18">
        <v>29</v>
      </c>
      <c r="L18" s="41">
        <v>43.08</v>
      </c>
      <c r="M18" s="41">
        <v>1.44</v>
      </c>
      <c r="N18">
        <v>5.18</v>
      </c>
      <c r="O18">
        <v>5.0199999999999996</v>
      </c>
      <c r="P18">
        <v>0.11</v>
      </c>
      <c r="Q18">
        <v>0.13</v>
      </c>
      <c r="R18">
        <v>170.41</v>
      </c>
      <c r="S18">
        <v>31.61</v>
      </c>
      <c r="T18">
        <v>27.52</v>
      </c>
      <c r="U18">
        <v>5.13</v>
      </c>
      <c r="W18">
        <v>6</v>
      </c>
      <c r="X18">
        <v>4</v>
      </c>
      <c r="Y18">
        <v>4</v>
      </c>
      <c r="Z18">
        <v>7</v>
      </c>
    </row>
    <row r="19" spans="1:26" x14ac:dyDescent="0.35">
      <c r="A19" t="s">
        <v>76</v>
      </c>
      <c r="B19" t="s">
        <v>77</v>
      </c>
      <c r="C19" t="s">
        <v>78</v>
      </c>
      <c r="D19" t="s">
        <v>78</v>
      </c>
      <c r="E19" s="41">
        <v>48.03</v>
      </c>
      <c r="F19">
        <v>3.79</v>
      </c>
      <c r="G19">
        <v>0.1</v>
      </c>
      <c r="H19">
        <v>190</v>
      </c>
      <c r="I19">
        <v>31</v>
      </c>
      <c r="L19" s="41">
        <v>50.61</v>
      </c>
      <c r="M19" s="41">
        <v>1.72</v>
      </c>
      <c r="N19">
        <v>8.84</v>
      </c>
      <c r="O19">
        <v>8.25</v>
      </c>
      <c r="P19">
        <v>0.19</v>
      </c>
      <c r="Q19">
        <v>0.21</v>
      </c>
      <c r="R19">
        <v>169.46</v>
      </c>
      <c r="S19">
        <v>31.83</v>
      </c>
      <c r="T19">
        <v>27.32</v>
      </c>
      <c r="U19">
        <v>5.14</v>
      </c>
      <c r="W19">
        <v>6</v>
      </c>
      <c r="X19">
        <v>4</v>
      </c>
      <c r="Y19">
        <v>4</v>
      </c>
      <c r="Z19">
        <v>9</v>
      </c>
    </row>
    <row r="20" spans="1:26" x14ac:dyDescent="0.35">
      <c r="A20" t="s">
        <v>76</v>
      </c>
      <c r="B20" t="s">
        <v>78</v>
      </c>
      <c r="C20" t="s">
        <v>76</v>
      </c>
      <c r="D20" t="s">
        <v>76</v>
      </c>
      <c r="E20" s="41">
        <v>26.57</v>
      </c>
      <c r="F20">
        <v>1.23</v>
      </c>
      <c r="G20">
        <v>0.03</v>
      </c>
      <c r="H20">
        <v>182</v>
      </c>
      <c r="I20">
        <v>30</v>
      </c>
      <c r="L20" s="41">
        <v>28.63</v>
      </c>
      <c r="M20" s="41">
        <v>0.91</v>
      </c>
      <c r="N20">
        <v>1.48</v>
      </c>
      <c r="O20">
        <v>1.58</v>
      </c>
      <c r="P20">
        <v>0.03</v>
      </c>
      <c r="Q20">
        <v>0.04</v>
      </c>
      <c r="R20">
        <v>171.78</v>
      </c>
      <c r="S20">
        <v>32.590000000000003</v>
      </c>
      <c r="T20">
        <v>27.82</v>
      </c>
      <c r="U20">
        <v>5.26</v>
      </c>
      <c r="W20">
        <v>6</v>
      </c>
      <c r="X20">
        <v>5</v>
      </c>
      <c r="Y20">
        <v>2</v>
      </c>
      <c r="Z20">
        <v>5</v>
      </c>
    </row>
    <row r="21" spans="1:26" x14ac:dyDescent="0.35">
      <c r="A21" t="s">
        <v>76</v>
      </c>
      <c r="B21" t="s">
        <v>78</v>
      </c>
      <c r="C21" t="s">
        <v>76</v>
      </c>
      <c r="D21" t="s">
        <v>77</v>
      </c>
      <c r="E21" s="41">
        <v>37.29</v>
      </c>
      <c r="F21">
        <v>2.88</v>
      </c>
      <c r="G21">
        <v>0.06</v>
      </c>
      <c r="H21">
        <v>189</v>
      </c>
      <c r="I21">
        <v>31</v>
      </c>
      <c r="L21" s="41">
        <v>43</v>
      </c>
      <c r="M21" s="41">
        <v>1.48</v>
      </c>
      <c r="N21">
        <v>5.0599999999999996</v>
      </c>
      <c r="O21">
        <v>5.18</v>
      </c>
      <c r="P21">
        <v>0.11</v>
      </c>
      <c r="Q21">
        <v>0.13</v>
      </c>
      <c r="R21">
        <v>169.79</v>
      </c>
      <c r="S21">
        <v>32.03</v>
      </c>
      <c r="T21">
        <v>27.45</v>
      </c>
      <c r="U21">
        <v>5.18</v>
      </c>
      <c r="W21">
        <v>6</v>
      </c>
      <c r="X21">
        <v>5</v>
      </c>
      <c r="Y21">
        <v>2</v>
      </c>
      <c r="Z21">
        <v>7</v>
      </c>
    </row>
    <row r="22" spans="1:26" x14ac:dyDescent="0.35">
      <c r="A22" t="s">
        <v>76</v>
      </c>
      <c r="B22" t="s">
        <v>78</v>
      </c>
      <c r="C22" t="s">
        <v>76</v>
      </c>
      <c r="D22" t="s">
        <v>78</v>
      </c>
      <c r="E22" s="41">
        <v>47.04</v>
      </c>
      <c r="F22">
        <v>3.04</v>
      </c>
      <c r="G22">
        <v>0.05</v>
      </c>
      <c r="H22">
        <v>138</v>
      </c>
      <c r="I22">
        <v>23</v>
      </c>
      <c r="L22" s="41">
        <v>50.65</v>
      </c>
      <c r="M22" s="41">
        <v>1.76</v>
      </c>
      <c r="N22">
        <v>8.84</v>
      </c>
      <c r="O22">
        <v>8.27</v>
      </c>
      <c r="P22">
        <v>0.2</v>
      </c>
      <c r="Q22">
        <v>0.21</v>
      </c>
      <c r="R22">
        <v>170.13</v>
      </c>
      <c r="S22">
        <v>30.94</v>
      </c>
      <c r="T22">
        <v>27.42</v>
      </c>
      <c r="U22">
        <v>4.99</v>
      </c>
      <c r="W22">
        <v>6</v>
      </c>
      <c r="X22">
        <v>5</v>
      </c>
      <c r="Y22">
        <v>2</v>
      </c>
      <c r="Z22">
        <v>9</v>
      </c>
    </row>
    <row r="23" spans="1:26" x14ac:dyDescent="0.35">
      <c r="A23" t="s">
        <v>76</v>
      </c>
      <c r="B23" t="s">
        <v>78</v>
      </c>
      <c r="C23" t="s">
        <v>77</v>
      </c>
      <c r="D23" t="s">
        <v>76</v>
      </c>
      <c r="E23" s="41">
        <v>26.21</v>
      </c>
      <c r="F23">
        <v>0.56999999999999995</v>
      </c>
      <c r="G23">
        <v>0.01</v>
      </c>
      <c r="H23">
        <v>168</v>
      </c>
      <c r="I23">
        <v>28</v>
      </c>
      <c r="L23" s="41">
        <v>28.63</v>
      </c>
      <c r="M23" s="41">
        <v>0.9</v>
      </c>
      <c r="N23">
        <v>1.41</v>
      </c>
      <c r="O23">
        <v>1.47</v>
      </c>
      <c r="P23">
        <v>0.03</v>
      </c>
      <c r="Q23">
        <v>0.03</v>
      </c>
      <c r="R23">
        <v>172.23</v>
      </c>
      <c r="S23">
        <v>32.520000000000003</v>
      </c>
      <c r="T23">
        <v>27.89</v>
      </c>
      <c r="U23">
        <v>5.24</v>
      </c>
      <c r="W23">
        <v>6</v>
      </c>
      <c r="X23">
        <v>5</v>
      </c>
      <c r="Y23">
        <v>3</v>
      </c>
      <c r="Z23">
        <v>5</v>
      </c>
    </row>
    <row r="24" spans="1:26" x14ac:dyDescent="0.35">
      <c r="A24" t="s">
        <v>76</v>
      </c>
      <c r="B24" t="s">
        <v>78</v>
      </c>
      <c r="C24" t="s">
        <v>77</v>
      </c>
      <c r="D24" t="s">
        <v>77</v>
      </c>
      <c r="E24" s="41">
        <v>36.22</v>
      </c>
      <c r="F24">
        <v>0.12</v>
      </c>
      <c r="G24">
        <v>0</v>
      </c>
      <c r="H24">
        <v>139</v>
      </c>
      <c r="I24">
        <v>23</v>
      </c>
      <c r="L24" s="41">
        <v>43.13</v>
      </c>
      <c r="M24" s="41">
        <v>1.45</v>
      </c>
      <c r="N24">
        <v>4.96</v>
      </c>
      <c r="O24">
        <v>4.6500000000000004</v>
      </c>
      <c r="P24">
        <v>0.11</v>
      </c>
      <c r="Q24">
        <v>0.12</v>
      </c>
      <c r="R24">
        <v>170.48</v>
      </c>
      <c r="S24">
        <v>31.83</v>
      </c>
      <c r="T24">
        <v>27.49</v>
      </c>
      <c r="U24">
        <v>5.14</v>
      </c>
      <c r="W24">
        <v>6</v>
      </c>
      <c r="X24">
        <v>5</v>
      </c>
      <c r="Y24">
        <v>3</v>
      </c>
      <c r="Z24">
        <v>7</v>
      </c>
    </row>
    <row r="25" spans="1:26" x14ac:dyDescent="0.35">
      <c r="A25" t="s">
        <v>76</v>
      </c>
      <c r="B25" t="s">
        <v>78</v>
      </c>
      <c r="C25" t="s">
        <v>77</v>
      </c>
      <c r="D25" t="s">
        <v>78</v>
      </c>
      <c r="E25" s="41">
        <v>48.53</v>
      </c>
      <c r="F25">
        <v>7.25</v>
      </c>
      <c r="G25">
        <v>0.18</v>
      </c>
      <c r="H25">
        <v>203</v>
      </c>
      <c r="I25">
        <v>34</v>
      </c>
      <c r="L25" s="41">
        <v>50.68</v>
      </c>
      <c r="M25" s="41">
        <v>1.73</v>
      </c>
      <c r="N25">
        <v>9.08</v>
      </c>
      <c r="O25">
        <v>9.17</v>
      </c>
      <c r="P25">
        <v>0.2</v>
      </c>
      <c r="Q25">
        <v>0.24</v>
      </c>
      <c r="R25">
        <v>169.66</v>
      </c>
      <c r="S25">
        <v>31.32</v>
      </c>
      <c r="T25">
        <v>27.34</v>
      </c>
      <c r="U25">
        <v>5.0599999999999996</v>
      </c>
      <c r="W25">
        <v>6</v>
      </c>
      <c r="X25">
        <v>5</v>
      </c>
      <c r="Y25">
        <v>3</v>
      </c>
      <c r="Z25">
        <v>9</v>
      </c>
    </row>
    <row r="26" spans="1:26" x14ac:dyDescent="0.35">
      <c r="A26" t="s">
        <v>76</v>
      </c>
      <c r="B26" t="s">
        <v>78</v>
      </c>
      <c r="C26" t="s">
        <v>78</v>
      </c>
      <c r="D26" t="s">
        <v>76</v>
      </c>
      <c r="E26" s="41">
        <v>26.58</v>
      </c>
      <c r="F26">
        <v>3.35</v>
      </c>
      <c r="G26">
        <v>0.09</v>
      </c>
      <c r="H26">
        <v>215</v>
      </c>
      <c r="I26">
        <v>36</v>
      </c>
      <c r="L26" s="41">
        <v>28.65</v>
      </c>
      <c r="M26" s="41">
        <v>0.9</v>
      </c>
      <c r="N26">
        <v>1.43</v>
      </c>
      <c r="O26">
        <v>1.56</v>
      </c>
      <c r="P26">
        <v>0.03</v>
      </c>
      <c r="Q26">
        <v>0.04</v>
      </c>
      <c r="R26">
        <v>171.88</v>
      </c>
      <c r="S26">
        <v>32.24</v>
      </c>
      <c r="T26">
        <v>27.82</v>
      </c>
      <c r="U26">
        <v>5.2</v>
      </c>
      <c r="W26">
        <v>6</v>
      </c>
      <c r="X26">
        <v>5</v>
      </c>
      <c r="Y26">
        <v>4</v>
      </c>
      <c r="Z26">
        <v>5</v>
      </c>
    </row>
    <row r="27" spans="1:26" x14ac:dyDescent="0.35">
      <c r="A27" t="s">
        <v>76</v>
      </c>
      <c r="B27" t="s">
        <v>78</v>
      </c>
      <c r="C27" t="s">
        <v>78</v>
      </c>
      <c r="D27" t="s">
        <v>77</v>
      </c>
      <c r="E27" s="41">
        <v>36.22</v>
      </c>
      <c r="F27">
        <v>0.43</v>
      </c>
      <c r="G27">
        <v>0.01</v>
      </c>
      <c r="H27">
        <v>136</v>
      </c>
      <c r="I27">
        <v>23</v>
      </c>
      <c r="L27" s="41">
        <v>43.07</v>
      </c>
      <c r="M27" s="41">
        <v>1.47</v>
      </c>
      <c r="N27">
        <v>5.14</v>
      </c>
      <c r="O27">
        <v>5.0199999999999996</v>
      </c>
      <c r="P27">
        <v>0.11</v>
      </c>
      <c r="Q27">
        <v>0.13</v>
      </c>
      <c r="R27">
        <v>170.08</v>
      </c>
      <c r="S27">
        <v>31.65</v>
      </c>
      <c r="T27">
        <v>27.46</v>
      </c>
      <c r="U27">
        <v>5.08</v>
      </c>
      <c r="W27">
        <v>6</v>
      </c>
      <c r="X27">
        <v>5</v>
      </c>
      <c r="Y27">
        <v>4</v>
      </c>
      <c r="Z27">
        <v>7</v>
      </c>
    </row>
    <row r="28" spans="1:26" x14ac:dyDescent="0.35">
      <c r="A28" t="s">
        <v>76</v>
      </c>
      <c r="B28" t="s">
        <v>78</v>
      </c>
      <c r="C28" t="s">
        <v>78</v>
      </c>
      <c r="D28" t="s">
        <v>78</v>
      </c>
      <c r="E28" s="41">
        <v>48.69</v>
      </c>
      <c r="F28">
        <v>17.52</v>
      </c>
      <c r="G28">
        <v>0.33</v>
      </c>
      <c r="H28">
        <v>157</v>
      </c>
      <c r="I28">
        <v>26</v>
      </c>
      <c r="L28" s="41">
        <v>50.62</v>
      </c>
      <c r="M28" s="41">
        <v>1.76</v>
      </c>
      <c r="N28">
        <v>8.8699999999999992</v>
      </c>
      <c r="O28">
        <v>8.67</v>
      </c>
      <c r="P28">
        <v>0.2</v>
      </c>
      <c r="Q28">
        <v>0.23</v>
      </c>
      <c r="R28">
        <v>168.94</v>
      </c>
      <c r="S28">
        <v>32.200000000000003</v>
      </c>
      <c r="T28">
        <v>27.23</v>
      </c>
      <c r="U28">
        <v>5.19</v>
      </c>
      <c r="W28">
        <v>6</v>
      </c>
      <c r="X28">
        <v>5</v>
      </c>
      <c r="Y28">
        <v>4</v>
      </c>
      <c r="Z28">
        <v>9</v>
      </c>
    </row>
    <row r="29" spans="1:26" x14ac:dyDescent="0.35">
      <c r="A29" t="s">
        <v>77</v>
      </c>
      <c r="B29" t="s">
        <v>76</v>
      </c>
      <c r="C29" t="s">
        <v>76</v>
      </c>
      <c r="D29" t="s">
        <v>76</v>
      </c>
      <c r="E29" s="41">
        <v>41.89</v>
      </c>
      <c r="F29">
        <v>5.03</v>
      </c>
      <c r="G29">
        <v>0.12</v>
      </c>
      <c r="H29">
        <v>315</v>
      </c>
      <c r="I29">
        <v>35</v>
      </c>
      <c r="L29" s="41">
        <v>45.49</v>
      </c>
      <c r="M29" s="41">
        <v>1.2</v>
      </c>
      <c r="N29">
        <v>6.04</v>
      </c>
      <c r="O29">
        <v>5.56</v>
      </c>
      <c r="P29">
        <v>0.13</v>
      </c>
      <c r="Q29">
        <v>0.14000000000000001</v>
      </c>
      <c r="R29">
        <v>253.87</v>
      </c>
      <c r="S29">
        <v>47.22</v>
      </c>
      <c r="T29">
        <v>27.48</v>
      </c>
      <c r="U29">
        <v>5.13</v>
      </c>
      <c r="W29">
        <v>9</v>
      </c>
      <c r="X29">
        <v>3</v>
      </c>
      <c r="Y29">
        <v>2</v>
      </c>
      <c r="Z29">
        <v>5</v>
      </c>
    </row>
    <row r="30" spans="1:26" x14ac:dyDescent="0.35">
      <c r="A30" t="s">
        <v>77</v>
      </c>
      <c r="B30" t="s">
        <v>76</v>
      </c>
      <c r="C30" t="s">
        <v>76</v>
      </c>
      <c r="D30" t="s">
        <v>77</v>
      </c>
      <c r="E30" s="41">
        <v>57.7</v>
      </c>
      <c r="F30">
        <v>2.12</v>
      </c>
      <c r="G30">
        <v>0.04</v>
      </c>
      <c r="H30">
        <v>208</v>
      </c>
      <c r="I30">
        <v>23</v>
      </c>
      <c r="L30" s="41">
        <v>68.66</v>
      </c>
      <c r="M30" s="41">
        <v>1.8</v>
      </c>
      <c r="N30">
        <v>25.48</v>
      </c>
      <c r="O30">
        <v>23.84</v>
      </c>
      <c r="P30">
        <v>0.56999999999999995</v>
      </c>
      <c r="Q30">
        <v>0.63</v>
      </c>
      <c r="R30">
        <v>246.06</v>
      </c>
      <c r="S30">
        <v>43.28</v>
      </c>
      <c r="T30">
        <v>26.5</v>
      </c>
      <c r="U30">
        <v>4.7</v>
      </c>
      <c r="W30">
        <v>9</v>
      </c>
      <c r="X30">
        <v>3</v>
      </c>
      <c r="Y30">
        <v>2</v>
      </c>
      <c r="Z30">
        <v>7</v>
      </c>
    </row>
    <row r="31" spans="1:26" x14ac:dyDescent="0.35">
      <c r="A31" t="s">
        <v>77</v>
      </c>
      <c r="B31" t="s">
        <v>76</v>
      </c>
      <c r="C31" t="s">
        <v>76</v>
      </c>
      <c r="D31" t="s">
        <v>78</v>
      </c>
      <c r="E31" s="41">
        <v>75.81</v>
      </c>
      <c r="F31">
        <v>11.7</v>
      </c>
      <c r="G31">
        <v>0.19</v>
      </c>
      <c r="H31">
        <v>190</v>
      </c>
      <c r="I31">
        <v>21</v>
      </c>
      <c r="L31" s="41">
        <v>80.010000000000005</v>
      </c>
      <c r="M31" s="41">
        <v>1.96</v>
      </c>
      <c r="N31">
        <v>43.96</v>
      </c>
      <c r="O31">
        <v>39.299999999999997</v>
      </c>
      <c r="P31">
        <v>0.98</v>
      </c>
      <c r="Q31">
        <v>1.03</v>
      </c>
      <c r="R31">
        <v>237.44</v>
      </c>
      <c r="S31">
        <v>37.520000000000003</v>
      </c>
      <c r="T31">
        <v>25.47</v>
      </c>
      <c r="U31">
        <v>4.07</v>
      </c>
      <c r="W31">
        <v>9</v>
      </c>
      <c r="X31">
        <v>3</v>
      </c>
      <c r="Y31">
        <v>2</v>
      </c>
      <c r="Z31">
        <v>9</v>
      </c>
    </row>
    <row r="32" spans="1:26" x14ac:dyDescent="0.35">
      <c r="A32" t="s">
        <v>77</v>
      </c>
      <c r="B32" t="s">
        <v>76</v>
      </c>
      <c r="C32" t="s">
        <v>77</v>
      </c>
      <c r="D32" t="s">
        <v>76</v>
      </c>
      <c r="E32" s="41">
        <v>41.6</v>
      </c>
      <c r="F32">
        <v>2.5299999999999998</v>
      </c>
      <c r="G32">
        <v>0.05</v>
      </c>
      <c r="H32">
        <v>270</v>
      </c>
      <c r="I32">
        <v>30</v>
      </c>
      <c r="L32" s="41">
        <v>45.44</v>
      </c>
      <c r="M32" s="41">
        <v>1.19</v>
      </c>
      <c r="N32">
        <v>6.08</v>
      </c>
      <c r="O32">
        <v>5.67</v>
      </c>
      <c r="P32">
        <v>0.13</v>
      </c>
      <c r="Q32">
        <v>0.15</v>
      </c>
      <c r="R32">
        <v>252.04</v>
      </c>
      <c r="S32">
        <v>46.52</v>
      </c>
      <c r="T32">
        <v>27.29</v>
      </c>
      <c r="U32">
        <v>5.05</v>
      </c>
      <c r="W32">
        <v>9</v>
      </c>
      <c r="X32">
        <v>3</v>
      </c>
      <c r="Y32">
        <v>3</v>
      </c>
      <c r="Z32">
        <v>5</v>
      </c>
    </row>
    <row r="33" spans="1:26" x14ac:dyDescent="0.35">
      <c r="A33" s="38" t="s">
        <v>77</v>
      </c>
      <c r="B33" s="38" t="s">
        <v>76</v>
      </c>
      <c r="C33" s="38" t="s">
        <v>77</v>
      </c>
      <c r="D33" s="38" t="s">
        <v>77</v>
      </c>
      <c r="E33" s="41">
        <v>60</v>
      </c>
      <c r="F33" s="38">
        <v>17.07</v>
      </c>
      <c r="G33" s="38">
        <v>0.36</v>
      </c>
      <c r="H33" s="38">
        <v>270</v>
      </c>
      <c r="I33" s="38">
        <v>30</v>
      </c>
      <c r="J33" s="38">
        <v>5</v>
      </c>
      <c r="L33" s="41">
        <v>68.790000000000006</v>
      </c>
      <c r="M33" s="41">
        <v>1.74</v>
      </c>
      <c r="N33">
        <v>25.95</v>
      </c>
      <c r="O33">
        <v>23.76</v>
      </c>
      <c r="P33">
        <v>0.57999999999999996</v>
      </c>
      <c r="Q33">
        <v>0.65</v>
      </c>
      <c r="R33">
        <v>246.48</v>
      </c>
      <c r="S33">
        <v>42.14</v>
      </c>
      <c r="T33">
        <v>26.53</v>
      </c>
      <c r="U33">
        <v>4.58</v>
      </c>
      <c r="W33">
        <v>9</v>
      </c>
      <c r="X33">
        <v>3</v>
      </c>
      <c r="Y33">
        <v>3</v>
      </c>
      <c r="Z33">
        <v>7</v>
      </c>
    </row>
    <row r="34" spans="1:26" x14ac:dyDescent="0.35">
      <c r="A34" t="s">
        <v>77</v>
      </c>
      <c r="B34" t="s">
        <v>76</v>
      </c>
      <c r="C34" t="s">
        <v>77</v>
      </c>
      <c r="D34" t="s">
        <v>78</v>
      </c>
      <c r="E34" s="41">
        <v>77.38</v>
      </c>
      <c r="F34">
        <v>35.54</v>
      </c>
      <c r="G34">
        <v>0.64</v>
      </c>
      <c r="H34">
        <v>220</v>
      </c>
      <c r="I34">
        <v>24</v>
      </c>
      <c r="L34" s="41">
        <v>80.08</v>
      </c>
      <c r="M34" s="41">
        <v>1.99</v>
      </c>
      <c r="N34">
        <v>44.38</v>
      </c>
      <c r="O34">
        <v>38.26</v>
      </c>
      <c r="P34">
        <v>0.99</v>
      </c>
      <c r="Q34">
        <v>1.01</v>
      </c>
      <c r="R34">
        <v>239.53</v>
      </c>
      <c r="S34">
        <v>36.85</v>
      </c>
      <c r="T34">
        <v>25.7</v>
      </c>
      <c r="U34">
        <v>3.98</v>
      </c>
      <c r="W34">
        <v>9</v>
      </c>
      <c r="X34">
        <v>3</v>
      </c>
      <c r="Y34">
        <v>3</v>
      </c>
      <c r="Z34">
        <v>9</v>
      </c>
    </row>
    <row r="35" spans="1:26" x14ac:dyDescent="0.35">
      <c r="A35" t="s">
        <v>77</v>
      </c>
      <c r="B35" t="s">
        <v>76</v>
      </c>
      <c r="C35" t="s">
        <v>78</v>
      </c>
      <c r="D35" t="s">
        <v>76</v>
      </c>
      <c r="E35" s="41">
        <v>41.93</v>
      </c>
      <c r="F35">
        <v>11.91</v>
      </c>
      <c r="G35">
        <v>0.26</v>
      </c>
      <c r="H35">
        <v>275</v>
      </c>
      <c r="I35">
        <v>30</v>
      </c>
      <c r="L35" s="41">
        <v>45.45</v>
      </c>
      <c r="M35" s="41">
        <v>1.18</v>
      </c>
      <c r="N35">
        <v>6.18</v>
      </c>
      <c r="O35">
        <v>6.17</v>
      </c>
      <c r="P35">
        <v>0.13</v>
      </c>
      <c r="Q35">
        <v>0.16</v>
      </c>
      <c r="R35">
        <v>252.36</v>
      </c>
      <c r="S35">
        <v>46.4</v>
      </c>
      <c r="T35">
        <v>27.32</v>
      </c>
      <c r="U35">
        <v>5.03</v>
      </c>
      <c r="W35">
        <v>9</v>
      </c>
      <c r="X35">
        <v>3</v>
      </c>
      <c r="Y35">
        <v>4</v>
      </c>
      <c r="Z35">
        <v>5</v>
      </c>
    </row>
    <row r="36" spans="1:26" x14ac:dyDescent="0.35">
      <c r="A36" t="s">
        <v>77</v>
      </c>
      <c r="B36" t="s">
        <v>76</v>
      </c>
      <c r="C36" t="s">
        <v>78</v>
      </c>
      <c r="D36" t="s">
        <v>77</v>
      </c>
      <c r="E36" s="41">
        <v>59.29</v>
      </c>
      <c r="F36">
        <v>11.73</v>
      </c>
      <c r="G36">
        <v>0.31</v>
      </c>
      <c r="H36">
        <v>223</v>
      </c>
      <c r="I36">
        <v>24</v>
      </c>
      <c r="L36" s="41">
        <v>68.819999999999993</v>
      </c>
      <c r="M36" s="41">
        <v>1.73</v>
      </c>
      <c r="N36">
        <v>26.55</v>
      </c>
      <c r="O36">
        <v>24.98</v>
      </c>
      <c r="P36">
        <v>0.6</v>
      </c>
      <c r="Q36">
        <v>0.68</v>
      </c>
      <c r="R36">
        <v>247.06</v>
      </c>
      <c r="S36">
        <v>42.8</v>
      </c>
      <c r="T36">
        <v>26.58</v>
      </c>
      <c r="U36">
        <v>4.6500000000000004</v>
      </c>
      <c r="W36">
        <v>9</v>
      </c>
      <c r="X36">
        <v>3</v>
      </c>
      <c r="Y36">
        <v>4</v>
      </c>
      <c r="Z36">
        <v>7</v>
      </c>
    </row>
    <row r="37" spans="1:26" x14ac:dyDescent="0.35">
      <c r="A37" t="s">
        <v>77</v>
      </c>
      <c r="B37" t="s">
        <v>76</v>
      </c>
      <c r="C37" t="s">
        <v>78</v>
      </c>
      <c r="D37" t="s">
        <v>78</v>
      </c>
      <c r="E37" s="41">
        <v>75.33</v>
      </c>
      <c r="F37">
        <v>12.7</v>
      </c>
      <c r="G37">
        <v>0.33</v>
      </c>
      <c r="H37">
        <v>191</v>
      </c>
      <c r="I37">
        <v>21</v>
      </c>
      <c r="L37" s="41">
        <v>80.08</v>
      </c>
      <c r="M37" s="41">
        <v>1.98</v>
      </c>
      <c r="N37">
        <v>44.83</v>
      </c>
      <c r="O37">
        <v>38.97</v>
      </c>
      <c r="P37">
        <v>1.01</v>
      </c>
      <c r="Q37">
        <v>1.04</v>
      </c>
      <c r="R37">
        <v>237.29</v>
      </c>
      <c r="S37">
        <v>37.409999999999997</v>
      </c>
      <c r="T37">
        <v>25.45</v>
      </c>
      <c r="U37">
        <v>4.07</v>
      </c>
      <c r="W37">
        <v>9</v>
      </c>
      <c r="X37">
        <v>3</v>
      </c>
      <c r="Y37">
        <v>4</v>
      </c>
      <c r="Z37">
        <v>9</v>
      </c>
    </row>
    <row r="38" spans="1:26" x14ac:dyDescent="0.35">
      <c r="A38" t="s">
        <v>77</v>
      </c>
      <c r="B38" t="s">
        <v>77</v>
      </c>
      <c r="C38" t="s">
        <v>76</v>
      </c>
      <c r="D38" t="s">
        <v>76</v>
      </c>
      <c r="E38" s="41">
        <v>41.93</v>
      </c>
      <c r="F38">
        <v>3.28</v>
      </c>
      <c r="G38">
        <v>7.0000000000000007E-2</v>
      </c>
      <c r="H38">
        <v>261</v>
      </c>
      <c r="I38">
        <v>29</v>
      </c>
      <c r="L38" s="41">
        <v>45.48</v>
      </c>
      <c r="M38" s="41">
        <v>1.1599999999999999</v>
      </c>
      <c r="N38">
        <v>6</v>
      </c>
      <c r="O38">
        <v>5.31</v>
      </c>
      <c r="P38">
        <v>0.13</v>
      </c>
      <c r="Q38">
        <v>0.13</v>
      </c>
      <c r="R38">
        <v>254.16</v>
      </c>
      <c r="S38">
        <v>46.5</v>
      </c>
      <c r="T38">
        <v>27.52</v>
      </c>
      <c r="U38">
        <v>5.05</v>
      </c>
      <c r="W38">
        <v>9</v>
      </c>
      <c r="X38">
        <v>4</v>
      </c>
      <c r="Y38">
        <v>2</v>
      </c>
      <c r="Z38">
        <v>5</v>
      </c>
    </row>
    <row r="39" spans="1:26" x14ac:dyDescent="0.35">
      <c r="A39" s="39" t="s">
        <v>77</v>
      </c>
      <c r="B39" s="39" t="s">
        <v>77</v>
      </c>
      <c r="C39" s="39" t="s">
        <v>76</v>
      </c>
      <c r="D39" s="39" t="s">
        <v>77</v>
      </c>
      <c r="E39" s="41">
        <v>58.14</v>
      </c>
      <c r="F39" s="39">
        <v>6.04</v>
      </c>
      <c r="G39" s="39">
        <v>0.1</v>
      </c>
      <c r="H39" s="39">
        <v>196</v>
      </c>
      <c r="I39" s="39">
        <v>22</v>
      </c>
      <c r="J39" s="39">
        <v>7</v>
      </c>
      <c r="L39" s="41">
        <v>68.72</v>
      </c>
      <c r="M39" s="41">
        <v>1.76</v>
      </c>
      <c r="N39">
        <v>25.76</v>
      </c>
      <c r="O39">
        <v>23.33</v>
      </c>
      <c r="P39">
        <v>0.57999999999999996</v>
      </c>
      <c r="Q39">
        <v>0.62</v>
      </c>
      <c r="R39">
        <v>246.53</v>
      </c>
      <c r="S39">
        <v>42.36</v>
      </c>
      <c r="T39">
        <v>26.52</v>
      </c>
      <c r="U39">
        <v>4.59</v>
      </c>
      <c r="W39">
        <v>9</v>
      </c>
      <c r="X39">
        <v>4</v>
      </c>
      <c r="Y39">
        <v>2</v>
      </c>
      <c r="Z39">
        <v>7</v>
      </c>
    </row>
    <row r="40" spans="1:26" x14ac:dyDescent="0.35">
      <c r="A40" t="s">
        <v>77</v>
      </c>
      <c r="B40" t="s">
        <v>77</v>
      </c>
      <c r="C40" t="s">
        <v>76</v>
      </c>
      <c r="D40" t="s">
        <v>78</v>
      </c>
      <c r="E40" s="41">
        <v>76.08</v>
      </c>
      <c r="F40">
        <v>11.19</v>
      </c>
      <c r="G40">
        <v>0.21</v>
      </c>
      <c r="H40">
        <v>234</v>
      </c>
      <c r="I40">
        <v>25</v>
      </c>
      <c r="L40" s="41">
        <v>80.040000000000006</v>
      </c>
      <c r="M40" s="41">
        <v>1.97</v>
      </c>
      <c r="N40">
        <v>44.73</v>
      </c>
      <c r="O40">
        <v>39.22</v>
      </c>
      <c r="P40">
        <v>1</v>
      </c>
      <c r="Q40">
        <v>1.04</v>
      </c>
      <c r="R40">
        <v>238.01</v>
      </c>
      <c r="S40">
        <v>37</v>
      </c>
      <c r="T40">
        <v>25.55</v>
      </c>
      <c r="U40">
        <v>4.03</v>
      </c>
      <c r="W40">
        <v>9</v>
      </c>
      <c r="X40">
        <v>4</v>
      </c>
      <c r="Y40">
        <v>2</v>
      </c>
      <c r="Z40">
        <v>9</v>
      </c>
    </row>
    <row r="41" spans="1:26" x14ac:dyDescent="0.35">
      <c r="A41" s="40" t="s">
        <v>77</v>
      </c>
      <c r="B41" s="40" t="s">
        <v>77</v>
      </c>
      <c r="C41" s="40" t="s">
        <v>77</v>
      </c>
      <c r="D41" s="40" t="s">
        <v>76</v>
      </c>
      <c r="E41" s="41">
        <v>41.84</v>
      </c>
      <c r="F41" s="40">
        <v>8.48</v>
      </c>
      <c r="G41" s="40">
        <v>0.19</v>
      </c>
      <c r="H41" s="40">
        <v>277</v>
      </c>
      <c r="I41" s="40">
        <v>31</v>
      </c>
      <c r="J41" s="40">
        <v>9</v>
      </c>
      <c r="L41" s="41">
        <v>45.46</v>
      </c>
      <c r="M41" s="41">
        <v>1.19</v>
      </c>
      <c r="N41">
        <v>6.14</v>
      </c>
      <c r="O41">
        <v>5.99</v>
      </c>
      <c r="P41">
        <v>0.13</v>
      </c>
      <c r="Q41">
        <v>0.15</v>
      </c>
      <c r="R41">
        <v>252.55</v>
      </c>
      <c r="S41">
        <v>47.49</v>
      </c>
      <c r="T41">
        <v>27.35</v>
      </c>
      <c r="U41">
        <v>5.17</v>
      </c>
      <c r="W41">
        <v>9</v>
      </c>
      <c r="X41">
        <v>4</v>
      </c>
      <c r="Y41">
        <v>3</v>
      </c>
      <c r="Z41">
        <v>5</v>
      </c>
    </row>
    <row r="42" spans="1:26" x14ac:dyDescent="0.35">
      <c r="A42" s="37" t="s">
        <v>77</v>
      </c>
      <c r="B42" s="37" t="s">
        <v>77</v>
      </c>
      <c r="C42" s="37" t="s">
        <v>77</v>
      </c>
      <c r="D42" s="37" t="s">
        <v>77</v>
      </c>
      <c r="E42" s="41">
        <v>61.18</v>
      </c>
      <c r="F42" s="37">
        <v>23.55</v>
      </c>
      <c r="G42" s="37">
        <v>0.65</v>
      </c>
      <c r="H42" s="37">
        <v>346</v>
      </c>
      <c r="I42" s="37">
        <v>38</v>
      </c>
      <c r="J42" s="37">
        <v>1</v>
      </c>
      <c r="L42" s="41">
        <v>68.760000000000005</v>
      </c>
      <c r="M42" s="41">
        <v>1.76</v>
      </c>
      <c r="N42">
        <v>25.91</v>
      </c>
      <c r="O42">
        <v>24.27</v>
      </c>
      <c r="P42">
        <v>0.57999999999999996</v>
      </c>
      <c r="Q42">
        <v>0.66</v>
      </c>
      <c r="R42">
        <v>246.81</v>
      </c>
      <c r="S42">
        <v>43.01</v>
      </c>
      <c r="T42">
        <v>26.56</v>
      </c>
      <c r="U42">
        <v>4.66</v>
      </c>
      <c r="W42">
        <v>9</v>
      </c>
      <c r="X42">
        <v>4</v>
      </c>
      <c r="Y42">
        <v>3</v>
      </c>
      <c r="Z42">
        <v>7</v>
      </c>
    </row>
    <row r="43" spans="1:26" x14ac:dyDescent="0.35">
      <c r="A43" s="40" t="s">
        <v>77</v>
      </c>
      <c r="B43" s="40" t="s">
        <v>77</v>
      </c>
      <c r="C43" s="40" t="s">
        <v>77</v>
      </c>
      <c r="D43" s="40" t="s">
        <v>78</v>
      </c>
      <c r="E43" s="41">
        <v>77.61</v>
      </c>
      <c r="F43" s="40">
        <v>43.97</v>
      </c>
      <c r="G43" s="40">
        <v>1.06</v>
      </c>
      <c r="H43" s="40">
        <v>284</v>
      </c>
      <c r="I43" s="40">
        <v>31</v>
      </c>
      <c r="J43" s="40">
        <v>8</v>
      </c>
      <c r="L43" s="41">
        <v>80.08</v>
      </c>
      <c r="M43" s="41">
        <v>2.0299999999999998</v>
      </c>
      <c r="N43">
        <v>44.76</v>
      </c>
      <c r="O43">
        <v>39.479999999999997</v>
      </c>
      <c r="P43">
        <v>1</v>
      </c>
      <c r="Q43">
        <v>1.04</v>
      </c>
      <c r="R43">
        <v>238.54</v>
      </c>
      <c r="S43">
        <v>37.32</v>
      </c>
      <c r="T43">
        <v>25.6</v>
      </c>
      <c r="U43">
        <v>4.03</v>
      </c>
      <c r="W43">
        <v>9</v>
      </c>
      <c r="X43">
        <v>4</v>
      </c>
      <c r="Y43">
        <v>3</v>
      </c>
      <c r="Z43">
        <v>9</v>
      </c>
    </row>
    <row r="44" spans="1:26" x14ac:dyDescent="0.35">
      <c r="A44" t="s">
        <v>77</v>
      </c>
      <c r="B44" t="s">
        <v>77</v>
      </c>
      <c r="C44" t="s">
        <v>78</v>
      </c>
      <c r="D44" t="s">
        <v>76</v>
      </c>
      <c r="E44" s="41">
        <v>41.97</v>
      </c>
      <c r="F44">
        <v>6</v>
      </c>
      <c r="G44">
        <v>0.13</v>
      </c>
      <c r="H44">
        <v>279</v>
      </c>
      <c r="I44">
        <v>31</v>
      </c>
      <c r="L44" s="41">
        <v>45.46</v>
      </c>
      <c r="M44" s="41">
        <v>1.2</v>
      </c>
      <c r="N44">
        <v>6.16</v>
      </c>
      <c r="O44">
        <v>5.81</v>
      </c>
      <c r="P44">
        <v>0.13</v>
      </c>
      <c r="Q44">
        <v>0.15</v>
      </c>
      <c r="R44">
        <v>253.6</v>
      </c>
      <c r="S44">
        <v>46.66</v>
      </c>
      <c r="T44">
        <v>27.47</v>
      </c>
      <c r="U44">
        <v>5.07</v>
      </c>
      <c r="W44">
        <v>9</v>
      </c>
      <c r="X44">
        <v>4</v>
      </c>
      <c r="Y44">
        <v>4</v>
      </c>
      <c r="Z44">
        <v>5</v>
      </c>
    </row>
    <row r="45" spans="1:26" x14ac:dyDescent="0.35">
      <c r="A45" s="39" t="s">
        <v>77</v>
      </c>
      <c r="B45" s="39" t="s">
        <v>77</v>
      </c>
      <c r="C45" s="39" t="s">
        <v>78</v>
      </c>
      <c r="D45" s="39" t="s">
        <v>77</v>
      </c>
      <c r="E45" s="41">
        <v>58.67</v>
      </c>
      <c r="F45" s="39">
        <v>12.69</v>
      </c>
      <c r="G45" s="39">
        <v>0.27</v>
      </c>
      <c r="H45" s="39">
        <v>218</v>
      </c>
      <c r="I45" s="39">
        <v>24</v>
      </c>
      <c r="J45" s="39">
        <v>6</v>
      </c>
      <c r="L45" s="41">
        <v>68.72</v>
      </c>
      <c r="M45" s="41">
        <v>1.77</v>
      </c>
      <c r="N45">
        <v>25.65</v>
      </c>
      <c r="O45">
        <v>23.74</v>
      </c>
      <c r="P45">
        <v>0.56999999999999995</v>
      </c>
      <c r="Q45">
        <v>0.64</v>
      </c>
      <c r="R45">
        <v>245.07</v>
      </c>
      <c r="S45">
        <v>42.55</v>
      </c>
      <c r="T45">
        <v>26.38</v>
      </c>
      <c r="U45">
        <v>4.62</v>
      </c>
      <c r="W45">
        <v>9</v>
      </c>
      <c r="X45">
        <v>4</v>
      </c>
      <c r="Y45">
        <v>4</v>
      </c>
      <c r="Z45">
        <v>7</v>
      </c>
    </row>
    <row r="46" spans="1:26" x14ac:dyDescent="0.35">
      <c r="A46" t="s">
        <v>77</v>
      </c>
      <c r="B46" t="s">
        <v>77</v>
      </c>
      <c r="C46" t="s">
        <v>78</v>
      </c>
      <c r="D46" t="s">
        <v>78</v>
      </c>
      <c r="E46" s="41">
        <v>78.650000000000006</v>
      </c>
      <c r="F46">
        <v>88.91</v>
      </c>
      <c r="G46">
        <v>2.4700000000000002</v>
      </c>
      <c r="H46">
        <v>283</v>
      </c>
      <c r="I46">
        <v>31</v>
      </c>
      <c r="L46" s="41">
        <v>80.05</v>
      </c>
      <c r="M46" s="41">
        <v>2.04</v>
      </c>
      <c r="N46">
        <v>44.34</v>
      </c>
      <c r="O46">
        <v>39.06</v>
      </c>
      <c r="P46">
        <v>0.99</v>
      </c>
      <c r="Q46">
        <v>1.04</v>
      </c>
      <c r="R46">
        <v>237.34</v>
      </c>
      <c r="S46">
        <v>37.36</v>
      </c>
      <c r="T46">
        <v>25.44</v>
      </c>
      <c r="U46">
        <v>4.04</v>
      </c>
      <c r="W46">
        <v>9</v>
      </c>
      <c r="X46">
        <v>4</v>
      </c>
      <c r="Y46">
        <v>4</v>
      </c>
      <c r="Z46">
        <v>9</v>
      </c>
    </row>
    <row r="47" spans="1:26" x14ac:dyDescent="0.35">
      <c r="A47" t="s">
        <v>77</v>
      </c>
      <c r="B47" t="s">
        <v>78</v>
      </c>
      <c r="C47" t="s">
        <v>76</v>
      </c>
      <c r="D47" t="s">
        <v>76</v>
      </c>
      <c r="E47" s="41">
        <v>41.9</v>
      </c>
      <c r="F47">
        <v>4.9000000000000004</v>
      </c>
      <c r="G47">
        <v>0.11</v>
      </c>
      <c r="H47">
        <v>270</v>
      </c>
      <c r="I47">
        <v>30</v>
      </c>
      <c r="L47" s="41">
        <v>45.51</v>
      </c>
      <c r="M47" s="41">
        <v>1.2</v>
      </c>
      <c r="N47">
        <v>6.33</v>
      </c>
      <c r="O47">
        <v>5.77</v>
      </c>
      <c r="P47">
        <v>0.14000000000000001</v>
      </c>
      <c r="Q47">
        <v>0.15</v>
      </c>
      <c r="R47">
        <v>254.03</v>
      </c>
      <c r="S47">
        <v>47.6</v>
      </c>
      <c r="T47">
        <v>27.49</v>
      </c>
      <c r="U47">
        <v>5.17</v>
      </c>
      <c r="W47">
        <v>9</v>
      </c>
      <c r="X47">
        <v>5</v>
      </c>
      <c r="Y47">
        <v>2</v>
      </c>
      <c r="Z47">
        <v>5</v>
      </c>
    </row>
    <row r="48" spans="1:26" x14ac:dyDescent="0.35">
      <c r="A48" t="s">
        <v>77</v>
      </c>
      <c r="B48" t="s">
        <v>78</v>
      </c>
      <c r="C48" t="s">
        <v>76</v>
      </c>
      <c r="D48" t="s">
        <v>77</v>
      </c>
      <c r="E48" s="41">
        <v>58.76</v>
      </c>
      <c r="F48">
        <v>10.78</v>
      </c>
      <c r="G48">
        <v>0.2</v>
      </c>
      <c r="H48">
        <v>232</v>
      </c>
      <c r="I48">
        <v>25</v>
      </c>
      <c r="L48" s="41">
        <v>68.69</v>
      </c>
      <c r="M48" s="41">
        <v>1.8</v>
      </c>
      <c r="N48">
        <v>25.29</v>
      </c>
      <c r="O48">
        <v>24.04</v>
      </c>
      <c r="P48">
        <v>0.56999999999999995</v>
      </c>
      <c r="Q48">
        <v>0.64</v>
      </c>
      <c r="R48">
        <v>244.77</v>
      </c>
      <c r="S48">
        <v>42.83</v>
      </c>
      <c r="T48">
        <v>26.34</v>
      </c>
      <c r="U48">
        <v>4.6500000000000004</v>
      </c>
      <c r="W48">
        <v>9</v>
      </c>
      <c r="X48">
        <v>5</v>
      </c>
      <c r="Y48">
        <v>2</v>
      </c>
      <c r="Z48">
        <v>7</v>
      </c>
    </row>
    <row r="49" spans="1:26" x14ac:dyDescent="0.35">
      <c r="A49" t="s">
        <v>77</v>
      </c>
      <c r="B49" t="s">
        <v>78</v>
      </c>
      <c r="C49" t="s">
        <v>76</v>
      </c>
      <c r="D49" t="s">
        <v>78</v>
      </c>
      <c r="E49" s="41">
        <v>77.08</v>
      </c>
      <c r="F49">
        <v>28.84</v>
      </c>
      <c r="G49">
        <v>0.5</v>
      </c>
      <c r="H49">
        <v>217</v>
      </c>
      <c r="I49">
        <v>24</v>
      </c>
      <c r="L49" s="41">
        <v>80.05</v>
      </c>
      <c r="M49" s="41">
        <v>1.96</v>
      </c>
      <c r="N49">
        <v>44.83</v>
      </c>
      <c r="O49">
        <v>39.36</v>
      </c>
      <c r="P49">
        <v>1.01</v>
      </c>
      <c r="Q49">
        <v>1.04</v>
      </c>
      <c r="R49">
        <v>237.75</v>
      </c>
      <c r="S49">
        <v>37.67</v>
      </c>
      <c r="T49">
        <v>25.5</v>
      </c>
      <c r="U49">
        <v>4.08</v>
      </c>
      <c r="W49">
        <v>9</v>
      </c>
      <c r="X49">
        <v>5</v>
      </c>
      <c r="Y49">
        <v>2</v>
      </c>
      <c r="Z49">
        <v>9</v>
      </c>
    </row>
    <row r="50" spans="1:26" x14ac:dyDescent="0.35">
      <c r="A50" t="s">
        <v>77</v>
      </c>
      <c r="B50" t="s">
        <v>78</v>
      </c>
      <c r="C50" t="s">
        <v>77</v>
      </c>
      <c r="D50" t="s">
        <v>76</v>
      </c>
      <c r="E50" s="41">
        <v>42.14</v>
      </c>
      <c r="F50">
        <v>7.36</v>
      </c>
      <c r="G50">
        <v>0.18</v>
      </c>
      <c r="H50">
        <v>323</v>
      </c>
      <c r="I50">
        <v>36</v>
      </c>
      <c r="L50" s="41">
        <v>45.45</v>
      </c>
      <c r="M50" s="41">
        <v>1.17</v>
      </c>
      <c r="N50">
        <v>6.03</v>
      </c>
      <c r="O50">
        <v>5.57</v>
      </c>
      <c r="P50">
        <v>0.13</v>
      </c>
      <c r="Q50">
        <v>0.14000000000000001</v>
      </c>
      <c r="R50">
        <v>253.52</v>
      </c>
      <c r="S50">
        <v>47.34</v>
      </c>
      <c r="T50">
        <v>27.45</v>
      </c>
      <c r="U50">
        <v>5.15</v>
      </c>
      <c r="W50">
        <v>9</v>
      </c>
      <c r="X50">
        <v>5</v>
      </c>
      <c r="Y50">
        <v>3</v>
      </c>
      <c r="Z50">
        <v>5</v>
      </c>
    </row>
    <row r="51" spans="1:26" x14ac:dyDescent="0.35">
      <c r="A51" s="38" t="s">
        <v>77</v>
      </c>
      <c r="B51" s="38" t="s">
        <v>78</v>
      </c>
      <c r="C51" s="38" t="s">
        <v>77</v>
      </c>
      <c r="D51" s="38" t="s">
        <v>77</v>
      </c>
      <c r="E51" s="41">
        <v>58.43</v>
      </c>
      <c r="F51" s="38">
        <v>12.23</v>
      </c>
      <c r="G51" s="38">
        <v>0.25</v>
      </c>
      <c r="H51" s="38">
        <v>252</v>
      </c>
      <c r="I51" s="38">
        <v>28</v>
      </c>
      <c r="J51" s="38">
        <v>4</v>
      </c>
      <c r="L51" s="41">
        <v>68.7</v>
      </c>
      <c r="M51" s="41">
        <v>1.75</v>
      </c>
      <c r="N51">
        <v>25.69</v>
      </c>
      <c r="O51">
        <v>24.55</v>
      </c>
      <c r="P51">
        <v>0.56999999999999995</v>
      </c>
      <c r="Q51">
        <v>0.65</v>
      </c>
      <c r="R51">
        <v>245.23</v>
      </c>
      <c r="S51">
        <v>42.09</v>
      </c>
      <c r="T51">
        <v>26.39</v>
      </c>
      <c r="U51">
        <v>4.5599999999999996</v>
      </c>
      <c r="W51">
        <v>9</v>
      </c>
      <c r="X51">
        <v>5</v>
      </c>
      <c r="Y51">
        <v>3</v>
      </c>
      <c r="Z51">
        <v>7</v>
      </c>
    </row>
    <row r="52" spans="1:26" x14ac:dyDescent="0.35">
      <c r="A52" t="s">
        <v>77</v>
      </c>
      <c r="B52" t="s">
        <v>78</v>
      </c>
      <c r="C52" t="s">
        <v>77</v>
      </c>
      <c r="D52" t="s">
        <v>78</v>
      </c>
      <c r="E52" s="41">
        <v>75.260000000000005</v>
      </c>
      <c r="F52">
        <v>9.08</v>
      </c>
      <c r="G52">
        <v>0.16</v>
      </c>
      <c r="H52">
        <v>206</v>
      </c>
      <c r="I52">
        <v>23</v>
      </c>
      <c r="L52" s="41">
        <v>80.02</v>
      </c>
      <c r="M52" s="41">
        <v>2.0099999999999998</v>
      </c>
      <c r="N52">
        <v>45.44</v>
      </c>
      <c r="O52">
        <v>39.86</v>
      </c>
      <c r="P52">
        <v>1.02</v>
      </c>
      <c r="Q52">
        <v>1.05</v>
      </c>
      <c r="R52">
        <v>238.56</v>
      </c>
      <c r="S52">
        <v>37.69</v>
      </c>
      <c r="T52">
        <v>25.6</v>
      </c>
      <c r="U52">
        <v>4.09</v>
      </c>
      <c r="W52">
        <v>9</v>
      </c>
      <c r="X52">
        <v>5</v>
      </c>
      <c r="Y52">
        <v>3</v>
      </c>
      <c r="Z52">
        <v>9</v>
      </c>
    </row>
    <row r="53" spans="1:26" x14ac:dyDescent="0.35">
      <c r="A53" t="s">
        <v>77</v>
      </c>
      <c r="B53" t="s">
        <v>78</v>
      </c>
      <c r="C53" t="s">
        <v>78</v>
      </c>
      <c r="D53" t="s">
        <v>76</v>
      </c>
      <c r="E53" s="41">
        <v>42.38</v>
      </c>
      <c r="F53">
        <v>11.54</v>
      </c>
      <c r="G53">
        <v>0.3</v>
      </c>
      <c r="H53">
        <v>333</v>
      </c>
      <c r="I53">
        <v>37</v>
      </c>
      <c r="L53" s="41">
        <v>45.41</v>
      </c>
      <c r="M53" s="41">
        <v>1.19</v>
      </c>
      <c r="N53">
        <v>5.99</v>
      </c>
      <c r="O53">
        <v>5.74</v>
      </c>
      <c r="P53">
        <v>0.13</v>
      </c>
      <c r="Q53">
        <v>0.15</v>
      </c>
      <c r="R53">
        <v>251.46</v>
      </c>
      <c r="S53">
        <v>47.97</v>
      </c>
      <c r="T53">
        <v>27.24</v>
      </c>
      <c r="U53">
        <v>5.23</v>
      </c>
      <c r="W53">
        <v>9</v>
      </c>
      <c r="X53">
        <v>5</v>
      </c>
      <c r="Y53">
        <v>4</v>
      </c>
      <c r="Z53">
        <v>5</v>
      </c>
    </row>
    <row r="54" spans="1:26" x14ac:dyDescent="0.35">
      <c r="A54" t="s">
        <v>77</v>
      </c>
      <c r="B54" t="s">
        <v>78</v>
      </c>
      <c r="C54" t="s">
        <v>78</v>
      </c>
      <c r="D54" t="s">
        <v>77</v>
      </c>
      <c r="E54" s="41">
        <v>59.23</v>
      </c>
      <c r="F54">
        <v>17.21</v>
      </c>
      <c r="G54">
        <v>0.36</v>
      </c>
      <c r="H54">
        <v>206</v>
      </c>
      <c r="I54">
        <v>22</v>
      </c>
      <c r="L54" s="41">
        <v>68.739999999999995</v>
      </c>
      <c r="M54" s="41">
        <v>1.75</v>
      </c>
      <c r="N54">
        <v>25.38</v>
      </c>
      <c r="O54">
        <v>23.4</v>
      </c>
      <c r="P54">
        <v>0.56999999999999995</v>
      </c>
      <c r="Q54">
        <v>0.62</v>
      </c>
      <c r="R54">
        <v>245.6</v>
      </c>
      <c r="S54">
        <v>41.91</v>
      </c>
      <c r="T54">
        <v>26.42</v>
      </c>
      <c r="U54">
        <v>4.54</v>
      </c>
      <c r="W54">
        <v>9</v>
      </c>
      <c r="X54">
        <v>5</v>
      </c>
      <c r="Y54">
        <v>4</v>
      </c>
      <c r="Z54">
        <v>7</v>
      </c>
    </row>
    <row r="55" spans="1:26" x14ac:dyDescent="0.35">
      <c r="A55" t="s">
        <v>77</v>
      </c>
      <c r="B55" t="s">
        <v>78</v>
      </c>
      <c r="C55" t="s">
        <v>78</v>
      </c>
      <c r="D55" t="s">
        <v>78</v>
      </c>
      <c r="E55" s="41">
        <v>77.28</v>
      </c>
      <c r="F55">
        <v>43.89</v>
      </c>
      <c r="G55">
        <v>0.88</v>
      </c>
      <c r="H55">
        <v>226</v>
      </c>
      <c r="I55">
        <v>25</v>
      </c>
      <c r="L55" s="41">
        <v>80.06</v>
      </c>
      <c r="M55" s="41">
        <v>1.94</v>
      </c>
      <c r="N55">
        <v>44.29</v>
      </c>
      <c r="O55">
        <v>39.1</v>
      </c>
      <c r="P55">
        <v>1</v>
      </c>
      <c r="Q55">
        <v>1.05</v>
      </c>
      <c r="R55">
        <v>237.72</v>
      </c>
      <c r="S55">
        <v>37.29</v>
      </c>
      <c r="T55">
        <v>25.51</v>
      </c>
      <c r="U55">
        <v>4.05</v>
      </c>
      <c r="W55">
        <v>9</v>
      </c>
      <c r="X55">
        <v>5</v>
      </c>
      <c r="Y55">
        <v>4</v>
      </c>
      <c r="Z55">
        <v>9</v>
      </c>
    </row>
    <row r="56" spans="1:26" x14ac:dyDescent="0.35">
      <c r="A56" t="s">
        <v>78</v>
      </c>
      <c r="B56" t="s">
        <v>76</v>
      </c>
      <c r="C56" t="s">
        <v>76</v>
      </c>
      <c r="D56" t="s">
        <v>76</v>
      </c>
      <c r="E56" s="41">
        <v>56.84</v>
      </c>
      <c r="F56">
        <v>5.7</v>
      </c>
      <c r="G56">
        <v>0.11</v>
      </c>
      <c r="H56">
        <v>305</v>
      </c>
      <c r="I56">
        <v>25</v>
      </c>
      <c r="L56" s="41">
        <v>62.76</v>
      </c>
      <c r="M56" s="41">
        <v>1.52</v>
      </c>
      <c r="N56">
        <v>18.77</v>
      </c>
      <c r="O56">
        <v>18.12</v>
      </c>
      <c r="P56">
        <v>0.42</v>
      </c>
      <c r="Q56">
        <v>0.49</v>
      </c>
      <c r="R56">
        <v>331.79</v>
      </c>
      <c r="S56">
        <v>57.67</v>
      </c>
      <c r="T56">
        <v>26.92</v>
      </c>
      <c r="U56">
        <v>4.71</v>
      </c>
      <c r="W56">
        <v>12</v>
      </c>
      <c r="X56">
        <v>3</v>
      </c>
      <c r="Y56">
        <v>2</v>
      </c>
      <c r="Z56">
        <v>5</v>
      </c>
    </row>
    <row r="57" spans="1:26" x14ac:dyDescent="0.35">
      <c r="A57" t="s">
        <v>78</v>
      </c>
      <c r="B57" t="s">
        <v>76</v>
      </c>
      <c r="C57" t="s">
        <v>76</v>
      </c>
      <c r="D57" t="s">
        <v>77</v>
      </c>
      <c r="E57" s="41">
        <v>80.83</v>
      </c>
      <c r="F57">
        <v>23.04</v>
      </c>
      <c r="G57">
        <v>0.38</v>
      </c>
      <c r="H57">
        <v>277</v>
      </c>
      <c r="I57">
        <v>23</v>
      </c>
      <c r="L57" s="41">
        <v>94.09</v>
      </c>
      <c r="M57" s="41">
        <v>1.78</v>
      </c>
      <c r="N57">
        <v>77.760000000000005</v>
      </c>
      <c r="O57">
        <v>59.28</v>
      </c>
      <c r="P57">
        <v>1.73</v>
      </c>
      <c r="Q57">
        <v>1.57</v>
      </c>
      <c r="R57">
        <v>298.45</v>
      </c>
      <c r="S57">
        <v>38.36</v>
      </c>
      <c r="T57">
        <v>23.97</v>
      </c>
      <c r="U57">
        <v>3.14</v>
      </c>
      <c r="W57">
        <v>12</v>
      </c>
      <c r="X57">
        <v>3</v>
      </c>
      <c r="Y57">
        <v>2</v>
      </c>
      <c r="Z57">
        <v>7</v>
      </c>
    </row>
    <row r="58" spans="1:26" x14ac:dyDescent="0.35">
      <c r="A58" t="s">
        <v>78</v>
      </c>
      <c r="B58" t="s">
        <v>76</v>
      </c>
      <c r="C58" t="s">
        <v>76</v>
      </c>
      <c r="D58" t="s">
        <v>78</v>
      </c>
      <c r="E58" s="41">
        <v>102.94</v>
      </c>
      <c r="F58">
        <v>15.05</v>
      </c>
      <c r="G58">
        <v>0.24</v>
      </c>
      <c r="H58">
        <v>221</v>
      </c>
      <c r="I58">
        <v>17</v>
      </c>
      <c r="L58" s="41">
        <v>108.7</v>
      </c>
      <c r="M58" s="41">
        <v>1.89</v>
      </c>
      <c r="N58">
        <v>116.79</v>
      </c>
      <c r="O58">
        <v>76.010000000000005</v>
      </c>
      <c r="P58">
        <v>2.57</v>
      </c>
      <c r="Q58">
        <v>2.02</v>
      </c>
      <c r="R58">
        <v>273.04000000000002</v>
      </c>
      <c r="S58">
        <v>29.3</v>
      </c>
      <c r="T58">
        <v>21.82</v>
      </c>
      <c r="U58">
        <v>2.4</v>
      </c>
      <c r="W58">
        <v>12</v>
      </c>
      <c r="X58">
        <v>3</v>
      </c>
      <c r="Y58">
        <v>2</v>
      </c>
      <c r="Z58">
        <v>9</v>
      </c>
    </row>
    <row r="59" spans="1:26" x14ac:dyDescent="0.35">
      <c r="A59" t="s">
        <v>78</v>
      </c>
      <c r="B59" t="s">
        <v>76</v>
      </c>
      <c r="C59" t="s">
        <v>77</v>
      </c>
      <c r="D59" t="s">
        <v>76</v>
      </c>
      <c r="E59" s="41">
        <v>56.78</v>
      </c>
      <c r="F59">
        <v>3.68</v>
      </c>
      <c r="G59">
        <v>7.0000000000000007E-2</v>
      </c>
      <c r="H59">
        <v>326</v>
      </c>
      <c r="I59">
        <v>27</v>
      </c>
      <c r="L59" s="41">
        <v>62.77</v>
      </c>
      <c r="M59" s="41">
        <v>1.51</v>
      </c>
      <c r="N59">
        <v>18.48</v>
      </c>
      <c r="O59">
        <v>17.25</v>
      </c>
      <c r="P59">
        <v>0.41</v>
      </c>
      <c r="Q59">
        <v>0.47</v>
      </c>
      <c r="R59">
        <v>331.1</v>
      </c>
      <c r="S59">
        <v>58.64</v>
      </c>
      <c r="T59">
        <v>26.84</v>
      </c>
      <c r="U59">
        <v>4.79</v>
      </c>
      <c r="W59">
        <v>12</v>
      </c>
      <c r="X59">
        <v>3</v>
      </c>
      <c r="Y59">
        <v>3</v>
      </c>
      <c r="Z59">
        <v>5</v>
      </c>
    </row>
    <row r="60" spans="1:26" x14ac:dyDescent="0.35">
      <c r="A60" t="s">
        <v>78</v>
      </c>
      <c r="B60" t="s">
        <v>76</v>
      </c>
      <c r="C60" t="s">
        <v>77</v>
      </c>
      <c r="D60" t="s">
        <v>77</v>
      </c>
      <c r="E60" s="41">
        <v>79.72</v>
      </c>
      <c r="F60">
        <v>8.25</v>
      </c>
      <c r="G60">
        <v>0.13</v>
      </c>
      <c r="H60">
        <v>231</v>
      </c>
      <c r="I60">
        <v>18</v>
      </c>
      <c r="L60" s="41">
        <v>94.11</v>
      </c>
      <c r="M60" s="41">
        <v>1.73</v>
      </c>
      <c r="N60">
        <v>76.58</v>
      </c>
      <c r="O60">
        <v>58.07</v>
      </c>
      <c r="P60">
        <v>1.7</v>
      </c>
      <c r="Q60">
        <v>1.52</v>
      </c>
      <c r="R60">
        <v>298.18</v>
      </c>
      <c r="S60">
        <v>38.619999999999997</v>
      </c>
      <c r="T60">
        <v>23.95</v>
      </c>
      <c r="U60">
        <v>3.16</v>
      </c>
      <c r="W60">
        <v>12</v>
      </c>
      <c r="X60">
        <v>3</v>
      </c>
      <c r="Y60">
        <v>3</v>
      </c>
      <c r="Z60">
        <v>7</v>
      </c>
    </row>
    <row r="61" spans="1:26" x14ac:dyDescent="0.35">
      <c r="A61" t="s">
        <v>78</v>
      </c>
      <c r="B61" t="s">
        <v>76</v>
      </c>
      <c r="C61" t="s">
        <v>77</v>
      </c>
      <c r="D61" t="s">
        <v>78</v>
      </c>
      <c r="E61" s="41">
        <v>106.42</v>
      </c>
      <c r="F61">
        <v>130.77000000000001</v>
      </c>
      <c r="G61">
        <v>2.8</v>
      </c>
      <c r="H61">
        <v>294</v>
      </c>
      <c r="I61">
        <v>24</v>
      </c>
      <c r="L61" s="41">
        <v>108.73</v>
      </c>
      <c r="M61" s="41">
        <v>1.86</v>
      </c>
      <c r="N61">
        <v>117.4</v>
      </c>
      <c r="O61">
        <v>75.540000000000006</v>
      </c>
      <c r="P61">
        <v>2.58</v>
      </c>
      <c r="Q61">
        <v>1.96</v>
      </c>
      <c r="R61">
        <v>273.49</v>
      </c>
      <c r="S61">
        <v>28.53</v>
      </c>
      <c r="T61">
        <v>21.85</v>
      </c>
      <c r="U61">
        <v>2.35</v>
      </c>
      <c r="W61">
        <v>12</v>
      </c>
      <c r="X61">
        <v>3</v>
      </c>
      <c r="Y61">
        <v>3</v>
      </c>
      <c r="Z61">
        <v>9</v>
      </c>
    </row>
    <row r="62" spans="1:26" x14ac:dyDescent="0.35">
      <c r="A62" t="s">
        <v>78</v>
      </c>
      <c r="B62" t="s">
        <v>76</v>
      </c>
      <c r="C62" t="s">
        <v>78</v>
      </c>
      <c r="D62" t="s">
        <v>76</v>
      </c>
      <c r="E62" s="41">
        <v>57.15</v>
      </c>
      <c r="F62">
        <v>6.96</v>
      </c>
      <c r="G62">
        <v>0.13</v>
      </c>
      <c r="H62">
        <v>312</v>
      </c>
      <c r="I62">
        <v>26</v>
      </c>
      <c r="L62" s="41">
        <v>62.76</v>
      </c>
      <c r="M62" s="41">
        <v>1.53</v>
      </c>
      <c r="N62">
        <v>18.38</v>
      </c>
      <c r="O62">
        <v>16.989999999999998</v>
      </c>
      <c r="P62">
        <v>0.41</v>
      </c>
      <c r="Q62">
        <v>0.45</v>
      </c>
      <c r="R62">
        <v>330.29</v>
      </c>
      <c r="S62">
        <v>58.38</v>
      </c>
      <c r="T62">
        <v>26.78</v>
      </c>
      <c r="U62">
        <v>4.7699999999999996</v>
      </c>
      <c r="W62">
        <v>12</v>
      </c>
      <c r="X62">
        <v>3</v>
      </c>
      <c r="Y62">
        <v>4</v>
      </c>
      <c r="Z62">
        <v>5</v>
      </c>
    </row>
    <row r="63" spans="1:26" x14ac:dyDescent="0.35">
      <c r="A63" t="s">
        <v>78</v>
      </c>
      <c r="B63" t="s">
        <v>76</v>
      </c>
      <c r="C63" t="s">
        <v>78</v>
      </c>
      <c r="D63" t="s">
        <v>77</v>
      </c>
      <c r="E63" s="41">
        <v>80.680000000000007</v>
      </c>
      <c r="F63">
        <v>15.18</v>
      </c>
      <c r="G63">
        <v>0.3</v>
      </c>
      <c r="H63">
        <v>336</v>
      </c>
      <c r="I63">
        <v>28</v>
      </c>
      <c r="L63" s="41">
        <v>94.1</v>
      </c>
      <c r="M63" s="41">
        <v>1.79</v>
      </c>
      <c r="N63">
        <v>76.849999999999994</v>
      </c>
      <c r="O63">
        <v>58.33</v>
      </c>
      <c r="P63">
        <v>1.7</v>
      </c>
      <c r="Q63">
        <v>1.52</v>
      </c>
      <c r="R63">
        <v>297.19</v>
      </c>
      <c r="S63">
        <v>39.200000000000003</v>
      </c>
      <c r="T63">
        <v>23.85</v>
      </c>
      <c r="U63">
        <v>3.2</v>
      </c>
      <c r="W63">
        <v>12</v>
      </c>
      <c r="X63">
        <v>3</v>
      </c>
      <c r="Y63">
        <v>4</v>
      </c>
      <c r="Z63">
        <v>7</v>
      </c>
    </row>
    <row r="64" spans="1:26" x14ac:dyDescent="0.35">
      <c r="A64" t="s">
        <v>78</v>
      </c>
      <c r="B64" t="s">
        <v>76</v>
      </c>
      <c r="C64" t="s">
        <v>78</v>
      </c>
      <c r="D64" t="s">
        <v>78</v>
      </c>
      <c r="E64" s="41">
        <v>103.94</v>
      </c>
      <c r="F64">
        <v>87.5</v>
      </c>
      <c r="G64">
        <v>1.93</v>
      </c>
      <c r="H64">
        <v>199</v>
      </c>
      <c r="I64">
        <v>16</v>
      </c>
      <c r="L64" s="41">
        <v>108.73</v>
      </c>
      <c r="M64" s="41">
        <v>1.91</v>
      </c>
      <c r="N64">
        <v>121.27</v>
      </c>
      <c r="O64">
        <v>77.7</v>
      </c>
      <c r="P64">
        <v>2.68</v>
      </c>
      <c r="Q64">
        <v>2.0499999999999998</v>
      </c>
      <c r="R64">
        <v>274.31</v>
      </c>
      <c r="S64">
        <v>28.73</v>
      </c>
      <c r="T64">
        <v>21.91</v>
      </c>
      <c r="U64">
        <v>2.35</v>
      </c>
      <c r="W64">
        <v>12</v>
      </c>
      <c r="X64">
        <v>3</v>
      </c>
      <c r="Y64">
        <v>4</v>
      </c>
      <c r="Z64">
        <v>9</v>
      </c>
    </row>
    <row r="65" spans="1:26" x14ac:dyDescent="0.35">
      <c r="A65" t="s">
        <v>78</v>
      </c>
      <c r="B65" t="s">
        <v>77</v>
      </c>
      <c r="C65" t="s">
        <v>76</v>
      </c>
      <c r="D65" t="s">
        <v>76</v>
      </c>
      <c r="E65" s="41">
        <v>56.14</v>
      </c>
      <c r="F65">
        <v>1.1399999999999999</v>
      </c>
      <c r="G65">
        <v>0.02</v>
      </c>
      <c r="H65">
        <v>259</v>
      </c>
      <c r="I65">
        <v>21</v>
      </c>
      <c r="L65" s="41">
        <v>62.79</v>
      </c>
      <c r="M65" s="41">
        <v>1.52</v>
      </c>
      <c r="N65">
        <v>18.920000000000002</v>
      </c>
      <c r="O65">
        <v>17.579999999999998</v>
      </c>
      <c r="P65">
        <v>0.42</v>
      </c>
      <c r="Q65">
        <v>0.47</v>
      </c>
      <c r="R65">
        <v>332.32</v>
      </c>
      <c r="S65">
        <v>58.97</v>
      </c>
      <c r="T65">
        <v>26.94</v>
      </c>
      <c r="U65">
        <v>4.8099999999999996</v>
      </c>
      <c r="W65">
        <v>12</v>
      </c>
      <c r="X65">
        <v>4</v>
      </c>
      <c r="Y65">
        <v>2</v>
      </c>
      <c r="Z65">
        <v>5</v>
      </c>
    </row>
    <row r="66" spans="1:26" x14ac:dyDescent="0.35">
      <c r="A66" t="s">
        <v>78</v>
      </c>
      <c r="B66" t="s">
        <v>77</v>
      </c>
      <c r="C66" t="s">
        <v>76</v>
      </c>
      <c r="D66" t="s">
        <v>77</v>
      </c>
      <c r="E66" s="41">
        <v>80.599999999999994</v>
      </c>
      <c r="F66">
        <v>20.63</v>
      </c>
      <c r="G66">
        <v>0.47</v>
      </c>
      <c r="H66">
        <v>298</v>
      </c>
      <c r="I66">
        <v>25</v>
      </c>
      <c r="L66" s="41">
        <v>94.08</v>
      </c>
      <c r="M66" s="41">
        <v>1.77</v>
      </c>
      <c r="N66">
        <v>76.62</v>
      </c>
      <c r="O66">
        <v>58.03</v>
      </c>
      <c r="P66">
        <v>1.69</v>
      </c>
      <c r="Q66">
        <v>1.51</v>
      </c>
      <c r="R66">
        <v>298.07</v>
      </c>
      <c r="S66">
        <v>39.01</v>
      </c>
      <c r="T66">
        <v>23.93</v>
      </c>
      <c r="U66">
        <v>3.19</v>
      </c>
      <c r="W66">
        <v>12</v>
      </c>
      <c r="X66">
        <v>4</v>
      </c>
      <c r="Y66">
        <v>2</v>
      </c>
      <c r="Z66">
        <v>7</v>
      </c>
    </row>
    <row r="67" spans="1:26" x14ac:dyDescent="0.35">
      <c r="A67" t="s">
        <v>78</v>
      </c>
      <c r="B67" t="s">
        <v>77</v>
      </c>
      <c r="C67" t="s">
        <v>76</v>
      </c>
      <c r="D67" t="s">
        <v>78</v>
      </c>
      <c r="E67" s="41">
        <v>106.42</v>
      </c>
      <c r="F67">
        <v>139.72999999999999</v>
      </c>
      <c r="G67">
        <v>3.14</v>
      </c>
      <c r="H67">
        <v>295</v>
      </c>
      <c r="I67">
        <v>24</v>
      </c>
      <c r="L67" s="41">
        <v>108.77</v>
      </c>
      <c r="M67" s="41">
        <v>1.89</v>
      </c>
      <c r="N67">
        <v>117.39</v>
      </c>
      <c r="O67">
        <v>75.56</v>
      </c>
      <c r="P67">
        <v>2.58</v>
      </c>
      <c r="Q67">
        <v>1.97</v>
      </c>
      <c r="R67">
        <v>273.13</v>
      </c>
      <c r="S67">
        <v>29.04</v>
      </c>
      <c r="T67">
        <v>21.81</v>
      </c>
      <c r="U67">
        <v>2.38</v>
      </c>
      <c r="W67">
        <v>12</v>
      </c>
      <c r="X67">
        <v>4</v>
      </c>
      <c r="Y67">
        <v>2</v>
      </c>
      <c r="Z67">
        <v>9</v>
      </c>
    </row>
    <row r="68" spans="1:26" x14ac:dyDescent="0.35">
      <c r="A68" t="s">
        <v>78</v>
      </c>
      <c r="B68" t="s">
        <v>77</v>
      </c>
      <c r="C68" t="s">
        <v>77</v>
      </c>
      <c r="D68" t="s">
        <v>76</v>
      </c>
      <c r="E68" s="41">
        <v>56.58</v>
      </c>
      <c r="F68">
        <v>5.71</v>
      </c>
      <c r="G68">
        <v>0.11</v>
      </c>
      <c r="H68">
        <v>314</v>
      </c>
      <c r="I68">
        <v>26</v>
      </c>
      <c r="L68" s="41">
        <v>62.77</v>
      </c>
      <c r="M68" s="41">
        <v>1.5</v>
      </c>
      <c r="N68">
        <v>18.75</v>
      </c>
      <c r="O68">
        <v>17.170000000000002</v>
      </c>
      <c r="P68">
        <v>0.42</v>
      </c>
      <c r="Q68">
        <v>0.46</v>
      </c>
      <c r="R68">
        <v>330.69</v>
      </c>
      <c r="S68">
        <v>59.25</v>
      </c>
      <c r="T68">
        <v>26.82</v>
      </c>
      <c r="U68">
        <v>4.84</v>
      </c>
      <c r="W68">
        <v>12</v>
      </c>
      <c r="X68">
        <v>4</v>
      </c>
      <c r="Y68">
        <v>3</v>
      </c>
      <c r="Z68">
        <v>5</v>
      </c>
    </row>
    <row r="69" spans="1:26" x14ac:dyDescent="0.35">
      <c r="A69" s="37" t="s">
        <v>78</v>
      </c>
      <c r="B69" s="37" t="s">
        <v>77</v>
      </c>
      <c r="C69" s="37" t="s">
        <v>77</v>
      </c>
      <c r="D69" s="37" t="s">
        <v>77</v>
      </c>
      <c r="E69" s="41">
        <v>81.45</v>
      </c>
      <c r="F69" s="37">
        <v>44.84</v>
      </c>
      <c r="G69" s="37">
        <v>1.04</v>
      </c>
      <c r="H69" s="37">
        <v>374</v>
      </c>
      <c r="I69" s="37">
        <v>31</v>
      </c>
      <c r="J69" s="37">
        <v>2</v>
      </c>
      <c r="L69" s="41">
        <v>94.07</v>
      </c>
      <c r="M69" s="41">
        <v>1.78</v>
      </c>
      <c r="N69">
        <v>75.19</v>
      </c>
      <c r="O69">
        <v>57.45</v>
      </c>
      <c r="P69">
        <v>1.67</v>
      </c>
      <c r="Q69">
        <v>1.52</v>
      </c>
      <c r="R69">
        <v>296.26</v>
      </c>
      <c r="S69">
        <v>39.659999999999997</v>
      </c>
      <c r="T69">
        <v>23.77</v>
      </c>
      <c r="U69">
        <v>3.24</v>
      </c>
      <c r="W69">
        <v>12</v>
      </c>
      <c r="X69">
        <v>4</v>
      </c>
      <c r="Y69">
        <v>3</v>
      </c>
      <c r="Z69">
        <v>7</v>
      </c>
    </row>
    <row r="70" spans="1:26" x14ac:dyDescent="0.35">
      <c r="A70" t="s">
        <v>78</v>
      </c>
      <c r="B70" t="s">
        <v>77</v>
      </c>
      <c r="C70" t="s">
        <v>77</v>
      </c>
      <c r="D70" t="s">
        <v>78</v>
      </c>
      <c r="E70" s="41">
        <v>102.81</v>
      </c>
      <c r="F70">
        <v>26.57</v>
      </c>
      <c r="G70">
        <v>0.65</v>
      </c>
      <c r="H70">
        <v>263</v>
      </c>
      <c r="I70">
        <v>21</v>
      </c>
      <c r="L70" s="41">
        <v>108.76</v>
      </c>
      <c r="M70" s="41">
        <v>1.81</v>
      </c>
      <c r="N70">
        <v>118.35</v>
      </c>
      <c r="O70">
        <v>74.39</v>
      </c>
      <c r="P70">
        <v>2.62</v>
      </c>
      <c r="Q70">
        <v>1.97</v>
      </c>
      <c r="R70">
        <v>273.83999999999997</v>
      </c>
      <c r="S70">
        <v>28.51</v>
      </c>
      <c r="T70">
        <v>21.87</v>
      </c>
      <c r="U70">
        <v>2.35</v>
      </c>
      <c r="W70">
        <v>12</v>
      </c>
      <c r="X70">
        <v>4</v>
      </c>
      <c r="Y70">
        <v>3</v>
      </c>
      <c r="Z70">
        <v>9</v>
      </c>
    </row>
    <row r="71" spans="1:26" x14ac:dyDescent="0.35">
      <c r="A71" t="s">
        <v>78</v>
      </c>
      <c r="B71" t="s">
        <v>77</v>
      </c>
      <c r="C71" t="s">
        <v>78</v>
      </c>
      <c r="D71" t="s">
        <v>76</v>
      </c>
      <c r="E71" s="41">
        <v>57.13</v>
      </c>
      <c r="F71">
        <v>6.38</v>
      </c>
      <c r="G71">
        <v>0.14000000000000001</v>
      </c>
      <c r="H71">
        <v>380</v>
      </c>
      <c r="I71">
        <v>31</v>
      </c>
      <c r="L71" s="41">
        <v>62.73</v>
      </c>
      <c r="M71" s="41">
        <v>1.51</v>
      </c>
      <c r="N71">
        <v>18.09</v>
      </c>
      <c r="O71">
        <v>16.82</v>
      </c>
      <c r="P71">
        <v>0.4</v>
      </c>
      <c r="Q71">
        <v>0.47</v>
      </c>
      <c r="R71">
        <v>328.62</v>
      </c>
      <c r="S71">
        <v>58.31</v>
      </c>
      <c r="T71">
        <v>26.65</v>
      </c>
      <c r="U71">
        <v>4.76</v>
      </c>
      <c r="W71">
        <v>12</v>
      </c>
      <c r="X71">
        <v>4</v>
      </c>
      <c r="Y71">
        <v>4</v>
      </c>
      <c r="Z71">
        <v>5</v>
      </c>
    </row>
    <row r="72" spans="1:26" x14ac:dyDescent="0.35">
      <c r="A72" t="s">
        <v>78</v>
      </c>
      <c r="B72" t="s">
        <v>77</v>
      </c>
      <c r="C72" t="s">
        <v>78</v>
      </c>
      <c r="D72" t="s">
        <v>77</v>
      </c>
      <c r="E72" s="41">
        <v>81.37</v>
      </c>
      <c r="F72">
        <v>62.19</v>
      </c>
      <c r="G72">
        <v>1.56</v>
      </c>
      <c r="H72">
        <v>362</v>
      </c>
      <c r="I72">
        <v>30</v>
      </c>
      <c r="L72" s="41">
        <v>94.06</v>
      </c>
      <c r="M72" s="41">
        <v>1.75</v>
      </c>
      <c r="N72">
        <v>75.64</v>
      </c>
      <c r="O72">
        <v>58.03</v>
      </c>
      <c r="P72">
        <v>1.67</v>
      </c>
      <c r="Q72">
        <v>1.51</v>
      </c>
      <c r="R72">
        <v>296.66000000000003</v>
      </c>
      <c r="S72">
        <v>39.06</v>
      </c>
      <c r="T72">
        <v>23.81</v>
      </c>
      <c r="U72">
        <v>3.2</v>
      </c>
      <c r="W72">
        <v>12</v>
      </c>
      <c r="X72">
        <v>4</v>
      </c>
      <c r="Y72">
        <v>4</v>
      </c>
      <c r="Z72">
        <v>7</v>
      </c>
    </row>
    <row r="73" spans="1:26" x14ac:dyDescent="0.35">
      <c r="A73" t="s">
        <v>78</v>
      </c>
      <c r="B73" t="s">
        <v>77</v>
      </c>
      <c r="C73" t="s">
        <v>78</v>
      </c>
      <c r="D73" t="s">
        <v>78</v>
      </c>
      <c r="E73" s="41">
        <v>104.55</v>
      </c>
      <c r="F73">
        <v>39.54</v>
      </c>
      <c r="G73">
        <v>0.74</v>
      </c>
      <c r="H73">
        <v>268</v>
      </c>
      <c r="I73">
        <v>22</v>
      </c>
      <c r="L73" s="41">
        <v>108.77</v>
      </c>
      <c r="M73" s="41">
        <v>1.9</v>
      </c>
      <c r="N73">
        <v>119.64</v>
      </c>
      <c r="O73">
        <v>75.209999999999994</v>
      </c>
      <c r="P73">
        <v>2.63</v>
      </c>
      <c r="Q73">
        <v>1.99</v>
      </c>
      <c r="R73">
        <v>274.52999999999997</v>
      </c>
      <c r="S73">
        <v>27.77</v>
      </c>
      <c r="T73">
        <v>21.93</v>
      </c>
      <c r="U73">
        <v>2.2799999999999998</v>
      </c>
      <c r="W73">
        <v>12</v>
      </c>
      <c r="X73">
        <v>4</v>
      </c>
      <c r="Y73">
        <v>4</v>
      </c>
      <c r="Z73">
        <v>9</v>
      </c>
    </row>
    <row r="74" spans="1:26" x14ac:dyDescent="0.35">
      <c r="A74" t="s">
        <v>78</v>
      </c>
      <c r="B74" t="s">
        <v>78</v>
      </c>
      <c r="C74" t="s">
        <v>76</v>
      </c>
      <c r="D74" t="s">
        <v>76</v>
      </c>
      <c r="E74" s="41">
        <v>57.08</v>
      </c>
      <c r="F74">
        <v>10.220000000000001</v>
      </c>
      <c r="G74">
        <v>0.19</v>
      </c>
      <c r="H74">
        <v>310</v>
      </c>
      <c r="I74">
        <v>25</v>
      </c>
      <c r="L74" s="41">
        <v>62.78</v>
      </c>
      <c r="M74" s="41">
        <v>1.52</v>
      </c>
      <c r="N74">
        <v>18.13</v>
      </c>
      <c r="O74">
        <v>16.309999999999999</v>
      </c>
      <c r="P74">
        <v>0.4</v>
      </c>
      <c r="Q74">
        <v>0.43</v>
      </c>
      <c r="R74">
        <v>330.13</v>
      </c>
      <c r="S74">
        <v>59.11</v>
      </c>
      <c r="T74">
        <v>26.76</v>
      </c>
      <c r="U74">
        <v>4.8099999999999996</v>
      </c>
      <c r="W74">
        <v>12</v>
      </c>
      <c r="X74">
        <v>5</v>
      </c>
      <c r="Y74">
        <v>2</v>
      </c>
      <c r="Z74">
        <v>5</v>
      </c>
    </row>
    <row r="75" spans="1:26" x14ac:dyDescent="0.35">
      <c r="A75" t="s">
        <v>78</v>
      </c>
      <c r="B75" t="s">
        <v>78</v>
      </c>
      <c r="C75" t="s">
        <v>76</v>
      </c>
      <c r="D75" t="s">
        <v>77</v>
      </c>
      <c r="E75" s="41">
        <v>82.69</v>
      </c>
      <c r="F75">
        <v>191.91</v>
      </c>
      <c r="G75">
        <v>4.79</v>
      </c>
      <c r="H75">
        <v>391</v>
      </c>
      <c r="I75">
        <v>32</v>
      </c>
      <c r="L75" s="41">
        <v>94.08</v>
      </c>
      <c r="M75" s="41">
        <v>1.78</v>
      </c>
      <c r="N75">
        <v>76.17</v>
      </c>
      <c r="O75">
        <v>58.86</v>
      </c>
      <c r="P75">
        <v>1.7</v>
      </c>
      <c r="Q75">
        <v>1.54</v>
      </c>
      <c r="R75">
        <v>296.70999999999998</v>
      </c>
      <c r="S75">
        <v>39.299999999999997</v>
      </c>
      <c r="T75">
        <v>23.81</v>
      </c>
      <c r="U75">
        <v>3.2</v>
      </c>
      <c r="W75">
        <v>12</v>
      </c>
      <c r="X75">
        <v>5</v>
      </c>
      <c r="Y75">
        <v>2</v>
      </c>
      <c r="Z75">
        <v>7</v>
      </c>
    </row>
    <row r="76" spans="1:26" x14ac:dyDescent="0.35">
      <c r="A76" t="s">
        <v>78</v>
      </c>
      <c r="B76" t="s">
        <v>78</v>
      </c>
      <c r="C76" t="s">
        <v>76</v>
      </c>
      <c r="D76" t="s">
        <v>78</v>
      </c>
      <c r="E76" s="41">
        <v>106.46</v>
      </c>
      <c r="F76">
        <v>118.93</v>
      </c>
      <c r="G76">
        <v>2.31</v>
      </c>
      <c r="H76">
        <v>309</v>
      </c>
      <c r="I76">
        <v>26</v>
      </c>
      <c r="L76" s="41">
        <v>108.69</v>
      </c>
      <c r="M76" s="41">
        <v>1.91</v>
      </c>
      <c r="N76">
        <v>117.35</v>
      </c>
      <c r="O76">
        <v>75.989999999999995</v>
      </c>
      <c r="P76">
        <v>2.58</v>
      </c>
      <c r="Q76">
        <v>1.97</v>
      </c>
      <c r="R76">
        <v>273.2</v>
      </c>
      <c r="S76">
        <v>28.58</v>
      </c>
      <c r="T76">
        <v>21.82</v>
      </c>
      <c r="U76">
        <v>2.34</v>
      </c>
      <c r="W76">
        <v>12</v>
      </c>
      <c r="X76">
        <v>5</v>
      </c>
      <c r="Y76">
        <v>2</v>
      </c>
      <c r="Z76">
        <v>9</v>
      </c>
    </row>
    <row r="77" spans="1:26" x14ac:dyDescent="0.35">
      <c r="A77" t="s">
        <v>78</v>
      </c>
      <c r="B77" t="s">
        <v>78</v>
      </c>
      <c r="C77" t="s">
        <v>77</v>
      </c>
      <c r="D77" t="s">
        <v>76</v>
      </c>
      <c r="E77" s="41">
        <v>57.5</v>
      </c>
      <c r="F77">
        <v>12.83</v>
      </c>
      <c r="G77">
        <v>0.26</v>
      </c>
      <c r="H77">
        <v>336</v>
      </c>
      <c r="I77">
        <v>28</v>
      </c>
      <c r="L77" s="41">
        <v>62.76</v>
      </c>
      <c r="M77" s="41">
        <v>1.53</v>
      </c>
      <c r="N77">
        <v>18.63</v>
      </c>
      <c r="O77">
        <v>17.48</v>
      </c>
      <c r="P77">
        <v>0.42</v>
      </c>
      <c r="Q77">
        <v>0.47</v>
      </c>
      <c r="R77">
        <v>330</v>
      </c>
      <c r="S77">
        <v>60.12</v>
      </c>
      <c r="T77">
        <v>26.75</v>
      </c>
      <c r="U77">
        <v>4.9000000000000004</v>
      </c>
      <c r="W77">
        <v>12</v>
      </c>
      <c r="X77">
        <v>5</v>
      </c>
      <c r="Y77">
        <v>3</v>
      </c>
      <c r="Z77">
        <v>5</v>
      </c>
    </row>
    <row r="78" spans="1:26" x14ac:dyDescent="0.35">
      <c r="A78" t="s">
        <v>78</v>
      </c>
      <c r="B78" t="s">
        <v>78</v>
      </c>
      <c r="C78" t="s">
        <v>77</v>
      </c>
      <c r="D78" t="s">
        <v>77</v>
      </c>
      <c r="E78" s="41">
        <v>82.38</v>
      </c>
      <c r="F78">
        <v>76.739999999999995</v>
      </c>
      <c r="G78">
        <v>2.2999999999999998</v>
      </c>
      <c r="H78">
        <v>395</v>
      </c>
      <c r="I78">
        <v>32</v>
      </c>
      <c r="L78" s="41">
        <v>94.17</v>
      </c>
      <c r="M78" s="41">
        <v>1.75</v>
      </c>
      <c r="N78">
        <v>79.03</v>
      </c>
      <c r="O78">
        <v>58.82</v>
      </c>
      <c r="P78">
        <v>1.76</v>
      </c>
      <c r="Q78">
        <v>1.54</v>
      </c>
      <c r="R78">
        <v>299.08</v>
      </c>
      <c r="S78">
        <v>38.340000000000003</v>
      </c>
      <c r="T78">
        <v>24.01</v>
      </c>
      <c r="U78">
        <v>3.13</v>
      </c>
      <c r="W78">
        <v>12</v>
      </c>
      <c r="X78">
        <v>5</v>
      </c>
      <c r="Y78">
        <v>3</v>
      </c>
      <c r="Z78">
        <v>7</v>
      </c>
    </row>
    <row r="79" spans="1:26" x14ac:dyDescent="0.35">
      <c r="A79" t="s">
        <v>78</v>
      </c>
      <c r="B79" t="s">
        <v>78</v>
      </c>
      <c r="C79" t="s">
        <v>77</v>
      </c>
      <c r="D79" t="s">
        <v>78</v>
      </c>
      <c r="E79" s="41">
        <v>104.2</v>
      </c>
      <c r="F79">
        <v>27</v>
      </c>
      <c r="G79">
        <v>0.42</v>
      </c>
      <c r="H79">
        <v>243</v>
      </c>
      <c r="I79">
        <v>20</v>
      </c>
      <c r="L79" s="41">
        <v>108.75</v>
      </c>
      <c r="M79" s="41">
        <v>1.88</v>
      </c>
      <c r="N79">
        <v>118.93</v>
      </c>
      <c r="O79">
        <v>75.25</v>
      </c>
      <c r="P79">
        <v>2.62</v>
      </c>
      <c r="Q79">
        <v>1.97</v>
      </c>
      <c r="R79">
        <v>273.76</v>
      </c>
      <c r="S79">
        <v>28.9</v>
      </c>
      <c r="T79">
        <v>21.87</v>
      </c>
      <c r="U79">
        <v>2.37</v>
      </c>
      <c r="W79">
        <v>12</v>
      </c>
      <c r="X79">
        <v>5</v>
      </c>
      <c r="Y79">
        <v>3</v>
      </c>
      <c r="Z79">
        <v>9</v>
      </c>
    </row>
    <row r="80" spans="1:26" x14ac:dyDescent="0.35">
      <c r="A80" t="s">
        <v>78</v>
      </c>
      <c r="B80" t="s">
        <v>78</v>
      </c>
      <c r="C80" t="s">
        <v>78</v>
      </c>
      <c r="D80" t="s">
        <v>76</v>
      </c>
      <c r="E80" s="41">
        <v>56.77</v>
      </c>
      <c r="F80">
        <v>5.14</v>
      </c>
      <c r="G80">
        <v>0.1</v>
      </c>
      <c r="H80">
        <v>317</v>
      </c>
      <c r="I80">
        <v>26</v>
      </c>
      <c r="L80" s="41">
        <v>62.75</v>
      </c>
      <c r="M80" s="41">
        <v>1.53</v>
      </c>
      <c r="N80">
        <v>18.850000000000001</v>
      </c>
      <c r="O80">
        <v>17.68</v>
      </c>
      <c r="P80">
        <v>0.42</v>
      </c>
      <c r="Q80">
        <v>0.47</v>
      </c>
      <c r="R80">
        <v>329.6</v>
      </c>
      <c r="S80">
        <v>59.7</v>
      </c>
      <c r="T80">
        <v>26.74</v>
      </c>
      <c r="U80">
        <v>4.87</v>
      </c>
      <c r="W80">
        <v>12</v>
      </c>
      <c r="X80">
        <v>5</v>
      </c>
      <c r="Y80">
        <v>4</v>
      </c>
      <c r="Z80">
        <v>5</v>
      </c>
    </row>
    <row r="81" spans="1:26" x14ac:dyDescent="0.35">
      <c r="A81" t="s">
        <v>78</v>
      </c>
      <c r="B81" t="s">
        <v>78</v>
      </c>
      <c r="C81" t="s">
        <v>78</v>
      </c>
      <c r="D81" t="s">
        <v>77</v>
      </c>
      <c r="E81" s="41">
        <v>79.56</v>
      </c>
      <c r="F81">
        <v>6.44</v>
      </c>
      <c r="G81">
        <v>7.0000000000000007E-2</v>
      </c>
      <c r="H81">
        <v>192</v>
      </c>
      <c r="I81">
        <v>16</v>
      </c>
      <c r="L81" s="41">
        <v>94.11</v>
      </c>
      <c r="M81" s="41">
        <v>1.79</v>
      </c>
      <c r="N81">
        <v>77.33</v>
      </c>
      <c r="O81">
        <v>59.1</v>
      </c>
      <c r="P81">
        <v>1.72</v>
      </c>
      <c r="Q81">
        <v>1.55</v>
      </c>
      <c r="R81">
        <v>297.7</v>
      </c>
      <c r="S81">
        <v>38.36</v>
      </c>
      <c r="T81">
        <v>23.9</v>
      </c>
      <c r="U81">
        <v>3.17</v>
      </c>
      <c r="W81">
        <v>12</v>
      </c>
      <c r="X81">
        <v>5</v>
      </c>
      <c r="Y81">
        <v>4</v>
      </c>
      <c r="Z81">
        <v>7</v>
      </c>
    </row>
    <row r="82" spans="1:26" x14ac:dyDescent="0.35">
      <c r="A82" t="s">
        <v>78</v>
      </c>
      <c r="B82" t="s">
        <v>78</v>
      </c>
      <c r="C82" t="s">
        <v>78</v>
      </c>
      <c r="D82" t="s">
        <v>78</v>
      </c>
      <c r="E82" s="41">
        <v>100.09</v>
      </c>
      <c r="F82">
        <v>0</v>
      </c>
      <c r="G82">
        <v>0</v>
      </c>
      <c r="H82">
        <v>146</v>
      </c>
      <c r="I82">
        <v>11</v>
      </c>
      <c r="L82" s="41">
        <v>108.74</v>
      </c>
      <c r="M82" s="41">
        <v>1.85</v>
      </c>
      <c r="N82">
        <v>119.44</v>
      </c>
      <c r="O82">
        <v>75.31</v>
      </c>
      <c r="P82">
        <v>2.63</v>
      </c>
      <c r="Q82">
        <v>1.97</v>
      </c>
      <c r="R82">
        <v>274.18</v>
      </c>
      <c r="S82">
        <v>27.84</v>
      </c>
      <c r="T82">
        <v>21.89</v>
      </c>
      <c r="U82">
        <v>2.2999999999999998</v>
      </c>
      <c r="W82">
        <v>12</v>
      </c>
      <c r="X82">
        <v>5</v>
      </c>
      <c r="Y82">
        <v>4</v>
      </c>
      <c r="Z8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FDE1-F6F7-4F43-AC94-AEFD5809F536}">
  <sheetPr codeName="Sheet2"/>
  <dimension ref="A1:N27"/>
  <sheetViews>
    <sheetView workbookViewId="0">
      <selection sqref="A1:D25"/>
    </sheetView>
  </sheetViews>
  <sheetFormatPr defaultRowHeight="14.5" x14ac:dyDescent="0.35"/>
  <cols>
    <col min="1" max="1" width="19.6328125" customWidth="1"/>
    <col min="2" max="2" width="17.26953125" customWidth="1"/>
    <col min="3" max="3" width="16.7265625" customWidth="1"/>
    <col min="4" max="4" width="17.36328125" customWidth="1"/>
  </cols>
  <sheetData>
    <row r="1" spans="1:14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22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 x14ac:dyDescent="0.35">
      <c r="A2" s="2" t="s">
        <v>23</v>
      </c>
      <c r="B2" s="3" t="s">
        <v>26</v>
      </c>
      <c r="C2" s="2" t="s">
        <v>28</v>
      </c>
      <c r="D2" s="3" t="s">
        <v>27</v>
      </c>
      <c r="E2" s="9">
        <v>28.61</v>
      </c>
      <c r="F2" s="9">
        <v>0.91</v>
      </c>
      <c r="G2" s="9">
        <v>1.42</v>
      </c>
      <c r="H2" s="9">
        <v>1.52</v>
      </c>
      <c r="I2" s="9">
        <v>0.03</v>
      </c>
      <c r="J2" s="9">
        <v>0.04</v>
      </c>
      <c r="K2" s="9">
        <v>172.09</v>
      </c>
      <c r="L2" s="9">
        <v>32.36</v>
      </c>
      <c r="M2" s="9">
        <v>27.88</v>
      </c>
      <c r="N2" s="9">
        <v>5.2</v>
      </c>
    </row>
    <row r="3" spans="1:14" x14ac:dyDescent="0.35">
      <c r="A3" s="2" t="s">
        <v>23</v>
      </c>
      <c r="B3" s="3" t="s">
        <v>26</v>
      </c>
      <c r="C3" s="2" t="s">
        <v>28</v>
      </c>
      <c r="D3" s="10" t="s">
        <v>24</v>
      </c>
      <c r="E3" s="9">
        <v>50.7</v>
      </c>
      <c r="F3" s="9">
        <v>1.74</v>
      </c>
      <c r="G3" s="9">
        <v>8.9499999999999993</v>
      </c>
      <c r="H3" s="9">
        <v>8.6999999999999993</v>
      </c>
      <c r="I3" s="9">
        <v>0.2</v>
      </c>
      <c r="J3" s="9">
        <v>0.23</v>
      </c>
      <c r="K3" s="9">
        <v>169.98</v>
      </c>
      <c r="L3" s="9">
        <v>31.17</v>
      </c>
      <c r="M3" s="9">
        <v>27.37</v>
      </c>
      <c r="N3" s="9">
        <v>5.04</v>
      </c>
    </row>
    <row r="4" spans="1:14" x14ac:dyDescent="0.35">
      <c r="A4" s="2" t="s">
        <v>23</v>
      </c>
      <c r="B4" s="3" t="s">
        <v>26</v>
      </c>
      <c r="C4" s="6" t="s">
        <v>29</v>
      </c>
      <c r="D4" s="3" t="s">
        <v>27</v>
      </c>
      <c r="E4" s="9">
        <v>28.65</v>
      </c>
      <c r="F4" s="9">
        <v>0.91</v>
      </c>
      <c r="G4" s="9">
        <v>1.47</v>
      </c>
      <c r="H4" s="9">
        <v>1.59</v>
      </c>
      <c r="I4" s="9">
        <v>0.03</v>
      </c>
      <c r="J4" s="9">
        <v>0.04</v>
      </c>
      <c r="K4" s="9">
        <v>172.58</v>
      </c>
      <c r="L4" s="9">
        <v>32.880000000000003</v>
      </c>
      <c r="M4" s="9">
        <v>27.95</v>
      </c>
      <c r="N4" s="9">
        <v>5.3</v>
      </c>
    </row>
    <row r="5" spans="1:14" x14ac:dyDescent="0.35">
      <c r="A5" s="2" t="s">
        <v>23</v>
      </c>
      <c r="B5" s="3" t="s">
        <v>26</v>
      </c>
      <c r="C5" s="6" t="s">
        <v>29</v>
      </c>
      <c r="D5" s="10" t="s">
        <v>24</v>
      </c>
      <c r="E5" s="9">
        <v>50.64</v>
      </c>
      <c r="F5" s="9">
        <v>1.7</v>
      </c>
      <c r="G5" s="9">
        <v>8.74</v>
      </c>
      <c r="H5" s="9">
        <v>8.41</v>
      </c>
      <c r="I5" s="9">
        <v>0.19</v>
      </c>
      <c r="J5" s="9">
        <v>0.22</v>
      </c>
      <c r="K5" s="9">
        <v>169.81</v>
      </c>
      <c r="L5" s="9">
        <v>31.1</v>
      </c>
      <c r="M5" s="9">
        <v>27.37</v>
      </c>
      <c r="N5" s="9">
        <v>5.0199999999999996</v>
      </c>
    </row>
    <row r="6" spans="1:14" x14ac:dyDescent="0.35">
      <c r="A6" s="2" t="s">
        <v>23</v>
      </c>
      <c r="B6" s="10" t="s">
        <v>27</v>
      </c>
      <c r="C6" s="2" t="s">
        <v>28</v>
      </c>
      <c r="D6" s="3" t="s">
        <v>27</v>
      </c>
      <c r="E6" s="9">
        <v>28.64</v>
      </c>
      <c r="F6" s="9">
        <v>0.91</v>
      </c>
      <c r="G6" s="9">
        <v>1.41</v>
      </c>
      <c r="H6" s="9">
        <v>1.48</v>
      </c>
      <c r="I6" s="9">
        <v>0.03</v>
      </c>
      <c r="J6" s="9">
        <v>0.04</v>
      </c>
      <c r="K6" s="9">
        <v>171.98</v>
      </c>
      <c r="L6" s="9">
        <v>31.67</v>
      </c>
      <c r="M6" s="9">
        <v>27.84</v>
      </c>
      <c r="N6" s="9">
        <v>5.1100000000000003</v>
      </c>
    </row>
    <row r="7" spans="1:14" x14ac:dyDescent="0.35">
      <c r="A7" s="2" t="s">
        <v>23</v>
      </c>
      <c r="B7" s="10" t="s">
        <v>27</v>
      </c>
      <c r="C7" s="2" t="s">
        <v>28</v>
      </c>
      <c r="D7" s="10" t="s">
        <v>24</v>
      </c>
      <c r="E7" s="9">
        <v>50.58</v>
      </c>
      <c r="F7" s="9">
        <v>1.77</v>
      </c>
      <c r="G7" s="9">
        <v>8.59</v>
      </c>
      <c r="H7" s="9">
        <v>8.07</v>
      </c>
      <c r="I7" s="9">
        <v>0.19</v>
      </c>
      <c r="J7" s="9">
        <v>0.21</v>
      </c>
      <c r="K7" s="9">
        <v>167.89</v>
      </c>
      <c r="L7" s="9">
        <v>30.55</v>
      </c>
      <c r="M7" s="9">
        <v>27.06</v>
      </c>
      <c r="N7" s="9">
        <v>4.91</v>
      </c>
    </row>
    <row r="8" spans="1:14" x14ac:dyDescent="0.35">
      <c r="A8" s="2" t="s">
        <v>23</v>
      </c>
      <c r="B8" s="10" t="s">
        <v>27</v>
      </c>
      <c r="C8" s="6" t="s">
        <v>29</v>
      </c>
      <c r="D8" s="3" t="s">
        <v>27</v>
      </c>
      <c r="E8" s="9">
        <v>28.64</v>
      </c>
      <c r="F8" s="9">
        <v>0.91</v>
      </c>
      <c r="G8" s="9">
        <v>1.45</v>
      </c>
      <c r="H8" s="9">
        <v>1.62</v>
      </c>
      <c r="I8" s="9">
        <v>0.03</v>
      </c>
      <c r="J8" s="9">
        <v>0.04</v>
      </c>
      <c r="K8" s="9">
        <v>173.09</v>
      </c>
      <c r="L8" s="9">
        <v>32.83</v>
      </c>
      <c r="M8" s="9">
        <v>28.03</v>
      </c>
      <c r="N8" s="9">
        <v>5.3</v>
      </c>
    </row>
    <row r="9" spans="1:14" x14ac:dyDescent="0.35">
      <c r="A9" s="2" t="s">
        <v>23</v>
      </c>
      <c r="B9" s="10" t="s">
        <v>27</v>
      </c>
      <c r="C9" s="6" t="s">
        <v>29</v>
      </c>
      <c r="D9" s="10" t="s">
        <v>24</v>
      </c>
      <c r="E9" s="9">
        <v>50.6</v>
      </c>
      <c r="F9" s="9">
        <v>1.73</v>
      </c>
      <c r="G9" s="9">
        <v>8.67</v>
      </c>
      <c r="H9" s="9">
        <v>8.24</v>
      </c>
      <c r="I9" s="9">
        <v>0.19</v>
      </c>
      <c r="J9" s="9">
        <v>0.21</v>
      </c>
      <c r="K9" s="9">
        <v>169.3</v>
      </c>
      <c r="L9" s="9">
        <v>31.01</v>
      </c>
      <c r="M9" s="9">
        <v>27.29</v>
      </c>
      <c r="N9" s="9">
        <v>5.0199999999999996</v>
      </c>
    </row>
    <row r="10" spans="1:14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9">
        <v>45.47</v>
      </c>
      <c r="F10" s="9">
        <v>1.19</v>
      </c>
      <c r="G10" s="9">
        <v>6.08</v>
      </c>
      <c r="H10" s="9">
        <v>5.79</v>
      </c>
      <c r="I10" s="9">
        <v>0.13</v>
      </c>
      <c r="J10" s="9">
        <v>0.15</v>
      </c>
      <c r="K10" s="9">
        <v>253.4</v>
      </c>
      <c r="L10" s="9">
        <v>46.34</v>
      </c>
      <c r="M10" s="9">
        <v>27.44</v>
      </c>
      <c r="N10" s="9">
        <v>5.0199999999999996</v>
      </c>
    </row>
    <row r="11" spans="1:14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9">
        <v>80.03</v>
      </c>
      <c r="F11" s="9">
        <v>1.98</v>
      </c>
      <c r="G11" s="9">
        <v>45.11</v>
      </c>
      <c r="H11" s="9">
        <v>39.19</v>
      </c>
      <c r="I11" s="9">
        <v>1.01</v>
      </c>
      <c r="J11" s="9">
        <v>1.03</v>
      </c>
      <c r="K11" s="9">
        <v>238.27</v>
      </c>
      <c r="L11" s="9">
        <v>36.42</v>
      </c>
      <c r="M11" s="9">
        <v>25.58</v>
      </c>
      <c r="N11" s="9">
        <v>3.96</v>
      </c>
    </row>
    <row r="12" spans="1:14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9">
        <v>45.49</v>
      </c>
      <c r="F12" s="9">
        <v>1.17</v>
      </c>
      <c r="G12" s="9">
        <v>6.2</v>
      </c>
      <c r="H12" s="9">
        <v>5.64</v>
      </c>
      <c r="I12" s="9">
        <v>0.14000000000000001</v>
      </c>
      <c r="J12" s="9">
        <v>0.14000000000000001</v>
      </c>
      <c r="K12" s="9">
        <v>254.41</v>
      </c>
      <c r="L12" s="9">
        <v>46.22</v>
      </c>
      <c r="M12" s="9">
        <v>27.54</v>
      </c>
      <c r="N12" s="9">
        <v>5</v>
      </c>
    </row>
    <row r="13" spans="1:14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9">
        <v>80.040000000000006</v>
      </c>
      <c r="F13" s="9">
        <v>2</v>
      </c>
      <c r="G13" s="9">
        <v>43.15</v>
      </c>
      <c r="H13" s="9">
        <v>38.549999999999997</v>
      </c>
      <c r="I13" s="9">
        <v>0.96</v>
      </c>
      <c r="J13" s="9">
        <v>1.01</v>
      </c>
      <c r="K13" s="9">
        <v>236.29</v>
      </c>
      <c r="L13" s="9">
        <v>37.479999999999997</v>
      </c>
      <c r="M13" s="9">
        <v>25.33</v>
      </c>
      <c r="N13" s="9">
        <v>4.0599999999999996</v>
      </c>
    </row>
    <row r="14" spans="1:14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9">
        <v>45.46</v>
      </c>
      <c r="F14" s="9">
        <v>1.19</v>
      </c>
      <c r="G14" s="9">
        <v>6.02</v>
      </c>
      <c r="H14" s="9">
        <v>5.54</v>
      </c>
      <c r="I14" s="9">
        <v>0.13</v>
      </c>
      <c r="J14" s="9">
        <v>0.14000000000000001</v>
      </c>
      <c r="K14" s="9">
        <v>251.73</v>
      </c>
      <c r="L14" s="9">
        <v>47.52</v>
      </c>
      <c r="M14" s="9">
        <v>27.25</v>
      </c>
      <c r="N14" s="9">
        <v>5.15</v>
      </c>
    </row>
    <row r="15" spans="1:14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9">
        <v>80.06</v>
      </c>
      <c r="F15" s="9">
        <v>2.0299999999999998</v>
      </c>
      <c r="G15" s="9">
        <v>44.7</v>
      </c>
      <c r="H15" s="9">
        <v>38.79</v>
      </c>
      <c r="I15" s="9">
        <v>1</v>
      </c>
      <c r="J15" s="9">
        <v>1.03</v>
      </c>
      <c r="K15" s="9">
        <v>237</v>
      </c>
      <c r="L15" s="9">
        <v>38.31</v>
      </c>
      <c r="M15" s="9">
        <v>25.41</v>
      </c>
      <c r="N15" s="9">
        <v>4.1399999999999997</v>
      </c>
    </row>
    <row r="16" spans="1:14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9">
        <v>45.46</v>
      </c>
      <c r="F16" s="9">
        <v>1.18</v>
      </c>
      <c r="G16" s="9">
        <v>6.23</v>
      </c>
      <c r="H16" s="9">
        <v>5.73</v>
      </c>
      <c r="I16" s="9">
        <v>0.14000000000000001</v>
      </c>
      <c r="J16" s="9">
        <v>0.14000000000000001</v>
      </c>
      <c r="K16" s="9">
        <v>253.67</v>
      </c>
      <c r="L16" s="9">
        <v>46.7</v>
      </c>
      <c r="M16" s="9">
        <v>27.48</v>
      </c>
      <c r="N16" s="9">
        <v>5.07</v>
      </c>
    </row>
    <row r="17" spans="1:14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9">
        <v>80.099999999999994</v>
      </c>
      <c r="F17" s="9">
        <v>2.0299999999999998</v>
      </c>
      <c r="G17" s="9">
        <v>45.21</v>
      </c>
      <c r="H17" s="9">
        <v>39.58</v>
      </c>
      <c r="I17" s="9">
        <v>1.02</v>
      </c>
      <c r="J17" s="9">
        <v>1.06</v>
      </c>
      <c r="K17" s="9">
        <v>237.62</v>
      </c>
      <c r="L17" s="9">
        <v>38.28</v>
      </c>
      <c r="M17" s="9">
        <v>25.48</v>
      </c>
      <c r="N17" s="9">
        <v>4.1399999999999997</v>
      </c>
    </row>
    <row r="18" spans="1:14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9">
        <v>62.78</v>
      </c>
      <c r="F18" s="9">
        <v>1.51</v>
      </c>
      <c r="G18" s="9">
        <v>18.7</v>
      </c>
      <c r="H18" s="9">
        <v>17.29</v>
      </c>
      <c r="I18" s="9">
        <v>0.41</v>
      </c>
      <c r="J18" s="9">
        <v>0.47</v>
      </c>
      <c r="K18" s="9">
        <v>330.1</v>
      </c>
      <c r="L18" s="9">
        <v>58.38</v>
      </c>
      <c r="M18" s="9">
        <v>26.77</v>
      </c>
      <c r="N18" s="9">
        <v>4.76</v>
      </c>
    </row>
    <row r="19" spans="1:14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9">
        <v>108.85</v>
      </c>
      <c r="F19" s="9">
        <v>1.91</v>
      </c>
      <c r="G19" s="9">
        <v>119.16</v>
      </c>
      <c r="H19" s="9">
        <v>75.819999999999993</v>
      </c>
      <c r="I19" s="9">
        <v>2.62</v>
      </c>
      <c r="J19" s="9">
        <v>1.99</v>
      </c>
      <c r="K19" s="9">
        <v>273.73</v>
      </c>
      <c r="L19" s="9">
        <v>28.42</v>
      </c>
      <c r="M19" s="9">
        <v>21.87</v>
      </c>
      <c r="N19" s="9">
        <v>2.33</v>
      </c>
    </row>
    <row r="20" spans="1:14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9">
        <v>62.76</v>
      </c>
      <c r="F20" s="9">
        <v>1.54</v>
      </c>
      <c r="G20" s="9">
        <v>18.829999999999998</v>
      </c>
      <c r="H20" s="9">
        <v>18.23</v>
      </c>
      <c r="I20" s="9">
        <v>0.42</v>
      </c>
      <c r="J20" s="9">
        <v>0.5</v>
      </c>
      <c r="K20" s="9">
        <v>330.25</v>
      </c>
      <c r="L20" s="9">
        <v>59.75</v>
      </c>
      <c r="M20" s="9">
        <v>26.78</v>
      </c>
      <c r="N20" s="9">
        <v>4.87</v>
      </c>
    </row>
    <row r="21" spans="1:14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9">
        <v>108.77</v>
      </c>
      <c r="F21" s="9">
        <v>1.87</v>
      </c>
      <c r="G21" s="9">
        <v>119.44</v>
      </c>
      <c r="H21" s="9">
        <v>75.53</v>
      </c>
      <c r="I21" s="9">
        <v>2.63</v>
      </c>
      <c r="J21" s="9">
        <v>1.99</v>
      </c>
      <c r="K21" s="9">
        <v>274.5</v>
      </c>
      <c r="L21" s="9">
        <v>27.67</v>
      </c>
      <c r="M21" s="9">
        <v>21.92</v>
      </c>
      <c r="N21" s="9">
        <v>2.27</v>
      </c>
    </row>
    <row r="22" spans="1:14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9">
        <v>62.8</v>
      </c>
      <c r="F22" s="9">
        <v>1.5</v>
      </c>
      <c r="G22" s="9">
        <v>18.940000000000001</v>
      </c>
      <c r="H22" s="9">
        <v>17.36</v>
      </c>
      <c r="I22" s="9">
        <v>0.42</v>
      </c>
      <c r="J22" s="9">
        <v>0.46</v>
      </c>
      <c r="K22" s="9">
        <v>331.77</v>
      </c>
      <c r="L22" s="9">
        <v>57.62</v>
      </c>
      <c r="M22" s="9">
        <v>26.89</v>
      </c>
      <c r="N22" s="9">
        <v>4.71</v>
      </c>
    </row>
    <row r="23" spans="1:14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9">
        <v>108.76</v>
      </c>
      <c r="F23" s="9">
        <v>1.85</v>
      </c>
      <c r="G23" s="9">
        <v>118.08</v>
      </c>
      <c r="H23" s="9">
        <v>74.010000000000005</v>
      </c>
      <c r="I23" s="9">
        <v>2.61</v>
      </c>
      <c r="J23" s="9">
        <v>1.94</v>
      </c>
      <c r="K23" s="9">
        <v>273.92</v>
      </c>
      <c r="L23" s="9">
        <v>28.35</v>
      </c>
      <c r="M23" s="9">
        <v>21.88</v>
      </c>
      <c r="N23" s="9">
        <v>2.3199999999999998</v>
      </c>
    </row>
    <row r="24" spans="1:14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9">
        <v>62.75</v>
      </c>
      <c r="F24" s="9">
        <v>1.49</v>
      </c>
      <c r="G24" s="9">
        <v>18.399999999999999</v>
      </c>
      <c r="H24" s="9">
        <v>16.43</v>
      </c>
      <c r="I24" s="9">
        <v>0.41</v>
      </c>
      <c r="J24" s="9">
        <v>0.43</v>
      </c>
      <c r="K24" s="9">
        <v>330.44</v>
      </c>
      <c r="L24" s="9">
        <v>59.34</v>
      </c>
      <c r="M24" s="9">
        <v>26.79</v>
      </c>
      <c r="N24" s="9">
        <v>4.84</v>
      </c>
    </row>
    <row r="25" spans="1:14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9">
        <v>108.77</v>
      </c>
      <c r="F25" s="9">
        <v>1.86</v>
      </c>
      <c r="G25" s="9">
        <v>118.82</v>
      </c>
      <c r="H25" s="9">
        <v>76.06</v>
      </c>
      <c r="I25" s="9">
        <v>2.63</v>
      </c>
      <c r="J25" s="9">
        <v>2.0099999999999998</v>
      </c>
      <c r="K25" s="9">
        <v>273.83999999999997</v>
      </c>
      <c r="L25" s="9">
        <v>28.85</v>
      </c>
      <c r="M25" s="9">
        <v>21.87</v>
      </c>
      <c r="N25" s="9">
        <v>2.38</v>
      </c>
    </row>
    <row r="26" spans="1:14" ht="15" thickBot="1" x14ac:dyDescent="0.4"/>
    <row r="27" spans="1:14" ht="26.5" thickBot="1" x14ac:dyDescent="0.65">
      <c r="A27" s="32" t="s">
        <v>31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</row>
  </sheetData>
  <mergeCells count="1">
    <mergeCell ref="A27:N2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76D0-FE33-4A76-8CCE-6C434F91C86D}">
  <sheetPr codeName="Sheet3"/>
  <dimension ref="A1:X27"/>
  <sheetViews>
    <sheetView workbookViewId="0">
      <selection activeCell="U18" sqref="U18:V18"/>
    </sheetView>
  </sheetViews>
  <sheetFormatPr defaultRowHeight="14.5" x14ac:dyDescent="0.35"/>
  <cols>
    <col min="1" max="9" width="7.6328125" customWidth="1"/>
    <col min="10" max="10" width="2.6328125" customWidth="1"/>
    <col min="11" max="14" width="20.6328125" customWidth="1"/>
    <col min="15" max="24" width="7.6328125" customWidth="1"/>
  </cols>
  <sheetData>
    <row r="1" spans="1:24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K1" s="15" t="s">
        <v>9</v>
      </c>
      <c r="L1" s="16" t="s">
        <v>10</v>
      </c>
      <c r="M1" s="16" t="s">
        <v>12</v>
      </c>
      <c r="N1" s="16" t="s">
        <v>11</v>
      </c>
      <c r="O1" s="16" t="s">
        <v>22</v>
      </c>
      <c r="P1" s="16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7" t="s">
        <v>21</v>
      </c>
    </row>
    <row r="2" spans="1:24" x14ac:dyDescent="0.35">
      <c r="A2" s="18">
        <v>6</v>
      </c>
      <c r="B2" s="3">
        <v>3</v>
      </c>
      <c r="C2" s="2">
        <v>2</v>
      </c>
      <c r="D2" s="3">
        <v>5</v>
      </c>
      <c r="E2" s="4">
        <v>26</v>
      </c>
      <c r="F2" s="4">
        <v>0</v>
      </c>
      <c r="G2" s="4">
        <v>0</v>
      </c>
      <c r="H2" s="4">
        <v>168</v>
      </c>
      <c r="I2" s="19">
        <v>28</v>
      </c>
      <c r="K2" s="18" t="s">
        <v>23</v>
      </c>
      <c r="L2" s="3" t="s">
        <v>26</v>
      </c>
      <c r="M2" s="2" t="s">
        <v>28</v>
      </c>
      <c r="N2" s="3" t="s">
        <v>27</v>
      </c>
      <c r="O2" s="9">
        <v>28.61</v>
      </c>
      <c r="P2" s="9">
        <v>0.91</v>
      </c>
      <c r="Q2" s="9">
        <v>1.42</v>
      </c>
      <c r="R2" s="9">
        <v>1.52</v>
      </c>
      <c r="S2" s="9">
        <v>0.03</v>
      </c>
      <c r="T2" s="9">
        <v>0.04</v>
      </c>
      <c r="U2" s="9">
        <v>172.09</v>
      </c>
      <c r="V2" s="9">
        <v>32.36</v>
      </c>
      <c r="W2" s="9">
        <v>27.88</v>
      </c>
      <c r="X2" s="28">
        <v>5.2</v>
      </c>
    </row>
    <row r="3" spans="1:24" x14ac:dyDescent="0.35">
      <c r="A3" s="18">
        <v>6</v>
      </c>
      <c r="B3" s="3">
        <v>3</v>
      </c>
      <c r="C3" s="2">
        <v>2</v>
      </c>
      <c r="D3" s="5">
        <v>9</v>
      </c>
      <c r="E3" s="4">
        <v>46</v>
      </c>
      <c r="F3" s="4">
        <v>0</v>
      </c>
      <c r="G3" s="4">
        <v>0</v>
      </c>
      <c r="H3" s="4">
        <v>165</v>
      </c>
      <c r="I3" s="19">
        <v>27</v>
      </c>
      <c r="K3" s="18" t="s">
        <v>23</v>
      </c>
      <c r="L3" s="3" t="s">
        <v>26</v>
      </c>
      <c r="M3" s="2" t="s">
        <v>28</v>
      </c>
      <c r="N3" s="10" t="s">
        <v>24</v>
      </c>
      <c r="O3" s="9">
        <v>50.7</v>
      </c>
      <c r="P3" s="9">
        <v>1.74</v>
      </c>
      <c r="Q3" s="9">
        <v>8.9499999999999993</v>
      </c>
      <c r="R3" s="9">
        <v>8.6999999999999993</v>
      </c>
      <c r="S3" s="9">
        <v>0.2</v>
      </c>
      <c r="T3" s="9">
        <v>0.23</v>
      </c>
      <c r="U3" s="9">
        <v>169.98</v>
      </c>
      <c r="V3" s="9">
        <v>31.17</v>
      </c>
      <c r="W3" s="9">
        <v>27.37</v>
      </c>
      <c r="X3" s="28">
        <v>5.04</v>
      </c>
    </row>
    <row r="4" spans="1:24" x14ac:dyDescent="0.35">
      <c r="A4" s="18">
        <v>6</v>
      </c>
      <c r="B4" s="3">
        <v>3</v>
      </c>
      <c r="C4" s="6">
        <v>4</v>
      </c>
      <c r="D4" s="3">
        <v>5</v>
      </c>
      <c r="E4" s="4">
        <v>26</v>
      </c>
      <c r="F4" s="4">
        <v>0</v>
      </c>
      <c r="G4" s="4">
        <v>0</v>
      </c>
      <c r="H4" s="4">
        <v>168</v>
      </c>
      <c r="I4" s="19">
        <v>28</v>
      </c>
      <c r="K4" s="18" t="s">
        <v>23</v>
      </c>
      <c r="L4" s="3" t="s">
        <v>26</v>
      </c>
      <c r="M4" s="6" t="s">
        <v>29</v>
      </c>
      <c r="N4" s="3" t="s">
        <v>27</v>
      </c>
      <c r="O4" s="9">
        <v>28.65</v>
      </c>
      <c r="P4" s="9">
        <v>0.91</v>
      </c>
      <c r="Q4" s="9">
        <v>1.47</v>
      </c>
      <c r="R4" s="9">
        <v>1.59</v>
      </c>
      <c r="S4" s="9">
        <v>0.03</v>
      </c>
      <c r="T4" s="9">
        <v>0.04</v>
      </c>
      <c r="U4" s="9">
        <v>172.58</v>
      </c>
      <c r="V4" s="9">
        <v>32.880000000000003</v>
      </c>
      <c r="W4" s="9">
        <v>27.95</v>
      </c>
      <c r="X4" s="28">
        <v>5.3</v>
      </c>
    </row>
    <row r="5" spans="1:24" x14ac:dyDescent="0.35">
      <c r="A5" s="18">
        <v>6</v>
      </c>
      <c r="B5" s="3">
        <v>3</v>
      </c>
      <c r="C5" s="6">
        <v>4</v>
      </c>
      <c r="D5" s="5">
        <v>9</v>
      </c>
      <c r="E5" s="4">
        <v>46</v>
      </c>
      <c r="F5" s="4">
        <v>0</v>
      </c>
      <c r="G5" s="4">
        <v>0</v>
      </c>
      <c r="H5" s="4">
        <v>165</v>
      </c>
      <c r="I5" s="19">
        <v>27</v>
      </c>
      <c r="K5" s="18" t="s">
        <v>23</v>
      </c>
      <c r="L5" s="3" t="s">
        <v>26</v>
      </c>
      <c r="M5" s="6" t="s">
        <v>29</v>
      </c>
      <c r="N5" s="10" t="s">
        <v>24</v>
      </c>
      <c r="O5" s="9">
        <v>50.64</v>
      </c>
      <c r="P5" s="9">
        <v>1.7</v>
      </c>
      <c r="Q5" s="9">
        <v>8.74</v>
      </c>
      <c r="R5" s="9">
        <v>8.41</v>
      </c>
      <c r="S5" s="9">
        <v>0.19</v>
      </c>
      <c r="T5" s="9">
        <v>0.22</v>
      </c>
      <c r="U5" s="9">
        <v>169.81</v>
      </c>
      <c r="V5" s="9">
        <v>31.1</v>
      </c>
      <c r="W5" s="9">
        <v>27.37</v>
      </c>
      <c r="X5" s="28">
        <v>5.0199999999999996</v>
      </c>
    </row>
    <row r="6" spans="1:24" x14ac:dyDescent="0.35">
      <c r="A6" s="18">
        <v>6</v>
      </c>
      <c r="B6" s="5">
        <v>5</v>
      </c>
      <c r="C6" s="2">
        <v>2</v>
      </c>
      <c r="D6" s="3">
        <v>5</v>
      </c>
      <c r="E6" s="4">
        <v>26</v>
      </c>
      <c r="F6" s="4">
        <v>0</v>
      </c>
      <c r="G6" s="4">
        <v>0</v>
      </c>
      <c r="H6" s="4">
        <v>168</v>
      </c>
      <c r="I6" s="19">
        <v>28</v>
      </c>
      <c r="K6" s="18" t="s">
        <v>23</v>
      </c>
      <c r="L6" s="10" t="s">
        <v>27</v>
      </c>
      <c r="M6" s="2" t="s">
        <v>28</v>
      </c>
      <c r="N6" s="3" t="s">
        <v>27</v>
      </c>
      <c r="O6" s="9">
        <v>28.64</v>
      </c>
      <c r="P6" s="9">
        <v>0.91</v>
      </c>
      <c r="Q6" s="9">
        <v>1.41</v>
      </c>
      <c r="R6" s="9">
        <v>1.48</v>
      </c>
      <c r="S6" s="9">
        <v>0.03</v>
      </c>
      <c r="T6" s="9">
        <v>0.04</v>
      </c>
      <c r="U6" s="9">
        <v>171.98</v>
      </c>
      <c r="V6" s="9">
        <v>31.67</v>
      </c>
      <c r="W6" s="9">
        <v>27.84</v>
      </c>
      <c r="X6" s="28">
        <v>5.1100000000000003</v>
      </c>
    </row>
    <row r="7" spans="1:24" x14ac:dyDescent="0.35">
      <c r="A7" s="18">
        <v>6</v>
      </c>
      <c r="B7" s="5">
        <v>5</v>
      </c>
      <c r="C7" s="2">
        <v>2</v>
      </c>
      <c r="D7" s="5">
        <v>9</v>
      </c>
      <c r="E7" s="4">
        <v>46</v>
      </c>
      <c r="F7" s="4">
        <v>0</v>
      </c>
      <c r="G7" s="4">
        <v>0</v>
      </c>
      <c r="H7" s="4">
        <v>165</v>
      </c>
      <c r="I7" s="19">
        <v>27</v>
      </c>
      <c r="K7" s="18" t="s">
        <v>23</v>
      </c>
      <c r="L7" s="10" t="s">
        <v>27</v>
      </c>
      <c r="M7" s="2" t="s">
        <v>28</v>
      </c>
      <c r="N7" s="10" t="s">
        <v>24</v>
      </c>
      <c r="O7" s="9">
        <v>50.58</v>
      </c>
      <c r="P7" s="9">
        <v>1.77</v>
      </c>
      <c r="Q7" s="9">
        <v>8.59</v>
      </c>
      <c r="R7" s="9">
        <v>8.07</v>
      </c>
      <c r="S7" s="9">
        <v>0.19</v>
      </c>
      <c r="T7" s="9">
        <v>0.21</v>
      </c>
      <c r="U7" s="9">
        <v>167.89</v>
      </c>
      <c r="V7" s="9">
        <v>30.55</v>
      </c>
      <c r="W7" s="9">
        <v>27.06</v>
      </c>
      <c r="X7" s="28">
        <v>4.91</v>
      </c>
    </row>
    <row r="8" spans="1:24" x14ac:dyDescent="0.35">
      <c r="A8" s="18">
        <v>6</v>
      </c>
      <c r="B8" s="5">
        <v>5</v>
      </c>
      <c r="C8" s="6">
        <v>4</v>
      </c>
      <c r="D8" s="3">
        <v>5</v>
      </c>
      <c r="E8" s="4">
        <v>26</v>
      </c>
      <c r="F8" s="4">
        <v>0</v>
      </c>
      <c r="G8" s="4">
        <v>0</v>
      </c>
      <c r="H8" s="4">
        <v>168</v>
      </c>
      <c r="I8" s="19">
        <v>28</v>
      </c>
      <c r="K8" s="18" t="s">
        <v>23</v>
      </c>
      <c r="L8" s="10" t="s">
        <v>27</v>
      </c>
      <c r="M8" s="6" t="s">
        <v>29</v>
      </c>
      <c r="N8" s="3" t="s">
        <v>27</v>
      </c>
      <c r="O8" s="9">
        <v>28.64</v>
      </c>
      <c r="P8" s="9">
        <v>0.91</v>
      </c>
      <c r="Q8" s="9">
        <v>1.45</v>
      </c>
      <c r="R8" s="9">
        <v>1.62</v>
      </c>
      <c r="S8" s="9">
        <v>0.03</v>
      </c>
      <c r="T8" s="9">
        <v>0.04</v>
      </c>
      <c r="U8" s="9">
        <v>173.09</v>
      </c>
      <c r="V8" s="9">
        <v>32.83</v>
      </c>
      <c r="W8" s="9">
        <v>28.03</v>
      </c>
      <c r="X8" s="28">
        <v>5.3</v>
      </c>
    </row>
    <row r="9" spans="1:24" x14ac:dyDescent="0.35">
      <c r="A9" s="18">
        <v>6</v>
      </c>
      <c r="B9" s="5">
        <v>5</v>
      </c>
      <c r="C9" s="6">
        <v>4</v>
      </c>
      <c r="D9" s="5">
        <v>9</v>
      </c>
      <c r="E9" s="4">
        <v>46</v>
      </c>
      <c r="F9" s="4">
        <v>0</v>
      </c>
      <c r="G9" s="4">
        <v>0</v>
      </c>
      <c r="H9" s="4">
        <v>165</v>
      </c>
      <c r="I9" s="19">
        <v>27</v>
      </c>
      <c r="K9" s="18" t="s">
        <v>23</v>
      </c>
      <c r="L9" s="10" t="s">
        <v>27</v>
      </c>
      <c r="M9" s="6" t="s">
        <v>29</v>
      </c>
      <c r="N9" s="10" t="s">
        <v>24</v>
      </c>
      <c r="O9" s="9">
        <v>50.6</v>
      </c>
      <c r="P9" s="9">
        <v>1.73</v>
      </c>
      <c r="Q9" s="9">
        <v>8.67</v>
      </c>
      <c r="R9" s="9">
        <v>8.24</v>
      </c>
      <c r="S9" s="9">
        <v>0.19</v>
      </c>
      <c r="T9" s="9">
        <v>0.21</v>
      </c>
      <c r="U9" s="9">
        <v>169.3</v>
      </c>
      <c r="V9" s="9">
        <v>31.01</v>
      </c>
      <c r="W9" s="9">
        <v>27.29</v>
      </c>
      <c r="X9" s="28">
        <v>5.0199999999999996</v>
      </c>
    </row>
    <row r="10" spans="1:24" x14ac:dyDescent="0.35">
      <c r="A10" s="20">
        <v>9</v>
      </c>
      <c r="B10" s="3">
        <v>3</v>
      </c>
      <c r="C10" s="2">
        <v>2</v>
      </c>
      <c r="D10" s="3">
        <v>5</v>
      </c>
      <c r="E10" s="4">
        <v>41</v>
      </c>
      <c r="F10" s="4">
        <v>0</v>
      </c>
      <c r="G10" s="4">
        <v>0</v>
      </c>
      <c r="H10" s="4">
        <v>249</v>
      </c>
      <c r="I10" s="19">
        <v>27</v>
      </c>
      <c r="K10" s="20" t="s">
        <v>24</v>
      </c>
      <c r="L10" s="3" t="s">
        <v>26</v>
      </c>
      <c r="M10" s="2" t="s">
        <v>28</v>
      </c>
      <c r="N10" s="3" t="s">
        <v>27</v>
      </c>
      <c r="O10" s="9">
        <v>45.47</v>
      </c>
      <c r="P10" s="9">
        <v>1.19</v>
      </c>
      <c r="Q10" s="9">
        <v>6.08</v>
      </c>
      <c r="R10" s="9">
        <v>5.79</v>
      </c>
      <c r="S10" s="9">
        <v>0.13</v>
      </c>
      <c r="T10" s="9">
        <v>0.15</v>
      </c>
      <c r="U10" s="9">
        <v>253.4</v>
      </c>
      <c r="V10" s="9">
        <v>46.34</v>
      </c>
      <c r="W10" s="9">
        <v>27.44</v>
      </c>
      <c r="X10" s="28">
        <v>5.0199999999999996</v>
      </c>
    </row>
    <row r="11" spans="1:24" x14ac:dyDescent="0.35">
      <c r="A11" s="20">
        <v>9</v>
      </c>
      <c r="B11" s="3">
        <v>3</v>
      </c>
      <c r="C11" s="2">
        <v>2</v>
      </c>
      <c r="D11" s="5">
        <v>9</v>
      </c>
      <c r="E11" s="4">
        <v>73</v>
      </c>
      <c r="F11" s="4">
        <v>0</v>
      </c>
      <c r="G11" s="4">
        <v>0</v>
      </c>
      <c r="H11" s="4">
        <v>246</v>
      </c>
      <c r="I11" s="19">
        <v>27</v>
      </c>
      <c r="K11" s="20" t="s">
        <v>24</v>
      </c>
      <c r="L11" s="3" t="s">
        <v>26</v>
      </c>
      <c r="M11" s="2" t="s">
        <v>28</v>
      </c>
      <c r="N11" s="10" t="s">
        <v>24</v>
      </c>
      <c r="O11" s="9">
        <v>80.03</v>
      </c>
      <c r="P11" s="9">
        <v>1.98</v>
      </c>
      <c r="Q11" s="9">
        <v>45.11</v>
      </c>
      <c r="R11" s="9">
        <v>39.19</v>
      </c>
      <c r="S11" s="9">
        <v>1.01</v>
      </c>
      <c r="T11" s="9">
        <v>1.03</v>
      </c>
      <c r="U11" s="9">
        <v>238.27</v>
      </c>
      <c r="V11" s="9">
        <v>36.42</v>
      </c>
      <c r="W11" s="9">
        <v>25.58</v>
      </c>
      <c r="X11" s="28">
        <v>3.96</v>
      </c>
    </row>
    <row r="12" spans="1:24" x14ac:dyDescent="0.35">
      <c r="A12" s="20">
        <v>9</v>
      </c>
      <c r="B12" s="3">
        <v>3</v>
      </c>
      <c r="C12" s="6">
        <v>4</v>
      </c>
      <c r="D12" s="3">
        <v>5</v>
      </c>
      <c r="E12" s="4">
        <v>41</v>
      </c>
      <c r="F12" s="4">
        <v>0</v>
      </c>
      <c r="G12" s="4">
        <v>0</v>
      </c>
      <c r="H12" s="4">
        <v>249</v>
      </c>
      <c r="I12" s="19">
        <v>27</v>
      </c>
      <c r="K12" s="20" t="s">
        <v>24</v>
      </c>
      <c r="L12" s="3" t="s">
        <v>26</v>
      </c>
      <c r="M12" s="6" t="s">
        <v>29</v>
      </c>
      <c r="N12" s="3" t="s">
        <v>27</v>
      </c>
      <c r="O12" s="9">
        <v>45.49</v>
      </c>
      <c r="P12" s="9">
        <v>1.17</v>
      </c>
      <c r="Q12" s="9">
        <v>6.2</v>
      </c>
      <c r="R12" s="9">
        <v>5.64</v>
      </c>
      <c r="S12" s="9">
        <v>0.14000000000000001</v>
      </c>
      <c r="T12" s="9">
        <v>0.14000000000000001</v>
      </c>
      <c r="U12" s="9">
        <v>254.41</v>
      </c>
      <c r="V12" s="9">
        <v>46.22</v>
      </c>
      <c r="W12" s="9">
        <v>27.54</v>
      </c>
      <c r="X12" s="28">
        <v>5</v>
      </c>
    </row>
    <row r="13" spans="1:24" x14ac:dyDescent="0.35">
      <c r="A13" s="20">
        <v>9</v>
      </c>
      <c r="B13" s="3">
        <v>3</v>
      </c>
      <c r="C13" s="6">
        <v>4</v>
      </c>
      <c r="D13" s="5">
        <v>9</v>
      </c>
      <c r="E13" s="4">
        <v>73</v>
      </c>
      <c r="F13" s="4">
        <v>0</v>
      </c>
      <c r="G13" s="4">
        <v>0</v>
      </c>
      <c r="H13" s="4">
        <v>246</v>
      </c>
      <c r="I13" s="19">
        <v>27</v>
      </c>
      <c r="K13" s="20" t="s">
        <v>24</v>
      </c>
      <c r="L13" s="3" t="s">
        <v>26</v>
      </c>
      <c r="M13" s="6" t="s">
        <v>29</v>
      </c>
      <c r="N13" s="10" t="s">
        <v>24</v>
      </c>
      <c r="O13" s="9">
        <v>80.040000000000006</v>
      </c>
      <c r="P13" s="9">
        <v>2</v>
      </c>
      <c r="Q13" s="9">
        <v>43.15</v>
      </c>
      <c r="R13" s="9">
        <v>38.549999999999997</v>
      </c>
      <c r="S13" s="9">
        <v>0.96</v>
      </c>
      <c r="T13" s="9">
        <v>1.01</v>
      </c>
      <c r="U13" s="9">
        <v>236.29</v>
      </c>
      <c r="V13" s="9">
        <v>37.479999999999997</v>
      </c>
      <c r="W13" s="9">
        <v>25.33</v>
      </c>
      <c r="X13" s="28">
        <v>4.0599999999999996</v>
      </c>
    </row>
    <row r="14" spans="1:24" x14ac:dyDescent="0.35">
      <c r="A14" s="20">
        <v>9</v>
      </c>
      <c r="B14" s="5">
        <v>5</v>
      </c>
      <c r="C14" s="2">
        <v>2</v>
      </c>
      <c r="D14" s="3">
        <v>5</v>
      </c>
      <c r="E14" s="4">
        <v>41</v>
      </c>
      <c r="F14" s="4">
        <v>0</v>
      </c>
      <c r="G14" s="4">
        <v>0</v>
      </c>
      <c r="H14" s="4">
        <v>249</v>
      </c>
      <c r="I14" s="19">
        <v>27</v>
      </c>
      <c r="K14" s="20" t="s">
        <v>24</v>
      </c>
      <c r="L14" s="10" t="s">
        <v>27</v>
      </c>
      <c r="M14" s="2" t="s">
        <v>28</v>
      </c>
      <c r="N14" s="3" t="s">
        <v>27</v>
      </c>
      <c r="O14" s="9">
        <v>45.46</v>
      </c>
      <c r="P14" s="9">
        <v>1.19</v>
      </c>
      <c r="Q14" s="9">
        <v>6.02</v>
      </c>
      <c r="R14" s="9">
        <v>5.54</v>
      </c>
      <c r="S14" s="9">
        <v>0.13</v>
      </c>
      <c r="T14" s="9">
        <v>0.14000000000000001</v>
      </c>
      <c r="U14" s="9">
        <v>251.73</v>
      </c>
      <c r="V14" s="9">
        <v>47.52</v>
      </c>
      <c r="W14" s="9">
        <v>27.25</v>
      </c>
      <c r="X14" s="28">
        <v>5.15</v>
      </c>
    </row>
    <row r="15" spans="1:24" x14ac:dyDescent="0.35">
      <c r="A15" s="20">
        <v>9</v>
      </c>
      <c r="B15" s="5">
        <v>5</v>
      </c>
      <c r="C15" s="2">
        <v>2</v>
      </c>
      <c r="D15" s="5">
        <v>9</v>
      </c>
      <c r="E15" s="4">
        <v>73</v>
      </c>
      <c r="F15" s="4">
        <v>0</v>
      </c>
      <c r="G15" s="4">
        <v>0</v>
      </c>
      <c r="H15" s="4">
        <v>246</v>
      </c>
      <c r="I15" s="19">
        <v>27</v>
      </c>
      <c r="K15" s="20" t="s">
        <v>24</v>
      </c>
      <c r="L15" s="10" t="s">
        <v>27</v>
      </c>
      <c r="M15" s="2" t="s">
        <v>28</v>
      </c>
      <c r="N15" s="10" t="s">
        <v>24</v>
      </c>
      <c r="O15" s="9">
        <v>80.06</v>
      </c>
      <c r="P15" s="9">
        <v>2.0299999999999998</v>
      </c>
      <c r="Q15" s="9">
        <v>44.7</v>
      </c>
      <c r="R15" s="9">
        <v>38.79</v>
      </c>
      <c r="S15" s="9">
        <v>1</v>
      </c>
      <c r="T15" s="9">
        <v>1.03</v>
      </c>
      <c r="U15" s="9">
        <v>237</v>
      </c>
      <c r="V15" s="9">
        <v>38.31</v>
      </c>
      <c r="W15" s="9">
        <v>25.41</v>
      </c>
      <c r="X15" s="28">
        <v>4.1399999999999997</v>
      </c>
    </row>
    <row r="16" spans="1:24" x14ac:dyDescent="0.35">
      <c r="A16" s="20">
        <v>9</v>
      </c>
      <c r="B16" s="5">
        <v>5</v>
      </c>
      <c r="C16" s="6">
        <v>4</v>
      </c>
      <c r="D16" s="3">
        <v>5</v>
      </c>
      <c r="E16" s="4">
        <v>41</v>
      </c>
      <c r="F16" s="4">
        <v>0</v>
      </c>
      <c r="G16" s="4">
        <v>0</v>
      </c>
      <c r="H16" s="4">
        <v>249</v>
      </c>
      <c r="I16" s="19">
        <v>27</v>
      </c>
      <c r="K16" s="20" t="s">
        <v>24</v>
      </c>
      <c r="L16" s="10" t="s">
        <v>27</v>
      </c>
      <c r="M16" s="6" t="s">
        <v>29</v>
      </c>
      <c r="N16" s="3" t="s">
        <v>27</v>
      </c>
      <c r="O16" s="9">
        <v>45.46</v>
      </c>
      <c r="P16" s="9">
        <v>1.18</v>
      </c>
      <c r="Q16" s="9">
        <v>6.23</v>
      </c>
      <c r="R16" s="9">
        <v>5.73</v>
      </c>
      <c r="S16" s="9">
        <v>0.14000000000000001</v>
      </c>
      <c r="T16" s="9">
        <v>0.14000000000000001</v>
      </c>
      <c r="U16" s="9">
        <v>253.67</v>
      </c>
      <c r="V16" s="9">
        <v>46.7</v>
      </c>
      <c r="W16" s="9">
        <v>27.48</v>
      </c>
      <c r="X16" s="28">
        <v>5.07</v>
      </c>
    </row>
    <row r="17" spans="1:24" x14ac:dyDescent="0.35">
      <c r="A17" s="20">
        <v>9</v>
      </c>
      <c r="B17" s="5">
        <v>5</v>
      </c>
      <c r="C17" s="6">
        <v>4</v>
      </c>
      <c r="D17" s="5">
        <v>9</v>
      </c>
      <c r="E17" s="4">
        <v>73</v>
      </c>
      <c r="F17" s="4">
        <v>0</v>
      </c>
      <c r="G17" s="4">
        <v>0</v>
      </c>
      <c r="H17" s="4">
        <v>246</v>
      </c>
      <c r="I17" s="19">
        <v>27</v>
      </c>
      <c r="K17" s="20" t="s">
        <v>24</v>
      </c>
      <c r="L17" s="10" t="s">
        <v>27</v>
      </c>
      <c r="M17" s="6" t="s">
        <v>29</v>
      </c>
      <c r="N17" s="10" t="s">
        <v>24</v>
      </c>
      <c r="O17" s="9">
        <v>80.099999999999994</v>
      </c>
      <c r="P17" s="9">
        <v>2.0299999999999998</v>
      </c>
      <c r="Q17" s="9">
        <v>45.21</v>
      </c>
      <c r="R17" s="9">
        <v>39.58</v>
      </c>
      <c r="S17" s="9">
        <v>1.02</v>
      </c>
      <c r="T17" s="9">
        <v>1.06</v>
      </c>
      <c r="U17" s="9">
        <v>237.62</v>
      </c>
      <c r="V17" s="9">
        <v>38.28</v>
      </c>
      <c r="W17" s="9">
        <v>25.48</v>
      </c>
      <c r="X17" s="28">
        <v>4.1399999999999997</v>
      </c>
    </row>
    <row r="18" spans="1:24" x14ac:dyDescent="0.35">
      <c r="A18" s="21">
        <v>12</v>
      </c>
      <c r="B18" s="3">
        <v>3</v>
      </c>
      <c r="C18" s="2">
        <v>2</v>
      </c>
      <c r="D18" s="3">
        <v>5</v>
      </c>
      <c r="E18" s="4">
        <v>56</v>
      </c>
      <c r="F18" s="4">
        <v>0</v>
      </c>
      <c r="G18" s="4">
        <v>0</v>
      </c>
      <c r="H18" s="4">
        <v>330</v>
      </c>
      <c r="I18" s="19">
        <v>27</v>
      </c>
      <c r="K18" s="21" t="s">
        <v>25</v>
      </c>
      <c r="L18" s="3" t="s">
        <v>26</v>
      </c>
      <c r="M18" s="2" t="s">
        <v>28</v>
      </c>
      <c r="N18" s="3" t="s">
        <v>27</v>
      </c>
      <c r="O18" s="9">
        <v>62.78</v>
      </c>
      <c r="P18" s="9">
        <v>1.51</v>
      </c>
      <c r="Q18" s="9">
        <v>18.7</v>
      </c>
      <c r="R18" s="9">
        <v>17.29</v>
      </c>
      <c r="S18" s="9">
        <v>0.41</v>
      </c>
      <c r="T18" s="9">
        <v>0.47</v>
      </c>
      <c r="U18" s="9">
        <v>330.1</v>
      </c>
      <c r="V18" s="9">
        <v>58.38</v>
      </c>
      <c r="W18" s="9">
        <v>26.77</v>
      </c>
      <c r="X18" s="28">
        <v>4.76</v>
      </c>
    </row>
    <row r="19" spans="1:24" x14ac:dyDescent="0.35">
      <c r="A19" s="21">
        <v>12</v>
      </c>
      <c r="B19" s="3">
        <v>3</v>
      </c>
      <c r="C19" s="2">
        <v>2</v>
      </c>
      <c r="D19" s="5">
        <v>9</v>
      </c>
      <c r="E19" s="8">
        <v>106.42</v>
      </c>
      <c r="F19" s="8">
        <v>41.54</v>
      </c>
      <c r="G19" s="8">
        <v>0.84</v>
      </c>
      <c r="H19" s="8">
        <v>301</v>
      </c>
      <c r="I19" s="22">
        <v>24</v>
      </c>
      <c r="K19" s="21" t="s">
        <v>25</v>
      </c>
      <c r="L19" s="3" t="s">
        <v>26</v>
      </c>
      <c r="M19" s="2" t="s">
        <v>28</v>
      </c>
      <c r="N19" s="10" t="s">
        <v>24</v>
      </c>
      <c r="O19" s="9">
        <v>108.85</v>
      </c>
      <c r="P19" s="9">
        <v>1.91</v>
      </c>
      <c r="Q19" s="9">
        <v>119.16</v>
      </c>
      <c r="R19" s="9">
        <v>75.819999999999993</v>
      </c>
      <c r="S19" s="9">
        <v>2.62</v>
      </c>
      <c r="T19" s="9">
        <v>1.99</v>
      </c>
      <c r="U19" s="9">
        <v>273.73</v>
      </c>
      <c r="V19" s="9">
        <v>28.42</v>
      </c>
      <c r="W19" s="9">
        <v>21.87</v>
      </c>
      <c r="X19" s="28">
        <v>2.33</v>
      </c>
    </row>
    <row r="20" spans="1:24" x14ac:dyDescent="0.35">
      <c r="A20" s="21">
        <v>12</v>
      </c>
      <c r="B20" s="3">
        <v>3</v>
      </c>
      <c r="C20" s="6">
        <v>4</v>
      </c>
      <c r="D20" s="3">
        <v>5</v>
      </c>
      <c r="E20" s="4">
        <v>56</v>
      </c>
      <c r="F20" s="4">
        <v>0</v>
      </c>
      <c r="G20" s="4">
        <v>0</v>
      </c>
      <c r="H20" s="4">
        <v>330</v>
      </c>
      <c r="I20" s="19">
        <v>27</v>
      </c>
      <c r="K20" s="21" t="s">
        <v>25</v>
      </c>
      <c r="L20" s="3" t="s">
        <v>26</v>
      </c>
      <c r="M20" s="6" t="s">
        <v>29</v>
      </c>
      <c r="N20" s="3" t="s">
        <v>27</v>
      </c>
      <c r="O20" s="9">
        <v>62.76</v>
      </c>
      <c r="P20" s="9">
        <v>1.54</v>
      </c>
      <c r="Q20" s="9">
        <v>18.829999999999998</v>
      </c>
      <c r="R20" s="9">
        <v>18.23</v>
      </c>
      <c r="S20" s="9">
        <v>0.42</v>
      </c>
      <c r="T20" s="9">
        <v>0.5</v>
      </c>
      <c r="U20" s="9">
        <v>330.25</v>
      </c>
      <c r="V20" s="9">
        <v>59.75</v>
      </c>
      <c r="W20" s="9">
        <v>26.78</v>
      </c>
      <c r="X20" s="28">
        <v>4.87</v>
      </c>
    </row>
    <row r="21" spans="1:24" x14ac:dyDescent="0.35">
      <c r="A21" s="21">
        <v>12</v>
      </c>
      <c r="B21" s="3">
        <v>3</v>
      </c>
      <c r="C21" s="6">
        <v>4</v>
      </c>
      <c r="D21" s="5">
        <v>9</v>
      </c>
      <c r="E21" s="8">
        <v>106.42</v>
      </c>
      <c r="F21" s="8">
        <v>41.54</v>
      </c>
      <c r="G21" s="8">
        <v>0.84</v>
      </c>
      <c r="H21" s="8">
        <v>301</v>
      </c>
      <c r="I21" s="22">
        <v>24</v>
      </c>
      <c r="K21" s="21" t="s">
        <v>25</v>
      </c>
      <c r="L21" s="3" t="s">
        <v>26</v>
      </c>
      <c r="M21" s="6" t="s">
        <v>29</v>
      </c>
      <c r="N21" s="10" t="s">
        <v>24</v>
      </c>
      <c r="O21" s="9">
        <v>108.77</v>
      </c>
      <c r="P21" s="9">
        <v>1.87</v>
      </c>
      <c r="Q21" s="9">
        <v>119.44</v>
      </c>
      <c r="R21" s="9">
        <v>75.53</v>
      </c>
      <c r="S21" s="9">
        <v>2.63</v>
      </c>
      <c r="T21" s="9">
        <v>1.99</v>
      </c>
      <c r="U21" s="9">
        <v>274.5</v>
      </c>
      <c r="V21" s="9">
        <v>27.67</v>
      </c>
      <c r="W21" s="9">
        <v>21.92</v>
      </c>
      <c r="X21" s="28">
        <v>2.27</v>
      </c>
    </row>
    <row r="22" spans="1:24" x14ac:dyDescent="0.35">
      <c r="A22" s="21">
        <v>12</v>
      </c>
      <c r="B22" s="5">
        <v>5</v>
      </c>
      <c r="C22" s="2">
        <v>2</v>
      </c>
      <c r="D22" s="3">
        <v>5</v>
      </c>
      <c r="E22" s="4">
        <v>56</v>
      </c>
      <c r="F22" s="4">
        <v>0</v>
      </c>
      <c r="G22" s="4">
        <v>0</v>
      </c>
      <c r="H22" s="4">
        <v>330</v>
      </c>
      <c r="I22" s="19">
        <v>27</v>
      </c>
      <c r="K22" s="21" t="s">
        <v>25</v>
      </c>
      <c r="L22" s="10" t="s">
        <v>27</v>
      </c>
      <c r="M22" s="2" t="s">
        <v>28</v>
      </c>
      <c r="N22" s="3" t="s">
        <v>27</v>
      </c>
      <c r="O22" s="9">
        <v>62.8</v>
      </c>
      <c r="P22" s="9">
        <v>1.5</v>
      </c>
      <c r="Q22" s="9">
        <v>18.940000000000001</v>
      </c>
      <c r="R22" s="9">
        <v>17.36</v>
      </c>
      <c r="S22" s="9">
        <v>0.42</v>
      </c>
      <c r="T22" s="9">
        <v>0.46</v>
      </c>
      <c r="U22" s="9">
        <v>331.77</v>
      </c>
      <c r="V22" s="9">
        <v>57.62</v>
      </c>
      <c r="W22" s="9">
        <v>26.89</v>
      </c>
      <c r="X22" s="28">
        <v>4.71</v>
      </c>
    </row>
    <row r="23" spans="1:24" x14ac:dyDescent="0.35">
      <c r="A23" s="21">
        <v>12</v>
      </c>
      <c r="B23" s="5">
        <v>5</v>
      </c>
      <c r="C23" s="2">
        <v>2</v>
      </c>
      <c r="D23" s="5">
        <v>9</v>
      </c>
      <c r="E23" s="8">
        <v>106.42</v>
      </c>
      <c r="F23" s="8">
        <v>41.54</v>
      </c>
      <c r="G23" s="8">
        <v>0.84</v>
      </c>
      <c r="H23" s="8">
        <v>301</v>
      </c>
      <c r="I23" s="22">
        <v>24</v>
      </c>
      <c r="K23" s="21" t="s">
        <v>25</v>
      </c>
      <c r="L23" s="10" t="s">
        <v>27</v>
      </c>
      <c r="M23" s="2" t="s">
        <v>28</v>
      </c>
      <c r="N23" s="10" t="s">
        <v>24</v>
      </c>
      <c r="O23" s="9">
        <v>108.76</v>
      </c>
      <c r="P23" s="9">
        <v>1.85</v>
      </c>
      <c r="Q23" s="9">
        <v>118.08</v>
      </c>
      <c r="R23" s="9">
        <v>74.010000000000005</v>
      </c>
      <c r="S23" s="9">
        <v>2.61</v>
      </c>
      <c r="T23" s="9">
        <v>1.94</v>
      </c>
      <c r="U23" s="9">
        <v>273.92</v>
      </c>
      <c r="V23" s="9">
        <v>28.35</v>
      </c>
      <c r="W23" s="9">
        <v>21.88</v>
      </c>
      <c r="X23" s="28">
        <v>2.3199999999999998</v>
      </c>
    </row>
    <row r="24" spans="1:24" x14ac:dyDescent="0.35">
      <c r="A24" s="21">
        <v>12</v>
      </c>
      <c r="B24" s="5">
        <v>5</v>
      </c>
      <c r="C24" s="6">
        <v>4</v>
      </c>
      <c r="D24" s="3">
        <v>5</v>
      </c>
      <c r="E24" s="4">
        <v>56</v>
      </c>
      <c r="F24" s="4">
        <v>0</v>
      </c>
      <c r="G24" s="4">
        <v>0</v>
      </c>
      <c r="H24" s="4">
        <v>330</v>
      </c>
      <c r="I24" s="19">
        <v>27</v>
      </c>
      <c r="K24" s="21" t="s">
        <v>25</v>
      </c>
      <c r="L24" s="10" t="s">
        <v>27</v>
      </c>
      <c r="M24" s="6" t="s">
        <v>29</v>
      </c>
      <c r="N24" s="3" t="s">
        <v>27</v>
      </c>
      <c r="O24" s="9">
        <v>62.75</v>
      </c>
      <c r="P24" s="9">
        <v>1.49</v>
      </c>
      <c r="Q24" s="9">
        <v>18.399999999999999</v>
      </c>
      <c r="R24" s="9">
        <v>16.43</v>
      </c>
      <c r="S24" s="9">
        <v>0.41</v>
      </c>
      <c r="T24" s="9">
        <v>0.43</v>
      </c>
      <c r="U24" s="9">
        <v>330.44</v>
      </c>
      <c r="V24" s="9">
        <v>59.34</v>
      </c>
      <c r="W24" s="9">
        <v>26.79</v>
      </c>
      <c r="X24" s="28">
        <v>4.84</v>
      </c>
    </row>
    <row r="25" spans="1:24" ht="15" thickBot="1" x14ac:dyDescent="0.4">
      <c r="A25" s="23">
        <v>12</v>
      </c>
      <c r="B25" s="24">
        <v>5</v>
      </c>
      <c r="C25" s="25">
        <v>4</v>
      </c>
      <c r="D25" s="24">
        <v>9</v>
      </c>
      <c r="E25" s="26">
        <v>106.42</v>
      </c>
      <c r="F25" s="26">
        <v>41.54</v>
      </c>
      <c r="G25" s="26">
        <v>0.84</v>
      </c>
      <c r="H25" s="26">
        <v>301</v>
      </c>
      <c r="I25" s="27">
        <v>24</v>
      </c>
      <c r="K25" s="23" t="s">
        <v>25</v>
      </c>
      <c r="L25" s="29" t="s">
        <v>27</v>
      </c>
      <c r="M25" s="25" t="s">
        <v>29</v>
      </c>
      <c r="N25" s="29" t="s">
        <v>24</v>
      </c>
      <c r="O25" s="30">
        <v>108.77</v>
      </c>
      <c r="P25" s="30">
        <v>1.86</v>
      </c>
      <c r="Q25" s="30">
        <v>118.82</v>
      </c>
      <c r="R25" s="30">
        <v>76.06</v>
      </c>
      <c r="S25" s="30">
        <v>2.63</v>
      </c>
      <c r="T25" s="30">
        <v>2.0099999999999998</v>
      </c>
      <c r="U25" s="30">
        <v>273.83999999999997</v>
      </c>
      <c r="V25" s="30">
        <v>28.85</v>
      </c>
      <c r="W25" s="30">
        <v>21.87</v>
      </c>
      <c r="X25" s="31">
        <v>2.38</v>
      </c>
    </row>
    <row r="26" spans="1:24" ht="15" thickBot="1" x14ac:dyDescent="0.4"/>
    <row r="27" spans="1:24" ht="26.5" thickBot="1" x14ac:dyDescent="0.65">
      <c r="A27" s="32" t="s">
        <v>43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4"/>
    </row>
  </sheetData>
  <mergeCells count="1">
    <mergeCell ref="A27:X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2209-DE46-4EC3-8342-99D42ABD10F1}">
  <sheetPr codeName="Sheet4"/>
  <dimension ref="A1:O27"/>
  <sheetViews>
    <sheetView workbookViewId="0">
      <selection activeCell="A27" sqref="A27:O27"/>
    </sheetView>
  </sheetViews>
  <sheetFormatPr defaultRowHeight="14.5" x14ac:dyDescent="0.35"/>
  <sheetData>
    <row r="1" spans="1:15" x14ac:dyDescent="0.35">
      <c r="A1" s="1" t="s">
        <v>4</v>
      </c>
      <c r="B1" s="1" t="s">
        <v>22</v>
      </c>
      <c r="C1" s="1" t="s">
        <v>13</v>
      </c>
      <c r="D1" s="1" t="s">
        <v>5</v>
      </c>
      <c r="E1" s="1" t="s">
        <v>14</v>
      </c>
      <c r="F1" s="1" t="s">
        <v>15</v>
      </c>
      <c r="G1" s="1" t="s">
        <v>6</v>
      </c>
      <c r="H1" s="1" t="s">
        <v>16</v>
      </c>
      <c r="I1" s="1" t="s">
        <v>17</v>
      </c>
      <c r="J1" s="1" t="s">
        <v>7</v>
      </c>
      <c r="K1" s="1" t="s">
        <v>18</v>
      </c>
      <c r="L1" s="1" t="s">
        <v>19</v>
      </c>
      <c r="M1" s="1" t="s">
        <v>8</v>
      </c>
      <c r="N1" s="1" t="s">
        <v>20</v>
      </c>
      <c r="O1" s="1" t="s">
        <v>21</v>
      </c>
    </row>
    <row r="2" spans="1:15" x14ac:dyDescent="0.35">
      <c r="A2" s="4">
        <v>26</v>
      </c>
      <c r="B2" s="9">
        <v>28.61</v>
      </c>
      <c r="C2" s="9">
        <v>0.91</v>
      </c>
      <c r="D2" s="4">
        <v>0</v>
      </c>
      <c r="E2" s="9">
        <v>1.42</v>
      </c>
      <c r="F2" s="9">
        <v>1.52</v>
      </c>
      <c r="G2" s="4">
        <v>0</v>
      </c>
      <c r="H2" s="9">
        <v>0.03</v>
      </c>
      <c r="I2" s="9">
        <v>0.04</v>
      </c>
      <c r="J2" s="4">
        <v>168</v>
      </c>
      <c r="K2" s="9">
        <v>172.09</v>
      </c>
      <c r="L2" s="9">
        <v>32.36</v>
      </c>
      <c r="M2" s="4">
        <v>28</v>
      </c>
      <c r="N2" s="9">
        <v>27.88</v>
      </c>
      <c r="O2" s="9">
        <v>5.2</v>
      </c>
    </row>
    <row r="3" spans="1:15" x14ac:dyDescent="0.35">
      <c r="A3" s="4">
        <v>46</v>
      </c>
      <c r="B3" s="9">
        <v>50.7</v>
      </c>
      <c r="C3" s="9">
        <v>1.74</v>
      </c>
      <c r="D3" s="4">
        <v>0</v>
      </c>
      <c r="E3" s="9">
        <v>8.9499999999999993</v>
      </c>
      <c r="F3" s="9">
        <v>8.6999999999999993</v>
      </c>
      <c r="G3" s="4">
        <v>0</v>
      </c>
      <c r="H3" s="9">
        <v>0.2</v>
      </c>
      <c r="I3" s="9">
        <v>0.23</v>
      </c>
      <c r="J3" s="4">
        <v>165</v>
      </c>
      <c r="K3" s="9">
        <v>169.98</v>
      </c>
      <c r="L3" s="9">
        <v>31.17</v>
      </c>
      <c r="M3" s="4">
        <v>27</v>
      </c>
      <c r="N3" s="9">
        <v>27.37</v>
      </c>
      <c r="O3" s="9">
        <v>5.04</v>
      </c>
    </row>
    <row r="4" spans="1:15" x14ac:dyDescent="0.35">
      <c r="A4" s="4">
        <v>26</v>
      </c>
      <c r="B4" s="9">
        <v>28.65</v>
      </c>
      <c r="C4" s="9">
        <v>0.91</v>
      </c>
      <c r="D4" s="4">
        <v>0</v>
      </c>
      <c r="E4" s="9">
        <v>1.47</v>
      </c>
      <c r="F4" s="9">
        <v>1.59</v>
      </c>
      <c r="G4" s="4">
        <v>0</v>
      </c>
      <c r="H4" s="9">
        <v>0.03</v>
      </c>
      <c r="I4" s="9">
        <v>0.04</v>
      </c>
      <c r="J4" s="4">
        <v>168</v>
      </c>
      <c r="K4" s="9">
        <v>172.58</v>
      </c>
      <c r="L4" s="9">
        <v>32.880000000000003</v>
      </c>
      <c r="M4" s="4">
        <v>28</v>
      </c>
      <c r="N4" s="9">
        <v>27.95</v>
      </c>
      <c r="O4" s="9">
        <v>5.3</v>
      </c>
    </row>
    <row r="5" spans="1:15" x14ac:dyDescent="0.35">
      <c r="A5" s="4">
        <v>46</v>
      </c>
      <c r="B5" s="9">
        <v>50.64</v>
      </c>
      <c r="C5" s="9">
        <v>1.7</v>
      </c>
      <c r="D5" s="4">
        <v>0</v>
      </c>
      <c r="E5" s="9">
        <v>8.74</v>
      </c>
      <c r="F5" s="9">
        <v>8.41</v>
      </c>
      <c r="G5" s="4">
        <v>0</v>
      </c>
      <c r="H5" s="9">
        <v>0.19</v>
      </c>
      <c r="I5" s="9">
        <v>0.22</v>
      </c>
      <c r="J5" s="4">
        <v>165</v>
      </c>
      <c r="K5" s="9">
        <v>169.81</v>
      </c>
      <c r="L5" s="9">
        <v>31.1</v>
      </c>
      <c r="M5" s="4">
        <v>27</v>
      </c>
      <c r="N5" s="9">
        <v>27.37</v>
      </c>
      <c r="O5" s="9">
        <v>5.0199999999999996</v>
      </c>
    </row>
    <row r="6" spans="1:15" x14ac:dyDescent="0.35">
      <c r="A6" s="4">
        <v>26</v>
      </c>
      <c r="B6" s="9">
        <v>28.64</v>
      </c>
      <c r="C6" s="9">
        <v>0.91</v>
      </c>
      <c r="D6" s="4">
        <v>0</v>
      </c>
      <c r="E6" s="9">
        <v>1.41</v>
      </c>
      <c r="F6" s="9">
        <v>1.48</v>
      </c>
      <c r="G6" s="4">
        <v>0</v>
      </c>
      <c r="H6" s="9">
        <v>0.03</v>
      </c>
      <c r="I6" s="9">
        <v>0.04</v>
      </c>
      <c r="J6" s="4">
        <v>168</v>
      </c>
      <c r="K6" s="9">
        <v>171.98</v>
      </c>
      <c r="L6" s="9">
        <v>31.67</v>
      </c>
      <c r="M6" s="4">
        <v>28</v>
      </c>
      <c r="N6" s="9">
        <v>27.84</v>
      </c>
      <c r="O6" s="9">
        <v>5.1100000000000003</v>
      </c>
    </row>
    <row r="7" spans="1:15" x14ac:dyDescent="0.35">
      <c r="A7" s="4">
        <v>46</v>
      </c>
      <c r="B7" s="9">
        <v>50.58</v>
      </c>
      <c r="C7" s="9">
        <v>1.77</v>
      </c>
      <c r="D7" s="4">
        <v>0</v>
      </c>
      <c r="E7" s="9">
        <v>8.59</v>
      </c>
      <c r="F7" s="9">
        <v>8.07</v>
      </c>
      <c r="G7" s="4">
        <v>0</v>
      </c>
      <c r="H7" s="9">
        <v>0.19</v>
      </c>
      <c r="I7" s="9">
        <v>0.21</v>
      </c>
      <c r="J7" s="4">
        <v>165</v>
      </c>
      <c r="K7" s="9">
        <v>167.89</v>
      </c>
      <c r="L7" s="9">
        <v>30.55</v>
      </c>
      <c r="M7" s="4">
        <v>27</v>
      </c>
      <c r="N7" s="9">
        <v>27.06</v>
      </c>
      <c r="O7" s="9">
        <v>4.91</v>
      </c>
    </row>
    <row r="8" spans="1:15" x14ac:dyDescent="0.35">
      <c r="A8" s="4">
        <v>26</v>
      </c>
      <c r="B8" s="9">
        <v>28.64</v>
      </c>
      <c r="C8" s="9">
        <v>0.91</v>
      </c>
      <c r="D8" s="4">
        <v>0</v>
      </c>
      <c r="E8" s="9">
        <v>1.45</v>
      </c>
      <c r="F8" s="9">
        <v>1.62</v>
      </c>
      <c r="G8" s="4">
        <v>0</v>
      </c>
      <c r="H8" s="9">
        <v>0.03</v>
      </c>
      <c r="I8" s="9">
        <v>0.04</v>
      </c>
      <c r="J8" s="4">
        <v>168</v>
      </c>
      <c r="K8" s="9">
        <v>173.09</v>
      </c>
      <c r="L8" s="9">
        <v>32.83</v>
      </c>
      <c r="M8" s="4">
        <v>28</v>
      </c>
      <c r="N8" s="9">
        <v>28.03</v>
      </c>
      <c r="O8" s="9">
        <v>5.3</v>
      </c>
    </row>
    <row r="9" spans="1:15" x14ac:dyDescent="0.35">
      <c r="A9" s="4">
        <v>46</v>
      </c>
      <c r="B9" s="9">
        <v>50.6</v>
      </c>
      <c r="C9" s="9">
        <v>1.73</v>
      </c>
      <c r="D9" s="4">
        <v>0</v>
      </c>
      <c r="E9" s="9">
        <v>8.67</v>
      </c>
      <c r="F9" s="9">
        <v>8.24</v>
      </c>
      <c r="G9" s="4">
        <v>0</v>
      </c>
      <c r="H9" s="9">
        <v>0.19</v>
      </c>
      <c r="I9" s="9">
        <v>0.21</v>
      </c>
      <c r="J9" s="4">
        <v>165</v>
      </c>
      <c r="K9" s="9">
        <v>169.3</v>
      </c>
      <c r="L9" s="9">
        <v>31.01</v>
      </c>
      <c r="M9" s="4">
        <v>27</v>
      </c>
      <c r="N9" s="9">
        <v>27.29</v>
      </c>
      <c r="O9" s="9">
        <v>5.0199999999999996</v>
      </c>
    </row>
    <row r="10" spans="1:15" x14ac:dyDescent="0.35">
      <c r="A10" s="4">
        <v>41</v>
      </c>
      <c r="B10" s="9">
        <v>45.47</v>
      </c>
      <c r="C10" s="9">
        <v>1.19</v>
      </c>
      <c r="D10" s="4">
        <v>0</v>
      </c>
      <c r="E10" s="9">
        <v>6.08</v>
      </c>
      <c r="F10" s="9">
        <v>5.79</v>
      </c>
      <c r="G10" s="4">
        <v>0</v>
      </c>
      <c r="H10" s="9">
        <v>0.13</v>
      </c>
      <c r="I10" s="9">
        <v>0.15</v>
      </c>
      <c r="J10" s="4">
        <v>249</v>
      </c>
      <c r="K10" s="9">
        <v>253.4</v>
      </c>
      <c r="L10" s="9">
        <v>46.34</v>
      </c>
      <c r="M10" s="4">
        <v>27</v>
      </c>
      <c r="N10" s="9">
        <v>27.44</v>
      </c>
      <c r="O10" s="9">
        <v>5.0199999999999996</v>
      </c>
    </row>
    <row r="11" spans="1:15" x14ac:dyDescent="0.35">
      <c r="A11" s="4">
        <v>73</v>
      </c>
      <c r="B11" s="9">
        <v>80.03</v>
      </c>
      <c r="C11" s="9">
        <v>1.98</v>
      </c>
      <c r="D11" s="4">
        <v>0</v>
      </c>
      <c r="E11" s="9">
        <v>45.11</v>
      </c>
      <c r="F11" s="9">
        <v>39.19</v>
      </c>
      <c r="G11" s="4">
        <v>0</v>
      </c>
      <c r="H11" s="9">
        <v>1.01</v>
      </c>
      <c r="I11" s="9">
        <v>1.03</v>
      </c>
      <c r="J11" s="4">
        <v>246</v>
      </c>
      <c r="K11" s="9">
        <v>238.27</v>
      </c>
      <c r="L11" s="9">
        <v>36.42</v>
      </c>
      <c r="M11" s="4">
        <v>27</v>
      </c>
      <c r="N11" s="9">
        <v>25.58</v>
      </c>
      <c r="O11" s="9">
        <v>3.96</v>
      </c>
    </row>
    <row r="12" spans="1:15" x14ac:dyDescent="0.35">
      <c r="A12" s="4">
        <v>41</v>
      </c>
      <c r="B12" s="9">
        <v>45.49</v>
      </c>
      <c r="C12" s="9">
        <v>1.17</v>
      </c>
      <c r="D12" s="4">
        <v>0</v>
      </c>
      <c r="E12" s="9">
        <v>6.2</v>
      </c>
      <c r="F12" s="9">
        <v>5.64</v>
      </c>
      <c r="G12" s="4">
        <v>0</v>
      </c>
      <c r="H12" s="9">
        <v>0.14000000000000001</v>
      </c>
      <c r="I12" s="9">
        <v>0.14000000000000001</v>
      </c>
      <c r="J12" s="4">
        <v>249</v>
      </c>
      <c r="K12" s="9">
        <v>254.41</v>
      </c>
      <c r="L12" s="9">
        <v>46.22</v>
      </c>
      <c r="M12" s="4">
        <v>27</v>
      </c>
      <c r="N12" s="9">
        <v>27.54</v>
      </c>
      <c r="O12" s="9">
        <v>5</v>
      </c>
    </row>
    <row r="13" spans="1:15" x14ac:dyDescent="0.35">
      <c r="A13" s="4">
        <v>73</v>
      </c>
      <c r="B13" s="9">
        <v>80.040000000000006</v>
      </c>
      <c r="C13" s="9">
        <v>2</v>
      </c>
      <c r="D13" s="4">
        <v>0</v>
      </c>
      <c r="E13" s="9">
        <v>43.15</v>
      </c>
      <c r="F13" s="9">
        <v>38.549999999999997</v>
      </c>
      <c r="G13" s="4">
        <v>0</v>
      </c>
      <c r="H13" s="9">
        <v>0.96</v>
      </c>
      <c r="I13" s="9">
        <v>1.01</v>
      </c>
      <c r="J13" s="4">
        <v>246</v>
      </c>
      <c r="K13" s="9">
        <v>236.29</v>
      </c>
      <c r="L13" s="9">
        <v>37.479999999999997</v>
      </c>
      <c r="M13" s="4">
        <v>27</v>
      </c>
      <c r="N13" s="9">
        <v>25.33</v>
      </c>
      <c r="O13" s="9">
        <v>4.0599999999999996</v>
      </c>
    </row>
    <row r="14" spans="1:15" x14ac:dyDescent="0.35">
      <c r="A14" s="4">
        <v>41</v>
      </c>
      <c r="B14" s="9">
        <v>45.46</v>
      </c>
      <c r="C14" s="9">
        <v>1.19</v>
      </c>
      <c r="D14" s="4">
        <v>0</v>
      </c>
      <c r="E14" s="9">
        <v>6.02</v>
      </c>
      <c r="F14" s="9">
        <v>5.54</v>
      </c>
      <c r="G14" s="4">
        <v>0</v>
      </c>
      <c r="H14" s="9">
        <v>0.13</v>
      </c>
      <c r="I14" s="9">
        <v>0.14000000000000001</v>
      </c>
      <c r="J14" s="4">
        <v>249</v>
      </c>
      <c r="K14" s="9">
        <v>251.73</v>
      </c>
      <c r="L14" s="9">
        <v>47.52</v>
      </c>
      <c r="M14" s="4">
        <v>27</v>
      </c>
      <c r="N14" s="9">
        <v>27.25</v>
      </c>
      <c r="O14" s="9">
        <v>5.15</v>
      </c>
    </row>
    <row r="15" spans="1:15" x14ac:dyDescent="0.35">
      <c r="A15" s="4">
        <v>73</v>
      </c>
      <c r="B15" s="9">
        <v>80.06</v>
      </c>
      <c r="C15" s="9">
        <v>2.0299999999999998</v>
      </c>
      <c r="D15" s="4">
        <v>0</v>
      </c>
      <c r="E15" s="9">
        <v>44.7</v>
      </c>
      <c r="F15" s="9">
        <v>38.79</v>
      </c>
      <c r="G15" s="4">
        <v>0</v>
      </c>
      <c r="H15" s="9">
        <v>1</v>
      </c>
      <c r="I15" s="9">
        <v>1.03</v>
      </c>
      <c r="J15" s="4">
        <v>246</v>
      </c>
      <c r="K15" s="9">
        <v>237</v>
      </c>
      <c r="L15" s="9">
        <v>38.31</v>
      </c>
      <c r="M15" s="4">
        <v>27</v>
      </c>
      <c r="N15" s="9">
        <v>25.41</v>
      </c>
      <c r="O15" s="9">
        <v>4.1399999999999997</v>
      </c>
    </row>
    <row r="16" spans="1:15" x14ac:dyDescent="0.35">
      <c r="A16" s="4">
        <v>41</v>
      </c>
      <c r="B16" s="9">
        <v>45.46</v>
      </c>
      <c r="C16" s="9">
        <v>1.18</v>
      </c>
      <c r="D16" s="4">
        <v>0</v>
      </c>
      <c r="E16" s="9">
        <v>6.23</v>
      </c>
      <c r="F16" s="9">
        <v>5.73</v>
      </c>
      <c r="G16" s="4">
        <v>0</v>
      </c>
      <c r="H16" s="9">
        <v>0.14000000000000001</v>
      </c>
      <c r="I16" s="9">
        <v>0.14000000000000001</v>
      </c>
      <c r="J16" s="4">
        <v>249</v>
      </c>
      <c r="K16" s="9">
        <v>253.67</v>
      </c>
      <c r="L16" s="9">
        <v>46.7</v>
      </c>
      <c r="M16" s="4">
        <v>27</v>
      </c>
      <c r="N16" s="9">
        <v>27.48</v>
      </c>
      <c r="O16" s="9">
        <v>5.07</v>
      </c>
    </row>
    <row r="17" spans="1:15" x14ac:dyDescent="0.35">
      <c r="A17" s="4">
        <v>73</v>
      </c>
      <c r="B17" s="9">
        <v>80.099999999999994</v>
      </c>
      <c r="C17" s="9">
        <v>2.0299999999999998</v>
      </c>
      <c r="D17" s="4">
        <v>0</v>
      </c>
      <c r="E17" s="9">
        <v>45.21</v>
      </c>
      <c r="F17" s="9">
        <v>39.58</v>
      </c>
      <c r="G17" s="4">
        <v>0</v>
      </c>
      <c r="H17" s="9">
        <v>1.02</v>
      </c>
      <c r="I17" s="9">
        <v>1.06</v>
      </c>
      <c r="J17" s="4">
        <v>246</v>
      </c>
      <c r="K17" s="9">
        <v>237.62</v>
      </c>
      <c r="L17" s="9">
        <v>38.28</v>
      </c>
      <c r="M17" s="4">
        <v>27</v>
      </c>
      <c r="N17" s="9">
        <v>25.48</v>
      </c>
      <c r="O17" s="9">
        <v>4.1399999999999997</v>
      </c>
    </row>
    <row r="18" spans="1:15" x14ac:dyDescent="0.35">
      <c r="A18" s="4">
        <v>56</v>
      </c>
      <c r="B18" s="9">
        <v>62.78</v>
      </c>
      <c r="C18" s="9">
        <v>1.51</v>
      </c>
      <c r="D18" s="4">
        <v>0</v>
      </c>
      <c r="E18" s="9">
        <v>18.7</v>
      </c>
      <c r="F18" s="9">
        <v>17.29</v>
      </c>
      <c r="G18" s="4">
        <v>0</v>
      </c>
      <c r="H18" s="9">
        <v>0.41</v>
      </c>
      <c r="I18" s="9">
        <v>0.47</v>
      </c>
      <c r="J18" s="4">
        <v>330</v>
      </c>
      <c r="K18" s="9">
        <v>330.1</v>
      </c>
      <c r="L18" s="9">
        <v>58.38</v>
      </c>
      <c r="M18" s="4">
        <v>27</v>
      </c>
      <c r="N18" s="9">
        <v>26.77</v>
      </c>
      <c r="O18" s="9">
        <v>4.76</v>
      </c>
    </row>
    <row r="19" spans="1:15" x14ac:dyDescent="0.35">
      <c r="A19" s="8">
        <v>106.42</v>
      </c>
      <c r="B19" s="9">
        <v>108.85</v>
      </c>
      <c r="C19" s="9">
        <v>1.91</v>
      </c>
      <c r="D19" s="8">
        <v>41.54</v>
      </c>
      <c r="E19" s="9">
        <v>119.16</v>
      </c>
      <c r="F19" s="9">
        <v>75.819999999999993</v>
      </c>
      <c r="G19" s="8">
        <v>0.84</v>
      </c>
      <c r="H19" s="9">
        <v>2.62</v>
      </c>
      <c r="I19" s="9">
        <v>1.99</v>
      </c>
      <c r="J19" s="8">
        <v>301</v>
      </c>
      <c r="K19" s="9">
        <v>273.73</v>
      </c>
      <c r="L19" s="9">
        <v>28.42</v>
      </c>
      <c r="M19" s="8">
        <v>24</v>
      </c>
      <c r="N19" s="9">
        <v>21.87</v>
      </c>
      <c r="O19" s="9">
        <v>2.33</v>
      </c>
    </row>
    <row r="20" spans="1:15" x14ac:dyDescent="0.35">
      <c r="A20" s="4">
        <v>56</v>
      </c>
      <c r="B20" s="9">
        <v>62.76</v>
      </c>
      <c r="C20" s="9">
        <v>1.54</v>
      </c>
      <c r="D20" s="4">
        <v>0</v>
      </c>
      <c r="E20" s="9">
        <v>18.829999999999998</v>
      </c>
      <c r="F20" s="9">
        <v>18.23</v>
      </c>
      <c r="G20" s="4">
        <v>0</v>
      </c>
      <c r="H20" s="9">
        <v>0.42</v>
      </c>
      <c r="I20" s="9">
        <v>0.5</v>
      </c>
      <c r="J20" s="4">
        <v>330</v>
      </c>
      <c r="K20" s="9">
        <v>330.25</v>
      </c>
      <c r="L20" s="9">
        <v>59.75</v>
      </c>
      <c r="M20" s="4">
        <v>27</v>
      </c>
      <c r="N20" s="9">
        <v>26.78</v>
      </c>
      <c r="O20" s="9">
        <v>4.87</v>
      </c>
    </row>
    <row r="21" spans="1:15" x14ac:dyDescent="0.35">
      <c r="A21" s="8">
        <v>106.42</v>
      </c>
      <c r="B21" s="9">
        <v>108.77</v>
      </c>
      <c r="C21" s="9">
        <v>1.87</v>
      </c>
      <c r="D21" s="8">
        <v>41.54</v>
      </c>
      <c r="E21" s="9">
        <v>119.44</v>
      </c>
      <c r="F21" s="9">
        <v>75.53</v>
      </c>
      <c r="G21" s="8">
        <v>0.84</v>
      </c>
      <c r="H21" s="9">
        <v>2.63</v>
      </c>
      <c r="I21" s="9">
        <v>1.99</v>
      </c>
      <c r="J21" s="8">
        <v>301</v>
      </c>
      <c r="K21" s="9">
        <v>274.5</v>
      </c>
      <c r="L21" s="9">
        <v>27.67</v>
      </c>
      <c r="M21" s="8">
        <v>24</v>
      </c>
      <c r="N21" s="9">
        <v>21.92</v>
      </c>
      <c r="O21" s="9">
        <v>2.27</v>
      </c>
    </row>
    <row r="22" spans="1:15" x14ac:dyDescent="0.35">
      <c r="A22" s="4">
        <v>56</v>
      </c>
      <c r="B22" s="9">
        <v>62.8</v>
      </c>
      <c r="C22" s="9">
        <v>1.5</v>
      </c>
      <c r="D22" s="4">
        <v>0</v>
      </c>
      <c r="E22" s="9">
        <v>18.940000000000001</v>
      </c>
      <c r="F22" s="9">
        <v>17.36</v>
      </c>
      <c r="G22" s="4">
        <v>0</v>
      </c>
      <c r="H22" s="9">
        <v>0.42</v>
      </c>
      <c r="I22" s="9">
        <v>0.46</v>
      </c>
      <c r="J22" s="4">
        <v>330</v>
      </c>
      <c r="K22" s="9">
        <v>331.77</v>
      </c>
      <c r="L22" s="9">
        <v>57.62</v>
      </c>
      <c r="M22" s="4">
        <v>27</v>
      </c>
      <c r="N22" s="9">
        <v>26.89</v>
      </c>
      <c r="O22" s="9">
        <v>4.71</v>
      </c>
    </row>
    <row r="23" spans="1:15" x14ac:dyDescent="0.35">
      <c r="A23" s="8">
        <v>106.42</v>
      </c>
      <c r="B23" s="9">
        <v>108.76</v>
      </c>
      <c r="C23" s="9">
        <v>1.85</v>
      </c>
      <c r="D23" s="8">
        <v>41.54</v>
      </c>
      <c r="E23" s="9">
        <v>118.08</v>
      </c>
      <c r="F23" s="9">
        <v>74.010000000000005</v>
      </c>
      <c r="G23" s="8">
        <v>0.84</v>
      </c>
      <c r="H23" s="9">
        <v>2.61</v>
      </c>
      <c r="I23" s="9">
        <v>1.94</v>
      </c>
      <c r="J23" s="8">
        <v>301</v>
      </c>
      <c r="K23" s="9">
        <v>273.92</v>
      </c>
      <c r="L23" s="9">
        <v>28.35</v>
      </c>
      <c r="M23" s="8">
        <v>24</v>
      </c>
      <c r="N23" s="9">
        <v>21.88</v>
      </c>
      <c r="O23" s="9">
        <v>2.3199999999999998</v>
      </c>
    </row>
    <row r="24" spans="1:15" x14ac:dyDescent="0.35">
      <c r="A24" s="4">
        <v>56</v>
      </c>
      <c r="B24" s="9">
        <v>62.75</v>
      </c>
      <c r="C24" s="9">
        <v>1.49</v>
      </c>
      <c r="D24" s="4">
        <v>0</v>
      </c>
      <c r="E24" s="9">
        <v>18.399999999999999</v>
      </c>
      <c r="F24" s="9">
        <v>16.43</v>
      </c>
      <c r="G24" s="4">
        <v>0</v>
      </c>
      <c r="H24" s="9">
        <v>0.41</v>
      </c>
      <c r="I24" s="9">
        <v>0.43</v>
      </c>
      <c r="J24" s="4">
        <v>330</v>
      </c>
      <c r="K24" s="9">
        <v>330.44</v>
      </c>
      <c r="L24" s="9">
        <v>59.34</v>
      </c>
      <c r="M24" s="4">
        <v>27</v>
      </c>
      <c r="N24" s="9">
        <v>26.79</v>
      </c>
      <c r="O24" s="9">
        <v>4.84</v>
      </c>
    </row>
    <row r="25" spans="1:15" x14ac:dyDescent="0.35">
      <c r="A25" s="8">
        <v>106.42</v>
      </c>
      <c r="B25" s="9">
        <v>108.77</v>
      </c>
      <c r="C25" s="9">
        <v>1.86</v>
      </c>
      <c r="D25" s="8">
        <v>41.54</v>
      </c>
      <c r="E25" s="9">
        <v>118.82</v>
      </c>
      <c r="F25" s="9">
        <v>76.06</v>
      </c>
      <c r="G25" s="8">
        <v>0.84</v>
      </c>
      <c r="H25" s="9">
        <v>2.63</v>
      </c>
      <c r="I25" s="9">
        <v>2.0099999999999998</v>
      </c>
      <c r="J25" s="8">
        <v>301</v>
      </c>
      <c r="K25" s="9">
        <v>273.83999999999997</v>
      </c>
      <c r="L25" s="9">
        <v>28.85</v>
      </c>
      <c r="M25" s="8">
        <v>24</v>
      </c>
      <c r="N25" s="9">
        <v>21.87</v>
      </c>
      <c r="O25" s="9">
        <v>2.38</v>
      </c>
    </row>
    <row r="26" spans="1:15" ht="15" thickBot="1" x14ac:dyDescent="0.4"/>
    <row r="27" spans="1:15" ht="26.5" thickBot="1" x14ac:dyDescent="0.65">
      <c r="A27" s="32" t="s">
        <v>37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</sheetData>
  <mergeCells count="1">
    <mergeCell ref="A27:O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2D1D-E595-4E39-A6F5-31A260B0C05C}">
  <sheetPr codeName="Sheet5"/>
  <dimension ref="A1:L28"/>
  <sheetViews>
    <sheetView workbookViewId="0">
      <selection activeCell="D43" sqref="D43"/>
    </sheetView>
  </sheetViews>
  <sheetFormatPr defaultRowHeight="14.5" x14ac:dyDescent="0.35"/>
  <cols>
    <col min="1" max="4" width="20.6328125" customWidth="1"/>
    <col min="5" max="8" width="10.6328125" customWidth="1"/>
    <col min="9" max="10" width="10.6328125" style="11" customWidth="1"/>
    <col min="11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4</v>
      </c>
      <c r="F1" s="1" t="s">
        <v>22</v>
      </c>
      <c r="G1" s="1" t="s">
        <v>13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26</v>
      </c>
      <c r="F2" s="9">
        <v>28.61</v>
      </c>
      <c r="G2" s="9">
        <v>0.91</v>
      </c>
      <c r="H2" s="13" t="b">
        <f>ABS(F2-E2)&lt;=G2</f>
        <v>0</v>
      </c>
      <c r="I2" s="14" t="b">
        <f>ABS(F2-E2)&lt;=2*G2</f>
        <v>0</v>
      </c>
      <c r="J2" s="14" t="b">
        <f>ABS(F2-E2)&lt;=3*G2</f>
        <v>1</v>
      </c>
      <c r="K2" s="13" t="b">
        <f>ABS(F2-E2)&lt;0.1*F2</f>
        <v>1</v>
      </c>
      <c r="L2" s="13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46</v>
      </c>
      <c r="F3" s="9">
        <v>50.7</v>
      </c>
      <c r="G3" s="9">
        <v>1.74</v>
      </c>
      <c r="H3" s="13" t="b">
        <f t="shared" ref="H3:H25" si="0">ABS(F3-E3)&lt;=G3</f>
        <v>0</v>
      </c>
      <c r="I3" s="14" t="b">
        <f t="shared" ref="I3:I25" si="1">ABS(F3-E3)&lt;=2*G3</f>
        <v>0</v>
      </c>
      <c r="J3" s="14" t="b">
        <f t="shared" ref="J3:J25" si="2">ABS(F3-E3)&lt;=3*G3</f>
        <v>1</v>
      </c>
      <c r="K3" s="13" t="b">
        <f t="shared" ref="K3:K25" si="3">ABS(F3-E3)&lt;0.1*F3</f>
        <v>1</v>
      </c>
      <c r="L3" s="13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26</v>
      </c>
      <c r="F4" s="9">
        <v>28.65</v>
      </c>
      <c r="G4" s="9">
        <v>0.91</v>
      </c>
      <c r="H4" s="13" t="b">
        <f t="shared" si="0"/>
        <v>0</v>
      </c>
      <c r="I4" s="14" t="b">
        <f t="shared" si="1"/>
        <v>0</v>
      </c>
      <c r="J4" s="14" t="b">
        <f t="shared" si="2"/>
        <v>1</v>
      </c>
      <c r="K4" s="13" t="b">
        <f t="shared" si="3"/>
        <v>1</v>
      </c>
      <c r="L4" s="13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46</v>
      </c>
      <c r="F5" s="9">
        <v>50.64</v>
      </c>
      <c r="G5" s="9">
        <v>1.7</v>
      </c>
      <c r="H5" s="13" t="b">
        <f t="shared" si="0"/>
        <v>0</v>
      </c>
      <c r="I5" s="14" t="b">
        <f t="shared" si="1"/>
        <v>0</v>
      </c>
      <c r="J5" s="14" t="b">
        <f t="shared" si="2"/>
        <v>1</v>
      </c>
      <c r="K5" s="13" t="b">
        <f t="shared" si="3"/>
        <v>1</v>
      </c>
      <c r="L5" s="13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26</v>
      </c>
      <c r="F6" s="9">
        <v>28.64</v>
      </c>
      <c r="G6" s="9">
        <v>0.91</v>
      </c>
      <c r="H6" s="13" t="b">
        <f t="shared" si="0"/>
        <v>0</v>
      </c>
      <c r="I6" s="14" t="b">
        <f t="shared" si="1"/>
        <v>0</v>
      </c>
      <c r="J6" s="14" t="b">
        <f t="shared" si="2"/>
        <v>1</v>
      </c>
      <c r="K6" s="13" t="b">
        <f t="shared" si="3"/>
        <v>1</v>
      </c>
      <c r="L6" s="13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46</v>
      </c>
      <c r="F7" s="9">
        <v>50.58</v>
      </c>
      <c r="G7" s="9">
        <v>1.77</v>
      </c>
      <c r="H7" s="13" t="b">
        <f t="shared" si="0"/>
        <v>0</v>
      </c>
      <c r="I7" s="14" t="b">
        <f t="shared" si="1"/>
        <v>0</v>
      </c>
      <c r="J7" s="14" t="b">
        <f t="shared" si="2"/>
        <v>1</v>
      </c>
      <c r="K7" s="13" t="b">
        <f t="shared" si="3"/>
        <v>1</v>
      </c>
      <c r="L7" s="13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26</v>
      </c>
      <c r="F8" s="9">
        <v>28.64</v>
      </c>
      <c r="G8" s="9">
        <v>0.91</v>
      </c>
      <c r="H8" s="13" t="b">
        <f t="shared" si="0"/>
        <v>0</v>
      </c>
      <c r="I8" s="14" t="b">
        <f t="shared" si="1"/>
        <v>0</v>
      </c>
      <c r="J8" s="14" t="b">
        <f t="shared" si="2"/>
        <v>1</v>
      </c>
      <c r="K8" s="13" t="b">
        <f t="shared" si="3"/>
        <v>1</v>
      </c>
      <c r="L8" s="13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46</v>
      </c>
      <c r="F9" s="9">
        <v>50.6</v>
      </c>
      <c r="G9" s="9">
        <v>1.73</v>
      </c>
      <c r="H9" s="13" t="b">
        <f t="shared" si="0"/>
        <v>0</v>
      </c>
      <c r="I9" s="14" t="b">
        <f t="shared" si="1"/>
        <v>0</v>
      </c>
      <c r="J9" s="14" t="b">
        <f t="shared" si="2"/>
        <v>1</v>
      </c>
      <c r="K9" s="13" t="b">
        <f t="shared" si="3"/>
        <v>1</v>
      </c>
      <c r="L9" s="13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41</v>
      </c>
      <c r="F10" s="9">
        <v>45.47</v>
      </c>
      <c r="G10" s="9">
        <v>1.19</v>
      </c>
      <c r="H10" s="13" t="b">
        <f t="shared" si="0"/>
        <v>0</v>
      </c>
      <c r="I10" s="14" t="b">
        <f t="shared" si="1"/>
        <v>0</v>
      </c>
      <c r="J10" s="14" t="b">
        <f t="shared" si="2"/>
        <v>0</v>
      </c>
      <c r="K10" s="13" t="b">
        <f t="shared" si="3"/>
        <v>1</v>
      </c>
      <c r="L10" s="13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73</v>
      </c>
      <c r="F11" s="9">
        <v>80.03</v>
      </c>
      <c r="G11" s="9">
        <v>1.98</v>
      </c>
      <c r="H11" s="13" t="b">
        <f t="shared" si="0"/>
        <v>0</v>
      </c>
      <c r="I11" s="14" t="b">
        <f t="shared" si="1"/>
        <v>0</v>
      </c>
      <c r="J11" s="14" t="b">
        <f t="shared" si="2"/>
        <v>0</v>
      </c>
      <c r="K11" s="13" t="b">
        <f t="shared" si="3"/>
        <v>1</v>
      </c>
      <c r="L11" s="13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41</v>
      </c>
      <c r="F12" s="9">
        <v>45.49</v>
      </c>
      <c r="G12" s="9">
        <v>1.17</v>
      </c>
      <c r="H12" s="13" t="b">
        <f t="shared" si="0"/>
        <v>0</v>
      </c>
      <c r="I12" s="14" t="b">
        <f t="shared" si="1"/>
        <v>0</v>
      </c>
      <c r="J12" s="14" t="b">
        <f t="shared" si="2"/>
        <v>0</v>
      </c>
      <c r="K12" s="13" t="b">
        <f t="shared" si="3"/>
        <v>1</v>
      </c>
      <c r="L12" s="13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73</v>
      </c>
      <c r="F13" s="9">
        <v>80.040000000000006</v>
      </c>
      <c r="G13" s="9">
        <v>2</v>
      </c>
      <c r="H13" s="13" t="b">
        <f t="shared" si="0"/>
        <v>0</v>
      </c>
      <c r="I13" s="14" t="b">
        <f t="shared" si="1"/>
        <v>0</v>
      </c>
      <c r="J13" s="14" t="b">
        <f t="shared" si="2"/>
        <v>0</v>
      </c>
      <c r="K13" s="13" t="b">
        <f t="shared" si="3"/>
        <v>1</v>
      </c>
      <c r="L13" s="13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41</v>
      </c>
      <c r="F14" s="9">
        <v>45.46</v>
      </c>
      <c r="G14" s="9">
        <v>1.19</v>
      </c>
      <c r="H14" s="13" t="b">
        <f t="shared" si="0"/>
        <v>0</v>
      </c>
      <c r="I14" s="14" t="b">
        <f t="shared" si="1"/>
        <v>0</v>
      </c>
      <c r="J14" s="14" t="b">
        <f t="shared" si="2"/>
        <v>0</v>
      </c>
      <c r="K14" s="13" t="b">
        <f t="shared" si="3"/>
        <v>1</v>
      </c>
      <c r="L14" s="13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73</v>
      </c>
      <c r="F15" s="9">
        <v>80.06</v>
      </c>
      <c r="G15" s="9">
        <v>2.0299999999999998</v>
      </c>
      <c r="H15" s="13" t="b">
        <f t="shared" si="0"/>
        <v>0</v>
      </c>
      <c r="I15" s="14" t="b">
        <f t="shared" si="1"/>
        <v>0</v>
      </c>
      <c r="J15" s="14" t="b">
        <f t="shared" si="2"/>
        <v>0</v>
      </c>
      <c r="K15" s="13" t="b">
        <f t="shared" si="3"/>
        <v>1</v>
      </c>
      <c r="L15" s="13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41</v>
      </c>
      <c r="F16" s="9">
        <v>45.46</v>
      </c>
      <c r="G16" s="9">
        <v>1.18</v>
      </c>
      <c r="H16" s="13" t="b">
        <f t="shared" si="0"/>
        <v>0</v>
      </c>
      <c r="I16" s="14" t="b">
        <f t="shared" si="1"/>
        <v>0</v>
      </c>
      <c r="J16" s="14" t="b">
        <f t="shared" si="2"/>
        <v>0</v>
      </c>
      <c r="K16" s="13" t="b">
        <f t="shared" si="3"/>
        <v>1</v>
      </c>
      <c r="L16" s="13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73</v>
      </c>
      <c r="F17" s="9">
        <v>80.099999999999994</v>
      </c>
      <c r="G17" s="9">
        <v>2.0299999999999998</v>
      </c>
      <c r="H17" s="13" t="b">
        <f t="shared" si="0"/>
        <v>0</v>
      </c>
      <c r="I17" s="14" t="b">
        <f t="shared" si="1"/>
        <v>0</v>
      </c>
      <c r="J17" s="14" t="b">
        <f t="shared" si="2"/>
        <v>0</v>
      </c>
      <c r="K17" s="13" t="b">
        <f t="shared" si="3"/>
        <v>1</v>
      </c>
      <c r="L17" s="13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56</v>
      </c>
      <c r="F18" s="9">
        <v>62.78</v>
      </c>
      <c r="G18" s="9">
        <v>1.51</v>
      </c>
      <c r="H18" s="13" t="b">
        <f t="shared" si="0"/>
        <v>0</v>
      </c>
      <c r="I18" s="14" t="b">
        <f t="shared" si="1"/>
        <v>0</v>
      </c>
      <c r="J18" s="14" t="b">
        <f t="shared" si="2"/>
        <v>0</v>
      </c>
      <c r="K18" s="13" t="b">
        <f t="shared" si="3"/>
        <v>0</v>
      </c>
      <c r="L18" s="13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106.42</v>
      </c>
      <c r="F19" s="9">
        <v>108.85</v>
      </c>
      <c r="G19" s="9">
        <v>1.91</v>
      </c>
      <c r="H19" s="13" t="b">
        <f t="shared" si="0"/>
        <v>0</v>
      </c>
      <c r="I19" s="14" t="b">
        <f t="shared" si="1"/>
        <v>1</v>
      </c>
      <c r="J19" s="14" t="b">
        <f t="shared" si="2"/>
        <v>1</v>
      </c>
      <c r="K19" s="13" t="b">
        <f t="shared" si="3"/>
        <v>1</v>
      </c>
      <c r="L19" s="13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56</v>
      </c>
      <c r="F20" s="9">
        <v>62.76</v>
      </c>
      <c r="G20" s="9">
        <v>1.54</v>
      </c>
      <c r="H20" s="13" t="b">
        <f t="shared" si="0"/>
        <v>0</v>
      </c>
      <c r="I20" s="14" t="b">
        <f t="shared" si="1"/>
        <v>0</v>
      </c>
      <c r="J20" s="14" t="b">
        <f t="shared" si="2"/>
        <v>0</v>
      </c>
      <c r="K20" s="13" t="b">
        <f t="shared" si="3"/>
        <v>0</v>
      </c>
      <c r="L20" s="13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106.42</v>
      </c>
      <c r="F21" s="9">
        <v>108.77</v>
      </c>
      <c r="G21" s="9">
        <v>1.87</v>
      </c>
      <c r="H21" s="13" t="b">
        <f t="shared" si="0"/>
        <v>0</v>
      </c>
      <c r="I21" s="14" t="b">
        <f t="shared" si="1"/>
        <v>1</v>
      </c>
      <c r="J21" s="14" t="b">
        <f t="shared" si="2"/>
        <v>1</v>
      </c>
      <c r="K21" s="13" t="b">
        <f t="shared" si="3"/>
        <v>1</v>
      </c>
      <c r="L21" s="13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56</v>
      </c>
      <c r="F22" s="9">
        <v>62.8</v>
      </c>
      <c r="G22" s="9">
        <v>1.5</v>
      </c>
      <c r="H22" s="13" t="b">
        <f t="shared" si="0"/>
        <v>0</v>
      </c>
      <c r="I22" s="14" t="b">
        <f t="shared" si="1"/>
        <v>0</v>
      </c>
      <c r="J22" s="14" t="b">
        <f t="shared" si="2"/>
        <v>0</v>
      </c>
      <c r="K22" s="13" t="b">
        <f t="shared" si="3"/>
        <v>0</v>
      </c>
      <c r="L22" s="13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106.42</v>
      </c>
      <c r="F23" s="9">
        <v>108.76</v>
      </c>
      <c r="G23" s="9">
        <v>1.85</v>
      </c>
      <c r="H23" s="13" t="b">
        <f t="shared" si="0"/>
        <v>0</v>
      </c>
      <c r="I23" s="14" t="b">
        <f t="shared" si="1"/>
        <v>1</v>
      </c>
      <c r="J23" s="14" t="b">
        <f t="shared" si="2"/>
        <v>1</v>
      </c>
      <c r="K23" s="13" t="b">
        <f t="shared" si="3"/>
        <v>1</v>
      </c>
      <c r="L23" s="13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56</v>
      </c>
      <c r="F24" s="9">
        <v>62.75</v>
      </c>
      <c r="G24" s="9">
        <v>1.49</v>
      </c>
      <c r="H24" s="13" t="b">
        <f t="shared" si="0"/>
        <v>0</v>
      </c>
      <c r="I24" s="14" t="b">
        <f t="shared" si="1"/>
        <v>0</v>
      </c>
      <c r="J24" s="14" t="b">
        <f t="shared" si="2"/>
        <v>0</v>
      </c>
      <c r="K24" s="13" t="b">
        <f t="shared" si="3"/>
        <v>0</v>
      </c>
      <c r="L24" s="13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106.42</v>
      </c>
      <c r="F25" s="9">
        <v>108.77</v>
      </c>
      <c r="G25" s="9">
        <v>1.86</v>
      </c>
      <c r="H25" s="13" t="b">
        <f t="shared" si="0"/>
        <v>0</v>
      </c>
      <c r="I25" s="14" t="b">
        <f t="shared" si="1"/>
        <v>1</v>
      </c>
      <c r="J25" s="14" t="b">
        <f t="shared" si="2"/>
        <v>1</v>
      </c>
      <c r="K25" s="13" t="b">
        <f t="shared" si="3"/>
        <v>1</v>
      </c>
      <c r="L25" s="13" t="b">
        <f t="shared" si="4"/>
        <v>1</v>
      </c>
    </row>
    <row r="26" spans="1:12" ht="15" thickBot="1" x14ac:dyDescent="0.4"/>
    <row r="27" spans="1:12" ht="26.5" thickBot="1" x14ac:dyDescent="0.65">
      <c r="A27" s="32" t="s">
        <v>38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14" priority="3" operator="equal">
      <formula>TRUE</formula>
    </cfRule>
  </conditionalFormatting>
  <conditionalFormatting sqref="H2:L25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8A2C-F393-47AE-88A2-A3030F3B1C64}">
  <sheetPr codeName="Sheet6"/>
  <dimension ref="A1:L28"/>
  <sheetViews>
    <sheetView workbookViewId="0">
      <selection activeCell="A29" sqref="A29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5</v>
      </c>
      <c r="F1" s="1" t="s">
        <v>14</v>
      </c>
      <c r="G1" s="1" t="s">
        <v>15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0</v>
      </c>
      <c r="F2" s="9">
        <v>1.42</v>
      </c>
      <c r="G2" s="9">
        <v>1.52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0</v>
      </c>
      <c r="L2" s="13" t="b">
        <f>ABS(F2-E2)&lt;0.15*F2</f>
        <v>0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0</v>
      </c>
      <c r="F3" s="9">
        <v>8.9499999999999993</v>
      </c>
      <c r="G3" s="9">
        <v>8.6999999999999993</v>
      </c>
      <c r="H3" s="13" t="b">
        <f t="shared" ref="H3:H25" si="0">ABS(F3-E3)&lt;=G3</f>
        <v>0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0</v>
      </c>
      <c r="L3" s="13" t="b">
        <f t="shared" ref="L3:L25" si="4">ABS(F3-E3)&lt;0.15*F3</f>
        <v>0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0</v>
      </c>
      <c r="F4" s="9">
        <v>1.47</v>
      </c>
      <c r="G4" s="9">
        <v>1.59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0</v>
      </c>
      <c r="L4" s="13" t="b">
        <f t="shared" si="4"/>
        <v>0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0</v>
      </c>
      <c r="F5" s="9">
        <v>8.74</v>
      </c>
      <c r="G5" s="9">
        <v>8.41</v>
      </c>
      <c r="H5" s="13" t="b">
        <f t="shared" si="0"/>
        <v>0</v>
      </c>
      <c r="I5" s="14" t="b">
        <f t="shared" si="1"/>
        <v>1</v>
      </c>
      <c r="J5" s="14" t="b">
        <f t="shared" si="2"/>
        <v>1</v>
      </c>
      <c r="K5" s="13" t="b">
        <f t="shared" si="3"/>
        <v>0</v>
      </c>
      <c r="L5" s="13" t="b">
        <f t="shared" si="4"/>
        <v>0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0</v>
      </c>
      <c r="F6" s="9">
        <v>1.41</v>
      </c>
      <c r="G6" s="9">
        <v>1.48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0</v>
      </c>
      <c r="L6" s="13" t="b">
        <f t="shared" si="4"/>
        <v>0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0</v>
      </c>
      <c r="F7" s="9">
        <v>8.59</v>
      </c>
      <c r="G7" s="9">
        <v>8.07</v>
      </c>
      <c r="H7" s="13" t="b">
        <f t="shared" si="0"/>
        <v>0</v>
      </c>
      <c r="I7" s="14" t="b">
        <f t="shared" si="1"/>
        <v>1</v>
      </c>
      <c r="J7" s="14" t="b">
        <f t="shared" si="2"/>
        <v>1</v>
      </c>
      <c r="K7" s="13" t="b">
        <f t="shared" si="3"/>
        <v>0</v>
      </c>
      <c r="L7" s="13" t="b">
        <f t="shared" si="4"/>
        <v>0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0</v>
      </c>
      <c r="F8" s="9">
        <v>1.45</v>
      </c>
      <c r="G8" s="9">
        <v>1.62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0</v>
      </c>
      <c r="L8" s="13" t="b">
        <f t="shared" si="4"/>
        <v>0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0</v>
      </c>
      <c r="F9" s="9">
        <v>8.67</v>
      </c>
      <c r="G9" s="9">
        <v>8.24</v>
      </c>
      <c r="H9" s="13" t="b">
        <f t="shared" si="0"/>
        <v>0</v>
      </c>
      <c r="I9" s="14" t="b">
        <f t="shared" si="1"/>
        <v>1</v>
      </c>
      <c r="J9" s="14" t="b">
        <f t="shared" si="2"/>
        <v>1</v>
      </c>
      <c r="K9" s="13" t="b">
        <f t="shared" si="3"/>
        <v>0</v>
      </c>
      <c r="L9" s="13" t="b">
        <f t="shared" si="4"/>
        <v>0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0</v>
      </c>
      <c r="F10" s="9">
        <v>6.08</v>
      </c>
      <c r="G10" s="9">
        <v>5.79</v>
      </c>
      <c r="H10" s="13" t="b">
        <f t="shared" si="0"/>
        <v>0</v>
      </c>
      <c r="I10" s="14" t="b">
        <f t="shared" si="1"/>
        <v>1</v>
      </c>
      <c r="J10" s="14" t="b">
        <f t="shared" si="2"/>
        <v>1</v>
      </c>
      <c r="K10" s="13" t="b">
        <f t="shared" si="3"/>
        <v>0</v>
      </c>
      <c r="L10" s="13" t="b">
        <f t="shared" si="4"/>
        <v>0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0</v>
      </c>
      <c r="F11" s="9">
        <v>45.11</v>
      </c>
      <c r="G11" s="9">
        <v>39.19</v>
      </c>
      <c r="H11" s="13" t="b">
        <f t="shared" si="0"/>
        <v>0</v>
      </c>
      <c r="I11" s="14" t="b">
        <f t="shared" si="1"/>
        <v>1</v>
      </c>
      <c r="J11" s="14" t="b">
        <f t="shared" si="2"/>
        <v>1</v>
      </c>
      <c r="K11" s="13" t="b">
        <f t="shared" si="3"/>
        <v>0</v>
      </c>
      <c r="L11" s="13" t="b">
        <f t="shared" si="4"/>
        <v>0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0</v>
      </c>
      <c r="F12" s="9">
        <v>6.2</v>
      </c>
      <c r="G12" s="9">
        <v>5.64</v>
      </c>
      <c r="H12" s="13" t="b">
        <f t="shared" si="0"/>
        <v>0</v>
      </c>
      <c r="I12" s="14" t="b">
        <f t="shared" si="1"/>
        <v>1</v>
      </c>
      <c r="J12" s="14" t="b">
        <f t="shared" si="2"/>
        <v>1</v>
      </c>
      <c r="K12" s="13" t="b">
        <f t="shared" si="3"/>
        <v>0</v>
      </c>
      <c r="L12" s="13" t="b">
        <f t="shared" si="4"/>
        <v>0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0</v>
      </c>
      <c r="F13" s="9">
        <v>43.15</v>
      </c>
      <c r="G13" s="9">
        <v>38.549999999999997</v>
      </c>
      <c r="H13" s="13" t="b">
        <f t="shared" si="0"/>
        <v>0</v>
      </c>
      <c r="I13" s="14" t="b">
        <f t="shared" si="1"/>
        <v>1</v>
      </c>
      <c r="J13" s="14" t="b">
        <f t="shared" si="2"/>
        <v>1</v>
      </c>
      <c r="K13" s="13" t="b">
        <f t="shared" si="3"/>
        <v>0</v>
      </c>
      <c r="L13" s="13" t="b">
        <f t="shared" si="4"/>
        <v>0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0</v>
      </c>
      <c r="F14" s="9">
        <v>6.02</v>
      </c>
      <c r="G14" s="9">
        <v>5.54</v>
      </c>
      <c r="H14" s="13" t="b">
        <f t="shared" si="0"/>
        <v>0</v>
      </c>
      <c r="I14" s="14" t="b">
        <f t="shared" si="1"/>
        <v>1</v>
      </c>
      <c r="J14" s="14" t="b">
        <f t="shared" si="2"/>
        <v>1</v>
      </c>
      <c r="K14" s="13" t="b">
        <f t="shared" si="3"/>
        <v>0</v>
      </c>
      <c r="L14" s="13" t="b">
        <f t="shared" si="4"/>
        <v>0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0</v>
      </c>
      <c r="F15" s="9">
        <v>44.7</v>
      </c>
      <c r="G15" s="9">
        <v>38.79</v>
      </c>
      <c r="H15" s="13" t="b">
        <f t="shared" si="0"/>
        <v>0</v>
      </c>
      <c r="I15" s="14" t="b">
        <f t="shared" si="1"/>
        <v>1</v>
      </c>
      <c r="J15" s="14" t="b">
        <f t="shared" si="2"/>
        <v>1</v>
      </c>
      <c r="K15" s="13" t="b">
        <f t="shared" si="3"/>
        <v>0</v>
      </c>
      <c r="L15" s="13" t="b">
        <f t="shared" si="4"/>
        <v>0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0</v>
      </c>
      <c r="F16" s="9">
        <v>6.23</v>
      </c>
      <c r="G16" s="9">
        <v>5.73</v>
      </c>
      <c r="H16" s="13" t="b">
        <f t="shared" si="0"/>
        <v>0</v>
      </c>
      <c r="I16" s="14" t="b">
        <f t="shared" si="1"/>
        <v>1</v>
      </c>
      <c r="J16" s="14" t="b">
        <f t="shared" si="2"/>
        <v>1</v>
      </c>
      <c r="K16" s="13" t="b">
        <f t="shared" si="3"/>
        <v>0</v>
      </c>
      <c r="L16" s="13" t="b">
        <f t="shared" si="4"/>
        <v>0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0</v>
      </c>
      <c r="F17" s="9">
        <v>45.21</v>
      </c>
      <c r="G17" s="9">
        <v>39.58</v>
      </c>
      <c r="H17" s="13" t="b">
        <f t="shared" si="0"/>
        <v>0</v>
      </c>
      <c r="I17" s="14" t="b">
        <f t="shared" si="1"/>
        <v>1</v>
      </c>
      <c r="J17" s="14" t="b">
        <f t="shared" si="2"/>
        <v>1</v>
      </c>
      <c r="K17" s="13" t="b">
        <f t="shared" si="3"/>
        <v>0</v>
      </c>
      <c r="L17" s="13" t="b">
        <f t="shared" si="4"/>
        <v>0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0</v>
      </c>
      <c r="F18" s="9">
        <v>18.7</v>
      </c>
      <c r="G18" s="9">
        <v>17.29</v>
      </c>
      <c r="H18" s="13" t="b">
        <f t="shared" si="0"/>
        <v>0</v>
      </c>
      <c r="I18" s="14" t="b">
        <f t="shared" si="1"/>
        <v>1</v>
      </c>
      <c r="J18" s="14" t="b">
        <f t="shared" si="2"/>
        <v>1</v>
      </c>
      <c r="K18" s="13" t="b">
        <f t="shared" si="3"/>
        <v>0</v>
      </c>
      <c r="L18" s="13" t="b">
        <f t="shared" si="4"/>
        <v>0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41.54</v>
      </c>
      <c r="F19" s="9">
        <v>119.16</v>
      </c>
      <c r="G19" s="9">
        <v>75.819999999999993</v>
      </c>
      <c r="H19" s="13" t="b">
        <f t="shared" si="0"/>
        <v>0</v>
      </c>
      <c r="I19" s="14" t="b">
        <f t="shared" si="1"/>
        <v>1</v>
      </c>
      <c r="J19" s="14" t="b">
        <f t="shared" si="2"/>
        <v>1</v>
      </c>
      <c r="K19" s="13" t="b">
        <f t="shared" si="3"/>
        <v>0</v>
      </c>
      <c r="L19" s="13" t="b">
        <f t="shared" si="4"/>
        <v>0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0</v>
      </c>
      <c r="F20" s="9">
        <v>18.829999999999998</v>
      </c>
      <c r="G20" s="9">
        <v>18.23</v>
      </c>
      <c r="H20" s="13" t="b">
        <f t="shared" si="0"/>
        <v>0</v>
      </c>
      <c r="I20" s="14" t="b">
        <f t="shared" si="1"/>
        <v>1</v>
      </c>
      <c r="J20" s="14" t="b">
        <f t="shared" si="2"/>
        <v>1</v>
      </c>
      <c r="K20" s="13" t="b">
        <f t="shared" si="3"/>
        <v>0</v>
      </c>
      <c r="L20" s="13" t="b">
        <f t="shared" si="4"/>
        <v>0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41.54</v>
      </c>
      <c r="F21" s="9">
        <v>119.44</v>
      </c>
      <c r="G21" s="9">
        <v>75.53</v>
      </c>
      <c r="H21" s="13" t="b">
        <f t="shared" si="0"/>
        <v>0</v>
      </c>
      <c r="I21" s="14" t="b">
        <f t="shared" si="1"/>
        <v>1</v>
      </c>
      <c r="J21" s="14" t="b">
        <f t="shared" si="2"/>
        <v>1</v>
      </c>
      <c r="K21" s="13" t="b">
        <f t="shared" si="3"/>
        <v>0</v>
      </c>
      <c r="L21" s="13" t="b">
        <f t="shared" si="4"/>
        <v>0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0</v>
      </c>
      <c r="F22" s="9">
        <v>18.940000000000001</v>
      </c>
      <c r="G22" s="9">
        <v>17.36</v>
      </c>
      <c r="H22" s="13" t="b">
        <f t="shared" si="0"/>
        <v>0</v>
      </c>
      <c r="I22" s="14" t="b">
        <f t="shared" si="1"/>
        <v>1</v>
      </c>
      <c r="J22" s="14" t="b">
        <f t="shared" si="2"/>
        <v>1</v>
      </c>
      <c r="K22" s="13" t="b">
        <f t="shared" si="3"/>
        <v>0</v>
      </c>
      <c r="L22" s="13" t="b">
        <f t="shared" si="4"/>
        <v>0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41.54</v>
      </c>
      <c r="F23" s="9">
        <v>118.08</v>
      </c>
      <c r="G23" s="9">
        <v>74.010000000000005</v>
      </c>
      <c r="H23" s="13" t="b">
        <f t="shared" si="0"/>
        <v>0</v>
      </c>
      <c r="I23" s="14" t="b">
        <f t="shared" si="1"/>
        <v>1</v>
      </c>
      <c r="J23" s="14" t="b">
        <f t="shared" si="2"/>
        <v>1</v>
      </c>
      <c r="K23" s="13" t="b">
        <f t="shared" si="3"/>
        <v>0</v>
      </c>
      <c r="L23" s="13" t="b">
        <f t="shared" si="4"/>
        <v>0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0</v>
      </c>
      <c r="F24" s="9">
        <v>18.399999999999999</v>
      </c>
      <c r="G24" s="9">
        <v>16.43</v>
      </c>
      <c r="H24" s="13" t="b">
        <f t="shared" si="0"/>
        <v>0</v>
      </c>
      <c r="I24" s="14" t="b">
        <f t="shared" si="1"/>
        <v>1</v>
      </c>
      <c r="J24" s="14" t="b">
        <f t="shared" si="2"/>
        <v>1</v>
      </c>
      <c r="K24" s="13" t="b">
        <f t="shared" si="3"/>
        <v>0</v>
      </c>
      <c r="L24" s="13" t="b">
        <f t="shared" si="4"/>
        <v>0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41.54</v>
      </c>
      <c r="F25" s="9">
        <v>118.82</v>
      </c>
      <c r="G25" s="9">
        <v>76.06</v>
      </c>
      <c r="H25" s="13" t="b">
        <f t="shared" si="0"/>
        <v>0</v>
      </c>
      <c r="I25" s="14" t="b">
        <f t="shared" si="1"/>
        <v>1</v>
      </c>
      <c r="J25" s="14" t="b">
        <f t="shared" si="2"/>
        <v>1</v>
      </c>
      <c r="K25" s="13" t="b">
        <f t="shared" si="3"/>
        <v>0</v>
      </c>
      <c r="L25" s="13" t="b">
        <f t="shared" si="4"/>
        <v>0</v>
      </c>
    </row>
    <row r="26" spans="1:12" ht="15" thickBot="1" x14ac:dyDescent="0.4"/>
    <row r="27" spans="1:12" ht="26.5" thickBot="1" x14ac:dyDescent="0.65">
      <c r="A27" s="32" t="s">
        <v>39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11" priority="3" operator="equal">
      <formula>TRUE</formula>
    </cfRule>
  </conditionalFormatting>
  <conditionalFormatting sqref="H2:L25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C4D6-A225-47BC-BD3D-CC02273A5824}">
  <sheetPr codeName="Sheet7"/>
  <dimension ref="A1:L28"/>
  <sheetViews>
    <sheetView workbookViewId="0">
      <selection activeCell="A29" sqref="A29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6</v>
      </c>
      <c r="F1" s="1" t="s">
        <v>16</v>
      </c>
      <c r="G1" s="1" t="s">
        <v>17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0</v>
      </c>
      <c r="F2" s="9">
        <v>0.03</v>
      </c>
      <c r="G2" s="9">
        <v>0.04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0</v>
      </c>
      <c r="L2" s="13" t="b">
        <f>ABS(F2-E2)&lt;0.15*F2</f>
        <v>0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0</v>
      </c>
      <c r="F3" s="9">
        <v>0.2</v>
      </c>
      <c r="G3" s="9">
        <v>0.23</v>
      </c>
      <c r="H3" s="13" t="b">
        <f t="shared" ref="H3:H25" si="0">ABS(F3-E3)&lt;=G3</f>
        <v>1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0</v>
      </c>
      <c r="L3" s="13" t="b">
        <f t="shared" ref="L3:L25" si="4">ABS(F3-E3)&lt;0.15*F3</f>
        <v>0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0</v>
      </c>
      <c r="F4" s="9">
        <v>0.03</v>
      </c>
      <c r="G4" s="9">
        <v>0.04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0</v>
      </c>
      <c r="L4" s="13" t="b">
        <f t="shared" si="4"/>
        <v>0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0</v>
      </c>
      <c r="F5" s="9">
        <v>0.19</v>
      </c>
      <c r="G5" s="9">
        <v>0.22</v>
      </c>
      <c r="H5" s="13" t="b">
        <f t="shared" si="0"/>
        <v>1</v>
      </c>
      <c r="I5" s="14" t="b">
        <f t="shared" si="1"/>
        <v>1</v>
      </c>
      <c r="J5" s="14" t="b">
        <f t="shared" si="2"/>
        <v>1</v>
      </c>
      <c r="K5" s="13" t="b">
        <f t="shared" si="3"/>
        <v>0</v>
      </c>
      <c r="L5" s="13" t="b">
        <f t="shared" si="4"/>
        <v>0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0</v>
      </c>
      <c r="F6" s="9">
        <v>0.03</v>
      </c>
      <c r="G6" s="9">
        <v>0.04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0</v>
      </c>
      <c r="L6" s="13" t="b">
        <f t="shared" si="4"/>
        <v>0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0</v>
      </c>
      <c r="F7" s="9">
        <v>0.19</v>
      </c>
      <c r="G7" s="9">
        <v>0.21</v>
      </c>
      <c r="H7" s="13" t="b">
        <f t="shared" si="0"/>
        <v>1</v>
      </c>
      <c r="I7" s="14" t="b">
        <f t="shared" si="1"/>
        <v>1</v>
      </c>
      <c r="J7" s="14" t="b">
        <f t="shared" si="2"/>
        <v>1</v>
      </c>
      <c r="K7" s="13" t="b">
        <f t="shared" si="3"/>
        <v>0</v>
      </c>
      <c r="L7" s="13" t="b">
        <f t="shared" si="4"/>
        <v>0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0</v>
      </c>
      <c r="F8" s="9">
        <v>0.03</v>
      </c>
      <c r="G8" s="9">
        <v>0.04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0</v>
      </c>
      <c r="L8" s="13" t="b">
        <f t="shared" si="4"/>
        <v>0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0</v>
      </c>
      <c r="F9" s="9">
        <v>0.19</v>
      </c>
      <c r="G9" s="9">
        <v>0.21</v>
      </c>
      <c r="H9" s="13" t="b">
        <f t="shared" si="0"/>
        <v>1</v>
      </c>
      <c r="I9" s="14" t="b">
        <f t="shared" si="1"/>
        <v>1</v>
      </c>
      <c r="J9" s="14" t="b">
        <f t="shared" si="2"/>
        <v>1</v>
      </c>
      <c r="K9" s="13" t="b">
        <f t="shared" si="3"/>
        <v>0</v>
      </c>
      <c r="L9" s="13" t="b">
        <f t="shared" si="4"/>
        <v>0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0</v>
      </c>
      <c r="F10" s="9">
        <v>0.13</v>
      </c>
      <c r="G10" s="9">
        <v>0.15</v>
      </c>
      <c r="H10" s="13" t="b">
        <f t="shared" si="0"/>
        <v>1</v>
      </c>
      <c r="I10" s="14" t="b">
        <f t="shared" si="1"/>
        <v>1</v>
      </c>
      <c r="J10" s="14" t="b">
        <f t="shared" si="2"/>
        <v>1</v>
      </c>
      <c r="K10" s="13" t="b">
        <f t="shared" si="3"/>
        <v>0</v>
      </c>
      <c r="L10" s="13" t="b">
        <f t="shared" si="4"/>
        <v>0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0</v>
      </c>
      <c r="F11" s="9">
        <v>1.01</v>
      </c>
      <c r="G11" s="9">
        <v>1.03</v>
      </c>
      <c r="H11" s="13" t="b">
        <f t="shared" si="0"/>
        <v>1</v>
      </c>
      <c r="I11" s="14" t="b">
        <f t="shared" si="1"/>
        <v>1</v>
      </c>
      <c r="J11" s="14" t="b">
        <f t="shared" si="2"/>
        <v>1</v>
      </c>
      <c r="K11" s="13" t="b">
        <f t="shared" si="3"/>
        <v>0</v>
      </c>
      <c r="L11" s="13" t="b">
        <f t="shared" si="4"/>
        <v>0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0</v>
      </c>
      <c r="F12" s="9">
        <v>0.14000000000000001</v>
      </c>
      <c r="G12" s="9">
        <v>0.14000000000000001</v>
      </c>
      <c r="H12" s="13" t="b">
        <f t="shared" si="0"/>
        <v>1</v>
      </c>
      <c r="I12" s="14" t="b">
        <f t="shared" si="1"/>
        <v>1</v>
      </c>
      <c r="J12" s="14" t="b">
        <f t="shared" si="2"/>
        <v>1</v>
      </c>
      <c r="K12" s="13" t="b">
        <f t="shared" si="3"/>
        <v>0</v>
      </c>
      <c r="L12" s="13" t="b">
        <f t="shared" si="4"/>
        <v>0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0</v>
      </c>
      <c r="F13" s="9">
        <v>0.96</v>
      </c>
      <c r="G13" s="9">
        <v>1.01</v>
      </c>
      <c r="H13" s="13" t="b">
        <f t="shared" si="0"/>
        <v>1</v>
      </c>
      <c r="I13" s="14" t="b">
        <f t="shared" si="1"/>
        <v>1</v>
      </c>
      <c r="J13" s="14" t="b">
        <f t="shared" si="2"/>
        <v>1</v>
      </c>
      <c r="K13" s="13" t="b">
        <f t="shared" si="3"/>
        <v>0</v>
      </c>
      <c r="L13" s="13" t="b">
        <f t="shared" si="4"/>
        <v>0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0</v>
      </c>
      <c r="F14" s="9">
        <v>0.13</v>
      </c>
      <c r="G14" s="9">
        <v>0.14000000000000001</v>
      </c>
      <c r="H14" s="13" t="b">
        <f t="shared" si="0"/>
        <v>1</v>
      </c>
      <c r="I14" s="14" t="b">
        <f t="shared" si="1"/>
        <v>1</v>
      </c>
      <c r="J14" s="14" t="b">
        <f t="shared" si="2"/>
        <v>1</v>
      </c>
      <c r="K14" s="13" t="b">
        <f t="shared" si="3"/>
        <v>0</v>
      </c>
      <c r="L14" s="13" t="b">
        <f t="shared" si="4"/>
        <v>0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0</v>
      </c>
      <c r="F15" s="9">
        <v>1</v>
      </c>
      <c r="G15" s="9">
        <v>1.03</v>
      </c>
      <c r="H15" s="13" t="b">
        <f t="shared" si="0"/>
        <v>1</v>
      </c>
      <c r="I15" s="14" t="b">
        <f t="shared" si="1"/>
        <v>1</v>
      </c>
      <c r="J15" s="14" t="b">
        <f t="shared" si="2"/>
        <v>1</v>
      </c>
      <c r="K15" s="13" t="b">
        <f t="shared" si="3"/>
        <v>0</v>
      </c>
      <c r="L15" s="13" t="b">
        <f t="shared" si="4"/>
        <v>0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0</v>
      </c>
      <c r="F16" s="9">
        <v>0.14000000000000001</v>
      </c>
      <c r="G16" s="9">
        <v>0.14000000000000001</v>
      </c>
      <c r="H16" s="13" t="b">
        <f t="shared" si="0"/>
        <v>1</v>
      </c>
      <c r="I16" s="14" t="b">
        <f t="shared" si="1"/>
        <v>1</v>
      </c>
      <c r="J16" s="14" t="b">
        <f t="shared" si="2"/>
        <v>1</v>
      </c>
      <c r="K16" s="13" t="b">
        <f t="shared" si="3"/>
        <v>0</v>
      </c>
      <c r="L16" s="13" t="b">
        <f t="shared" si="4"/>
        <v>0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0</v>
      </c>
      <c r="F17" s="9">
        <v>1.02</v>
      </c>
      <c r="G17" s="9">
        <v>1.06</v>
      </c>
      <c r="H17" s="13" t="b">
        <f t="shared" si="0"/>
        <v>1</v>
      </c>
      <c r="I17" s="14" t="b">
        <f t="shared" si="1"/>
        <v>1</v>
      </c>
      <c r="J17" s="14" t="b">
        <f t="shared" si="2"/>
        <v>1</v>
      </c>
      <c r="K17" s="13" t="b">
        <f t="shared" si="3"/>
        <v>0</v>
      </c>
      <c r="L17" s="13" t="b">
        <f t="shared" si="4"/>
        <v>0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0</v>
      </c>
      <c r="F18" s="9">
        <v>0.41</v>
      </c>
      <c r="G18" s="9">
        <v>0.47</v>
      </c>
      <c r="H18" s="13" t="b">
        <f t="shared" si="0"/>
        <v>1</v>
      </c>
      <c r="I18" s="14" t="b">
        <f t="shared" si="1"/>
        <v>1</v>
      </c>
      <c r="J18" s="14" t="b">
        <f t="shared" si="2"/>
        <v>1</v>
      </c>
      <c r="K18" s="13" t="b">
        <f t="shared" si="3"/>
        <v>0</v>
      </c>
      <c r="L18" s="13" t="b">
        <f t="shared" si="4"/>
        <v>0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0.84</v>
      </c>
      <c r="F19" s="9">
        <v>2.62</v>
      </c>
      <c r="G19" s="9">
        <v>1.99</v>
      </c>
      <c r="H19" s="13" t="b">
        <f t="shared" si="0"/>
        <v>1</v>
      </c>
      <c r="I19" s="14" t="b">
        <f t="shared" si="1"/>
        <v>1</v>
      </c>
      <c r="J19" s="14" t="b">
        <f t="shared" si="2"/>
        <v>1</v>
      </c>
      <c r="K19" s="13" t="b">
        <f t="shared" si="3"/>
        <v>0</v>
      </c>
      <c r="L19" s="13" t="b">
        <f t="shared" si="4"/>
        <v>0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0</v>
      </c>
      <c r="F20" s="9">
        <v>0.42</v>
      </c>
      <c r="G20" s="9">
        <v>0.5</v>
      </c>
      <c r="H20" s="13" t="b">
        <f t="shared" si="0"/>
        <v>1</v>
      </c>
      <c r="I20" s="14" t="b">
        <f t="shared" si="1"/>
        <v>1</v>
      </c>
      <c r="J20" s="14" t="b">
        <f t="shared" si="2"/>
        <v>1</v>
      </c>
      <c r="K20" s="13" t="b">
        <f t="shared" si="3"/>
        <v>0</v>
      </c>
      <c r="L20" s="13" t="b">
        <f t="shared" si="4"/>
        <v>0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0.84</v>
      </c>
      <c r="F21" s="9">
        <v>2.63</v>
      </c>
      <c r="G21" s="9">
        <v>1.99</v>
      </c>
      <c r="H21" s="13" t="b">
        <f t="shared" si="0"/>
        <v>1</v>
      </c>
      <c r="I21" s="14" t="b">
        <f t="shared" si="1"/>
        <v>1</v>
      </c>
      <c r="J21" s="14" t="b">
        <f t="shared" si="2"/>
        <v>1</v>
      </c>
      <c r="K21" s="13" t="b">
        <f t="shared" si="3"/>
        <v>0</v>
      </c>
      <c r="L21" s="13" t="b">
        <f t="shared" si="4"/>
        <v>0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0</v>
      </c>
      <c r="F22" s="9">
        <v>0.42</v>
      </c>
      <c r="G22" s="9">
        <v>0.46</v>
      </c>
      <c r="H22" s="13" t="b">
        <f t="shared" si="0"/>
        <v>1</v>
      </c>
      <c r="I22" s="14" t="b">
        <f t="shared" si="1"/>
        <v>1</v>
      </c>
      <c r="J22" s="14" t="b">
        <f t="shared" si="2"/>
        <v>1</v>
      </c>
      <c r="K22" s="13" t="b">
        <f t="shared" si="3"/>
        <v>0</v>
      </c>
      <c r="L22" s="13" t="b">
        <f t="shared" si="4"/>
        <v>0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0.84</v>
      </c>
      <c r="F23" s="9">
        <v>2.61</v>
      </c>
      <c r="G23" s="9">
        <v>1.94</v>
      </c>
      <c r="H23" s="13" t="b">
        <f t="shared" si="0"/>
        <v>1</v>
      </c>
      <c r="I23" s="14" t="b">
        <f t="shared" si="1"/>
        <v>1</v>
      </c>
      <c r="J23" s="14" t="b">
        <f t="shared" si="2"/>
        <v>1</v>
      </c>
      <c r="K23" s="13" t="b">
        <f t="shared" si="3"/>
        <v>0</v>
      </c>
      <c r="L23" s="13" t="b">
        <f t="shared" si="4"/>
        <v>0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0</v>
      </c>
      <c r="F24" s="9">
        <v>0.41</v>
      </c>
      <c r="G24" s="9">
        <v>0.43</v>
      </c>
      <c r="H24" s="13" t="b">
        <f t="shared" si="0"/>
        <v>1</v>
      </c>
      <c r="I24" s="14" t="b">
        <f t="shared" si="1"/>
        <v>1</v>
      </c>
      <c r="J24" s="14" t="b">
        <f t="shared" si="2"/>
        <v>1</v>
      </c>
      <c r="K24" s="13" t="b">
        <f t="shared" si="3"/>
        <v>0</v>
      </c>
      <c r="L24" s="13" t="b">
        <f t="shared" si="4"/>
        <v>0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0.84</v>
      </c>
      <c r="F25" s="9">
        <v>2.63</v>
      </c>
      <c r="G25" s="9">
        <v>2.0099999999999998</v>
      </c>
      <c r="H25" s="13" t="b">
        <f t="shared" si="0"/>
        <v>1</v>
      </c>
      <c r="I25" s="14" t="b">
        <f t="shared" si="1"/>
        <v>1</v>
      </c>
      <c r="J25" s="14" t="b">
        <f t="shared" si="2"/>
        <v>1</v>
      </c>
      <c r="K25" s="13" t="b">
        <f t="shared" si="3"/>
        <v>0</v>
      </c>
      <c r="L25" s="13" t="b">
        <f t="shared" si="4"/>
        <v>0</v>
      </c>
    </row>
    <row r="26" spans="1:12" ht="15" thickBot="1" x14ac:dyDescent="0.4"/>
    <row r="27" spans="1:12" ht="26.5" thickBot="1" x14ac:dyDescent="0.65">
      <c r="A27" s="32" t="s">
        <v>40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8" priority="3" operator="equal">
      <formula>TRUE</formula>
    </cfRule>
  </conditionalFormatting>
  <conditionalFormatting sqref="H2:L25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BC0-6BCF-49FB-A430-CD9290608862}">
  <sheetPr codeName="Sheet8"/>
  <dimension ref="A1:L28"/>
  <sheetViews>
    <sheetView workbookViewId="0">
      <selection activeCell="E33" sqref="E33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7</v>
      </c>
      <c r="F1" s="1" t="s">
        <v>18</v>
      </c>
      <c r="G1" s="1" t="s">
        <v>19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168</v>
      </c>
      <c r="F2" s="9">
        <v>172.09</v>
      </c>
      <c r="G2" s="9">
        <v>32.36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1</v>
      </c>
      <c r="L2" s="13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165</v>
      </c>
      <c r="F3" s="9">
        <v>169.98</v>
      </c>
      <c r="G3" s="9">
        <v>31.17</v>
      </c>
      <c r="H3" s="13" t="b">
        <f t="shared" ref="H3:H25" si="0">ABS(F3-E3)&lt;=G3</f>
        <v>1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1</v>
      </c>
      <c r="L3" s="13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168</v>
      </c>
      <c r="F4" s="9">
        <v>172.58</v>
      </c>
      <c r="G4" s="9">
        <v>32.880000000000003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1</v>
      </c>
      <c r="L4" s="13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165</v>
      </c>
      <c r="F5" s="9">
        <v>169.81</v>
      </c>
      <c r="G5" s="9">
        <v>31.1</v>
      </c>
      <c r="H5" s="13" t="b">
        <f t="shared" si="0"/>
        <v>1</v>
      </c>
      <c r="I5" s="14" t="b">
        <f t="shared" si="1"/>
        <v>1</v>
      </c>
      <c r="J5" s="14" t="b">
        <f t="shared" si="2"/>
        <v>1</v>
      </c>
      <c r="K5" s="13" t="b">
        <f t="shared" si="3"/>
        <v>1</v>
      </c>
      <c r="L5" s="13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168</v>
      </c>
      <c r="F6" s="9">
        <v>171.98</v>
      </c>
      <c r="G6" s="9">
        <v>31.67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1</v>
      </c>
      <c r="L6" s="13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165</v>
      </c>
      <c r="F7" s="9">
        <v>167.89</v>
      </c>
      <c r="G7" s="9">
        <v>30.55</v>
      </c>
      <c r="H7" s="13" t="b">
        <f t="shared" si="0"/>
        <v>1</v>
      </c>
      <c r="I7" s="14" t="b">
        <f t="shared" si="1"/>
        <v>1</v>
      </c>
      <c r="J7" s="14" t="b">
        <f t="shared" si="2"/>
        <v>1</v>
      </c>
      <c r="K7" s="13" t="b">
        <f t="shared" si="3"/>
        <v>1</v>
      </c>
      <c r="L7" s="13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168</v>
      </c>
      <c r="F8" s="9">
        <v>173.09</v>
      </c>
      <c r="G8" s="9">
        <v>32.83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1</v>
      </c>
      <c r="L8" s="13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165</v>
      </c>
      <c r="F9" s="9">
        <v>169.3</v>
      </c>
      <c r="G9" s="9">
        <v>31.01</v>
      </c>
      <c r="H9" s="13" t="b">
        <f t="shared" si="0"/>
        <v>1</v>
      </c>
      <c r="I9" s="14" t="b">
        <f t="shared" si="1"/>
        <v>1</v>
      </c>
      <c r="J9" s="14" t="b">
        <f t="shared" si="2"/>
        <v>1</v>
      </c>
      <c r="K9" s="13" t="b">
        <f t="shared" si="3"/>
        <v>1</v>
      </c>
      <c r="L9" s="13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249</v>
      </c>
      <c r="F10" s="9">
        <v>253.4</v>
      </c>
      <c r="G10" s="9">
        <v>46.34</v>
      </c>
      <c r="H10" s="13" t="b">
        <f t="shared" si="0"/>
        <v>1</v>
      </c>
      <c r="I10" s="14" t="b">
        <f t="shared" si="1"/>
        <v>1</v>
      </c>
      <c r="J10" s="14" t="b">
        <f t="shared" si="2"/>
        <v>1</v>
      </c>
      <c r="K10" s="13" t="b">
        <f t="shared" si="3"/>
        <v>1</v>
      </c>
      <c r="L10" s="13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246</v>
      </c>
      <c r="F11" s="9">
        <v>238.27</v>
      </c>
      <c r="G11" s="9">
        <v>36.42</v>
      </c>
      <c r="H11" s="13" t="b">
        <f t="shared" si="0"/>
        <v>1</v>
      </c>
      <c r="I11" s="14" t="b">
        <f t="shared" si="1"/>
        <v>1</v>
      </c>
      <c r="J11" s="14" t="b">
        <f t="shared" si="2"/>
        <v>1</v>
      </c>
      <c r="K11" s="13" t="b">
        <f t="shared" si="3"/>
        <v>1</v>
      </c>
      <c r="L11" s="13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249</v>
      </c>
      <c r="F12" s="9">
        <v>254.41</v>
      </c>
      <c r="G12" s="9">
        <v>46.22</v>
      </c>
      <c r="H12" s="13" t="b">
        <f t="shared" si="0"/>
        <v>1</v>
      </c>
      <c r="I12" s="14" t="b">
        <f t="shared" si="1"/>
        <v>1</v>
      </c>
      <c r="J12" s="14" t="b">
        <f t="shared" si="2"/>
        <v>1</v>
      </c>
      <c r="K12" s="13" t="b">
        <f t="shared" si="3"/>
        <v>1</v>
      </c>
      <c r="L12" s="13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246</v>
      </c>
      <c r="F13" s="9">
        <v>236.29</v>
      </c>
      <c r="G13" s="9">
        <v>37.479999999999997</v>
      </c>
      <c r="H13" s="13" t="b">
        <f t="shared" si="0"/>
        <v>1</v>
      </c>
      <c r="I13" s="14" t="b">
        <f t="shared" si="1"/>
        <v>1</v>
      </c>
      <c r="J13" s="14" t="b">
        <f t="shared" si="2"/>
        <v>1</v>
      </c>
      <c r="K13" s="13" t="b">
        <f t="shared" si="3"/>
        <v>1</v>
      </c>
      <c r="L13" s="13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249</v>
      </c>
      <c r="F14" s="9">
        <v>251.73</v>
      </c>
      <c r="G14" s="9">
        <v>47.52</v>
      </c>
      <c r="H14" s="13" t="b">
        <f t="shared" si="0"/>
        <v>1</v>
      </c>
      <c r="I14" s="14" t="b">
        <f t="shared" si="1"/>
        <v>1</v>
      </c>
      <c r="J14" s="14" t="b">
        <f t="shared" si="2"/>
        <v>1</v>
      </c>
      <c r="K14" s="13" t="b">
        <f t="shared" si="3"/>
        <v>1</v>
      </c>
      <c r="L14" s="13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246</v>
      </c>
      <c r="F15" s="9">
        <v>237</v>
      </c>
      <c r="G15" s="9">
        <v>38.31</v>
      </c>
      <c r="H15" s="13" t="b">
        <f t="shared" si="0"/>
        <v>1</v>
      </c>
      <c r="I15" s="14" t="b">
        <f t="shared" si="1"/>
        <v>1</v>
      </c>
      <c r="J15" s="14" t="b">
        <f t="shared" si="2"/>
        <v>1</v>
      </c>
      <c r="K15" s="13" t="b">
        <f t="shared" si="3"/>
        <v>1</v>
      </c>
      <c r="L15" s="13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249</v>
      </c>
      <c r="F16" s="9">
        <v>253.67</v>
      </c>
      <c r="G16" s="9">
        <v>46.7</v>
      </c>
      <c r="H16" s="13" t="b">
        <f t="shared" si="0"/>
        <v>1</v>
      </c>
      <c r="I16" s="14" t="b">
        <f t="shared" si="1"/>
        <v>1</v>
      </c>
      <c r="J16" s="14" t="b">
        <f t="shared" si="2"/>
        <v>1</v>
      </c>
      <c r="K16" s="13" t="b">
        <f t="shared" si="3"/>
        <v>1</v>
      </c>
      <c r="L16" s="13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246</v>
      </c>
      <c r="F17" s="9">
        <v>237.62</v>
      </c>
      <c r="G17" s="9">
        <v>38.28</v>
      </c>
      <c r="H17" s="13" t="b">
        <f t="shared" si="0"/>
        <v>1</v>
      </c>
      <c r="I17" s="14" t="b">
        <f t="shared" si="1"/>
        <v>1</v>
      </c>
      <c r="J17" s="14" t="b">
        <f t="shared" si="2"/>
        <v>1</v>
      </c>
      <c r="K17" s="13" t="b">
        <f t="shared" si="3"/>
        <v>1</v>
      </c>
      <c r="L17" s="13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330</v>
      </c>
      <c r="F18" s="9">
        <v>330.1</v>
      </c>
      <c r="G18" s="9">
        <v>58.38</v>
      </c>
      <c r="H18" s="13" t="b">
        <f t="shared" si="0"/>
        <v>1</v>
      </c>
      <c r="I18" s="14" t="b">
        <f t="shared" si="1"/>
        <v>1</v>
      </c>
      <c r="J18" s="14" t="b">
        <f t="shared" si="2"/>
        <v>1</v>
      </c>
      <c r="K18" s="13" t="b">
        <f t="shared" si="3"/>
        <v>1</v>
      </c>
      <c r="L18" s="13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301</v>
      </c>
      <c r="F19" s="9">
        <v>273.73</v>
      </c>
      <c r="G19" s="9">
        <v>28.42</v>
      </c>
      <c r="H19" s="13" t="b">
        <f t="shared" si="0"/>
        <v>1</v>
      </c>
      <c r="I19" s="14" t="b">
        <f t="shared" si="1"/>
        <v>1</v>
      </c>
      <c r="J19" s="14" t="b">
        <f t="shared" si="2"/>
        <v>1</v>
      </c>
      <c r="K19" s="13" t="b">
        <f t="shared" si="3"/>
        <v>1</v>
      </c>
      <c r="L19" s="13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330</v>
      </c>
      <c r="F20" s="9">
        <v>330.25</v>
      </c>
      <c r="G20" s="9">
        <v>59.75</v>
      </c>
      <c r="H20" s="13" t="b">
        <f t="shared" si="0"/>
        <v>1</v>
      </c>
      <c r="I20" s="14" t="b">
        <f t="shared" si="1"/>
        <v>1</v>
      </c>
      <c r="J20" s="14" t="b">
        <f t="shared" si="2"/>
        <v>1</v>
      </c>
      <c r="K20" s="13" t="b">
        <f t="shared" si="3"/>
        <v>1</v>
      </c>
      <c r="L20" s="13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301</v>
      </c>
      <c r="F21" s="9">
        <v>274.5</v>
      </c>
      <c r="G21" s="9">
        <v>27.67</v>
      </c>
      <c r="H21" s="13" t="b">
        <f t="shared" si="0"/>
        <v>1</v>
      </c>
      <c r="I21" s="14" t="b">
        <f t="shared" si="1"/>
        <v>1</v>
      </c>
      <c r="J21" s="14" t="b">
        <f t="shared" si="2"/>
        <v>1</v>
      </c>
      <c r="K21" s="13" t="b">
        <f t="shared" si="3"/>
        <v>1</v>
      </c>
      <c r="L21" s="13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330</v>
      </c>
      <c r="F22" s="9">
        <v>331.77</v>
      </c>
      <c r="G22" s="9">
        <v>57.62</v>
      </c>
      <c r="H22" s="13" t="b">
        <f t="shared" si="0"/>
        <v>1</v>
      </c>
      <c r="I22" s="14" t="b">
        <f t="shared" si="1"/>
        <v>1</v>
      </c>
      <c r="J22" s="14" t="b">
        <f t="shared" si="2"/>
        <v>1</v>
      </c>
      <c r="K22" s="13" t="b">
        <f t="shared" si="3"/>
        <v>1</v>
      </c>
      <c r="L22" s="13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301</v>
      </c>
      <c r="F23" s="9">
        <v>273.92</v>
      </c>
      <c r="G23" s="9">
        <v>28.35</v>
      </c>
      <c r="H23" s="13" t="b">
        <f t="shared" si="0"/>
        <v>1</v>
      </c>
      <c r="I23" s="14" t="b">
        <f t="shared" si="1"/>
        <v>1</v>
      </c>
      <c r="J23" s="14" t="b">
        <f t="shared" si="2"/>
        <v>1</v>
      </c>
      <c r="K23" s="13" t="b">
        <f t="shared" si="3"/>
        <v>1</v>
      </c>
      <c r="L23" s="13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330</v>
      </c>
      <c r="F24" s="9">
        <v>330.44</v>
      </c>
      <c r="G24" s="9">
        <v>59.34</v>
      </c>
      <c r="H24" s="13" t="b">
        <f t="shared" si="0"/>
        <v>1</v>
      </c>
      <c r="I24" s="14" t="b">
        <f t="shared" si="1"/>
        <v>1</v>
      </c>
      <c r="J24" s="14" t="b">
        <f t="shared" si="2"/>
        <v>1</v>
      </c>
      <c r="K24" s="13" t="b">
        <f t="shared" si="3"/>
        <v>1</v>
      </c>
      <c r="L24" s="13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301</v>
      </c>
      <c r="F25" s="9">
        <v>273.83999999999997</v>
      </c>
      <c r="G25" s="9">
        <v>28.85</v>
      </c>
      <c r="H25" s="13" t="b">
        <f t="shared" si="0"/>
        <v>1</v>
      </c>
      <c r="I25" s="14" t="b">
        <f t="shared" si="1"/>
        <v>1</v>
      </c>
      <c r="J25" s="14" t="b">
        <f t="shared" si="2"/>
        <v>1</v>
      </c>
      <c r="K25" s="13" t="b">
        <f t="shared" si="3"/>
        <v>1</v>
      </c>
      <c r="L25" s="13" t="b">
        <f t="shared" si="4"/>
        <v>1</v>
      </c>
    </row>
    <row r="26" spans="1:12" ht="15" thickBot="1" x14ac:dyDescent="0.4"/>
    <row r="27" spans="1:12" ht="26.5" thickBot="1" x14ac:dyDescent="0.65">
      <c r="A27" s="32" t="s">
        <v>41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5" priority="3" operator="equal">
      <formula>TRUE</formula>
    </cfRule>
  </conditionalFormatting>
  <conditionalFormatting sqref="H2:L25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334E-8D61-4C71-9D4C-E4F7E189CF39}">
  <sheetPr codeName="Sheet9"/>
  <dimension ref="A1:L28"/>
  <sheetViews>
    <sheetView workbookViewId="0">
      <selection activeCell="B11" sqref="B11"/>
    </sheetView>
  </sheetViews>
  <sheetFormatPr defaultRowHeight="14.5" x14ac:dyDescent="0.35"/>
  <cols>
    <col min="1" max="4" width="20.6328125" customWidth="1"/>
    <col min="5" max="12" width="10.6328125" customWidth="1"/>
  </cols>
  <sheetData>
    <row r="1" spans="1:12" x14ac:dyDescent="0.35">
      <c r="A1" s="1" t="s">
        <v>9</v>
      </c>
      <c r="B1" s="1" t="s">
        <v>10</v>
      </c>
      <c r="C1" s="1" t="s">
        <v>12</v>
      </c>
      <c r="D1" s="1" t="s">
        <v>11</v>
      </c>
      <c r="E1" s="1" t="s">
        <v>8</v>
      </c>
      <c r="F1" s="1" t="s">
        <v>20</v>
      </c>
      <c r="G1" s="1" t="s">
        <v>21</v>
      </c>
      <c r="H1" s="1" t="s">
        <v>32</v>
      </c>
      <c r="I1" s="12" t="s">
        <v>33</v>
      </c>
      <c r="J1" s="12" t="s">
        <v>35</v>
      </c>
      <c r="K1" s="1" t="s">
        <v>34</v>
      </c>
      <c r="L1" s="1" t="s">
        <v>36</v>
      </c>
    </row>
    <row r="2" spans="1:12" x14ac:dyDescent="0.35">
      <c r="A2" s="2" t="s">
        <v>23</v>
      </c>
      <c r="B2" s="3" t="s">
        <v>26</v>
      </c>
      <c r="C2" s="2" t="s">
        <v>28</v>
      </c>
      <c r="D2" s="3" t="s">
        <v>27</v>
      </c>
      <c r="E2" s="4">
        <v>28</v>
      </c>
      <c r="F2" s="9">
        <v>27.88</v>
      </c>
      <c r="G2" s="9">
        <v>5.2</v>
      </c>
      <c r="H2" s="13" t="b">
        <f>ABS(F2-E2)&lt;=G2</f>
        <v>1</v>
      </c>
      <c r="I2" s="14" t="b">
        <f>ABS(F2-E2)&lt;=2*G2</f>
        <v>1</v>
      </c>
      <c r="J2" s="14" t="b">
        <f>ABS(F2-E2)&lt;=3*G2</f>
        <v>1</v>
      </c>
      <c r="K2" s="13" t="b">
        <f>ABS(F2-E2)&lt;0.1*F2</f>
        <v>1</v>
      </c>
      <c r="L2" s="13" t="b">
        <f>ABS(F2-E2)&lt;0.15*F2</f>
        <v>1</v>
      </c>
    </row>
    <row r="3" spans="1:12" x14ac:dyDescent="0.35">
      <c r="A3" s="2" t="s">
        <v>23</v>
      </c>
      <c r="B3" s="3" t="s">
        <v>26</v>
      </c>
      <c r="C3" s="2" t="s">
        <v>28</v>
      </c>
      <c r="D3" s="10" t="s">
        <v>24</v>
      </c>
      <c r="E3" s="4">
        <v>27</v>
      </c>
      <c r="F3" s="9">
        <v>27.37</v>
      </c>
      <c r="G3" s="9">
        <v>5.04</v>
      </c>
      <c r="H3" s="13" t="b">
        <f t="shared" ref="H3:H25" si="0">ABS(F3-E3)&lt;=G3</f>
        <v>1</v>
      </c>
      <c r="I3" s="14" t="b">
        <f t="shared" ref="I3:I25" si="1">ABS(F3-E3)&lt;=2*G3</f>
        <v>1</v>
      </c>
      <c r="J3" s="14" t="b">
        <f t="shared" ref="J3:J25" si="2">ABS(F3-E3)&lt;=3*G3</f>
        <v>1</v>
      </c>
      <c r="K3" s="13" t="b">
        <f t="shared" ref="K3:K25" si="3">ABS(F3-E3)&lt;0.1*F3</f>
        <v>1</v>
      </c>
      <c r="L3" s="13" t="b">
        <f t="shared" ref="L3:L25" si="4">ABS(F3-E3)&lt;0.15*F3</f>
        <v>1</v>
      </c>
    </row>
    <row r="4" spans="1:12" x14ac:dyDescent="0.35">
      <c r="A4" s="2" t="s">
        <v>23</v>
      </c>
      <c r="B4" s="3" t="s">
        <v>26</v>
      </c>
      <c r="C4" s="6" t="s">
        <v>29</v>
      </c>
      <c r="D4" s="3" t="s">
        <v>27</v>
      </c>
      <c r="E4" s="4">
        <v>28</v>
      </c>
      <c r="F4" s="9">
        <v>27.95</v>
      </c>
      <c r="G4" s="9">
        <v>5.3</v>
      </c>
      <c r="H4" s="13" t="b">
        <f t="shared" si="0"/>
        <v>1</v>
      </c>
      <c r="I4" s="14" t="b">
        <f t="shared" si="1"/>
        <v>1</v>
      </c>
      <c r="J4" s="14" t="b">
        <f t="shared" si="2"/>
        <v>1</v>
      </c>
      <c r="K4" s="13" t="b">
        <f t="shared" si="3"/>
        <v>1</v>
      </c>
      <c r="L4" s="13" t="b">
        <f t="shared" si="4"/>
        <v>1</v>
      </c>
    </row>
    <row r="5" spans="1:12" x14ac:dyDescent="0.35">
      <c r="A5" s="2" t="s">
        <v>23</v>
      </c>
      <c r="B5" s="3" t="s">
        <v>26</v>
      </c>
      <c r="C5" s="6" t="s">
        <v>29</v>
      </c>
      <c r="D5" s="10" t="s">
        <v>24</v>
      </c>
      <c r="E5" s="4">
        <v>27</v>
      </c>
      <c r="F5" s="9">
        <v>27.37</v>
      </c>
      <c r="G5" s="9">
        <v>5.0199999999999996</v>
      </c>
      <c r="H5" s="13" t="b">
        <f t="shared" si="0"/>
        <v>1</v>
      </c>
      <c r="I5" s="14" t="b">
        <f t="shared" si="1"/>
        <v>1</v>
      </c>
      <c r="J5" s="14" t="b">
        <f t="shared" si="2"/>
        <v>1</v>
      </c>
      <c r="K5" s="13" t="b">
        <f t="shared" si="3"/>
        <v>1</v>
      </c>
      <c r="L5" s="13" t="b">
        <f t="shared" si="4"/>
        <v>1</v>
      </c>
    </row>
    <row r="6" spans="1:12" x14ac:dyDescent="0.35">
      <c r="A6" s="2" t="s">
        <v>23</v>
      </c>
      <c r="B6" s="10" t="s">
        <v>27</v>
      </c>
      <c r="C6" s="2" t="s">
        <v>28</v>
      </c>
      <c r="D6" s="3" t="s">
        <v>27</v>
      </c>
      <c r="E6" s="4">
        <v>28</v>
      </c>
      <c r="F6" s="9">
        <v>27.84</v>
      </c>
      <c r="G6" s="9">
        <v>5.1100000000000003</v>
      </c>
      <c r="H6" s="13" t="b">
        <f t="shared" si="0"/>
        <v>1</v>
      </c>
      <c r="I6" s="14" t="b">
        <f t="shared" si="1"/>
        <v>1</v>
      </c>
      <c r="J6" s="14" t="b">
        <f t="shared" si="2"/>
        <v>1</v>
      </c>
      <c r="K6" s="13" t="b">
        <f t="shared" si="3"/>
        <v>1</v>
      </c>
      <c r="L6" s="13" t="b">
        <f t="shared" si="4"/>
        <v>1</v>
      </c>
    </row>
    <row r="7" spans="1:12" x14ac:dyDescent="0.35">
      <c r="A7" s="2" t="s">
        <v>23</v>
      </c>
      <c r="B7" s="10" t="s">
        <v>27</v>
      </c>
      <c r="C7" s="2" t="s">
        <v>28</v>
      </c>
      <c r="D7" s="10" t="s">
        <v>24</v>
      </c>
      <c r="E7" s="4">
        <v>27</v>
      </c>
      <c r="F7" s="9">
        <v>27.06</v>
      </c>
      <c r="G7" s="9">
        <v>4.91</v>
      </c>
      <c r="H7" s="13" t="b">
        <f t="shared" si="0"/>
        <v>1</v>
      </c>
      <c r="I7" s="14" t="b">
        <f t="shared" si="1"/>
        <v>1</v>
      </c>
      <c r="J7" s="14" t="b">
        <f t="shared" si="2"/>
        <v>1</v>
      </c>
      <c r="K7" s="13" t="b">
        <f t="shared" si="3"/>
        <v>1</v>
      </c>
      <c r="L7" s="13" t="b">
        <f t="shared" si="4"/>
        <v>1</v>
      </c>
    </row>
    <row r="8" spans="1:12" x14ac:dyDescent="0.35">
      <c r="A8" s="2" t="s">
        <v>23</v>
      </c>
      <c r="B8" s="10" t="s">
        <v>27</v>
      </c>
      <c r="C8" s="6" t="s">
        <v>29</v>
      </c>
      <c r="D8" s="3" t="s">
        <v>27</v>
      </c>
      <c r="E8" s="4">
        <v>28</v>
      </c>
      <c r="F8" s="9">
        <v>28.03</v>
      </c>
      <c r="G8" s="9">
        <v>5.3</v>
      </c>
      <c r="H8" s="13" t="b">
        <f t="shared" si="0"/>
        <v>1</v>
      </c>
      <c r="I8" s="14" t="b">
        <f t="shared" si="1"/>
        <v>1</v>
      </c>
      <c r="J8" s="14" t="b">
        <f t="shared" si="2"/>
        <v>1</v>
      </c>
      <c r="K8" s="13" t="b">
        <f t="shared" si="3"/>
        <v>1</v>
      </c>
      <c r="L8" s="13" t="b">
        <f t="shared" si="4"/>
        <v>1</v>
      </c>
    </row>
    <row r="9" spans="1:12" x14ac:dyDescent="0.35">
      <c r="A9" s="2" t="s">
        <v>23</v>
      </c>
      <c r="B9" s="10" t="s">
        <v>27</v>
      </c>
      <c r="C9" s="6" t="s">
        <v>29</v>
      </c>
      <c r="D9" s="10" t="s">
        <v>24</v>
      </c>
      <c r="E9" s="4">
        <v>27</v>
      </c>
      <c r="F9" s="9">
        <v>27.29</v>
      </c>
      <c r="G9" s="9">
        <v>5.0199999999999996</v>
      </c>
      <c r="H9" s="13" t="b">
        <f t="shared" si="0"/>
        <v>1</v>
      </c>
      <c r="I9" s="14" t="b">
        <f t="shared" si="1"/>
        <v>1</v>
      </c>
      <c r="J9" s="14" t="b">
        <f t="shared" si="2"/>
        <v>1</v>
      </c>
      <c r="K9" s="13" t="b">
        <f t="shared" si="3"/>
        <v>1</v>
      </c>
      <c r="L9" s="13" t="b">
        <f t="shared" si="4"/>
        <v>1</v>
      </c>
    </row>
    <row r="10" spans="1:12" x14ac:dyDescent="0.35">
      <c r="A10" s="7" t="s">
        <v>24</v>
      </c>
      <c r="B10" s="3" t="s">
        <v>26</v>
      </c>
      <c r="C10" s="2" t="s">
        <v>28</v>
      </c>
      <c r="D10" s="3" t="s">
        <v>27</v>
      </c>
      <c r="E10" s="4">
        <v>27</v>
      </c>
      <c r="F10" s="9">
        <v>27.44</v>
      </c>
      <c r="G10" s="9">
        <v>5.0199999999999996</v>
      </c>
      <c r="H10" s="13" t="b">
        <f t="shared" si="0"/>
        <v>1</v>
      </c>
      <c r="I10" s="14" t="b">
        <f t="shared" si="1"/>
        <v>1</v>
      </c>
      <c r="J10" s="14" t="b">
        <f t="shared" si="2"/>
        <v>1</v>
      </c>
      <c r="K10" s="13" t="b">
        <f t="shared" si="3"/>
        <v>1</v>
      </c>
      <c r="L10" s="13" t="b">
        <f t="shared" si="4"/>
        <v>1</v>
      </c>
    </row>
    <row r="11" spans="1:12" x14ac:dyDescent="0.35">
      <c r="A11" s="7" t="s">
        <v>24</v>
      </c>
      <c r="B11" s="3" t="s">
        <v>26</v>
      </c>
      <c r="C11" s="2" t="s">
        <v>28</v>
      </c>
      <c r="D11" s="10" t="s">
        <v>24</v>
      </c>
      <c r="E11" s="4">
        <v>27</v>
      </c>
      <c r="F11" s="9">
        <v>25.58</v>
      </c>
      <c r="G11" s="9">
        <v>3.96</v>
      </c>
      <c r="H11" s="13" t="b">
        <f t="shared" si="0"/>
        <v>1</v>
      </c>
      <c r="I11" s="14" t="b">
        <f t="shared" si="1"/>
        <v>1</v>
      </c>
      <c r="J11" s="14" t="b">
        <f t="shared" si="2"/>
        <v>1</v>
      </c>
      <c r="K11" s="13" t="b">
        <f t="shared" si="3"/>
        <v>1</v>
      </c>
      <c r="L11" s="13" t="b">
        <f t="shared" si="4"/>
        <v>1</v>
      </c>
    </row>
    <row r="12" spans="1:12" x14ac:dyDescent="0.35">
      <c r="A12" s="7" t="s">
        <v>24</v>
      </c>
      <c r="B12" s="3" t="s">
        <v>26</v>
      </c>
      <c r="C12" s="6" t="s">
        <v>29</v>
      </c>
      <c r="D12" s="3" t="s">
        <v>27</v>
      </c>
      <c r="E12" s="4">
        <v>27</v>
      </c>
      <c r="F12" s="9">
        <v>27.54</v>
      </c>
      <c r="G12" s="9">
        <v>5</v>
      </c>
      <c r="H12" s="13" t="b">
        <f t="shared" si="0"/>
        <v>1</v>
      </c>
      <c r="I12" s="14" t="b">
        <f t="shared" si="1"/>
        <v>1</v>
      </c>
      <c r="J12" s="14" t="b">
        <f t="shared" si="2"/>
        <v>1</v>
      </c>
      <c r="K12" s="13" t="b">
        <f t="shared" si="3"/>
        <v>1</v>
      </c>
      <c r="L12" s="13" t="b">
        <f t="shared" si="4"/>
        <v>1</v>
      </c>
    </row>
    <row r="13" spans="1:12" x14ac:dyDescent="0.35">
      <c r="A13" s="7" t="s">
        <v>24</v>
      </c>
      <c r="B13" s="3" t="s">
        <v>26</v>
      </c>
      <c r="C13" s="6" t="s">
        <v>29</v>
      </c>
      <c r="D13" s="10" t="s">
        <v>24</v>
      </c>
      <c r="E13" s="4">
        <v>27</v>
      </c>
      <c r="F13" s="9">
        <v>25.33</v>
      </c>
      <c r="G13" s="9">
        <v>4.0599999999999996</v>
      </c>
      <c r="H13" s="13" t="b">
        <f t="shared" si="0"/>
        <v>1</v>
      </c>
      <c r="I13" s="14" t="b">
        <f t="shared" si="1"/>
        <v>1</v>
      </c>
      <c r="J13" s="14" t="b">
        <f t="shared" si="2"/>
        <v>1</v>
      </c>
      <c r="K13" s="13" t="b">
        <f t="shared" si="3"/>
        <v>1</v>
      </c>
      <c r="L13" s="13" t="b">
        <f t="shared" si="4"/>
        <v>1</v>
      </c>
    </row>
    <row r="14" spans="1:12" x14ac:dyDescent="0.35">
      <c r="A14" s="7" t="s">
        <v>24</v>
      </c>
      <c r="B14" s="10" t="s">
        <v>27</v>
      </c>
      <c r="C14" s="2" t="s">
        <v>28</v>
      </c>
      <c r="D14" s="3" t="s">
        <v>27</v>
      </c>
      <c r="E14" s="4">
        <v>27</v>
      </c>
      <c r="F14" s="9">
        <v>27.25</v>
      </c>
      <c r="G14" s="9">
        <v>5.15</v>
      </c>
      <c r="H14" s="13" t="b">
        <f t="shared" si="0"/>
        <v>1</v>
      </c>
      <c r="I14" s="14" t="b">
        <f t="shared" si="1"/>
        <v>1</v>
      </c>
      <c r="J14" s="14" t="b">
        <f t="shared" si="2"/>
        <v>1</v>
      </c>
      <c r="K14" s="13" t="b">
        <f t="shared" si="3"/>
        <v>1</v>
      </c>
      <c r="L14" s="13" t="b">
        <f t="shared" si="4"/>
        <v>1</v>
      </c>
    </row>
    <row r="15" spans="1:12" x14ac:dyDescent="0.35">
      <c r="A15" s="7" t="s">
        <v>24</v>
      </c>
      <c r="B15" s="10" t="s">
        <v>27</v>
      </c>
      <c r="C15" s="2" t="s">
        <v>28</v>
      </c>
      <c r="D15" s="10" t="s">
        <v>24</v>
      </c>
      <c r="E15" s="4">
        <v>27</v>
      </c>
      <c r="F15" s="9">
        <v>25.41</v>
      </c>
      <c r="G15" s="9">
        <v>4.1399999999999997</v>
      </c>
      <c r="H15" s="13" t="b">
        <f t="shared" si="0"/>
        <v>1</v>
      </c>
      <c r="I15" s="14" t="b">
        <f t="shared" si="1"/>
        <v>1</v>
      </c>
      <c r="J15" s="14" t="b">
        <f t="shared" si="2"/>
        <v>1</v>
      </c>
      <c r="K15" s="13" t="b">
        <f t="shared" si="3"/>
        <v>1</v>
      </c>
      <c r="L15" s="13" t="b">
        <f t="shared" si="4"/>
        <v>1</v>
      </c>
    </row>
    <row r="16" spans="1:12" x14ac:dyDescent="0.35">
      <c r="A16" s="7" t="s">
        <v>24</v>
      </c>
      <c r="B16" s="10" t="s">
        <v>27</v>
      </c>
      <c r="C16" s="6" t="s">
        <v>29</v>
      </c>
      <c r="D16" s="3" t="s">
        <v>27</v>
      </c>
      <c r="E16" s="4">
        <v>27</v>
      </c>
      <c r="F16" s="9">
        <v>27.48</v>
      </c>
      <c r="G16" s="9">
        <v>5.07</v>
      </c>
      <c r="H16" s="13" t="b">
        <f t="shared" si="0"/>
        <v>1</v>
      </c>
      <c r="I16" s="14" t="b">
        <f t="shared" si="1"/>
        <v>1</v>
      </c>
      <c r="J16" s="14" t="b">
        <f t="shared" si="2"/>
        <v>1</v>
      </c>
      <c r="K16" s="13" t="b">
        <f t="shared" si="3"/>
        <v>1</v>
      </c>
      <c r="L16" s="13" t="b">
        <f t="shared" si="4"/>
        <v>1</v>
      </c>
    </row>
    <row r="17" spans="1:12" x14ac:dyDescent="0.35">
      <c r="A17" s="7" t="s">
        <v>24</v>
      </c>
      <c r="B17" s="10" t="s">
        <v>27</v>
      </c>
      <c r="C17" s="6" t="s">
        <v>29</v>
      </c>
      <c r="D17" s="10" t="s">
        <v>24</v>
      </c>
      <c r="E17" s="4">
        <v>27</v>
      </c>
      <c r="F17" s="9">
        <v>25.48</v>
      </c>
      <c r="G17" s="9">
        <v>4.1399999999999997</v>
      </c>
      <c r="H17" s="13" t="b">
        <f t="shared" si="0"/>
        <v>1</v>
      </c>
      <c r="I17" s="14" t="b">
        <f t="shared" si="1"/>
        <v>1</v>
      </c>
      <c r="J17" s="14" t="b">
        <f t="shared" si="2"/>
        <v>1</v>
      </c>
      <c r="K17" s="13" t="b">
        <f t="shared" si="3"/>
        <v>1</v>
      </c>
      <c r="L17" s="13" t="b">
        <f t="shared" si="4"/>
        <v>1</v>
      </c>
    </row>
    <row r="18" spans="1:12" x14ac:dyDescent="0.35">
      <c r="A18" s="6" t="s">
        <v>25</v>
      </c>
      <c r="B18" s="3" t="s">
        <v>26</v>
      </c>
      <c r="C18" s="2" t="s">
        <v>28</v>
      </c>
      <c r="D18" s="3" t="s">
        <v>27</v>
      </c>
      <c r="E18" s="4">
        <v>27</v>
      </c>
      <c r="F18" s="9">
        <v>26.77</v>
      </c>
      <c r="G18" s="9">
        <v>4.76</v>
      </c>
      <c r="H18" s="13" t="b">
        <f t="shared" si="0"/>
        <v>1</v>
      </c>
      <c r="I18" s="14" t="b">
        <f t="shared" si="1"/>
        <v>1</v>
      </c>
      <c r="J18" s="14" t="b">
        <f t="shared" si="2"/>
        <v>1</v>
      </c>
      <c r="K18" s="13" t="b">
        <f t="shared" si="3"/>
        <v>1</v>
      </c>
      <c r="L18" s="13" t="b">
        <f t="shared" si="4"/>
        <v>1</v>
      </c>
    </row>
    <row r="19" spans="1:12" x14ac:dyDescent="0.35">
      <c r="A19" s="6" t="s">
        <v>25</v>
      </c>
      <c r="B19" s="3" t="s">
        <v>26</v>
      </c>
      <c r="C19" s="2" t="s">
        <v>28</v>
      </c>
      <c r="D19" s="10" t="s">
        <v>24</v>
      </c>
      <c r="E19" s="8">
        <v>24</v>
      </c>
      <c r="F19" s="9">
        <v>21.87</v>
      </c>
      <c r="G19" s="9">
        <v>2.33</v>
      </c>
      <c r="H19" s="13" t="b">
        <f t="shared" si="0"/>
        <v>1</v>
      </c>
      <c r="I19" s="14" t="b">
        <f t="shared" si="1"/>
        <v>1</v>
      </c>
      <c r="J19" s="14" t="b">
        <f t="shared" si="2"/>
        <v>1</v>
      </c>
      <c r="K19" s="13" t="b">
        <f t="shared" si="3"/>
        <v>1</v>
      </c>
      <c r="L19" s="13" t="b">
        <f t="shared" si="4"/>
        <v>1</v>
      </c>
    </row>
    <row r="20" spans="1:12" x14ac:dyDescent="0.35">
      <c r="A20" s="6" t="s">
        <v>25</v>
      </c>
      <c r="B20" s="3" t="s">
        <v>26</v>
      </c>
      <c r="C20" s="6" t="s">
        <v>29</v>
      </c>
      <c r="D20" s="3" t="s">
        <v>27</v>
      </c>
      <c r="E20" s="4">
        <v>27</v>
      </c>
      <c r="F20" s="9">
        <v>26.78</v>
      </c>
      <c r="G20" s="9">
        <v>4.87</v>
      </c>
      <c r="H20" s="13" t="b">
        <f t="shared" si="0"/>
        <v>1</v>
      </c>
      <c r="I20" s="14" t="b">
        <f t="shared" si="1"/>
        <v>1</v>
      </c>
      <c r="J20" s="14" t="b">
        <f t="shared" si="2"/>
        <v>1</v>
      </c>
      <c r="K20" s="13" t="b">
        <f t="shared" si="3"/>
        <v>1</v>
      </c>
      <c r="L20" s="13" t="b">
        <f t="shared" si="4"/>
        <v>1</v>
      </c>
    </row>
    <row r="21" spans="1:12" x14ac:dyDescent="0.35">
      <c r="A21" s="6" t="s">
        <v>25</v>
      </c>
      <c r="B21" s="3" t="s">
        <v>26</v>
      </c>
      <c r="C21" s="6" t="s">
        <v>29</v>
      </c>
      <c r="D21" s="10" t="s">
        <v>24</v>
      </c>
      <c r="E21" s="8">
        <v>24</v>
      </c>
      <c r="F21" s="9">
        <v>21.92</v>
      </c>
      <c r="G21" s="9">
        <v>2.27</v>
      </c>
      <c r="H21" s="13" t="b">
        <f t="shared" si="0"/>
        <v>1</v>
      </c>
      <c r="I21" s="14" t="b">
        <f t="shared" si="1"/>
        <v>1</v>
      </c>
      <c r="J21" s="14" t="b">
        <f t="shared" si="2"/>
        <v>1</v>
      </c>
      <c r="K21" s="13" t="b">
        <f t="shared" si="3"/>
        <v>1</v>
      </c>
      <c r="L21" s="13" t="b">
        <f t="shared" si="4"/>
        <v>1</v>
      </c>
    </row>
    <row r="22" spans="1:12" x14ac:dyDescent="0.35">
      <c r="A22" s="6" t="s">
        <v>25</v>
      </c>
      <c r="B22" s="10" t="s">
        <v>27</v>
      </c>
      <c r="C22" s="2" t="s">
        <v>28</v>
      </c>
      <c r="D22" s="3" t="s">
        <v>27</v>
      </c>
      <c r="E22" s="4">
        <v>27</v>
      </c>
      <c r="F22" s="9">
        <v>26.89</v>
      </c>
      <c r="G22" s="9">
        <v>4.71</v>
      </c>
      <c r="H22" s="13" t="b">
        <f t="shared" si="0"/>
        <v>1</v>
      </c>
      <c r="I22" s="14" t="b">
        <f t="shared" si="1"/>
        <v>1</v>
      </c>
      <c r="J22" s="14" t="b">
        <f t="shared" si="2"/>
        <v>1</v>
      </c>
      <c r="K22" s="13" t="b">
        <f t="shared" si="3"/>
        <v>1</v>
      </c>
      <c r="L22" s="13" t="b">
        <f t="shared" si="4"/>
        <v>1</v>
      </c>
    </row>
    <row r="23" spans="1:12" x14ac:dyDescent="0.35">
      <c r="A23" s="6" t="s">
        <v>25</v>
      </c>
      <c r="B23" s="10" t="s">
        <v>27</v>
      </c>
      <c r="C23" s="2" t="s">
        <v>28</v>
      </c>
      <c r="D23" s="10" t="s">
        <v>24</v>
      </c>
      <c r="E23" s="8">
        <v>24</v>
      </c>
      <c r="F23" s="9">
        <v>21.88</v>
      </c>
      <c r="G23" s="9">
        <v>2.3199999999999998</v>
      </c>
      <c r="H23" s="13" t="b">
        <f t="shared" si="0"/>
        <v>1</v>
      </c>
      <c r="I23" s="14" t="b">
        <f t="shared" si="1"/>
        <v>1</v>
      </c>
      <c r="J23" s="14" t="b">
        <f t="shared" si="2"/>
        <v>1</v>
      </c>
      <c r="K23" s="13" t="b">
        <f t="shared" si="3"/>
        <v>1</v>
      </c>
      <c r="L23" s="13" t="b">
        <f t="shared" si="4"/>
        <v>1</v>
      </c>
    </row>
    <row r="24" spans="1:12" x14ac:dyDescent="0.35">
      <c r="A24" s="6" t="s">
        <v>25</v>
      </c>
      <c r="B24" s="10" t="s">
        <v>27</v>
      </c>
      <c r="C24" s="6" t="s">
        <v>29</v>
      </c>
      <c r="D24" s="3" t="s">
        <v>27</v>
      </c>
      <c r="E24" s="4">
        <v>27</v>
      </c>
      <c r="F24" s="9">
        <v>26.79</v>
      </c>
      <c r="G24" s="9">
        <v>4.84</v>
      </c>
      <c r="H24" s="13" t="b">
        <f t="shared" si="0"/>
        <v>1</v>
      </c>
      <c r="I24" s="14" t="b">
        <f t="shared" si="1"/>
        <v>1</v>
      </c>
      <c r="J24" s="14" t="b">
        <f t="shared" si="2"/>
        <v>1</v>
      </c>
      <c r="K24" s="13" t="b">
        <f t="shared" si="3"/>
        <v>1</v>
      </c>
      <c r="L24" s="13" t="b">
        <f t="shared" si="4"/>
        <v>1</v>
      </c>
    </row>
    <row r="25" spans="1:12" x14ac:dyDescent="0.35">
      <c r="A25" s="6" t="s">
        <v>25</v>
      </c>
      <c r="B25" s="10" t="s">
        <v>27</v>
      </c>
      <c r="C25" s="6" t="s">
        <v>29</v>
      </c>
      <c r="D25" s="10" t="s">
        <v>24</v>
      </c>
      <c r="E25" s="8">
        <v>24</v>
      </c>
      <c r="F25" s="9">
        <v>21.87</v>
      </c>
      <c r="G25" s="9">
        <v>2.38</v>
      </c>
      <c r="H25" s="13" t="b">
        <f t="shared" si="0"/>
        <v>1</v>
      </c>
      <c r="I25" s="14" t="b">
        <f t="shared" si="1"/>
        <v>1</v>
      </c>
      <c r="J25" s="14" t="b">
        <f t="shared" si="2"/>
        <v>1</v>
      </c>
      <c r="K25" s="13" t="b">
        <f t="shared" si="3"/>
        <v>1</v>
      </c>
      <c r="L25" s="13" t="b">
        <f t="shared" si="4"/>
        <v>1</v>
      </c>
    </row>
    <row r="26" spans="1:12" ht="15" thickBot="1" x14ac:dyDescent="0.4"/>
    <row r="27" spans="1:12" ht="26.5" thickBot="1" x14ac:dyDescent="0.65">
      <c r="A27" s="32" t="s">
        <v>42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</row>
    <row r="28" spans="1:12" x14ac:dyDescent="0.35">
      <c r="A28" s="35" t="s">
        <v>44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</sheetData>
  <mergeCells count="2">
    <mergeCell ref="A27:L27"/>
    <mergeCell ref="A28:L28"/>
  </mergeCells>
  <conditionalFormatting sqref="H2:H25">
    <cfRule type="cellIs" dxfId="2" priority="3" operator="equal">
      <formula>TRUE</formula>
    </cfRule>
  </conditionalFormatting>
  <conditionalFormatting sqref="H2:L2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Sheet2_1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Bansod</dc:creator>
  <cp:lastModifiedBy>Yash Bansod</cp:lastModifiedBy>
  <dcterms:created xsi:type="dcterms:W3CDTF">2020-11-26T01:51:30Z</dcterms:created>
  <dcterms:modified xsi:type="dcterms:W3CDTF">2020-12-03T20:19:46Z</dcterms:modified>
</cp:coreProperties>
</file>