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agilanka/Desktop/Personal/repos/learningtree/"/>
    </mc:Choice>
  </mc:AlternateContent>
  <xr:revisionPtr revIDLastSave="0" documentId="13_ncr:1_{D4E1346F-3A8D-5A4B-A18F-A04EE6388396}" xr6:coauthVersionLast="47" xr6:coauthVersionMax="47" xr10:uidLastSave="{00000000-0000-0000-0000-000000000000}"/>
  <bookViews>
    <workbookView xWindow="0" yWindow="800" windowWidth="35840" windowHeight="20340" activeTab="3" xr2:uid="{0773D979-7FC9-D04D-8055-CB3B07785608}"/>
  </bookViews>
  <sheets>
    <sheet name="LearningTree" sheetId="1" r:id="rId1"/>
    <sheet name="German_Duolingo" sheetId="2" r:id="rId2"/>
    <sheet name="AZ304" sheetId="6" r:id="rId3"/>
    <sheet name="AZ303" sheetId="7" r:id="rId4"/>
    <sheet name="Songs_Presented" sheetId="3" r:id="rId5"/>
    <sheet name="Quant" sheetId="4" r:id="rId6"/>
    <sheet name="Network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J6" i="2"/>
  <c r="J5" i="2"/>
  <c r="J4" i="2"/>
  <c r="J3" i="2"/>
  <c r="E4" i="2"/>
  <c r="E5" i="2"/>
  <c r="E6" i="2"/>
  <c r="G3" i="2"/>
  <c r="E3" i="2"/>
  <c r="F4" i="2"/>
  <c r="F5" i="2"/>
  <c r="F6" i="2"/>
  <c r="F2" i="2"/>
  <c r="E2" i="2"/>
  <c r="D7" i="2"/>
  <c r="C7" i="2"/>
  <c r="G4" i="2"/>
  <c r="G5" i="2"/>
  <c r="G6" i="2"/>
  <c r="G2" i="2"/>
  <c r="I4" i="2" l="1"/>
  <c r="I5" i="2" s="1"/>
  <c r="G7" i="2"/>
  <c r="I6" i="2" l="1"/>
</calcChain>
</file>

<file path=xl/sharedStrings.xml><?xml version="1.0" encoding="utf-8"?>
<sst xmlns="http://schemas.openxmlformats.org/spreadsheetml/2006/main" count="268" uniqueCount="241">
  <si>
    <t>Section of Learning</t>
  </si>
  <si>
    <t>Nam of the Learning</t>
  </si>
  <si>
    <t>Tools_Used</t>
  </si>
  <si>
    <t>Progress</t>
  </si>
  <si>
    <t>Lanugage</t>
  </si>
  <si>
    <t>German</t>
  </si>
  <si>
    <t>Duolingo</t>
  </si>
  <si>
    <t>Total</t>
  </si>
  <si>
    <t>Completed</t>
  </si>
  <si>
    <t>S No</t>
  </si>
  <si>
    <t>Section</t>
  </si>
  <si>
    <t>Sno</t>
  </si>
  <si>
    <t>SubSections</t>
  </si>
  <si>
    <t>CheckPoint1</t>
  </si>
  <si>
    <t>CheckPoint2</t>
  </si>
  <si>
    <t>CheckPoint3</t>
  </si>
  <si>
    <t>CheckPoint4</t>
  </si>
  <si>
    <t>CheckPoint5</t>
  </si>
  <si>
    <t>CompletedSections</t>
  </si>
  <si>
    <t>CompletionRatio</t>
  </si>
  <si>
    <t>Overall</t>
  </si>
  <si>
    <t>StartDate</t>
  </si>
  <si>
    <t>EndDate</t>
  </si>
  <si>
    <t>Done</t>
  </si>
  <si>
    <t>Song</t>
  </si>
  <si>
    <t>Saiyaaran Ve Saiyaaran</t>
  </si>
  <si>
    <t>Movie</t>
  </si>
  <si>
    <t>Language</t>
  </si>
  <si>
    <t>Hindi</t>
  </si>
  <si>
    <t>EK Tha Tiger</t>
  </si>
  <si>
    <t>Banjaara</t>
  </si>
  <si>
    <t>Ek Villian</t>
  </si>
  <si>
    <t>Baarish</t>
  </si>
  <si>
    <t>Half Girlfriend</t>
  </si>
  <si>
    <t>Yedho</t>
  </si>
  <si>
    <t>Awaara</t>
  </si>
  <si>
    <t>Telugu</t>
  </si>
  <si>
    <t>Humsafar</t>
  </si>
  <si>
    <t>HumptySharma</t>
  </si>
  <si>
    <t>Darkhaast</t>
  </si>
  <si>
    <t>Shivaay</t>
  </si>
  <si>
    <t>No of Levels/Crowns</t>
  </si>
  <si>
    <t>Finished Crowns</t>
  </si>
  <si>
    <t>20min</t>
  </si>
  <si>
    <t>Per_Day_Target/Crowns/40min</t>
  </si>
  <si>
    <t>Statistics</t>
  </si>
  <si>
    <t>Mathematics</t>
  </si>
  <si>
    <t>Time Series</t>
  </si>
  <si>
    <t>Machine Learning</t>
  </si>
  <si>
    <t>Deep Learning</t>
  </si>
  <si>
    <t>Python</t>
  </si>
  <si>
    <t>Algorithmic Trading</t>
  </si>
  <si>
    <t>High Computing Technologies</t>
  </si>
  <si>
    <t>HFT</t>
  </si>
  <si>
    <t>Data Science</t>
  </si>
  <si>
    <t>Probability</t>
  </si>
  <si>
    <t>Algebra</t>
  </si>
  <si>
    <t>Calculus</t>
  </si>
  <si>
    <t>Trading</t>
  </si>
  <si>
    <t>Finance</t>
  </si>
  <si>
    <t>Computer Science</t>
  </si>
  <si>
    <t>Class</t>
  </si>
  <si>
    <t>Basics</t>
  </si>
  <si>
    <t>Computational Thinking</t>
  </si>
  <si>
    <t>https://otexts.com/fpp2/</t>
  </si>
  <si>
    <t>https://www.investopedia.com/articles/trading</t>
  </si>
  <si>
    <t>Data Structures</t>
  </si>
  <si>
    <t>https://blog.quantinsti.com/making-career-algorithmic-trading/</t>
  </si>
  <si>
    <t>https://www.quantstart.com/articles/Self-Study-Plan-for-Becoming-a-Quantitative-Trader-Part-I/</t>
  </si>
  <si>
    <t>martin@datasociety.com</t>
  </si>
  <si>
    <t>Wentao(Steven) Tu</t>
  </si>
  <si>
    <t>Source</t>
  </si>
  <si>
    <t>City</t>
  </si>
  <si>
    <t>Communication 1</t>
  </si>
  <si>
    <t>Organisation</t>
  </si>
  <si>
    <t>Communication 2</t>
  </si>
  <si>
    <t>Communication 3</t>
  </si>
  <si>
    <t>Communication 4</t>
  </si>
  <si>
    <t>Communication 5</t>
  </si>
  <si>
    <t>Quant</t>
  </si>
  <si>
    <t>Linkedin</t>
  </si>
  <si>
    <t>New York</t>
  </si>
  <si>
    <t>Tokio Marine America</t>
  </si>
  <si>
    <t>Name</t>
  </si>
  <si>
    <t>IQVIA</t>
  </si>
  <si>
    <t>Data Society</t>
  </si>
  <si>
    <t>Beginner's Guide to Quantitative Trading</t>
  </si>
  <si>
    <t>How to Identify Algorithmic Trading Strategies</t>
  </si>
  <si>
    <t>Successful Backtesting of Algorithmic Trading Strategies - Part I</t>
  </si>
  <si>
    <t>Successful Backtesting of Algorithmic Trading Strategies - Part II</t>
  </si>
  <si>
    <t>Quantitative Trading: How to Build Your Own Algorithmic Trading Business</t>
  </si>
  <si>
    <t>Algorithmic Trading: Winning Strategies and Their Rationale</t>
  </si>
  <si>
    <t>Quant Trading</t>
  </si>
  <si>
    <t>Financial Econometrics/Time Series</t>
  </si>
  <si>
    <t>Introductory Econometrics for Finance by Brooks</t>
  </si>
  <si>
    <t>Time Series Analysis by Hamilton</t>
  </si>
  <si>
    <t>Analysis of Financial Time Series by Tsay</t>
  </si>
  <si>
    <t>ISLR, ESL</t>
  </si>
  <si>
    <t>Position</t>
  </si>
  <si>
    <t>Sandeep Sureka</t>
  </si>
  <si>
    <t>MD</t>
  </si>
  <si>
    <t>Wells Fargo Securities</t>
  </si>
  <si>
    <t>Shitij Malhotra</t>
  </si>
  <si>
    <t>JP Morgan Chase</t>
  </si>
  <si>
    <t>Associate</t>
  </si>
  <si>
    <t>Harsh Patel</t>
  </si>
  <si>
    <t>UB</t>
  </si>
  <si>
    <t>Buffalo</t>
  </si>
  <si>
    <t>Suhelbeer Singh Sandhu</t>
  </si>
  <si>
    <t>Swami Sethuraman</t>
  </si>
  <si>
    <t>MKP Capital</t>
  </si>
  <si>
    <t>Design infrastructure (25–30%) </t>
  </si>
  <si>
    <t>Design a compute solution </t>
  </si>
  <si>
    <t>Design a network solution </t>
  </si>
  <si>
    <t>• Containers and container orchestrators </t>
  </si>
  <si>
    <t>• Microservices compute options </t>
  </si>
  <si>
    <t>• Service Fabric application model </t>
  </si>
  <si>
    <t>• Microservices overview with Service Fabric </t>
  </si>
  <si>
    <t>• Azure Traffic Manager overview </t>
  </si>
  <si>
    <t>• Virtual network name resolution </t>
  </si>
  <si>
    <t>• Azure Virtual Network security </t>
  </si>
  <si>
    <t>• Secure and isolate networks with network security groups (NSGs) </t>
  </si>
  <si>
    <t>• Secure and govern workloads with network level segmentation </t>
  </si>
  <si>
    <t>• Virtual private network (VPN) gateway </t>
  </si>
  <si>
    <t>Design migrations </t>
  </si>
  <si>
    <r>
      <t xml:space="preserve">• </t>
    </r>
    <r>
      <rPr>
        <sz val="12"/>
        <color theme="1"/>
        <rFont val="Helvetica"/>
        <family val="2"/>
      </rPr>
      <t>Azure Migrate </t>
    </r>
  </si>
  <si>
    <t>• Migration overview </t>
  </si>
  <si>
    <t>Design an application architecture </t>
  </si>
  <si>
    <t>Create an API Gateway </t>
  </si>
  <si>
    <t>• Reference architecture: Serverless web application </t>
  </si>
  <si>
    <t>• Reference architecture: AI-based conversational chatbot </t>
  </si>
  <si>
    <t>• Choosing a messaging model: Azure Event Hubs </t>
  </si>
  <si>
    <t>• Microservices architectures </t>
  </si>
  <si>
    <t>• Event-based cloud automation </t>
  </si>
  <si>
    <t>Design identity and security (25–30%) </t>
  </si>
  <si>
    <t>Design authentication </t>
  </si>
  <si>
    <r>
      <t xml:space="preserve">• </t>
    </r>
    <r>
      <rPr>
        <sz val="12"/>
        <color theme="1"/>
        <rFont val="Helvetica"/>
        <family val="2"/>
      </rPr>
      <t>Conditional Access overview </t>
    </r>
  </si>
  <si>
    <t>• Multi-Factor Authentication (MFA) overview </t>
  </si>
  <si>
    <t>• How to connect single sign-on </t>
  </si>
  <si>
    <t>• What is Azure AD Connect? </t>
  </si>
  <si>
    <t>• Choosing the right authentication method for your Azure Active Directory hybrid identity solution </t>
  </si>
  <si>
    <t>• Business-to-business identity solutions </t>
  </si>
  <si>
    <t>Design authorization </t>
  </si>
  <si>
    <r>
      <t xml:space="preserve">• </t>
    </r>
    <r>
      <rPr>
        <sz val="12"/>
        <color theme="1"/>
        <rFont val="Helvetica"/>
        <family val="2"/>
      </rPr>
      <t>Protecting the resource hierarchy </t>
    </r>
  </si>
  <si>
    <t>• Identity Protection policies </t>
  </si>
  <si>
    <t>• Investigating Identity Protection risks </t>
  </si>
  <si>
    <t>• Privileged Identity Management (PIM) </t>
  </si>
  <si>
    <t>Design governance </t>
  </si>
  <si>
    <r>
      <t xml:space="preserve">• </t>
    </r>
    <r>
      <rPr>
        <sz val="12"/>
        <color theme="1"/>
        <rFont val="Helvetica"/>
        <family val="2"/>
      </rPr>
      <t>Introduction to governance </t>
    </r>
  </si>
  <si>
    <t>• Azure Blueprints </t>
  </si>
  <si>
    <t>Design security for applications </t>
  </si>
  <si>
    <r>
      <t xml:space="preserve">• </t>
    </r>
    <r>
      <rPr>
        <sz val="12"/>
        <color theme="1"/>
        <rFont val="Helvetica"/>
        <family val="2"/>
      </rPr>
      <t>Register an application with the Microsoft identity platform </t>
    </r>
  </si>
  <si>
    <t>• Managed identities </t>
  </si>
  <si>
    <t>• What is Azure Key Vault? </t>
  </si>
  <si>
    <t>• Azure Key Vault API </t>
  </si>
  <si>
    <t>Design monitoring (10–15%) </t>
  </si>
  <si>
    <t>Design for cost optimization </t>
  </si>
  <si>
    <r>
      <t xml:space="preserve">• </t>
    </r>
    <r>
      <rPr>
        <sz val="12"/>
        <color theme="1"/>
        <rFont val="Helvetica"/>
        <family val="2"/>
      </rPr>
      <t>Optimizing cost with the well-architected framework </t>
    </r>
  </si>
  <si>
    <t>• Cost management best practices </t>
  </si>
  <si>
    <t>• Cost design checklist </t>
  </si>
  <si>
    <t>• Microsoft assessment tools </t>
  </si>
  <si>
    <t>• Cost Management framework </t>
  </si>
  <si>
    <t>• Cost Management toolchain </t>
  </si>
  <si>
    <t>• Creating budgets with Azure Cost Management </t>
  </si>
  <si>
    <t>Design a solution for logging and monitoring </t>
  </si>
  <si>
    <r>
      <t xml:space="preserve">• </t>
    </r>
    <r>
      <rPr>
        <sz val="12"/>
        <color theme="1"/>
        <rFont val="Helvetica"/>
        <family val="2"/>
      </rPr>
      <t>Options for monitoring on Azure </t>
    </r>
  </si>
  <si>
    <t>• Reference architecture: Unified logging and monitoring solution </t>
  </si>
  <si>
    <t>• Reference architecture: Hybrid performance monitoring </t>
  </si>
  <si>
    <t>• Azure Monitor overview </t>
  </si>
  <si>
    <t>• Azure Monitor references </t>
  </si>
  <si>
    <t>• Resource logs tutorial </t>
  </si>
  <si>
    <t>• Action groups </t>
  </si>
  <si>
    <t>Design data storage (15–20%) </t>
  </si>
  <si>
    <t>Design a solution for databases</t>
  </si>
  <si>
    <r>
      <t xml:space="preserve">• </t>
    </r>
    <r>
      <rPr>
        <sz val="12"/>
        <color theme="1"/>
        <rFont val="Helvetica"/>
        <family val="2"/>
      </rPr>
      <t>Securing your Azure SQL database </t>
    </r>
  </si>
  <si>
    <t>• Securing data at rest </t>
  </si>
  <si>
    <t>Design data integration </t>
  </si>
  <si>
    <r>
      <t xml:space="preserve">• </t>
    </r>
    <r>
      <rPr>
        <sz val="12"/>
        <color theme="1"/>
        <rFont val="Helvetica"/>
        <family val="2"/>
      </rPr>
      <t>Provision an Azure SQL database to store application data </t>
    </r>
  </si>
  <si>
    <t>Select an appropriate storage account </t>
  </si>
  <si>
    <r>
      <t xml:space="preserve">• </t>
    </r>
    <r>
      <rPr>
        <sz val="12"/>
        <color theme="1"/>
        <rFont val="Helvetica"/>
        <family val="2"/>
      </rPr>
      <t>Create an Azure Storage account </t>
    </r>
  </si>
  <si>
    <t>• Secure your Azure Storage </t>
  </si>
  <si>
    <t>• Optimize storage performance and costs using Blob storage tiers </t>
  </si>
  <si>
    <t>• Make your application storage highly available with read-access geo-redundant storage </t>
  </si>
  <si>
    <t>• Copy and move blobs from one container or storage account to another from the command line and in code </t>
  </si>
  <si>
    <t>• Move large amounts of data to the cloud by using the Azure Data Box family </t>
  </si>
  <si>
    <t>• Monitor, diagnose, and troubleshoot your Azure Storage </t>
  </si>
  <si>
    <t>Design business continuity (10–15%) </t>
  </si>
  <si>
    <t>Design a solution for backup and recovery </t>
  </si>
  <si>
    <r>
      <t xml:space="preserve">• </t>
    </r>
    <r>
      <rPr>
        <sz val="12"/>
        <color theme="1"/>
        <rFont val="Helvetica"/>
        <family val="2"/>
      </rPr>
      <t>Protect on-premises infrastructure with Azure Site Recovery </t>
    </r>
  </si>
  <si>
    <t>• Protect virtual machines with Azure Backup </t>
  </si>
  <si>
    <t>Design a solution for high availability </t>
  </si>
  <si>
    <t>• High availability for Azure Virtual Machines </t>
  </si>
  <si>
    <t>• Designing applications for high availability </t>
  </si>
  <si>
    <t>• Designing a geographically distributed application </t>
  </si>
  <si>
    <t>Course AZ-304T00-A: Microsoft Azure Architect Design </t>
  </si>
  <si>
    <t>AZ-304 learning paths </t>
  </si>
  <si>
    <t>AZ-304: Microsoft Azure Architect Design – Microsoft Official Practice Test </t>
  </si>
  <si>
    <t>Mini Section</t>
  </si>
  <si>
    <t>Topics</t>
  </si>
  <si>
    <t>• Decision tree for compute services </t>
  </si>
  <si>
    <t>• Planning a virtual network </t>
  </si>
  <si>
    <t>Status</t>
  </si>
  <si>
    <t>Implement and monitor an Azure infrastructure (50–55%) </t>
  </si>
  <si>
    <t>Implement storage accounts </t>
  </si>
  <si>
    <t>• Storage File Active Directory overview </t>
  </si>
  <si>
    <t>• Create a storage account </t>
  </si>
  <si>
    <t>• Azure Blob storage introduction </t>
  </si>
  <si>
    <t>• Azure Storage authorization options </t>
  </si>
  <si>
    <t>• How to use shared access signatures (SAS) </t>
  </si>
  <si>
    <t>• Storage SAS overview </t>
  </si>
  <si>
    <t>• Storage keys overview </t>
  </si>
  <si>
    <t>• Manage storage account keys </t>
  </si>
  <si>
    <t>• Application storage with geo-redundancy </t>
  </si>
  <si>
    <t>Implement virtual machines for Windows and Linux </t>
  </si>
  <si>
    <t>• Create a Windows virtual machine </t>
  </si>
  <si>
    <t>• Architect secure infrastructure </t>
  </si>
  <si>
    <t>• Azure Disk Encryption overview </t>
  </si>
  <si>
    <t>• High availability for Azure virtual machines </t>
  </si>
  <si>
    <t>Automate deployment and configuration of resources </t>
  </si>
  <si>
    <t>• Define templates </t>
  </si>
  <si>
    <t>• Explore template structure </t>
  </si>
  <si>
    <t>• Profile the data </t>
  </si>
  <si>
    <t>• Template syntax </t>
  </si>
  <si>
    <t>• Gen 2 virtual machines </t>
  </si>
  <si>
    <t>• Creating a runbook </t>
  </si>
  <si>
    <t>Implement virtual networking </t>
  </si>
  <si>
    <t>• Azure Virtual Networks overview </t>
  </si>
  <si>
    <t>Implement Azure Active Directory </t>
  </si>
  <si>
    <t>• Identity and access management </t>
  </si>
  <si>
    <t>• Add custom domain name to Azure Active Directory (AD) </t>
  </si>
  <si>
    <t>• Design high availability applications </t>
  </si>
  <si>
    <t>• Azure Storage redundancy </t>
  </si>
  <si>
    <t>• Secure Azure AD users with Multi-Factor Authentication (MFA) </t>
  </si>
  <si>
    <t>• Overview of Conditional Access </t>
  </si>
  <si>
    <t>• MFA: How it works </t>
  </si>
  <si>
    <t>• External identities—delegate invitations </t>
  </si>
  <si>
    <t>• External identities—add user administrator </t>
  </si>
  <si>
    <t>Implement and manage hybrid identities </t>
  </si>
  <si>
    <t>• Azure AD Connect </t>
  </si>
  <si>
    <t>• How to connect single sign-on (SSO) </t>
  </si>
  <si>
    <t>• How to install Azure AD Connect Health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</si>
</sst>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Symbol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2" fontId="0" fillId="0" borderId="1" xfId="0" applyNumberFormat="1" applyBorder="1"/>
    <xf numFmtId="16" fontId="0" fillId="0" borderId="1" xfId="0" applyNumberFormat="1" applyBorder="1"/>
    <xf numFmtId="0" fontId="0" fillId="0" borderId="2" xfId="0" applyFill="1" applyBorder="1"/>
    <xf numFmtId="0" fontId="2" fillId="0" borderId="0" xfId="1"/>
    <xf numFmtId="0" fontId="2" fillId="0" borderId="1" xfId="1" applyBorder="1"/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2</xdr:col>
      <xdr:colOff>12700</xdr:colOff>
      <xdr:row>23</xdr:row>
      <xdr:rowOff>12700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E2472704-5EE3-D940-BE22-DE6E362B0866}"/>
            </a:ext>
          </a:extLst>
        </xdr:cNvPr>
        <xdr:cNvSpPr>
          <a:spLocks noChangeAspect="1" noChangeArrowheads="1"/>
        </xdr:cNvSpPr>
      </xdr:nvSpPr>
      <xdr:spPr bwMode="auto">
        <a:xfrm>
          <a:off x="3327400" y="528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12700</xdr:colOff>
      <xdr:row>24</xdr:row>
      <xdr:rowOff>12700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4599580B-FEFA-9540-AE80-535EB8D962E8}"/>
            </a:ext>
          </a:extLst>
        </xdr:cNvPr>
        <xdr:cNvSpPr>
          <a:spLocks noChangeAspect="1" noChangeArrowheads="1"/>
        </xdr:cNvSpPr>
      </xdr:nvSpPr>
      <xdr:spPr bwMode="auto">
        <a:xfrm>
          <a:off x="3327400" y="577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gb/azure/virtual-network/virtual-networks-name-resolution-for-vms-and-role-instances" TargetMode="External"/><Relationship Id="rId3" Type="http://schemas.openxmlformats.org/officeDocument/2006/relationships/hyperlink" Target="https://docs.microsoft.com/en-gb/azure/architecture/microservices/design/compute-options" TargetMode="External"/><Relationship Id="rId7" Type="http://schemas.openxmlformats.org/officeDocument/2006/relationships/hyperlink" Target="https://docs.microsoft.com/en-gb/azure/traffic-manager/traffic-manager-overview" TargetMode="External"/><Relationship Id="rId2" Type="http://schemas.openxmlformats.org/officeDocument/2006/relationships/hyperlink" Target="https://docs.microsoft.com/en-gb/azure/architecture/gcp-professional/services" TargetMode="External"/><Relationship Id="rId1" Type="http://schemas.openxmlformats.org/officeDocument/2006/relationships/hyperlink" Target="https://docs.microsoft.com/en-gb/azure/architecture/guide/technology-choices/compute-decision-tree" TargetMode="External"/><Relationship Id="rId6" Type="http://schemas.openxmlformats.org/officeDocument/2006/relationships/hyperlink" Target="https://docs.microsoft.com/en-gb/azure/virtual-network/virtual-network-vnet-plan-design-arm" TargetMode="External"/><Relationship Id="rId5" Type="http://schemas.openxmlformats.org/officeDocument/2006/relationships/hyperlink" Target="https://docs.microsoft.com/en-gb/azure/service-fabric/service-fabric-overview-microservices" TargetMode="External"/><Relationship Id="rId4" Type="http://schemas.openxmlformats.org/officeDocument/2006/relationships/hyperlink" Target="https://docs.microsoft.com/en-gb/azure/service-fabric/service-fabric-application-mode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uantstart.com/articles/Successful-Backtesting-of-Algorithmic-Trading-Strategies-Part-II" TargetMode="External"/><Relationship Id="rId13" Type="http://schemas.openxmlformats.org/officeDocument/2006/relationships/hyperlink" Target="http://www.amazon.com/gp/product/0470414359/ref=as_li_tf_tl?ie=UTF8&amp;camp=1789&amp;creative=9325&amp;creativeASIN=0470414359&amp;linkCode=as2&amp;tag=quant0f-20" TargetMode="External"/><Relationship Id="rId3" Type="http://schemas.openxmlformats.org/officeDocument/2006/relationships/hyperlink" Target="https://blog.quantinsti.com/making-career-algorithmic-trading/" TargetMode="External"/><Relationship Id="rId7" Type="http://schemas.openxmlformats.org/officeDocument/2006/relationships/hyperlink" Target="https://www.quantstart.com/articles/Successful-Backtesting-of-Algorithmic-Trading-Strategies-Part-I" TargetMode="External"/><Relationship Id="rId12" Type="http://schemas.openxmlformats.org/officeDocument/2006/relationships/hyperlink" Target="http://www.amazon.com/gp/product/0691042896/ref=as_li_tf_tl?ie=UTF8&amp;camp=1789&amp;creative=9325&amp;creativeASIN=0691042896&amp;linkCode=as2&amp;tag=quant0f-20" TargetMode="External"/><Relationship Id="rId2" Type="http://schemas.openxmlformats.org/officeDocument/2006/relationships/hyperlink" Target="https://www.investopedia.com/articles/trading" TargetMode="External"/><Relationship Id="rId1" Type="http://schemas.openxmlformats.org/officeDocument/2006/relationships/hyperlink" Target="https://otexts.com/fpp2/" TargetMode="External"/><Relationship Id="rId6" Type="http://schemas.openxmlformats.org/officeDocument/2006/relationships/hyperlink" Target="https://www.quantstart.com/articles/How-to-Identify-Algorithmic-Trading-Strategies" TargetMode="External"/><Relationship Id="rId11" Type="http://schemas.openxmlformats.org/officeDocument/2006/relationships/hyperlink" Target="http://www.amazon.com/gp/product/052169468X/ref=as_li_tf_tl?ie=UTF8&amp;camp=1789&amp;creative=9325&amp;creativeASIN=052169468X&amp;linkCode=as2&amp;tag=quant0f-20" TargetMode="External"/><Relationship Id="rId5" Type="http://schemas.openxmlformats.org/officeDocument/2006/relationships/hyperlink" Target="https://www.quantstart.com/articles/Beginners-Guide-to-Quantitative-Trading" TargetMode="External"/><Relationship Id="rId10" Type="http://schemas.openxmlformats.org/officeDocument/2006/relationships/hyperlink" Target="http://www.amazon.com/gp/product/1118460146/ref=as_li_tf_tl?ie=UTF8&amp;camp=1789&amp;creative=9325&amp;creativeASIN=1118460146&amp;linkCode=as2&amp;tag=quant0f-20" TargetMode="External"/><Relationship Id="rId4" Type="http://schemas.openxmlformats.org/officeDocument/2006/relationships/hyperlink" Target="https://www.quantstart.com/articles/Self-Study-Plan-for-Becoming-a-Quantitative-Trader-Part-I/" TargetMode="External"/><Relationship Id="rId9" Type="http://schemas.openxmlformats.org/officeDocument/2006/relationships/hyperlink" Target="http://www.amazon.com/gp/product/0470284889/ref=as_li_tf_tl?ie=UTF8&amp;camp=1789&amp;creative=9325&amp;creativeASIN=0470284889&amp;linkCode=as2&amp;tag=quant0f-20" TargetMode="External"/><Relationship Id="rId1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martin@datasocie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E4AA-443F-C844-9E00-BF04D6802D57}">
  <dimension ref="A1:F2"/>
  <sheetViews>
    <sheetView workbookViewId="0">
      <selection activeCell="F2" sqref="F2"/>
    </sheetView>
  </sheetViews>
  <sheetFormatPr baseColWidth="10" defaultRowHeight="16" x14ac:dyDescent="0.2"/>
  <cols>
    <col min="1" max="1" width="17" bestFit="1" customWidth="1"/>
    <col min="2" max="2" width="18.1640625" bestFit="1" customWidth="1"/>
    <col min="3" max="3" width="10.664062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2">
      <c r="A2" t="s">
        <v>4</v>
      </c>
      <c r="B2" t="s">
        <v>5</v>
      </c>
      <c r="C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E382-D398-E748-8DEF-E83BAFB6E150}">
  <dimension ref="A1:M10"/>
  <sheetViews>
    <sheetView workbookViewId="0">
      <selection activeCell="H15" sqref="H15"/>
    </sheetView>
  </sheetViews>
  <sheetFormatPr baseColWidth="10" defaultRowHeight="16" x14ac:dyDescent="0.2"/>
  <cols>
    <col min="1" max="1" width="4.1640625" bestFit="1" customWidth="1"/>
    <col min="4" max="4" width="17" bestFit="1" customWidth="1"/>
    <col min="5" max="5" width="18.33203125" bestFit="1" customWidth="1"/>
    <col min="6" max="6" width="17" customWidth="1"/>
    <col min="7" max="7" width="14.83203125" bestFit="1" customWidth="1"/>
    <col min="8" max="8" width="14.83203125" customWidth="1"/>
  </cols>
  <sheetData>
    <row r="1" spans="1:13" x14ac:dyDescent="0.2">
      <c r="A1" s="2" t="s">
        <v>11</v>
      </c>
      <c r="B1" s="2" t="s">
        <v>10</v>
      </c>
      <c r="C1" s="2" t="s">
        <v>12</v>
      </c>
      <c r="D1" s="2" t="s">
        <v>18</v>
      </c>
      <c r="E1" s="2" t="s">
        <v>41</v>
      </c>
      <c r="F1" s="2" t="s">
        <v>42</v>
      </c>
      <c r="G1" s="2" t="s">
        <v>19</v>
      </c>
      <c r="H1" s="2" t="s">
        <v>44</v>
      </c>
      <c r="I1" s="2" t="s">
        <v>21</v>
      </c>
      <c r="J1" s="2" t="s">
        <v>22</v>
      </c>
    </row>
    <row r="2" spans="1:13" x14ac:dyDescent="0.2">
      <c r="A2" s="1">
        <v>1</v>
      </c>
      <c r="B2" s="1" t="s">
        <v>13</v>
      </c>
      <c r="C2" s="1">
        <v>9</v>
      </c>
      <c r="D2" s="1">
        <v>9</v>
      </c>
      <c r="E2" s="1">
        <f>C2*5</f>
        <v>45</v>
      </c>
      <c r="F2" s="1">
        <f>D2*5</f>
        <v>45</v>
      </c>
      <c r="G2" s="4">
        <f>(D2/C2)*100</f>
        <v>100</v>
      </c>
      <c r="H2" s="4"/>
      <c r="I2" s="1" t="s">
        <v>23</v>
      </c>
      <c r="J2" s="1" t="s">
        <v>23</v>
      </c>
    </row>
    <row r="3" spans="1:13" x14ac:dyDescent="0.2">
      <c r="A3" s="1">
        <v>2</v>
      </c>
      <c r="B3" s="1" t="s">
        <v>14</v>
      </c>
      <c r="C3" s="1">
        <v>24</v>
      </c>
      <c r="D3" s="1">
        <v>5</v>
      </c>
      <c r="E3" s="1">
        <f>C3*5</f>
        <v>120</v>
      </c>
      <c r="F3" s="1">
        <v>32</v>
      </c>
      <c r="G3" s="4">
        <f>(D3/C3)*100</f>
        <v>20.833333333333336</v>
      </c>
      <c r="H3" s="1">
        <v>2</v>
      </c>
      <c r="I3" s="5">
        <v>44328</v>
      </c>
      <c r="J3" s="5">
        <f>I3+((E3-F3)/2)</f>
        <v>44372</v>
      </c>
      <c r="M3" t="s">
        <v>43</v>
      </c>
    </row>
    <row r="4" spans="1:13" x14ac:dyDescent="0.2">
      <c r="A4" s="1">
        <v>3</v>
      </c>
      <c r="B4" s="1" t="s">
        <v>15</v>
      </c>
      <c r="C4" s="1">
        <v>36</v>
      </c>
      <c r="D4" s="1">
        <v>0</v>
      </c>
      <c r="E4" s="1">
        <f t="shared" ref="E4:E6" si="0">C4*5</f>
        <v>180</v>
      </c>
      <c r="F4" s="1">
        <f t="shared" ref="F4:F6" si="1">D4*25</f>
        <v>0</v>
      </c>
      <c r="G4" s="4">
        <f t="shared" ref="G4:G7" si="2">(D4/C4)*100</f>
        <v>0</v>
      </c>
      <c r="H4" s="4"/>
      <c r="I4" s="5">
        <f>J3+1</f>
        <v>44373</v>
      </c>
      <c r="J4" s="5">
        <f>I4+((E4-F4)/2)</f>
        <v>44463</v>
      </c>
      <c r="M4" t="s">
        <v>43</v>
      </c>
    </row>
    <row r="5" spans="1:13" x14ac:dyDescent="0.2">
      <c r="A5" s="1">
        <v>4</v>
      </c>
      <c r="B5" s="1" t="s">
        <v>16</v>
      </c>
      <c r="C5" s="1">
        <v>23</v>
      </c>
      <c r="D5" s="1">
        <v>0</v>
      </c>
      <c r="E5" s="1">
        <f t="shared" si="0"/>
        <v>115</v>
      </c>
      <c r="F5" s="1">
        <f t="shared" si="1"/>
        <v>0</v>
      </c>
      <c r="G5" s="4">
        <f t="shared" si="2"/>
        <v>0</v>
      </c>
      <c r="H5" s="4"/>
      <c r="I5" s="5">
        <f>J4+1</f>
        <v>44464</v>
      </c>
      <c r="J5" s="5">
        <f>I5+((E5-F5)/2)</f>
        <v>44521.5</v>
      </c>
    </row>
    <row r="6" spans="1:13" x14ac:dyDescent="0.2">
      <c r="A6" s="1">
        <v>5</v>
      </c>
      <c r="B6" s="1" t="s">
        <v>17</v>
      </c>
      <c r="C6" s="1">
        <v>41</v>
      </c>
      <c r="D6" s="1">
        <v>0</v>
      </c>
      <c r="E6" s="1">
        <f t="shared" si="0"/>
        <v>205</v>
      </c>
      <c r="F6" s="1">
        <f t="shared" si="1"/>
        <v>0</v>
      </c>
      <c r="G6" s="4">
        <f t="shared" si="2"/>
        <v>0</v>
      </c>
      <c r="H6" s="4"/>
      <c r="I6" s="5">
        <f>J5+1</f>
        <v>44522.5</v>
      </c>
      <c r="J6" s="5">
        <f>I6+((E6-F6)/2)</f>
        <v>44625</v>
      </c>
    </row>
    <row r="7" spans="1:13" x14ac:dyDescent="0.2">
      <c r="A7" s="1"/>
      <c r="B7" s="3" t="s">
        <v>20</v>
      </c>
      <c r="C7" s="1">
        <f>SUM(C2:C6)</f>
        <v>133</v>
      </c>
      <c r="D7" s="1">
        <f>SUM(D2:D6)</f>
        <v>14</v>
      </c>
      <c r="E7" s="1">
        <f>SUM(E2:E6)</f>
        <v>665</v>
      </c>
      <c r="F7" s="1"/>
      <c r="G7" s="4">
        <f t="shared" si="2"/>
        <v>10.526315789473683</v>
      </c>
      <c r="H7" s="4"/>
      <c r="I7" s="5"/>
      <c r="J7" s="5"/>
    </row>
    <row r="8" spans="1:13" x14ac:dyDescent="0.2">
      <c r="E8" s="6">
        <f>E7*20</f>
        <v>13300</v>
      </c>
    </row>
    <row r="9" spans="1:13" x14ac:dyDescent="0.2">
      <c r="E9">
        <f>E8/60</f>
        <v>221.66666666666666</v>
      </c>
    </row>
    <row r="10" spans="1:13" x14ac:dyDescent="0.2">
      <c r="E10">
        <f>E9/6</f>
        <v>36.944444444444443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149A-91A0-D147-9D7B-A88CE7911E56}">
  <dimension ref="A1:D70"/>
  <sheetViews>
    <sheetView zoomScale="160" zoomScaleNormal="160" workbookViewId="0">
      <selection activeCell="B2" sqref="B2"/>
    </sheetView>
  </sheetViews>
  <sheetFormatPr baseColWidth="10" defaultRowHeight="16" x14ac:dyDescent="0.2"/>
  <cols>
    <col min="1" max="1" width="69.5" bestFit="1" customWidth="1"/>
    <col min="2" max="2" width="6.33203125" bestFit="1" customWidth="1"/>
    <col min="3" max="3" width="45.5" bestFit="1" customWidth="1"/>
    <col min="4" max="4" width="90.1640625" style="15" customWidth="1"/>
  </cols>
  <sheetData>
    <row r="1" spans="1:4" x14ac:dyDescent="0.2">
      <c r="A1" s="10" t="s">
        <v>10</v>
      </c>
      <c r="B1" s="24" t="s">
        <v>201</v>
      </c>
      <c r="C1" s="10" t="s">
        <v>197</v>
      </c>
      <c r="D1" s="12" t="s">
        <v>198</v>
      </c>
    </row>
    <row r="2" spans="1:4" ht="18" customHeight="1" x14ac:dyDescent="0.2">
      <c r="A2" s="22" t="s">
        <v>111</v>
      </c>
      <c r="B2" s="26"/>
      <c r="C2" s="23" t="s">
        <v>112</v>
      </c>
      <c r="D2" s="16" t="s">
        <v>199</v>
      </c>
    </row>
    <row r="3" spans="1:4" ht="16" customHeight="1" x14ac:dyDescent="0.2">
      <c r="A3" s="22"/>
      <c r="B3" s="27"/>
      <c r="C3" s="23"/>
      <c r="D3" s="16" t="s">
        <v>114</v>
      </c>
    </row>
    <row r="4" spans="1:4" ht="16" customHeight="1" x14ac:dyDescent="0.2">
      <c r="A4" s="22"/>
      <c r="B4" s="27"/>
      <c r="C4" s="23"/>
      <c r="D4" s="16" t="s">
        <v>115</v>
      </c>
    </row>
    <row r="5" spans="1:4" ht="16" customHeight="1" x14ac:dyDescent="0.2">
      <c r="A5" s="22"/>
      <c r="B5" s="27"/>
      <c r="C5" s="23"/>
      <c r="D5" s="16" t="s">
        <v>116</v>
      </c>
    </row>
    <row r="6" spans="1:4" ht="16" customHeight="1" x14ac:dyDescent="0.2">
      <c r="A6" s="22"/>
      <c r="B6" s="27"/>
      <c r="C6" s="23"/>
      <c r="D6" s="16" t="s">
        <v>117</v>
      </c>
    </row>
    <row r="7" spans="1:4" ht="16" customHeight="1" x14ac:dyDescent="0.2">
      <c r="A7" s="22"/>
      <c r="B7" s="27"/>
      <c r="C7" s="23" t="s">
        <v>113</v>
      </c>
      <c r="D7" s="16" t="s">
        <v>200</v>
      </c>
    </row>
    <row r="8" spans="1:4" ht="16" customHeight="1" x14ac:dyDescent="0.2">
      <c r="A8" s="22"/>
      <c r="B8" s="27"/>
      <c r="C8" s="23"/>
      <c r="D8" s="16" t="s">
        <v>118</v>
      </c>
    </row>
    <row r="9" spans="1:4" ht="16" customHeight="1" x14ac:dyDescent="0.2">
      <c r="A9" s="22"/>
      <c r="B9" s="27"/>
      <c r="C9" s="23"/>
      <c r="D9" s="16" t="s">
        <v>119</v>
      </c>
    </row>
    <row r="10" spans="1:4" ht="16" customHeight="1" x14ac:dyDescent="0.2">
      <c r="A10" s="22"/>
      <c r="B10" s="27"/>
      <c r="C10" s="23"/>
      <c r="D10" s="14" t="s">
        <v>120</v>
      </c>
    </row>
    <row r="11" spans="1:4" ht="16" customHeight="1" x14ac:dyDescent="0.2">
      <c r="A11" s="22"/>
      <c r="B11" s="27"/>
      <c r="C11" s="23"/>
      <c r="D11" s="14" t="s">
        <v>121</v>
      </c>
    </row>
    <row r="12" spans="1:4" ht="16" customHeight="1" x14ac:dyDescent="0.2">
      <c r="A12" s="22"/>
      <c r="B12" s="27"/>
      <c r="C12" s="23"/>
      <c r="D12" s="14" t="s">
        <v>122</v>
      </c>
    </row>
    <row r="13" spans="1:4" ht="16" customHeight="1" x14ac:dyDescent="0.2">
      <c r="A13" s="22"/>
      <c r="B13" s="27"/>
      <c r="C13" s="23"/>
      <c r="D13" s="14" t="s">
        <v>123</v>
      </c>
    </row>
    <row r="14" spans="1:4" ht="16" customHeight="1" x14ac:dyDescent="0.2">
      <c r="A14" s="22"/>
      <c r="B14" s="27"/>
      <c r="C14" s="23" t="s">
        <v>124</v>
      </c>
      <c r="D14" s="13" t="s">
        <v>125</v>
      </c>
    </row>
    <row r="15" spans="1:4" ht="16" customHeight="1" x14ac:dyDescent="0.2">
      <c r="A15" s="22"/>
      <c r="B15" s="27"/>
      <c r="C15" s="23"/>
      <c r="D15" s="14" t="s">
        <v>126</v>
      </c>
    </row>
    <row r="16" spans="1:4" ht="16" customHeight="1" x14ac:dyDescent="0.2">
      <c r="A16" s="22"/>
      <c r="B16" s="27"/>
      <c r="C16" s="23" t="s">
        <v>127</v>
      </c>
      <c r="D16" s="14" t="s">
        <v>128</v>
      </c>
    </row>
    <row r="17" spans="1:4" ht="16" customHeight="1" x14ac:dyDescent="0.2">
      <c r="A17" s="22"/>
      <c r="B17" s="27"/>
      <c r="C17" s="23"/>
      <c r="D17" s="14" t="s">
        <v>129</v>
      </c>
    </row>
    <row r="18" spans="1:4" ht="16" customHeight="1" x14ac:dyDescent="0.2">
      <c r="A18" s="22"/>
      <c r="B18" s="27"/>
      <c r="C18" s="23"/>
      <c r="D18" s="14" t="s">
        <v>130</v>
      </c>
    </row>
    <row r="19" spans="1:4" ht="16" customHeight="1" x14ac:dyDescent="0.2">
      <c r="A19" s="22"/>
      <c r="B19" s="27"/>
      <c r="C19" s="23"/>
      <c r="D19" s="14" t="s">
        <v>131</v>
      </c>
    </row>
    <row r="20" spans="1:4" ht="16" customHeight="1" x14ac:dyDescent="0.2">
      <c r="A20" s="22"/>
      <c r="B20" s="27"/>
      <c r="C20" s="23"/>
      <c r="D20" s="14" t="s">
        <v>132</v>
      </c>
    </row>
    <row r="21" spans="1:4" ht="16" customHeight="1" x14ac:dyDescent="0.2">
      <c r="A21" s="22"/>
      <c r="B21" s="28"/>
      <c r="C21" s="23"/>
      <c r="D21" s="14" t="s">
        <v>133</v>
      </c>
    </row>
    <row r="22" spans="1:4" ht="18" customHeight="1" x14ac:dyDescent="0.2">
      <c r="A22" s="17" t="s">
        <v>134</v>
      </c>
      <c r="B22" s="25"/>
      <c r="C22" s="18" t="s">
        <v>135</v>
      </c>
      <c r="D22" s="13" t="s">
        <v>136</v>
      </c>
    </row>
    <row r="23" spans="1:4" ht="18" x14ac:dyDescent="0.2">
      <c r="A23" s="17"/>
      <c r="B23" s="17"/>
      <c r="C23" s="18"/>
      <c r="D23" s="14" t="s">
        <v>137</v>
      </c>
    </row>
    <row r="24" spans="1:4" ht="18" x14ac:dyDescent="0.2">
      <c r="A24" s="17"/>
      <c r="B24" s="17"/>
      <c r="C24" s="18"/>
      <c r="D24" s="14" t="s">
        <v>138</v>
      </c>
    </row>
    <row r="25" spans="1:4" ht="18" x14ac:dyDescent="0.2">
      <c r="A25" s="17"/>
      <c r="B25" s="17"/>
      <c r="C25" s="18"/>
      <c r="D25" s="14" t="s">
        <v>139</v>
      </c>
    </row>
    <row r="26" spans="1:4" ht="18" x14ac:dyDescent="0.2">
      <c r="A26" s="17"/>
      <c r="B26" s="17"/>
      <c r="C26" s="18"/>
      <c r="D26" s="14" t="s">
        <v>140</v>
      </c>
    </row>
    <row r="27" spans="1:4" ht="18" x14ac:dyDescent="0.2">
      <c r="A27" s="17"/>
      <c r="B27" s="17"/>
      <c r="C27" s="18"/>
      <c r="D27" s="14" t="s">
        <v>141</v>
      </c>
    </row>
    <row r="28" spans="1:4" ht="18" x14ac:dyDescent="0.2">
      <c r="A28" s="17"/>
      <c r="B28" s="17"/>
      <c r="C28" s="18" t="s">
        <v>142</v>
      </c>
      <c r="D28" s="13" t="s">
        <v>143</v>
      </c>
    </row>
    <row r="29" spans="1:4" ht="18" x14ac:dyDescent="0.2">
      <c r="A29" s="17"/>
      <c r="B29" s="17"/>
      <c r="C29" s="18"/>
      <c r="D29" s="14" t="s">
        <v>144</v>
      </c>
    </row>
    <row r="30" spans="1:4" ht="18" x14ac:dyDescent="0.2">
      <c r="A30" s="17"/>
      <c r="B30" s="17"/>
      <c r="C30" s="18"/>
      <c r="D30" s="14" t="s">
        <v>145</v>
      </c>
    </row>
    <row r="31" spans="1:4" ht="18" x14ac:dyDescent="0.2">
      <c r="A31" s="17"/>
      <c r="B31" s="17"/>
      <c r="C31" s="18"/>
      <c r="D31" s="14" t="s">
        <v>146</v>
      </c>
    </row>
    <row r="32" spans="1:4" ht="18" x14ac:dyDescent="0.2">
      <c r="A32" s="17"/>
      <c r="B32" s="17"/>
      <c r="C32" s="18" t="s">
        <v>147</v>
      </c>
      <c r="D32" s="13" t="s">
        <v>148</v>
      </c>
    </row>
    <row r="33" spans="1:4" ht="18" x14ac:dyDescent="0.2">
      <c r="A33" s="17"/>
      <c r="B33" s="17"/>
      <c r="C33" s="18"/>
      <c r="D33" s="14" t="s">
        <v>149</v>
      </c>
    </row>
    <row r="34" spans="1:4" ht="18" x14ac:dyDescent="0.2">
      <c r="A34" s="17"/>
      <c r="B34" s="17"/>
      <c r="C34" s="18" t="s">
        <v>150</v>
      </c>
      <c r="D34" s="13" t="s">
        <v>151</v>
      </c>
    </row>
    <row r="35" spans="1:4" ht="18" x14ac:dyDescent="0.2">
      <c r="A35" s="17"/>
      <c r="B35" s="17"/>
      <c r="C35" s="18"/>
      <c r="D35" s="14" t="s">
        <v>152</v>
      </c>
    </row>
    <row r="36" spans="1:4" ht="18" x14ac:dyDescent="0.2">
      <c r="A36" s="17"/>
      <c r="B36" s="17"/>
      <c r="C36" s="18"/>
      <c r="D36" s="14" t="s">
        <v>153</v>
      </c>
    </row>
    <row r="37" spans="1:4" ht="18" x14ac:dyDescent="0.2">
      <c r="A37" s="17"/>
      <c r="B37" s="17"/>
      <c r="C37" s="18"/>
      <c r="D37" s="14" t="s">
        <v>154</v>
      </c>
    </row>
    <row r="38" spans="1:4" ht="18" customHeight="1" x14ac:dyDescent="0.2">
      <c r="A38" s="17" t="s">
        <v>155</v>
      </c>
      <c r="B38" s="17"/>
      <c r="C38" s="18" t="s">
        <v>156</v>
      </c>
      <c r="D38" s="13" t="s">
        <v>157</v>
      </c>
    </row>
    <row r="39" spans="1:4" ht="18" x14ac:dyDescent="0.2">
      <c r="A39" s="17"/>
      <c r="B39" s="17"/>
      <c r="C39" s="18"/>
      <c r="D39" s="14" t="s">
        <v>158</v>
      </c>
    </row>
    <row r="40" spans="1:4" ht="18" x14ac:dyDescent="0.2">
      <c r="A40" s="17"/>
      <c r="B40" s="17"/>
      <c r="C40" s="18"/>
      <c r="D40" s="14" t="s">
        <v>159</v>
      </c>
    </row>
    <row r="41" spans="1:4" ht="18" x14ac:dyDescent="0.2">
      <c r="A41" s="17"/>
      <c r="B41" s="17"/>
      <c r="C41" s="18"/>
      <c r="D41" s="14" t="s">
        <v>160</v>
      </c>
    </row>
    <row r="42" spans="1:4" ht="18" x14ac:dyDescent="0.2">
      <c r="A42" s="17"/>
      <c r="B42" s="17"/>
      <c r="C42" s="18"/>
      <c r="D42" s="14" t="s">
        <v>161</v>
      </c>
    </row>
    <row r="43" spans="1:4" ht="18" x14ac:dyDescent="0.2">
      <c r="A43" s="17"/>
      <c r="B43" s="17"/>
      <c r="C43" s="18"/>
      <c r="D43" s="14" t="s">
        <v>162</v>
      </c>
    </row>
    <row r="44" spans="1:4" ht="18" x14ac:dyDescent="0.2">
      <c r="A44" s="17"/>
      <c r="B44" s="17"/>
      <c r="C44" s="18"/>
      <c r="D44" s="14" t="s">
        <v>163</v>
      </c>
    </row>
    <row r="45" spans="1:4" ht="18" x14ac:dyDescent="0.2">
      <c r="A45" s="17"/>
      <c r="B45" s="17"/>
      <c r="C45" s="18" t="s">
        <v>164</v>
      </c>
      <c r="D45" s="13" t="s">
        <v>165</v>
      </c>
    </row>
    <row r="46" spans="1:4" ht="18" x14ac:dyDescent="0.2">
      <c r="A46" s="17"/>
      <c r="B46" s="17"/>
      <c r="C46" s="18"/>
      <c r="D46" s="14" t="s">
        <v>166</v>
      </c>
    </row>
    <row r="47" spans="1:4" ht="18" x14ac:dyDescent="0.2">
      <c r="A47" s="17"/>
      <c r="B47" s="17"/>
      <c r="C47" s="18"/>
      <c r="D47" s="14" t="s">
        <v>167</v>
      </c>
    </row>
    <row r="48" spans="1:4" ht="18" x14ac:dyDescent="0.2">
      <c r="A48" s="17"/>
      <c r="B48" s="17"/>
      <c r="C48" s="18"/>
      <c r="D48" s="14" t="s">
        <v>168</v>
      </c>
    </row>
    <row r="49" spans="1:4" ht="18" x14ac:dyDescent="0.2">
      <c r="A49" s="17"/>
      <c r="B49" s="17"/>
      <c r="C49" s="18"/>
      <c r="D49" s="14" t="s">
        <v>169</v>
      </c>
    </row>
    <row r="50" spans="1:4" ht="18" x14ac:dyDescent="0.2">
      <c r="A50" s="17"/>
      <c r="B50" s="17"/>
      <c r="C50" s="18"/>
      <c r="D50" s="14" t="s">
        <v>170</v>
      </c>
    </row>
    <row r="51" spans="1:4" ht="18" x14ac:dyDescent="0.2">
      <c r="A51" s="17"/>
      <c r="B51" s="17"/>
      <c r="C51" s="18"/>
      <c r="D51" s="14" t="s">
        <v>171</v>
      </c>
    </row>
    <row r="52" spans="1:4" ht="18" customHeight="1" x14ac:dyDescent="0.2">
      <c r="A52" s="17" t="s">
        <v>172</v>
      </c>
      <c r="B52" s="17"/>
      <c r="C52" s="19" t="s">
        <v>173</v>
      </c>
      <c r="D52" s="13" t="s">
        <v>174</v>
      </c>
    </row>
    <row r="53" spans="1:4" ht="18" x14ac:dyDescent="0.2">
      <c r="A53" s="17"/>
      <c r="B53" s="17"/>
      <c r="C53" s="19"/>
      <c r="D53" s="14" t="s">
        <v>175</v>
      </c>
    </row>
    <row r="54" spans="1:4" ht="18" x14ac:dyDescent="0.2">
      <c r="A54" s="17"/>
      <c r="B54" s="17"/>
      <c r="C54" s="11" t="s">
        <v>176</v>
      </c>
      <c r="D54" s="13" t="s">
        <v>177</v>
      </c>
    </row>
    <row r="55" spans="1:4" ht="18" x14ac:dyDescent="0.2">
      <c r="A55" s="17"/>
      <c r="B55" s="17"/>
      <c r="C55" s="18" t="s">
        <v>178</v>
      </c>
      <c r="D55" s="13" t="s">
        <v>179</v>
      </c>
    </row>
    <row r="56" spans="1:4" ht="18" x14ac:dyDescent="0.2">
      <c r="A56" s="17"/>
      <c r="B56" s="17"/>
      <c r="C56" s="18"/>
      <c r="D56" s="14" t="s">
        <v>180</v>
      </c>
    </row>
    <row r="57" spans="1:4" ht="18" x14ac:dyDescent="0.2">
      <c r="A57" s="17"/>
      <c r="B57" s="17"/>
      <c r="C57" s="18"/>
      <c r="D57" s="14" t="s">
        <v>181</v>
      </c>
    </row>
    <row r="58" spans="1:4" ht="18" x14ac:dyDescent="0.2">
      <c r="A58" s="17"/>
      <c r="B58" s="17"/>
      <c r="C58" s="18"/>
      <c r="D58" s="14" t="s">
        <v>182</v>
      </c>
    </row>
    <row r="59" spans="1:4" ht="18" x14ac:dyDescent="0.2">
      <c r="A59" s="17"/>
      <c r="B59" s="17"/>
      <c r="C59" s="18"/>
      <c r="D59" s="14" t="s">
        <v>183</v>
      </c>
    </row>
    <row r="60" spans="1:4" ht="18" x14ac:dyDescent="0.2">
      <c r="A60" s="17"/>
      <c r="B60" s="17"/>
      <c r="C60" s="18"/>
      <c r="D60" s="14" t="s">
        <v>184</v>
      </c>
    </row>
    <row r="61" spans="1:4" ht="18" x14ac:dyDescent="0.2">
      <c r="A61" s="17"/>
      <c r="B61" s="17"/>
      <c r="C61" s="18"/>
      <c r="D61" s="14" t="s">
        <v>185</v>
      </c>
    </row>
    <row r="62" spans="1:4" ht="18" customHeight="1" x14ac:dyDescent="0.2">
      <c r="A62" s="17" t="s">
        <v>186</v>
      </c>
      <c r="B62" s="17"/>
      <c r="C62" s="18" t="s">
        <v>187</v>
      </c>
      <c r="D62" s="13" t="s">
        <v>188</v>
      </c>
    </row>
    <row r="63" spans="1:4" ht="18" x14ac:dyDescent="0.2">
      <c r="A63" s="17"/>
      <c r="B63" s="17"/>
      <c r="C63" s="18"/>
      <c r="D63" s="14" t="s">
        <v>189</v>
      </c>
    </row>
    <row r="64" spans="1:4" ht="18" x14ac:dyDescent="0.2">
      <c r="A64" s="17"/>
      <c r="B64" s="17"/>
      <c r="C64" s="18" t="s">
        <v>190</v>
      </c>
      <c r="D64" s="13" t="s">
        <v>177</v>
      </c>
    </row>
    <row r="65" spans="1:4" ht="18" x14ac:dyDescent="0.2">
      <c r="A65" s="17"/>
      <c r="B65" s="17"/>
      <c r="C65" s="18"/>
      <c r="D65" s="14" t="s">
        <v>191</v>
      </c>
    </row>
    <row r="66" spans="1:4" ht="18" x14ac:dyDescent="0.2">
      <c r="A66" s="17"/>
      <c r="B66" s="17"/>
      <c r="C66" s="18"/>
      <c r="D66" s="14" t="s">
        <v>192</v>
      </c>
    </row>
    <row r="67" spans="1:4" ht="18" x14ac:dyDescent="0.2">
      <c r="A67" s="17"/>
      <c r="B67" s="17"/>
      <c r="C67" s="18"/>
      <c r="D67" s="14" t="s">
        <v>193</v>
      </c>
    </row>
    <row r="68" spans="1:4" x14ac:dyDescent="0.2">
      <c r="A68" s="9" t="s">
        <v>194</v>
      </c>
      <c r="B68" s="9"/>
    </row>
    <row r="69" spans="1:4" x14ac:dyDescent="0.2">
      <c r="A69" s="9" t="s">
        <v>195</v>
      </c>
      <c r="B69" s="9"/>
    </row>
    <row r="70" spans="1:4" x14ac:dyDescent="0.2">
      <c r="A70" s="9" t="s">
        <v>196</v>
      </c>
      <c r="B70" s="9"/>
    </row>
  </sheetData>
  <mergeCells count="23">
    <mergeCell ref="A22:A37"/>
    <mergeCell ref="C22:C27"/>
    <mergeCell ref="C28:C31"/>
    <mergeCell ref="C32:C33"/>
    <mergeCell ref="C34:C37"/>
    <mergeCell ref="B22:B37"/>
    <mergeCell ref="A2:A21"/>
    <mergeCell ref="C2:C6"/>
    <mergeCell ref="C7:C13"/>
    <mergeCell ref="C14:C15"/>
    <mergeCell ref="C16:C21"/>
    <mergeCell ref="A62:A67"/>
    <mergeCell ref="C62:C63"/>
    <mergeCell ref="C64:C67"/>
    <mergeCell ref="A38:A51"/>
    <mergeCell ref="C38:C44"/>
    <mergeCell ref="C45:C51"/>
    <mergeCell ref="A52:A61"/>
    <mergeCell ref="C52:C53"/>
    <mergeCell ref="C55:C61"/>
    <mergeCell ref="B38:B51"/>
    <mergeCell ref="B52:B61"/>
    <mergeCell ref="B62:B67"/>
  </mergeCells>
  <hyperlinks>
    <hyperlink ref="D2" r:id="rId1" xr:uid="{07FEBD73-C8AD-2044-AF02-76550137DC5F}"/>
    <hyperlink ref="D3" r:id="rId2" location="containers-and-container-orchestrators" xr:uid="{CCA07C9C-AC53-F541-B42A-E7DCEF76123F}"/>
    <hyperlink ref="D4" r:id="rId3" xr:uid="{580D999A-26FF-FC48-97C6-4BD0B0952B04}"/>
    <hyperlink ref="D5" r:id="rId4" xr:uid="{2B772390-87F8-434E-B771-15D63A224A24}"/>
    <hyperlink ref="D6" r:id="rId5" xr:uid="{273AF373-3800-2E45-A286-F104CEAD4300}"/>
    <hyperlink ref="D7" r:id="rId6" xr:uid="{4645E605-6FB2-DA46-9C3F-4D65632C93A2}"/>
    <hyperlink ref="D8" r:id="rId7" xr:uid="{20FD6FBA-B6A0-4A48-8193-99745FC4B49B}"/>
    <hyperlink ref="D9" r:id="rId8" xr:uid="{CC7A61B5-7D6C-5C4C-8CF0-98C85FE75EE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EC6C-7BD6-054D-AE1B-F15FADAFFB7A}">
  <dimension ref="A2:C33"/>
  <sheetViews>
    <sheetView tabSelected="1" zoomScale="170" zoomScaleNormal="170" workbookViewId="0">
      <selection activeCell="B37" sqref="B37"/>
    </sheetView>
  </sheetViews>
  <sheetFormatPr baseColWidth="10" defaultRowHeight="16" x14ac:dyDescent="0.2"/>
  <cols>
    <col min="1" max="1" width="32.83203125" customWidth="1"/>
    <col min="2" max="2" width="54" bestFit="1" customWidth="1"/>
    <col min="3" max="3" width="60" bestFit="1" customWidth="1"/>
  </cols>
  <sheetData>
    <row r="2" spans="1:3" ht="18" customHeight="1" x14ac:dyDescent="0.2">
      <c r="A2" s="29" t="s">
        <v>202</v>
      </c>
      <c r="B2" s="18" t="s">
        <v>203</v>
      </c>
      <c r="C2" s="30" t="s">
        <v>204</v>
      </c>
    </row>
    <row r="3" spans="1:3" ht="18" customHeight="1" x14ac:dyDescent="0.2">
      <c r="A3" s="29"/>
      <c r="B3" s="18"/>
      <c r="C3" s="30" t="s">
        <v>205</v>
      </c>
    </row>
    <row r="4" spans="1:3" ht="18" customHeight="1" x14ac:dyDescent="0.2">
      <c r="A4" s="29"/>
      <c r="B4" s="18"/>
      <c r="C4" s="30" t="s">
        <v>206</v>
      </c>
    </row>
    <row r="5" spans="1:3" ht="16" customHeight="1" x14ac:dyDescent="0.2">
      <c r="A5" s="29"/>
      <c r="B5" s="18"/>
      <c r="C5" s="30" t="s">
        <v>207</v>
      </c>
    </row>
    <row r="6" spans="1:3" ht="16" customHeight="1" x14ac:dyDescent="0.2">
      <c r="A6" s="29"/>
      <c r="B6" s="18"/>
      <c r="C6" s="30" t="s">
        <v>208</v>
      </c>
    </row>
    <row r="7" spans="1:3" ht="16" customHeight="1" x14ac:dyDescent="0.2">
      <c r="A7" s="29"/>
      <c r="B7" s="18"/>
      <c r="C7" s="30" t="s">
        <v>209</v>
      </c>
    </row>
    <row r="8" spans="1:3" ht="16" customHeight="1" x14ac:dyDescent="0.2">
      <c r="A8" s="29"/>
      <c r="B8" s="18"/>
      <c r="C8" s="30" t="s">
        <v>210</v>
      </c>
    </row>
    <row r="9" spans="1:3" ht="16" customHeight="1" x14ac:dyDescent="0.2">
      <c r="A9" s="29"/>
      <c r="B9" s="18"/>
      <c r="C9" s="30" t="s">
        <v>211</v>
      </c>
    </row>
    <row r="10" spans="1:3" ht="16" customHeight="1" x14ac:dyDescent="0.2">
      <c r="A10" s="29"/>
      <c r="B10" s="18"/>
      <c r="C10" s="30" t="s">
        <v>212</v>
      </c>
    </row>
    <row r="11" spans="1:3" x14ac:dyDescent="0.2">
      <c r="A11" s="29"/>
      <c r="B11" s="18" t="s">
        <v>213</v>
      </c>
      <c r="C11" s="30" t="s">
        <v>214</v>
      </c>
    </row>
    <row r="12" spans="1:3" x14ac:dyDescent="0.2">
      <c r="A12" s="29"/>
      <c r="B12" s="18"/>
      <c r="C12" s="30" t="s">
        <v>215</v>
      </c>
    </row>
    <row r="13" spans="1:3" x14ac:dyDescent="0.2">
      <c r="A13" s="29"/>
      <c r="B13" s="18"/>
      <c r="C13" s="30" t="s">
        <v>216</v>
      </c>
    </row>
    <row r="14" spans="1:3" x14ac:dyDescent="0.2">
      <c r="A14" s="29"/>
      <c r="B14" s="18"/>
      <c r="C14" s="30" t="s">
        <v>217</v>
      </c>
    </row>
    <row r="15" spans="1:3" x14ac:dyDescent="0.2">
      <c r="A15" s="29"/>
      <c r="B15" s="18" t="s">
        <v>218</v>
      </c>
      <c r="C15" s="30" t="s">
        <v>219</v>
      </c>
    </row>
    <row r="16" spans="1:3" x14ac:dyDescent="0.2">
      <c r="A16" s="29"/>
      <c r="B16" s="18"/>
      <c r="C16" s="30" t="s">
        <v>220</v>
      </c>
    </row>
    <row r="17" spans="1:3" x14ac:dyDescent="0.2">
      <c r="A17" s="29"/>
      <c r="B17" s="18"/>
      <c r="C17" s="30" t="s">
        <v>221</v>
      </c>
    </row>
    <row r="18" spans="1:3" x14ac:dyDescent="0.2">
      <c r="A18" s="29"/>
      <c r="B18" s="18"/>
      <c r="C18" s="30" t="s">
        <v>222</v>
      </c>
    </row>
    <row r="19" spans="1:3" x14ac:dyDescent="0.2">
      <c r="A19" s="29"/>
      <c r="B19" s="18"/>
      <c r="C19" s="30" t="s">
        <v>223</v>
      </c>
    </row>
    <row r="20" spans="1:3" x14ac:dyDescent="0.2">
      <c r="A20" s="29"/>
      <c r="B20" s="18"/>
      <c r="C20" s="30" t="s">
        <v>224</v>
      </c>
    </row>
    <row r="21" spans="1:3" x14ac:dyDescent="0.2">
      <c r="A21" s="29"/>
      <c r="B21" s="11" t="s">
        <v>225</v>
      </c>
      <c r="C21" s="30" t="s">
        <v>226</v>
      </c>
    </row>
    <row r="22" spans="1:3" x14ac:dyDescent="0.2">
      <c r="A22" s="29"/>
      <c r="B22" s="18" t="s">
        <v>227</v>
      </c>
      <c r="C22" s="30" t="s">
        <v>228</v>
      </c>
    </row>
    <row r="23" spans="1:3" x14ac:dyDescent="0.2">
      <c r="A23" s="29"/>
      <c r="B23" s="18"/>
      <c r="C23" s="30" t="s">
        <v>229</v>
      </c>
    </row>
    <row r="24" spans="1:3" x14ac:dyDescent="0.2">
      <c r="A24" s="29"/>
      <c r="B24" s="18"/>
      <c r="C24" s="30" t="s">
        <v>230</v>
      </c>
    </row>
    <row r="25" spans="1:3" x14ac:dyDescent="0.2">
      <c r="A25" s="29"/>
      <c r="B25" s="18"/>
      <c r="C25" s="30" t="s">
        <v>231</v>
      </c>
    </row>
    <row r="26" spans="1:3" x14ac:dyDescent="0.2">
      <c r="A26" s="29"/>
      <c r="B26" s="18"/>
      <c r="C26" s="30" t="s">
        <v>232</v>
      </c>
    </row>
    <row r="27" spans="1:3" x14ac:dyDescent="0.2">
      <c r="A27" s="29"/>
      <c r="B27" s="18"/>
      <c r="C27" s="30" t="s">
        <v>233</v>
      </c>
    </row>
    <row r="28" spans="1:3" x14ac:dyDescent="0.2">
      <c r="A28" s="29"/>
      <c r="B28" s="18"/>
      <c r="C28" s="30" t="s">
        <v>234</v>
      </c>
    </row>
    <row r="29" spans="1:3" x14ac:dyDescent="0.2">
      <c r="A29" s="29"/>
      <c r="B29" s="18"/>
      <c r="C29" s="30" t="s">
        <v>235</v>
      </c>
    </row>
    <row r="30" spans="1:3" x14ac:dyDescent="0.2">
      <c r="A30" s="29"/>
      <c r="B30" s="18"/>
      <c r="C30" s="30" t="s">
        <v>236</v>
      </c>
    </row>
    <row r="31" spans="1:3" x14ac:dyDescent="0.2">
      <c r="A31" s="29"/>
      <c r="B31" s="18" t="s">
        <v>237</v>
      </c>
      <c r="C31" s="30" t="s">
        <v>238</v>
      </c>
    </row>
    <row r="32" spans="1:3" x14ac:dyDescent="0.2">
      <c r="A32" s="29"/>
      <c r="B32" s="18"/>
      <c r="C32" s="30" t="s">
        <v>239</v>
      </c>
    </row>
    <row r="33" spans="1:3" x14ac:dyDescent="0.2">
      <c r="A33" s="29"/>
      <c r="B33" s="18"/>
      <c r="C33" s="30" t="s">
        <v>240</v>
      </c>
    </row>
  </sheetData>
  <mergeCells count="6">
    <mergeCell ref="B2:B10"/>
    <mergeCell ref="B11:B14"/>
    <mergeCell ref="B15:B20"/>
    <mergeCell ref="B22:B30"/>
    <mergeCell ref="B31:B33"/>
    <mergeCell ref="A2:A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A8DB-26FE-1645-8D93-3A6A426974B7}">
  <dimension ref="A1:D7"/>
  <sheetViews>
    <sheetView workbookViewId="0">
      <selection activeCell="A8" sqref="A8"/>
    </sheetView>
  </sheetViews>
  <sheetFormatPr baseColWidth="10" defaultRowHeight="16" x14ac:dyDescent="0.2"/>
  <cols>
    <col min="1" max="1" width="5" bestFit="1" customWidth="1"/>
    <col min="2" max="2" width="20.5" bestFit="1" customWidth="1"/>
    <col min="3" max="3" width="12.83203125" bestFit="1" customWidth="1"/>
    <col min="4" max="4" width="9" bestFit="1" customWidth="1"/>
  </cols>
  <sheetData>
    <row r="1" spans="1:4" x14ac:dyDescent="0.2">
      <c r="A1" s="2" t="s">
        <v>9</v>
      </c>
      <c r="B1" s="2" t="s">
        <v>24</v>
      </c>
      <c r="C1" s="2" t="s">
        <v>26</v>
      </c>
      <c r="D1" s="2" t="s">
        <v>27</v>
      </c>
    </row>
    <row r="2" spans="1:4" x14ac:dyDescent="0.2">
      <c r="A2" s="1">
        <v>1</v>
      </c>
      <c r="B2" s="1" t="s">
        <v>25</v>
      </c>
      <c r="C2" s="1" t="s">
        <v>29</v>
      </c>
      <c r="D2" s="1" t="s">
        <v>28</v>
      </c>
    </row>
    <row r="3" spans="1:4" x14ac:dyDescent="0.2">
      <c r="A3" s="1">
        <v>2</v>
      </c>
      <c r="B3" s="1" t="s">
        <v>30</v>
      </c>
      <c r="C3" s="1" t="s">
        <v>31</v>
      </c>
      <c r="D3" s="1" t="s">
        <v>28</v>
      </c>
    </row>
    <row r="4" spans="1:4" x14ac:dyDescent="0.2">
      <c r="A4" s="1">
        <v>3</v>
      </c>
      <c r="B4" s="1" t="s">
        <v>32</v>
      </c>
      <c r="C4" s="1" t="s">
        <v>33</v>
      </c>
      <c r="D4" s="1" t="s">
        <v>28</v>
      </c>
    </row>
    <row r="5" spans="1:4" x14ac:dyDescent="0.2">
      <c r="A5" s="3">
        <v>4</v>
      </c>
      <c r="B5" s="3" t="s">
        <v>34</v>
      </c>
      <c r="C5" s="3" t="s">
        <v>35</v>
      </c>
      <c r="D5" s="3" t="s">
        <v>36</v>
      </c>
    </row>
    <row r="6" spans="1:4" x14ac:dyDescent="0.2">
      <c r="A6" s="6">
        <v>5</v>
      </c>
      <c r="B6" s="6" t="s">
        <v>37</v>
      </c>
      <c r="C6" s="6" t="s">
        <v>38</v>
      </c>
      <c r="D6" s="6" t="s">
        <v>28</v>
      </c>
    </row>
    <row r="7" spans="1:4" x14ac:dyDescent="0.2">
      <c r="A7" s="6">
        <v>6</v>
      </c>
      <c r="B7" s="6" t="s">
        <v>39</v>
      </c>
      <c r="C7" s="6" t="s">
        <v>40</v>
      </c>
      <c r="D7" s="6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8A3C-E6CE-9F48-A8B2-DC5CF3011576}">
  <dimension ref="A1:C24"/>
  <sheetViews>
    <sheetView zoomScale="180" zoomScaleNormal="180" workbookViewId="0">
      <selection activeCell="C3" sqref="C3"/>
    </sheetView>
  </sheetViews>
  <sheetFormatPr baseColWidth="10" defaultRowHeight="16" x14ac:dyDescent="0.2"/>
  <cols>
    <col min="1" max="1" width="16.1640625" bestFit="1" customWidth="1"/>
    <col min="2" max="2" width="31" bestFit="1" customWidth="1"/>
    <col min="3" max="3" width="52.5" customWidth="1"/>
  </cols>
  <sheetData>
    <row r="1" spans="1:3" x14ac:dyDescent="0.2">
      <c r="A1" t="s">
        <v>61</v>
      </c>
      <c r="B1" t="s">
        <v>10</v>
      </c>
    </row>
    <row r="2" spans="1:3" x14ac:dyDescent="0.2">
      <c r="A2" s="20" t="s">
        <v>46</v>
      </c>
      <c r="B2" t="s">
        <v>45</v>
      </c>
      <c r="C2" t="s">
        <v>97</v>
      </c>
    </row>
    <row r="3" spans="1:3" x14ac:dyDescent="0.2">
      <c r="A3" s="20"/>
      <c r="B3" t="s">
        <v>55</v>
      </c>
    </row>
    <row r="4" spans="1:3" x14ac:dyDescent="0.2">
      <c r="A4" s="20"/>
      <c r="B4" t="s">
        <v>56</v>
      </c>
    </row>
    <row r="5" spans="1:3" x14ac:dyDescent="0.2">
      <c r="A5" s="20"/>
      <c r="B5" t="s">
        <v>57</v>
      </c>
    </row>
    <row r="6" spans="1:3" x14ac:dyDescent="0.2">
      <c r="A6" s="20" t="s">
        <v>54</v>
      </c>
      <c r="B6" t="s">
        <v>47</v>
      </c>
      <c r="C6" s="7" t="s">
        <v>64</v>
      </c>
    </row>
    <row r="7" spans="1:3" x14ac:dyDescent="0.2">
      <c r="A7" s="20"/>
      <c r="B7" t="s">
        <v>48</v>
      </c>
    </row>
    <row r="8" spans="1:3" x14ac:dyDescent="0.2">
      <c r="A8" s="20"/>
      <c r="B8" t="s">
        <v>49</v>
      </c>
    </row>
    <row r="9" spans="1:3" x14ac:dyDescent="0.2">
      <c r="A9" s="21" t="s">
        <v>60</v>
      </c>
      <c r="B9" t="s">
        <v>50</v>
      </c>
    </row>
    <row r="10" spans="1:3" x14ac:dyDescent="0.2">
      <c r="A10" s="21"/>
      <c r="B10" t="s">
        <v>66</v>
      </c>
    </row>
    <row r="11" spans="1:3" x14ac:dyDescent="0.2">
      <c r="A11" s="21"/>
      <c r="B11" t="s">
        <v>63</v>
      </c>
    </row>
    <row r="12" spans="1:3" x14ac:dyDescent="0.2">
      <c r="A12" s="21"/>
      <c r="B12" t="s">
        <v>52</v>
      </c>
    </row>
    <row r="13" spans="1:3" x14ac:dyDescent="0.2">
      <c r="A13" s="20" t="s">
        <v>59</v>
      </c>
      <c r="B13" s="20" t="s">
        <v>93</v>
      </c>
      <c r="C13" s="7" t="s">
        <v>94</v>
      </c>
    </row>
    <row r="14" spans="1:3" x14ac:dyDescent="0.2">
      <c r="A14" s="20"/>
      <c r="B14" s="20"/>
      <c r="C14" s="7" t="s">
        <v>95</v>
      </c>
    </row>
    <row r="15" spans="1:3" x14ac:dyDescent="0.2">
      <c r="A15" s="20"/>
      <c r="B15" s="20"/>
      <c r="C15" s="7" t="s">
        <v>96</v>
      </c>
    </row>
    <row r="16" spans="1:3" x14ac:dyDescent="0.2">
      <c r="A16" s="20" t="s">
        <v>58</v>
      </c>
      <c r="B16" t="s">
        <v>62</v>
      </c>
      <c r="C16" s="7" t="s">
        <v>65</v>
      </c>
    </row>
    <row r="17" spans="1:3" x14ac:dyDescent="0.2">
      <c r="A17" s="20"/>
      <c r="B17" t="s">
        <v>51</v>
      </c>
      <c r="C17" s="7" t="s">
        <v>67</v>
      </c>
    </row>
    <row r="18" spans="1:3" x14ac:dyDescent="0.2">
      <c r="A18" s="20"/>
      <c r="B18" t="s">
        <v>53</v>
      </c>
      <c r="C18" s="7" t="s">
        <v>68</v>
      </c>
    </row>
    <row r="19" spans="1:3" x14ac:dyDescent="0.2">
      <c r="A19" s="20"/>
      <c r="B19" s="20" t="s">
        <v>92</v>
      </c>
      <c r="C19" s="7" t="s">
        <v>86</v>
      </c>
    </row>
    <row r="20" spans="1:3" x14ac:dyDescent="0.2">
      <c r="A20" s="20"/>
      <c r="B20" s="20"/>
      <c r="C20" s="7" t="s">
        <v>87</v>
      </c>
    </row>
    <row r="21" spans="1:3" x14ac:dyDescent="0.2">
      <c r="A21" s="20"/>
      <c r="B21" s="20"/>
      <c r="C21" s="7" t="s">
        <v>88</v>
      </c>
    </row>
    <row r="22" spans="1:3" x14ac:dyDescent="0.2">
      <c r="A22" s="20"/>
      <c r="B22" s="20"/>
      <c r="C22" s="7" t="s">
        <v>89</v>
      </c>
    </row>
    <row r="23" spans="1:3" x14ac:dyDescent="0.2">
      <c r="A23" s="20"/>
      <c r="B23" s="20"/>
      <c r="C23" s="7" t="s">
        <v>90</v>
      </c>
    </row>
    <row r="24" spans="1:3" x14ac:dyDescent="0.2">
      <c r="A24" s="20"/>
      <c r="B24" s="20"/>
      <c r="C24" s="7" t="s">
        <v>91</v>
      </c>
    </row>
  </sheetData>
  <mergeCells count="7">
    <mergeCell ref="A6:A8"/>
    <mergeCell ref="A2:A5"/>
    <mergeCell ref="A9:A12"/>
    <mergeCell ref="B19:B24"/>
    <mergeCell ref="A16:A24"/>
    <mergeCell ref="B13:B15"/>
    <mergeCell ref="A13:A15"/>
  </mergeCells>
  <hyperlinks>
    <hyperlink ref="C6" r:id="rId1" xr:uid="{878BA6D2-F614-C54C-9D23-CF4D072E8B48}"/>
    <hyperlink ref="C16" r:id="rId2" xr:uid="{2B1186E2-5144-E240-A8C6-25EEAD77AC69}"/>
    <hyperlink ref="C17" r:id="rId3" xr:uid="{1F1A8B46-8D98-DE46-9A9C-41A9B2BE2E4D}"/>
    <hyperlink ref="C18" r:id="rId4" xr:uid="{69DD94A7-C7BC-A142-B81C-B4FC5D7F450A}"/>
    <hyperlink ref="C19" r:id="rId5" display="https://www.quantstart.com/articles/Beginners-Guide-to-Quantitative-Trading" xr:uid="{8C17AF92-22F7-804B-A5AA-7883487914E2}"/>
    <hyperlink ref="C20" r:id="rId6" display="https://www.quantstart.com/articles/How-to-Identify-Algorithmic-Trading-Strategies" xr:uid="{62B05553-42B8-C643-B090-B99C5B216A86}"/>
    <hyperlink ref="C21" r:id="rId7" display="https://www.quantstart.com/articles/Successful-Backtesting-of-Algorithmic-Trading-Strategies-Part-I" xr:uid="{1CBD86F5-2A67-F145-AA26-9AE551A6ABB5}"/>
    <hyperlink ref="C22" r:id="rId8" display="https://www.quantstart.com/articles/Successful-Backtesting-of-Algorithmic-Trading-Strategies-Part-II" xr:uid="{B2C6DBB1-CF37-FD40-89F4-B44F669FF7FA}"/>
    <hyperlink ref="C23" r:id="rId9" display="http://www.amazon.com/gp/product/0470284889/ref=as_li_tf_tl?ie=UTF8&amp;camp=1789&amp;creative=9325&amp;creativeASIN=0470284889&amp;linkCode=as2&amp;tag=quant0f-20" xr:uid="{1F20504A-E9BE-8944-815E-0AD2C4A77A63}"/>
    <hyperlink ref="C24" r:id="rId10" display="http://www.amazon.com/gp/product/1118460146/ref=as_li_tf_tl?ie=UTF8&amp;camp=1789&amp;creative=9325&amp;creativeASIN=1118460146&amp;linkCode=as2&amp;tag=quant0f-20" xr:uid="{320833AE-6BFF-AF46-BDEA-87627576339A}"/>
    <hyperlink ref="C13" r:id="rId11" display="http://www.amazon.com/gp/product/052169468X/ref=as_li_tf_tl?ie=UTF8&amp;camp=1789&amp;creative=9325&amp;creativeASIN=052169468X&amp;linkCode=as2&amp;tag=quant0f-20" xr:uid="{20C221E6-D8AC-7042-944D-99B605C38E55}"/>
    <hyperlink ref="C14" r:id="rId12" display="http://www.amazon.com/gp/product/0691042896/ref=as_li_tf_tl?ie=UTF8&amp;camp=1789&amp;creative=9325&amp;creativeASIN=0691042896&amp;linkCode=as2&amp;tag=quant0f-20" xr:uid="{0BCC451C-89F8-CC42-8993-99E8814759A4}"/>
    <hyperlink ref="C15" r:id="rId13" display="http://www.amazon.com/gp/product/0470414359/ref=as_li_tf_tl?ie=UTF8&amp;camp=1789&amp;creative=9325&amp;creativeASIN=0470414359&amp;linkCode=as2&amp;tag=quant0f-20" xr:uid="{03F22BAE-358E-4C48-B0E0-BC0A1957A5C2}"/>
  </hyperlinks>
  <pageMargins left="0.7" right="0.7" top="0.75" bottom="0.75" header="0.3" footer="0.3"/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3021-F9C0-894E-857E-6359DE5BE68B}">
  <dimension ref="A1:K33"/>
  <sheetViews>
    <sheetView zoomScale="130" zoomScaleNormal="130" workbookViewId="0">
      <selection activeCell="F13" sqref="F13"/>
    </sheetView>
  </sheetViews>
  <sheetFormatPr baseColWidth="10" defaultRowHeight="16" x14ac:dyDescent="0.2"/>
  <cols>
    <col min="1" max="1" width="11.6640625" bestFit="1" customWidth="1"/>
    <col min="4" max="4" width="19.33203125" bestFit="1" customWidth="1"/>
    <col min="5" max="5" width="19.33203125" customWidth="1"/>
    <col min="6" max="6" width="38.6640625" bestFit="1" customWidth="1"/>
    <col min="7" max="11" width="16.5" bestFit="1" customWidth="1"/>
  </cols>
  <sheetData>
    <row r="1" spans="1:11" x14ac:dyDescent="0.2">
      <c r="A1" s="2" t="s">
        <v>61</v>
      </c>
      <c r="B1" s="2" t="s">
        <v>71</v>
      </c>
      <c r="C1" s="2" t="s">
        <v>72</v>
      </c>
      <c r="D1" s="2" t="s">
        <v>74</v>
      </c>
      <c r="E1" s="2" t="s">
        <v>98</v>
      </c>
      <c r="F1" s="2" t="s">
        <v>83</v>
      </c>
      <c r="G1" s="2" t="s">
        <v>73</v>
      </c>
      <c r="H1" s="2" t="s">
        <v>75</v>
      </c>
      <c r="I1" s="2" t="s">
        <v>76</v>
      </c>
      <c r="J1" s="2" t="s">
        <v>77</v>
      </c>
      <c r="K1" s="2" t="s">
        <v>78</v>
      </c>
    </row>
    <row r="2" spans="1:11" x14ac:dyDescent="0.2">
      <c r="A2" s="1" t="s">
        <v>54</v>
      </c>
      <c r="B2" s="1" t="s">
        <v>84</v>
      </c>
      <c r="C2" s="1"/>
      <c r="D2" s="1" t="s">
        <v>85</v>
      </c>
      <c r="E2" s="1"/>
      <c r="F2" s="8" t="s">
        <v>69</v>
      </c>
      <c r="G2" s="1"/>
      <c r="H2" s="1"/>
      <c r="I2" s="1"/>
      <c r="J2" s="1"/>
      <c r="K2" s="1"/>
    </row>
    <row r="3" spans="1:11" x14ac:dyDescent="0.2">
      <c r="A3" s="1" t="s">
        <v>79</v>
      </c>
      <c r="B3" s="1" t="s">
        <v>80</v>
      </c>
      <c r="C3" s="1" t="s">
        <v>81</v>
      </c>
      <c r="D3" s="1" t="s">
        <v>82</v>
      </c>
      <c r="E3" s="1"/>
      <c r="F3" s="1" t="s">
        <v>70</v>
      </c>
      <c r="G3" s="1"/>
      <c r="H3" s="1"/>
      <c r="I3" s="1"/>
      <c r="J3" s="1"/>
      <c r="K3" s="1"/>
    </row>
    <row r="4" spans="1:11" x14ac:dyDescent="0.2">
      <c r="A4" s="1" t="s">
        <v>79</v>
      </c>
      <c r="B4" s="1" t="s">
        <v>80</v>
      </c>
      <c r="C4" s="1" t="s">
        <v>81</v>
      </c>
      <c r="D4" s="1" t="s">
        <v>101</v>
      </c>
      <c r="E4" s="1" t="s">
        <v>100</v>
      </c>
      <c r="F4" s="1" t="s">
        <v>99</v>
      </c>
      <c r="G4" s="1"/>
      <c r="H4" s="1"/>
      <c r="I4" s="1"/>
      <c r="J4" s="1"/>
      <c r="K4" s="1"/>
    </row>
    <row r="5" spans="1:11" x14ac:dyDescent="0.2">
      <c r="A5" s="1" t="s">
        <v>79</v>
      </c>
      <c r="B5" s="1" t="s">
        <v>80</v>
      </c>
      <c r="C5" s="1" t="s">
        <v>81</v>
      </c>
      <c r="D5" s="1" t="s">
        <v>103</v>
      </c>
      <c r="E5" s="1" t="s">
        <v>104</v>
      </c>
      <c r="F5" s="1" t="s">
        <v>102</v>
      </c>
      <c r="G5" s="1"/>
      <c r="H5" s="1"/>
      <c r="I5" s="1"/>
      <c r="J5" s="1"/>
      <c r="K5" s="1"/>
    </row>
    <row r="6" spans="1:11" x14ac:dyDescent="0.2">
      <c r="A6" s="1" t="s">
        <v>106</v>
      </c>
      <c r="B6" s="1" t="s">
        <v>80</v>
      </c>
      <c r="C6" s="1" t="s">
        <v>107</v>
      </c>
      <c r="D6" s="1" t="s">
        <v>106</v>
      </c>
      <c r="E6" s="1">
        <v>2021</v>
      </c>
      <c r="F6" s="1" t="s">
        <v>105</v>
      </c>
      <c r="G6" s="1"/>
      <c r="H6" s="1"/>
      <c r="I6" s="1"/>
      <c r="J6" s="1"/>
      <c r="K6" s="1"/>
    </row>
    <row r="7" spans="1:11" x14ac:dyDescent="0.2">
      <c r="A7" s="1" t="s">
        <v>106</v>
      </c>
      <c r="B7" s="1" t="s">
        <v>80</v>
      </c>
      <c r="C7" s="1" t="s">
        <v>107</v>
      </c>
      <c r="D7" s="1" t="s">
        <v>106</v>
      </c>
      <c r="E7" s="1">
        <v>2020</v>
      </c>
      <c r="F7" s="1" t="s">
        <v>108</v>
      </c>
      <c r="G7" s="1"/>
      <c r="H7" s="1"/>
      <c r="I7" s="1"/>
      <c r="J7" s="1"/>
      <c r="K7" s="1"/>
    </row>
    <row r="8" spans="1:11" x14ac:dyDescent="0.2">
      <c r="A8" s="1" t="s">
        <v>79</v>
      </c>
      <c r="B8" s="1" t="s">
        <v>80</v>
      </c>
      <c r="C8" s="1" t="s">
        <v>81</v>
      </c>
      <c r="D8" s="1" t="s">
        <v>110</v>
      </c>
      <c r="E8" s="1" t="s">
        <v>79</v>
      </c>
      <c r="F8" s="1" t="s">
        <v>109</v>
      </c>
      <c r="G8" s="1"/>
      <c r="H8" s="1"/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phoneticPr fontId="3" type="noConversion"/>
  <hyperlinks>
    <hyperlink ref="F2" r:id="rId1" xr:uid="{2A7FFF44-9F1D-2D45-8A46-5E412C0EAA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LearningTree</vt:lpstr>
      <vt:lpstr>German_Duolingo</vt:lpstr>
      <vt:lpstr>AZ304</vt:lpstr>
      <vt:lpstr>AZ303</vt:lpstr>
      <vt:lpstr>Songs_Presented</vt:lpstr>
      <vt:lpstr>Quant</vt:lpstr>
      <vt:lpstr>Networking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2021-05-17T10:20:14Z</dcterms:created>
  <dcterms:modified xsi:type="dcterms:W3CDTF">2021-06-23T16:58:16Z</dcterms:modified>
</cp:coreProperties>
</file>