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sh\Programming\vortex_parser\lib\"/>
    </mc:Choice>
  </mc:AlternateContent>
  <xr:revisionPtr revIDLastSave="0" documentId="13_ncr:1_{4141D4B5-A5AB-46F7-80AC-31D0B1A0014E}" xr6:coauthVersionLast="47" xr6:coauthVersionMax="47" xr10:uidLastSave="{00000000-0000-0000-0000-000000000000}"/>
  <bookViews>
    <workbookView xWindow="-120" yWindow="-120" windowWidth="29040" windowHeight="15840" tabRatio="522" xr2:uid="{93DD1A3E-79F5-40A0-9DE4-B4C0229D9C52}"/>
  </bookViews>
  <sheets>
    <sheet name="Sheet1" sheetId="2" r:id="rId1"/>
  </sheets>
  <definedNames>
    <definedName name="AAA">Sheet1!$AMP$13</definedName>
    <definedName name="Ash">Sheet1!$AMP$13</definedName>
    <definedName name="YAS">Sheet1!#REF!</definedName>
    <definedName name="Yash">Sheet1!$AMZ$15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9" i="2" l="1"/>
  <c r="S38" i="2"/>
  <c r="S40" i="2"/>
  <c r="E19" i="2"/>
  <c r="E20" i="2"/>
  <c r="E31" i="2"/>
  <c r="E30" i="2"/>
  <c r="E26" i="2"/>
  <c r="E25" i="2"/>
  <c r="E24" i="2"/>
  <c r="E23" i="2"/>
  <c r="E22" i="2"/>
  <c r="E21" i="2"/>
  <c r="E29" i="2"/>
  <c r="E28" i="2"/>
  <c r="E27" i="2"/>
  <c r="O40" i="2"/>
  <c r="N40" i="2"/>
  <c r="L40" i="2"/>
  <c r="L39" i="2"/>
  <c r="L38" i="2"/>
  <c r="O39" i="2"/>
  <c r="J40" i="2"/>
  <c r="J38" i="2"/>
  <c r="K39" i="2"/>
  <c r="K40" i="2"/>
  <c r="K38" i="2"/>
  <c r="I40" i="2"/>
  <c r="M40" i="2"/>
  <c r="P40" i="2"/>
  <c r="Q40" i="2"/>
  <c r="R40" i="2"/>
  <c r="I38" i="2"/>
  <c r="M38" i="2"/>
  <c r="N38" i="2"/>
  <c r="O38" i="2"/>
  <c r="P38" i="2"/>
  <c r="Q38" i="2"/>
  <c r="R38" i="2"/>
  <c r="J39" i="2"/>
  <c r="M39" i="2"/>
  <c r="N39" i="2"/>
  <c r="P39" i="2"/>
  <c r="Q39" i="2"/>
  <c r="R39" i="2"/>
  <c r="I3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Anjana Jain</author>
  </authors>
  <commentList>
    <comment ref="C2" authorId="0" shapeId="0" xr:uid="{DD5729EA-3874-498A-89FE-D4639C99D620}">
      <text>
        <r>
          <rPr>
            <sz val="9"/>
            <color indexed="81"/>
            <rFont val="Tahoma"/>
            <charset val="1"/>
          </rPr>
          <t xml:space="preserve">How fast the program should run to keep up with the incoming data
</t>
        </r>
      </text>
    </comment>
    <comment ref="C3" authorId="0" shapeId="0" xr:uid="{F03A3FB2-CBE2-4BDB-8DE5-532EEAD6F323}">
      <text>
        <r>
          <rPr>
            <b/>
            <sz val="9"/>
            <color indexed="81"/>
            <rFont val="Tahoma"/>
            <charset val="1"/>
          </rPr>
          <t>How many points of gps data per second.
The program will store (plot width)* (gps points/s) bytes of data</t>
        </r>
      </text>
    </comment>
    <comment ref="C4" authorId="0" shapeId="0" xr:uid="{DE42D826-DDE2-40A2-8A6C-8881D3F2104E}">
      <text>
        <r>
          <rPr>
            <b/>
            <sz val="9"/>
            <color indexed="81"/>
            <rFont val="Tahoma"/>
            <charset val="1"/>
          </rPr>
          <t>The colors used to plot the graph points in hex code
The nth color will be assigned to the nth channel in each graph
(This row will be read until a blank cell)</t>
        </r>
      </text>
    </comment>
    <comment ref="C11" authorId="0" shapeId="0" xr:uid="{1A1B6033-FDA5-4F35-A899-F91B90CB19CF}">
      <text>
        <r>
          <rPr>
            <b/>
            <sz val="9"/>
            <color indexed="81"/>
            <rFont val="Tahoma"/>
            <family val="2"/>
          </rPr>
          <t>The name of the window that graph should go on.
A new name will create a new window.
No graph or map should have the same window, row, and column</t>
        </r>
      </text>
    </comment>
    <comment ref="F18" authorId="0" shapeId="0" xr:uid="{223118F4-9D07-4F0F-B0F6-E9FA1730BA3C}">
      <text>
        <r>
          <rPr>
            <b/>
            <sz val="10"/>
            <color indexed="81"/>
            <rFont val="Tahoma"/>
            <family val="2"/>
          </rPr>
          <t>The index of the bytes within the frame. Must be ordered MSB to LSB and seperated by semicolons
[MSB;,,,;LSB]</t>
        </r>
      </text>
    </comment>
    <comment ref="G18" authorId="0" shapeId="0" xr:uid="{74C853AC-3CBF-42F9-B02D-CA1793531FF3}">
      <text>
        <r>
          <rPr>
            <b/>
            <sz val="10"/>
            <color indexed="81"/>
            <rFont val="Tahoma"/>
            <family val="2"/>
          </rPr>
          <t>The bitmask to use on each of the bytes. Must be ordered MSB to LSB and seperated by semicolons.
[MSB;,,,;LSB]</t>
        </r>
      </text>
    </comment>
    <comment ref="C33" authorId="0" shapeId="0" xr:uid="{86DF9F11-6AC8-460D-8DEE-288244B2928E}">
      <text>
        <r>
          <rPr>
            <b/>
            <sz val="9"/>
            <color indexed="81"/>
            <rFont val="Tahoma"/>
            <family val="2"/>
          </rPr>
          <t>The name of the window that graph should go on.
A new name will create a new window.
No graph or map should have the same window, row, and column</t>
        </r>
      </text>
    </comment>
    <comment ref="C37" authorId="0" shapeId="0" xr:uid="{41A0DAC0-B21F-4186-9E42-98CD7F8B0EB8}">
      <text>
        <r>
          <rPr>
            <b/>
            <sz val="10"/>
            <color indexed="81"/>
            <rFont val="Tahoma"/>
            <family val="2"/>
          </rPr>
          <t>Name that is displayed above housekeeping values</t>
        </r>
      </text>
    </comment>
    <comment ref="E37" authorId="0" shapeId="0" xr:uid="{D52403CF-E70E-4B09-89D1-5F3721CDE864}">
      <text>
        <r>
          <rPr>
            <b/>
            <sz val="10"/>
            <color indexed="81"/>
            <rFont val="Tahoma"/>
            <family val="2"/>
          </rPr>
          <t>Which frames is the data present</t>
        </r>
      </text>
    </comment>
    <comment ref="F37" authorId="0" shapeId="0" xr:uid="{FA2DFF4C-F16E-43CB-B284-772CF2537860}">
      <text>
        <r>
          <rPr>
            <b/>
            <sz val="10"/>
            <color indexed="81"/>
            <rFont val="Tahoma"/>
            <family val="2"/>
          </rPr>
          <t>The corresponding board ID to check for in each frame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G37" authorId="0" shapeId="0" xr:uid="{48AC92F8-6594-4C3D-9A0E-FC7EC341BC7D}">
      <text>
        <r>
          <rPr>
            <b/>
            <sz val="10"/>
            <color indexed="81"/>
            <rFont val="Tahoma"/>
            <family val="2"/>
          </rPr>
          <t>The index of the bytes within the frame. Must be ordered MSB to LSB and seperated by semicolons
[MSB;,,,;LSB]</t>
        </r>
      </text>
    </comment>
    <comment ref="H37" authorId="0" shapeId="0" xr:uid="{90E967F4-FAD4-42A4-B35D-FA10CAFF3F37}">
      <text>
        <r>
          <rPr>
            <b/>
            <sz val="10"/>
            <color indexed="81"/>
            <rFont val="Tahoma"/>
            <family val="2"/>
          </rPr>
          <t>The bitmask to use on each of the bytes. Must be ordered MSB to LSB and seperated by semicolons.
[MSB;,,,;LSB]</t>
        </r>
      </text>
    </comment>
    <comment ref="I37" authorId="0" shapeId="0" xr:uid="{29D4A36C-C4A4-4DAD-BE59-79149E094979}">
      <text>
        <r>
          <rPr>
            <b/>
            <sz val="9"/>
            <color indexed="81"/>
            <rFont val="Tahoma"/>
            <family val="2"/>
          </rPr>
          <t xml:space="preserve">Is this value applicable for this instument's housekeeping
</t>
        </r>
      </text>
    </comment>
    <comment ref="J37" authorId="0" shapeId="0" xr:uid="{33C294C0-F60B-4307-9417-CD8B5BB4AF57}">
      <text>
        <r>
          <rPr>
            <b/>
            <sz val="9"/>
            <color indexed="81"/>
            <rFont val="Tahoma"/>
            <family val="2"/>
          </rPr>
          <t xml:space="preserve">Is this value applicable for this instument's housekeeping
</t>
        </r>
      </text>
    </comment>
    <comment ref="K37" authorId="0" shapeId="0" xr:uid="{C7FE1C85-F8F6-453C-9B74-B7B8D0250FBC}">
      <text>
        <r>
          <rPr>
            <b/>
            <sz val="9"/>
            <color indexed="81"/>
            <rFont val="Tahoma"/>
            <family val="2"/>
          </rPr>
          <t xml:space="preserve">Is this value applicable for this instument's housekeeping
</t>
        </r>
      </text>
    </comment>
    <comment ref="L37" authorId="0" shapeId="0" xr:uid="{DCED84F2-B478-4051-A5B7-FCDDF3082FF3}">
      <text>
        <r>
          <rPr>
            <b/>
            <sz val="9"/>
            <color indexed="81"/>
            <rFont val="Tahoma"/>
            <family val="2"/>
          </rPr>
          <t xml:space="preserve">Is this value applicable for this instument's housekeeping
</t>
        </r>
      </text>
    </comment>
    <comment ref="M37" authorId="0" shapeId="0" xr:uid="{21B501C1-3F2B-41D4-9121-BEB3790195BD}">
      <text>
        <r>
          <rPr>
            <b/>
            <sz val="9"/>
            <color indexed="81"/>
            <rFont val="Tahoma"/>
            <family val="2"/>
          </rPr>
          <t xml:space="preserve">Is this value applicable for this instument's housekeeping
</t>
        </r>
      </text>
    </comment>
    <comment ref="N37" authorId="0" shapeId="0" xr:uid="{02DF3982-A9B9-4B48-9B1F-95BF74DCED0C}">
      <text>
        <r>
          <rPr>
            <b/>
            <sz val="9"/>
            <color indexed="81"/>
            <rFont val="Tahoma"/>
            <family val="2"/>
          </rPr>
          <t xml:space="preserve">Is this value applicable for this instument's housekeeping
</t>
        </r>
      </text>
    </comment>
    <comment ref="O37" authorId="0" shapeId="0" xr:uid="{C3D135EF-2648-4BAC-97F0-7BF8BF079E98}">
      <text>
        <r>
          <rPr>
            <b/>
            <sz val="9"/>
            <color indexed="81"/>
            <rFont val="Tahoma"/>
            <family val="2"/>
          </rPr>
          <t xml:space="preserve">Is this value applicable for this instument's housekeeping
</t>
        </r>
      </text>
    </comment>
    <comment ref="P37" authorId="0" shapeId="0" xr:uid="{C66108AB-6ED8-45A2-BF58-39375F11183D}">
      <text>
        <r>
          <rPr>
            <b/>
            <sz val="9"/>
            <color indexed="81"/>
            <rFont val="Tahoma"/>
            <family val="2"/>
          </rPr>
          <t xml:space="preserve">Is this value applicable for this instument's housekeeping
</t>
        </r>
      </text>
    </comment>
    <comment ref="Q37" authorId="0" shapeId="0" xr:uid="{B0E979A9-4337-44CE-B459-6412C406EDFE}">
      <text>
        <r>
          <rPr>
            <b/>
            <sz val="9"/>
            <color indexed="81"/>
            <rFont val="Tahoma"/>
            <family val="2"/>
          </rPr>
          <t xml:space="preserve">Is this value applicable for this instument's housekeeping
</t>
        </r>
      </text>
    </comment>
    <comment ref="R37" authorId="0" shapeId="0" xr:uid="{B9D631A7-33C2-409D-873A-C3977FDA4210}">
      <text>
        <r>
          <rPr>
            <b/>
            <sz val="9"/>
            <color indexed="81"/>
            <rFont val="Tahoma"/>
            <family val="2"/>
          </rPr>
          <t xml:space="preserve">Is this value applicable for this instument's housekeeping
</t>
        </r>
      </text>
    </comment>
    <comment ref="S37" authorId="0" shapeId="0" xr:uid="{B888F630-1703-4A4C-8AFC-F26BA5A9AAE3}">
      <text>
        <r>
          <rPr>
            <b/>
            <sz val="9"/>
            <color indexed="81"/>
            <rFont val="Tahoma"/>
            <family val="2"/>
          </rPr>
          <t xml:space="preserve">Is this value applicable for this instument's housekeeping
</t>
        </r>
      </text>
    </comment>
  </commentList>
</comments>
</file>

<file path=xl/sharedStrings.xml><?xml version="1.0" encoding="utf-8"?>
<sst xmlns="http://schemas.openxmlformats.org/spreadsheetml/2006/main" count="144" uniqueCount="85">
  <si>
    <t>Bitmask</t>
  </si>
  <si>
    <t>mNLP</t>
  </si>
  <si>
    <t>ACC</t>
  </si>
  <si>
    <t>Sample Number</t>
  </si>
  <si>
    <t>Count</t>
  </si>
  <si>
    <t>DIG ACC</t>
  </si>
  <si>
    <t>Experiment D1/D2</t>
  </si>
  <si>
    <t>all</t>
  </si>
  <si>
    <t>odd frame</t>
  </si>
  <si>
    <t>even frame</t>
  </si>
  <si>
    <t>odd sfid</t>
  </si>
  <si>
    <t>even sfid</t>
  </si>
  <si>
    <t>Board ID</t>
  </si>
  <si>
    <t>Housekeeping</t>
  </si>
  <si>
    <t>Temp1</t>
  </si>
  <si>
    <t>Temp2</t>
  </si>
  <si>
    <t>Temp3</t>
  </si>
  <si>
    <t>Int. Temp</t>
  </si>
  <si>
    <t>V Bat</t>
  </si>
  <si>
    <t>-12 V</t>
  </si>
  <si>
    <t>+12 V</t>
  </si>
  <si>
    <t>+5 V</t>
  </si>
  <si>
    <t>Bat Mon</t>
  </si>
  <si>
    <t>+3.3 V</t>
  </si>
  <si>
    <t>figure 1</t>
  </si>
  <si>
    <t>Graph Title</t>
  </si>
  <si>
    <t>X label</t>
  </si>
  <si>
    <t>Y Label</t>
  </si>
  <si>
    <t>Graph</t>
  </si>
  <si>
    <t>Row</t>
  </si>
  <si>
    <t>Column</t>
  </si>
  <si>
    <t>Remember to save</t>
  </si>
  <si>
    <t>figure 2</t>
  </si>
  <si>
    <t>2d map</t>
  </si>
  <si>
    <t>3d map</t>
  </si>
  <si>
    <t>2d</t>
  </si>
  <si>
    <t>3d</t>
  </si>
  <si>
    <t>2d/3d</t>
  </si>
  <si>
    <t>(Dig. Acc is hard coded for ACC)</t>
  </si>
  <si>
    <t>255;255;240</t>
  </si>
  <si>
    <t>255;255;192</t>
  </si>
  <si>
    <t>52;53;58</t>
  </si>
  <si>
    <t>54;55;58</t>
  </si>
  <si>
    <t>56;57;58</t>
  </si>
  <si>
    <t>59;60;63</t>
  </si>
  <si>
    <t>61;62;63</t>
  </si>
  <si>
    <t>59;60;61</t>
  </si>
  <si>
    <t>255;255;15</t>
  </si>
  <si>
    <t>12;13;14</t>
  </si>
  <si>
    <t>15;16;17</t>
  </si>
  <si>
    <t>18;19;20</t>
  </si>
  <si>
    <t>255;255;255</t>
  </si>
  <si>
    <t>78;79</t>
  </si>
  <si>
    <t>255;240</t>
  </si>
  <si>
    <t>Map  Title</t>
  </si>
  <si>
    <t>Window</t>
  </si>
  <si>
    <t>Frame Type</t>
  </si>
  <si>
    <t>Title</t>
  </si>
  <si>
    <t>Index</t>
  </si>
  <si>
    <t>Signed</t>
  </si>
  <si>
    <t>Graphs</t>
  </si>
  <si>
    <t>Channels</t>
  </si>
  <si>
    <t>Maps</t>
  </si>
  <si>
    <t xml:space="preserve"> </t>
  </si>
  <si>
    <t>Colors</t>
  </si>
  <si>
    <t>Bytes/s</t>
  </si>
  <si>
    <t>#3a749c</t>
  </si>
  <si>
    <t>#de5510</t>
  </si>
  <si>
    <t>#deb110</t>
  </si>
  <si>
    <t>Numpoints/s</t>
  </si>
  <si>
    <t>Gps points/s</t>
  </si>
  <si>
    <t>Reading starts at column C</t>
  </si>
  <si>
    <t xml:space="preserve">Rows to read are specified from D6:D9 </t>
  </si>
  <si>
    <t>Hover over  titles to read descriptions</t>
  </si>
  <si>
    <t>36;37</t>
  </si>
  <si>
    <t>PIP</t>
  </si>
  <si>
    <t>35;36;37</t>
  </si>
  <si>
    <t>32;33;34</t>
  </si>
  <si>
    <t>38;39</t>
  </si>
  <si>
    <t>255;255</t>
  </si>
  <si>
    <t>12;16</t>
  </si>
  <si>
    <t>19;31</t>
  </si>
  <si>
    <t>Dig ACC</t>
  </si>
  <si>
    <t>38;40</t>
  </si>
  <si>
    <t>#7e2f8e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</si>
</sst>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A749C"/>
        <bgColor indexed="64"/>
      </patternFill>
    </fill>
    <fill>
      <patternFill patternType="solid">
        <fgColor rgb="FFDE5510"/>
        <bgColor indexed="64"/>
      </patternFill>
    </fill>
    <fill>
      <patternFill patternType="solid">
        <fgColor rgb="FFDEB110"/>
        <bgColor indexed="64"/>
      </patternFill>
    </fill>
    <fill>
      <patternFill patternType="solid">
        <fgColor rgb="FF7E2F8E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3" xfId="0" applyBorder="1"/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right"/>
    </xf>
    <xf numFmtId="0" fontId="0" fillId="4" borderId="1" xfId="0" applyFill="1" applyBorder="1" applyAlignment="1">
      <alignment horizontal="center" vertical="top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top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top"/>
    </xf>
    <xf numFmtId="0" fontId="0" fillId="7" borderId="4" xfId="0" applyFill="1" applyBorder="1" applyAlignment="1">
      <alignment horizontal="center" vertical="top"/>
    </xf>
    <xf numFmtId="0" fontId="0" fillId="8" borderId="5" xfId="0" applyFill="1" applyBorder="1" applyAlignment="1">
      <alignment horizontal="center"/>
    </xf>
    <xf numFmtId="0" fontId="0" fillId="8" borderId="5" xfId="0" applyFill="1" applyBorder="1" applyAlignment="1">
      <alignment horizontal="right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top"/>
    </xf>
    <xf numFmtId="0" fontId="0" fillId="10" borderId="5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right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/>
    </xf>
    <xf numFmtId="3" fontId="0" fillId="2" borderId="1" xfId="0" applyNumberFormat="1" applyFill="1" applyBorder="1" applyAlignment="1">
      <alignment horizontal="right"/>
    </xf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textRotation="90"/>
    </xf>
    <xf numFmtId="0" fontId="2" fillId="0" borderId="0" xfId="0" applyFont="1"/>
    <xf numFmtId="0" fontId="0" fillId="0" borderId="0" xfId="0"/>
    <xf numFmtId="0" fontId="0" fillId="17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F92F8"/>
      <color rgb="FFE2D8FC"/>
      <color rgb="FFDEB110"/>
      <color rgb="FFDE5510"/>
      <color rgb="FF3A749C"/>
      <color rgb="FF181818"/>
      <color rgb="FF121212"/>
      <color rgb="FFD2C1FB"/>
      <color rgb="FFA381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8D255-7225-412E-BCCB-5D6A66A51808}">
  <dimension ref="A1:T49"/>
  <sheetViews>
    <sheetView tabSelected="1" zoomScale="73" zoomScaleNormal="85" workbookViewId="0">
      <selection activeCell="I5" sqref="I5"/>
    </sheetView>
  </sheetViews>
  <sheetFormatPr defaultRowHeight="15" x14ac:dyDescent="0.25"/>
  <cols>
    <col min="1" max="1" width="13.85546875" customWidth="1"/>
    <col min="2" max="2" width="4" customWidth="1"/>
    <col min="3" max="23" width="18.7109375" customWidth="1"/>
  </cols>
  <sheetData>
    <row r="1" spans="2:13" ht="18" customHeight="1" x14ac:dyDescent="0.25"/>
    <row r="2" spans="2:13" ht="18" customHeight="1" x14ac:dyDescent="0.25">
      <c r="C2" s="27" t="s">
        <v>65</v>
      </c>
      <c r="D2" s="28">
        <v>620000</v>
      </c>
      <c r="K2" s="33" t="s">
        <v>31</v>
      </c>
      <c r="L2" s="33"/>
      <c r="M2" s="33"/>
    </row>
    <row r="3" spans="2:13" ht="18" customHeight="1" x14ac:dyDescent="0.25">
      <c r="C3" s="27" t="s">
        <v>70</v>
      </c>
      <c r="D3" s="28">
        <v>5000</v>
      </c>
      <c r="K3" s="34" t="s">
        <v>73</v>
      </c>
      <c r="L3" s="34"/>
      <c r="M3" s="34"/>
    </row>
    <row r="4" spans="2:13" ht="18" customHeight="1" x14ac:dyDescent="0.25">
      <c r="C4" s="27" t="s">
        <v>64</v>
      </c>
      <c r="D4" s="29" t="s">
        <v>66</v>
      </c>
      <c r="E4" s="30" t="s">
        <v>67</v>
      </c>
      <c r="F4" s="31" t="s">
        <v>68</v>
      </c>
      <c r="G4" s="35" t="s">
        <v>84</v>
      </c>
      <c r="K4" s="34" t="s">
        <v>72</v>
      </c>
      <c r="L4" s="34"/>
      <c r="M4" s="34"/>
    </row>
    <row r="5" spans="2:13" ht="18" customHeight="1" x14ac:dyDescent="0.25">
      <c r="K5" s="34" t="s">
        <v>71</v>
      </c>
      <c r="L5" s="34"/>
      <c r="M5" s="34"/>
    </row>
    <row r="6" spans="2:13" ht="18" customHeight="1" x14ac:dyDescent="0.25">
      <c r="C6" s="27" t="s">
        <v>60</v>
      </c>
      <c r="D6" s="28" t="s">
        <v>80</v>
      </c>
    </row>
    <row r="7" spans="2:13" ht="18" customHeight="1" x14ac:dyDescent="0.25">
      <c r="C7" s="27" t="s">
        <v>61</v>
      </c>
      <c r="D7" s="28" t="s">
        <v>81</v>
      </c>
    </row>
    <row r="8" spans="2:13" ht="18" customHeight="1" x14ac:dyDescent="0.25">
      <c r="C8" s="27" t="s">
        <v>62</v>
      </c>
      <c r="D8" s="28" t="s">
        <v>74</v>
      </c>
    </row>
    <row r="9" spans="2:13" ht="18" customHeight="1" x14ac:dyDescent="0.25">
      <c r="C9" s="27" t="s">
        <v>13</v>
      </c>
      <c r="D9" s="28" t="s">
        <v>83</v>
      </c>
    </row>
    <row r="10" spans="2:13" ht="18" customHeight="1" x14ac:dyDescent="0.25"/>
    <row r="11" spans="2:13" ht="18" customHeight="1" x14ac:dyDescent="0.25">
      <c r="C11" s="9" t="s">
        <v>55</v>
      </c>
      <c r="D11" s="9" t="s">
        <v>25</v>
      </c>
      <c r="E11" s="9" t="s">
        <v>29</v>
      </c>
      <c r="F11" s="9" t="s">
        <v>30</v>
      </c>
      <c r="G11" s="18" t="s">
        <v>26</v>
      </c>
      <c r="H11" s="18" t="s">
        <v>27</v>
      </c>
      <c r="I11" s="18" t="s">
        <v>69</v>
      </c>
    </row>
    <row r="12" spans="2:13" ht="18" customHeight="1" x14ac:dyDescent="0.25">
      <c r="B12" s="32" t="s">
        <v>60</v>
      </c>
      <c r="C12" s="13" t="s">
        <v>24</v>
      </c>
      <c r="D12" s="13" t="s">
        <v>75</v>
      </c>
      <c r="E12" s="14">
        <v>0</v>
      </c>
      <c r="F12" s="14">
        <v>0</v>
      </c>
      <c r="G12" s="19" t="s">
        <v>3</v>
      </c>
      <c r="H12" s="19" t="s">
        <v>4</v>
      </c>
      <c r="I12" s="19">
        <v>5000</v>
      </c>
    </row>
    <row r="13" spans="2:13" ht="18" customHeight="1" x14ac:dyDescent="0.25">
      <c r="B13" s="32"/>
      <c r="C13" s="15" t="s">
        <v>24</v>
      </c>
      <c r="D13" s="15" t="s">
        <v>2</v>
      </c>
      <c r="E13" s="16">
        <v>0</v>
      </c>
      <c r="F13" s="16">
        <v>1</v>
      </c>
      <c r="G13" s="20" t="s">
        <v>3</v>
      </c>
      <c r="H13" s="20" t="s">
        <v>4</v>
      </c>
      <c r="I13" s="20">
        <v>5000</v>
      </c>
    </row>
    <row r="14" spans="2:13" ht="18" customHeight="1" x14ac:dyDescent="0.25">
      <c r="B14" s="32"/>
      <c r="C14" s="15" t="s">
        <v>24</v>
      </c>
      <c r="D14" s="15" t="s">
        <v>5</v>
      </c>
      <c r="E14" s="16">
        <v>1</v>
      </c>
      <c r="F14" s="16">
        <v>1</v>
      </c>
      <c r="G14" s="20" t="s">
        <v>3</v>
      </c>
      <c r="H14" s="20" t="s">
        <v>4</v>
      </c>
      <c r="I14" s="20">
        <v>2500</v>
      </c>
    </row>
    <row r="15" spans="2:13" ht="18" customHeight="1" x14ac:dyDescent="0.25">
      <c r="B15" s="32"/>
      <c r="C15" s="15" t="s">
        <v>24</v>
      </c>
      <c r="D15" s="15" t="s">
        <v>1</v>
      </c>
      <c r="E15" s="16">
        <v>0</v>
      </c>
      <c r="F15" s="16">
        <v>2</v>
      </c>
      <c r="G15" s="20" t="s">
        <v>3</v>
      </c>
      <c r="H15" s="20" t="s">
        <v>4</v>
      </c>
      <c r="I15" s="20">
        <v>5000</v>
      </c>
    </row>
    <row r="16" spans="2:13" ht="18" customHeight="1" x14ac:dyDescent="0.25">
      <c r="B16" s="32"/>
      <c r="C16" s="15" t="s">
        <v>24</v>
      </c>
      <c r="D16" s="15" t="s">
        <v>6</v>
      </c>
      <c r="E16" s="16">
        <v>1</v>
      </c>
      <c r="F16" s="16">
        <v>2</v>
      </c>
      <c r="G16" s="20" t="s">
        <v>3</v>
      </c>
      <c r="H16" s="20" t="s">
        <v>4</v>
      </c>
      <c r="I16" s="20">
        <v>2500</v>
      </c>
    </row>
    <row r="17" spans="1:20" ht="18" customHeight="1" x14ac:dyDescent="0.25"/>
    <row r="18" spans="1:20" ht="18" customHeight="1" x14ac:dyDescent="0.25">
      <c r="C18" s="10" t="s">
        <v>28</v>
      </c>
      <c r="D18" s="8" t="s">
        <v>56</v>
      </c>
      <c r="E18" s="22" t="s">
        <v>59</v>
      </c>
      <c r="F18" s="23" t="s">
        <v>58</v>
      </c>
      <c r="G18" s="23" t="s">
        <v>0</v>
      </c>
    </row>
    <row r="19" spans="1:20" ht="18" customHeight="1" x14ac:dyDescent="0.25">
      <c r="B19" s="32" t="s">
        <v>61</v>
      </c>
      <c r="C19" s="15" t="s">
        <v>75</v>
      </c>
      <c r="D19" s="2" t="s">
        <v>7</v>
      </c>
      <c r="E19" s="24" t="b">
        <f>TRUE()</f>
        <v>1</v>
      </c>
      <c r="F19" s="25" t="s">
        <v>77</v>
      </c>
      <c r="G19" s="26" t="s">
        <v>51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20" ht="18" customHeight="1" x14ac:dyDescent="0.25">
      <c r="B20" s="32"/>
      <c r="C20" s="15" t="s">
        <v>75</v>
      </c>
      <c r="D20" s="2" t="s">
        <v>7</v>
      </c>
      <c r="E20" s="24" t="b">
        <f>TRUE()</f>
        <v>1</v>
      </c>
      <c r="F20" s="25" t="s">
        <v>76</v>
      </c>
      <c r="G20" s="26" t="s">
        <v>51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20" ht="18" customHeight="1" x14ac:dyDescent="0.25">
      <c r="B21" s="32"/>
      <c r="C21" s="15" t="s">
        <v>2</v>
      </c>
      <c r="D21" s="2" t="s">
        <v>7</v>
      </c>
      <c r="E21" s="24" t="b">
        <f>TRUE()</f>
        <v>1</v>
      </c>
      <c r="F21" s="25" t="s">
        <v>41</v>
      </c>
      <c r="G21" s="26" t="s">
        <v>40</v>
      </c>
      <c r="J21" s="3"/>
      <c r="L21" s="3"/>
      <c r="M21" s="3"/>
      <c r="S21" s="3"/>
    </row>
    <row r="22" spans="1:20" ht="18" customHeight="1" x14ac:dyDescent="0.25">
      <c r="A22" s="1"/>
      <c r="B22" s="32"/>
      <c r="C22" s="15" t="s">
        <v>2</v>
      </c>
      <c r="D22" s="2" t="s">
        <v>7</v>
      </c>
      <c r="E22" s="24" t="b">
        <f>TRUE()</f>
        <v>1</v>
      </c>
      <c r="F22" s="25" t="s">
        <v>42</v>
      </c>
      <c r="G22" s="26">
        <v>255255240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20" ht="18" customHeight="1" x14ac:dyDescent="0.25">
      <c r="A23" s="1"/>
      <c r="B23" s="32"/>
      <c r="C23" s="15" t="s">
        <v>2</v>
      </c>
      <c r="D23" s="2" t="s">
        <v>7</v>
      </c>
      <c r="E23" s="24" t="b">
        <f>TRUE()</f>
        <v>1</v>
      </c>
      <c r="F23" s="25" t="s">
        <v>43</v>
      </c>
      <c r="G23" s="26">
        <v>255255240</v>
      </c>
      <c r="H23" s="3"/>
      <c r="I23" s="3"/>
      <c r="J23" s="3"/>
      <c r="K23" s="3"/>
      <c r="L23" s="3" t="s">
        <v>63</v>
      </c>
      <c r="M23" s="3"/>
      <c r="N23" s="3"/>
      <c r="O23" s="3"/>
      <c r="P23" s="3"/>
      <c r="Q23" s="3"/>
      <c r="R23" s="3"/>
      <c r="S23" s="3"/>
    </row>
    <row r="24" spans="1:20" ht="18" customHeight="1" x14ac:dyDescent="0.25">
      <c r="B24" s="32"/>
      <c r="C24" s="15" t="s">
        <v>5</v>
      </c>
      <c r="D24" s="2" t="s">
        <v>8</v>
      </c>
      <c r="E24" s="24" t="b">
        <f>TRUE()</f>
        <v>1</v>
      </c>
      <c r="F24" s="25" t="s">
        <v>44</v>
      </c>
      <c r="G24" s="25" t="s">
        <v>39</v>
      </c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20" ht="18" customHeight="1" x14ac:dyDescent="0.25">
      <c r="B25" s="32"/>
      <c r="C25" s="15" t="s">
        <v>5</v>
      </c>
      <c r="D25" s="2" t="s">
        <v>8</v>
      </c>
      <c r="E25" s="24" t="b">
        <f>TRUE()</f>
        <v>1</v>
      </c>
      <c r="F25" s="25" t="s">
        <v>45</v>
      </c>
      <c r="G25" s="25" t="s">
        <v>47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18" customHeight="1" x14ac:dyDescent="0.25">
      <c r="B26" s="32"/>
      <c r="C26" s="15" t="s">
        <v>5</v>
      </c>
      <c r="D26" s="2" t="s">
        <v>9</v>
      </c>
      <c r="E26" s="24" t="b">
        <f>TRUE()</f>
        <v>1</v>
      </c>
      <c r="F26" s="25" t="s">
        <v>46</v>
      </c>
      <c r="G26" s="25" t="s">
        <v>39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18" customHeight="1" x14ac:dyDescent="0.25">
      <c r="B27" s="32"/>
      <c r="C27" s="15" t="s">
        <v>1</v>
      </c>
      <c r="D27" s="2" t="s">
        <v>7</v>
      </c>
      <c r="E27" s="24" t="b">
        <f>TRUE()</f>
        <v>1</v>
      </c>
      <c r="F27" s="25" t="s">
        <v>48</v>
      </c>
      <c r="G27" s="25" t="s">
        <v>51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20" ht="18" customHeight="1" x14ac:dyDescent="0.25">
      <c r="B28" s="32"/>
      <c r="C28" s="15" t="s">
        <v>1</v>
      </c>
      <c r="D28" s="2" t="s">
        <v>7</v>
      </c>
      <c r="E28" s="24" t="b">
        <f>TRUE()</f>
        <v>1</v>
      </c>
      <c r="F28" s="25" t="s">
        <v>49</v>
      </c>
      <c r="G28" s="25" t="s">
        <v>51</v>
      </c>
      <c r="H28" s="3" t="s">
        <v>63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20" ht="18" customHeight="1" x14ac:dyDescent="0.25">
      <c r="B29" s="32"/>
      <c r="C29" s="15" t="s">
        <v>1</v>
      </c>
      <c r="D29" s="2" t="s">
        <v>7</v>
      </c>
      <c r="E29" s="24" t="b">
        <f>TRUE()</f>
        <v>1</v>
      </c>
      <c r="F29" s="25" t="s">
        <v>50</v>
      </c>
      <c r="G29" s="25" t="s">
        <v>51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18" customHeight="1" x14ac:dyDescent="0.25">
      <c r="B30" s="32"/>
      <c r="C30" s="15" t="s">
        <v>6</v>
      </c>
      <c r="D30" s="2" t="s">
        <v>10</v>
      </c>
      <c r="E30" s="24" t="b">
        <f>FALSE()</f>
        <v>0</v>
      </c>
      <c r="F30" s="25" t="s">
        <v>52</v>
      </c>
      <c r="G30" s="25" t="s">
        <v>53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20" ht="18" customHeight="1" x14ac:dyDescent="0.25">
      <c r="B31" s="32"/>
      <c r="C31" s="15" t="s">
        <v>6</v>
      </c>
      <c r="D31" s="2" t="s">
        <v>11</v>
      </c>
      <c r="E31" s="24" t="b">
        <f>FALSE()</f>
        <v>0</v>
      </c>
      <c r="F31" s="25" t="s">
        <v>52</v>
      </c>
      <c r="G31" s="25" t="s">
        <v>53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20" ht="18" customHeight="1" x14ac:dyDescent="0.25"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2:20" ht="18" customHeight="1" x14ac:dyDescent="0.25">
      <c r="C33" s="9" t="s">
        <v>55</v>
      </c>
      <c r="D33" s="11" t="s">
        <v>54</v>
      </c>
      <c r="E33" s="9" t="s">
        <v>29</v>
      </c>
      <c r="F33" s="12" t="s">
        <v>30</v>
      </c>
      <c r="G33" s="18" t="s">
        <v>37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2:20" ht="18" customHeight="1" x14ac:dyDescent="0.25">
      <c r="B34" s="32" t="s">
        <v>62</v>
      </c>
      <c r="C34" s="15" t="s">
        <v>32</v>
      </c>
      <c r="D34" s="15" t="s">
        <v>33</v>
      </c>
      <c r="E34" s="16">
        <v>0</v>
      </c>
      <c r="F34" s="16">
        <v>0</v>
      </c>
      <c r="G34" s="20" t="s">
        <v>35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2:20" ht="18" customHeight="1" x14ac:dyDescent="0.25">
      <c r="B35" s="32"/>
      <c r="C35" s="15" t="s">
        <v>32</v>
      </c>
      <c r="D35" s="15" t="s">
        <v>34</v>
      </c>
      <c r="E35" s="16">
        <v>1</v>
      </c>
      <c r="F35" s="16">
        <v>0</v>
      </c>
      <c r="G35" s="20" t="s">
        <v>36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2:20" ht="18" customHeight="1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2:20" ht="18" customHeight="1" x14ac:dyDescent="0.25">
      <c r="C37" s="9" t="s">
        <v>57</v>
      </c>
      <c r="D37" s="18" t="s">
        <v>69</v>
      </c>
      <c r="E37" s="5" t="s">
        <v>56</v>
      </c>
      <c r="F37" s="5" t="s">
        <v>12</v>
      </c>
      <c r="G37" s="23" t="s">
        <v>58</v>
      </c>
      <c r="H37" s="23" t="s">
        <v>0</v>
      </c>
      <c r="I37" s="7" t="s">
        <v>14</v>
      </c>
      <c r="J37" s="7" t="s">
        <v>15</v>
      </c>
      <c r="K37" s="7" t="s">
        <v>16</v>
      </c>
      <c r="L37" s="7" t="s">
        <v>17</v>
      </c>
      <c r="M37" s="7" t="s">
        <v>18</v>
      </c>
      <c r="N37" s="7" t="s">
        <v>19</v>
      </c>
      <c r="O37" s="7" t="s">
        <v>20</v>
      </c>
      <c r="P37" s="7" t="s">
        <v>21</v>
      </c>
      <c r="Q37" s="7" t="s">
        <v>23</v>
      </c>
      <c r="R37" s="7" t="s">
        <v>22</v>
      </c>
      <c r="S37" s="7" t="s">
        <v>82</v>
      </c>
    </row>
    <row r="38" spans="2:20" ht="18" customHeight="1" x14ac:dyDescent="0.25">
      <c r="B38" s="32" t="s">
        <v>13</v>
      </c>
      <c r="C38" s="17" t="s">
        <v>75</v>
      </c>
      <c r="D38" s="21">
        <v>2500</v>
      </c>
      <c r="E38" s="2" t="s">
        <v>7</v>
      </c>
      <c r="F38" s="4">
        <v>34</v>
      </c>
      <c r="G38" s="25" t="s">
        <v>78</v>
      </c>
      <c r="H38" s="25" t="s">
        <v>79</v>
      </c>
      <c r="I38" s="6" t="b">
        <f>TRUE()</f>
        <v>1</v>
      </c>
      <c r="J38" s="6" t="b">
        <f>FALSE()</f>
        <v>0</v>
      </c>
      <c r="K38" s="6" t="b">
        <f>FALSE()</f>
        <v>0</v>
      </c>
      <c r="L38" s="6" t="b">
        <f>FALSE()</f>
        <v>0</v>
      </c>
      <c r="M38" s="6" t="b">
        <f>TRUE()</f>
        <v>1</v>
      </c>
      <c r="N38" s="6" t="b">
        <f>TRUE()</f>
        <v>1</v>
      </c>
      <c r="O38" s="6" t="b">
        <f>TRUE()</f>
        <v>1</v>
      </c>
      <c r="P38" s="6" t="b">
        <f>TRUE()</f>
        <v>1</v>
      </c>
      <c r="Q38" s="6" t="b">
        <f>TRUE()</f>
        <v>1</v>
      </c>
      <c r="R38" s="6" t="b">
        <f>TRUE()</f>
        <v>1</v>
      </c>
      <c r="S38" s="6" t="b">
        <f>FALSE</f>
        <v>0</v>
      </c>
    </row>
    <row r="39" spans="2:20" ht="20.100000000000001" customHeight="1" x14ac:dyDescent="0.25">
      <c r="B39" s="32"/>
      <c r="C39" s="17" t="s">
        <v>1</v>
      </c>
      <c r="D39" s="21">
        <v>5000</v>
      </c>
      <c r="E39" s="2" t="s">
        <v>7</v>
      </c>
      <c r="F39" s="4">
        <v>18</v>
      </c>
      <c r="G39" s="25">
        <v>21</v>
      </c>
      <c r="H39" s="25">
        <v>255</v>
      </c>
      <c r="I39" s="6" t="b">
        <f>TRUE()</f>
        <v>1</v>
      </c>
      <c r="J39" s="6" t="b">
        <f>TRUE()</f>
        <v>1</v>
      </c>
      <c r="K39" s="6" t="b">
        <f>FALSE()</f>
        <v>0</v>
      </c>
      <c r="L39" s="6" t="b">
        <f>FALSE()</f>
        <v>0</v>
      </c>
      <c r="M39" s="6" t="b">
        <f>TRUE()</f>
        <v>1</v>
      </c>
      <c r="N39" s="6" t="b">
        <f>TRUE()</f>
        <v>1</v>
      </c>
      <c r="O39" s="6" t="b">
        <f>TRUE()</f>
        <v>1</v>
      </c>
      <c r="P39" s="6" t="b">
        <f>TRUE()</f>
        <v>1</v>
      </c>
      <c r="Q39" s="6" t="b">
        <f>TRUE()</f>
        <v>1</v>
      </c>
      <c r="R39" s="6" t="b">
        <f>TRUE()</f>
        <v>1</v>
      </c>
      <c r="S39" s="6" t="b">
        <f>FALSE</f>
        <v>0</v>
      </c>
    </row>
    <row r="40" spans="2:20" ht="20.100000000000001" customHeight="1" x14ac:dyDescent="0.25">
      <c r="B40" s="32"/>
      <c r="C40" s="17" t="s">
        <v>2</v>
      </c>
      <c r="D40" s="21">
        <v>5000</v>
      </c>
      <c r="E40" s="2" t="s">
        <v>9</v>
      </c>
      <c r="F40" s="4">
        <v>51</v>
      </c>
      <c r="G40" s="25">
        <v>63</v>
      </c>
      <c r="H40" s="25">
        <v>255</v>
      </c>
      <c r="I40" s="6" t="b">
        <f>TRUE()</f>
        <v>1</v>
      </c>
      <c r="J40" s="6" t="b">
        <f>FALSE()</f>
        <v>0</v>
      </c>
      <c r="K40" s="6" t="b">
        <f>FALSE()</f>
        <v>0</v>
      </c>
      <c r="L40" s="6" t="b">
        <f>FALSE()</f>
        <v>0</v>
      </c>
      <c r="M40" s="6" t="b">
        <f>TRUE()</f>
        <v>1</v>
      </c>
      <c r="N40" s="6" t="b">
        <f>FALSE()</f>
        <v>0</v>
      </c>
      <c r="O40" s="6" t="b">
        <f>FALSE()</f>
        <v>0</v>
      </c>
      <c r="P40" s="6" t="b">
        <f>TRUE()</f>
        <v>1</v>
      </c>
      <c r="Q40" s="6" t="b">
        <f>TRUE()</f>
        <v>1</v>
      </c>
      <c r="R40" s="6" t="b">
        <f>TRUE()</f>
        <v>1</v>
      </c>
      <c r="S40" s="6" t="b">
        <f>TRUE()</f>
        <v>1</v>
      </c>
      <c r="T40" t="s">
        <v>38</v>
      </c>
    </row>
    <row r="41" spans="2:20" ht="20.100000000000001" customHeight="1" x14ac:dyDescent="0.25">
      <c r="T41" s="3"/>
    </row>
    <row r="42" spans="2:20" ht="20.100000000000001" customHeight="1" x14ac:dyDescent="0.25">
      <c r="T42" s="3"/>
    </row>
    <row r="43" spans="2:20" ht="20.100000000000001" customHeight="1" x14ac:dyDescent="0.25">
      <c r="T43" s="3"/>
    </row>
    <row r="44" spans="2:20" ht="21" customHeight="1" x14ac:dyDescent="0.25"/>
    <row r="45" spans="2:20" ht="20.100000000000001" customHeight="1" x14ac:dyDescent="0.25"/>
    <row r="46" spans="2:20" ht="20.100000000000001" customHeight="1" x14ac:dyDescent="0.25"/>
    <row r="47" spans="2:20" ht="20.100000000000001" customHeight="1" x14ac:dyDescent="0.25"/>
    <row r="48" spans="2:20" ht="20.100000000000001" customHeight="1" x14ac:dyDescent="0.25"/>
    <row r="49" ht="20.100000000000001" customHeight="1" x14ac:dyDescent="0.25"/>
  </sheetData>
  <mergeCells count="8">
    <mergeCell ref="B38:B40"/>
    <mergeCell ref="B34:B35"/>
    <mergeCell ref="B19:B31"/>
    <mergeCell ref="K2:M2"/>
    <mergeCell ref="K3:M3"/>
    <mergeCell ref="K4:M4"/>
    <mergeCell ref="K5:M5"/>
    <mergeCell ref="B12:B16"/>
  </mergeCells>
  <phoneticPr fontId="1" type="noConversion"/>
  <conditionalFormatting sqref="K23:P24 K28:P29 L25:Q27 L22:Q22 L20:Q20 L21:M21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be8e3c0-2842-4b5c-b060-a331e5ce946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EDC4FCBFEAC44C90B472F1F1C900EA" ma:contentTypeVersion="14" ma:contentTypeDescription="Create a new document." ma:contentTypeScope="" ma:versionID="e45273375250329c822a0a405177b348">
  <xsd:schema xmlns:xsd="http://www.w3.org/2001/XMLSchema" xmlns:xs="http://www.w3.org/2001/XMLSchema" xmlns:p="http://schemas.microsoft.com/office/2006/metadata/properties" xmlns:ns3="3be8e3c0-2842-4b5c-b060-a331e5ce9465" xmlns:ns4="6b4e13fc-0909-4af8-88c8-1f82cb55b253" targetNamespace="http://schemas.microsoft.com/office/2006/metadata/properties" ma:root="true" ma:fieldsID="a0e1ca657407e685f067414fb59c7721" ns3:_="" ns4:_="">
    <xsd:import namespace="3be8e3c0-2842-4b5c-b060-a331e5ce9465"/>
    <xsd:import namespace="6b4e13fc-0909-4af8-88c8-1f82cb55b2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e8e3c0-2842-4b5c-b060-a331e5ce94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4e13fc-0909-4af8-88c8-1f82cb55b25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746C5C-9FCE-47B1-9B21-C70DB5E5E0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39B334-7462-4EA1-A1AF-57733766443C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6b4e13fc-0909-4af8-88c8-1f82cb55b253"/>
    <ds:schemaRef ds:uri="3be8e3c0-2842-4b5c-b060-a331e5ce9465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17E079B-BC71-4494-9E92-79C803C2F6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e8e3c0-2842-4b5c-b060-a331e5ce9465"/>
    <ds:schemaRef ds:uri="6b4e13fc-0909-4af8-88c8-1f82cb55b2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AAA</vt:lpstr>
      <vt:lpstr>Ash</vt:lpstr>
      <vt:lpstr>Yash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Anjana Jain</dc:creator>
  <cp:lastModifiedBy>Yash Jain</cp:lastModifiedBy>
  <dcterms:created xsi:type="dcterms:W3CDTF">2023-04-13T05:06:45Z</dcterms:created>
  <dcterms:modified xsi:type="dcterms:W3CDTF">2024-09-05T01:15:55Z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0x01010085EDC4FCBFEAC44C90B472F1F1C900EA</vt:lpwstr>
  </property>
</Properties>
</file>