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at"/>
  </sheets>
  <calcPr fullCalcOnLoad="1"/>
</workbook>
</file>

<file path=xl/sharedStrings.xml><?xml version="1.0" encoding="utf-8"?>
<sst xmlns="http://schemas.openxmlformats.org/spreadsheetml/2006/main" count="108" uniqueCount="58">
  <si>
    <t>Graphs:</t>
  </si>
  <si>
    <t>Instruments:</t>
  </si>
  <si>
    <t>House keeping:</t>
  </si>
  <si>
    <t>Graphs</t>
  </si>
  <si>
    <t>Graph title</t>
  </si>
  <si>
    <t>x Label</t>
  </si>
  <si>
    <t>y Label</t>
  </si>
  <si>
    <t>x numpoints</t>
  </si>
  <si>
    <t>y limit</t>
  </si>
  <si>
    <t>Graph #</t>
  </si>
  <si>
    <t>FPP</t>
  </si>
  <si>
    <t>Sample Number</t>
  </si>
  <si>
    <t>Count</t>
  </si>
  <si>
    <t>EFP</t>
  </si>
  <si>
    <t>ACC</t>
  </si>
  <si>
    <t>DIG ACC</t>
  </si>
  <si>
    <t>mNLP</t>
  </si>
  <si>
    <t>Experiment D1/D2</t>
  </si>
  <si>
    <t>Instruments</t>
  </si>
  <si>
    <t>Color</t>
  </si>
  <si>
    <t>Which frame?</t>
  </si>
  <si>
    <t>Signed</t>
  </si>
  <si>
    <t>MSB</t>
  </si>
  <si>
    <t>Bitmask</t>
  </si>
  <si>
    <t>Bitshift</t>
  </si>
  <si>
    <t>Mid Byte</t>
  </si>
  <si>
    <t>LSB</t>
  </si>
  <si>
    <t>#3a749c</t>
  </si>
  <si>
    <t>all</t>
  </si>
  <si>
    <t>#de5510</t>
  </si>
  <si>
    <t>#deb110</t>
  </si>
  <si>
    <t>EFP/FFP</t>
  </si>
  <si>
    <t>ACC/Dig ACC</t>
  </si>
  <si>
    <t>odd frame</t>
  </si>
  <si>
    <t>even frame</t>
  </si>
  <si>
    <t>odd sfid</t>
  </si>
  <si>
    <t>even sfid</t>
  </si>
  <si>
    <t>Housekeeping</t>
  </si>
  <si>
    <t>Board ID</t>
  </si>
  <si>
    <t>Length</t>
  </si>
  <si>
    <t>Rate</t>
  </si>
  <si>
    <t>numpoints</t>
  </si>
  <si>
    <t>Byte</t>
  </si>
  <si>
    <t>Display Truth Table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</si>
  <si>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</si>
  <si>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</si>
  <si>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</si>
  <si>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</si>
  <si>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</si>
  <si>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</si>
  <si>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</si>
  <si>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</si>
  <si>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+3.3 V</t>
  </si>
  <si>
    <t>Bat Mon</t>
  </si>
  <si>
    <t>Dig. Temp</t>
  </si>
  <si>
    <t>Half</t>
  </si>
  <si>
    <t>[optional]</t>
  </si>
  <si>
    <t>Full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</si>
</sst>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d6dce5"/>
      </patternFill>
    </fill>
    <fill>
      <patternFill patternType="solid">
        <fgColor rgb="FFe2f0d9"/>
      </patternFill>
    </fill>
    <fill>
      <patternFill patternType="solid">
        <fgColor rgb="FFaf92f8"/>
      </patternFill>
    </fill>
    <fill>
      <patternFill patternType="solid">
        <fgColor rgb="FFb4c7e7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e2d8fc"/>
      </patternFill>
    </fill>
    <fill>
      <patternFill patternType="solid">
        <fgColor rgb="FFdae3f3"/>
      </patternFill>
    </fill>
    <fill>
      <patternFill patternType="solid">
        <fgColor rgb="FFfbe5d6"/>
      </patternFill>
    </fill>
    <fill>
      <patternFill patternType="solid">
        <fgColor rgb="FFfff2cc"/>
      </patternFill>
    </fill>
    <fill>
      <patternFill patternType="solid">
        <fgColor rgb="FFd0cece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center" vertical="top"/>
    </xf>
    <xf xfId="0" numFmtId="3" applyNumberFormat="1" borderId="6" applyBorder="1" fontId="1" applyFont="1" fillId="4" applyFill="1" applyAlignment="1">
      <alignment horizontal="center"/>
    </xf>
    <xf xfId="0" numFmtId="3" applyNumberFormat="1" borderId="5" applyBorder="1" fontId="1" applyFont="1" fillId="4" applyFill="1" applyAlignment="1">
      <alignment horizontal="center"/>
    </xf>
    <xf xfId="0" numFmtId="164" applyNumberFormat="1" borderId="5" applyBorder="1" fontId="1" applyFont="1" fillId="4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7" applyBorder="1" fontId="1" applyFont="1" fillId="4" applyFill="1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164" applyNumberFormat="1" borderId="8" applyBorder="1" fontId="1" applyFont="1" fillId="4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3" applyNumberFormat="1" borderId="10" applyBorder="1" fontId="1" applyFont="1" fillId="2" applyFill="1" applyAlignment="1">
      <alignment horizontal="center"/>
    </xf>
    <xf xfId="0" numFmtId="3" applyNumberFormat="1" borderId="10" applyBorder="1" fontId="1" applyFont="1" fillId="5" applyFill="1" applyAlignment="1">
      <alignment horizontal="center"/>
    </xf>
    <xf xfId="0" numFmtId="3" applyNumberFormat="1" borderId="10" applyBorder="1" fontId="1" applyFont="1" fillId="6" applyFill="1" applyAlignment="1">
      <alignment horizontal="center"/>
    </xf>
    <xf xfId="0" numFmtId="3" applyNumberFormat="1" borderId="10" applyBorder="1" fontId="1" applyFont="1" fillId="7" applyFill="1" applyAlignment="1">
      <alignment horizontal="center"/>
    </xf>
    <xf xfId="0" numFmtId="3" applyNumberFormat="1" borderId="10" applyBorder="1" fontId="1" applyFont="1" fillId="8" applyFill="1" applyAlignment="1">
      <alignment horizontal="center"/>
    </xf>
    <xf xfId="0" numFmtId="3" applyNumberFormat="1" borderId="11" applyBorder="1" fontId="1" applyFont="1" fillId="8" applyFill="1" applyAlignment="1">
      <alignment horizontal="center"/>
    </xf>
    <xf xfId="0" numFmtId="0" borderId="12" applyBorder="1" fontId="1" applyFont="1" fillId="3" applyFill="1" applyAlignment="1">
      <alignment horizontal="center" vertical="top"/>
    </xf>
    <xf xfId="0" numFmtId="3" applyNumberFormat="1" borderId="2" applyBorder="1" fontId="1" applyFont="1" fillId="4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3" applyNumberFormat="1" borderId="3" applyBorder="1" fontId="1" applyFont="1" fillId="9" applyFill="1" applyAlignment="1">
      <alignment horizontal="center"/>
    </xf>
    <xf xfId="0" numFmtId="3" applyNumberFormat="1" borderId="3" applyBorder="1" fontId="1" applyFont="1" fillId="10" applyFill="1" applyAlignment="1">
      <alignment horizontal="center"/>
    </xf>
    <xf xfId="0" numFmtId="3" applyNumberFormat="1" borderId="3" applyBorder="1" fontId="1" applyFont="1" fillId="11" applyFill="1" applyAlignment="1">
      <alignment horizontal="center"/>
    </xf>
    <xf xfId="0" numFmtId="3" applyNumberFormat="1" borderId="3" applyBorder="1" fontId="1" applyFont="1" fillId="12" applyFill="1" applyAlignment="1">
      <alignment horizontal="center"/>
    </xf>
    <xf xfId="0" numFmtId="3" applyNumberFormat="1" borderId="13" applyBorder="1" fontId="1" applyFont="1" fillId="12" applyFill="1" applyAlignment="1">
      <alignment horizontal="center"/>
    </xf>
    <xf xfId="0" numFmtId="0" borderId="12" applyBorder="1" fontId="1" applyFont="1" fillId="3" applyFill="1" applyAlignment="1">
      <alignment horizontal="center"/>
    </xf>
    <xf xfId="0" numFmtId="3" applyNumberFormat="1" borderId="14" applyBorder="1" fontId="1" applyFont="1" fillId="4" applyFill="1" applyAlignment="1">
      <alignment horizontal="center"/>
    </xf>
    <xf xfId="0" numFmtId="3" applyNumberFormat="1" borderId="5" applyBorder="1" fontId="1" applyFont="1" fillId="9" applyFill="1" applyAlignment="1">
      <alignment horizontal="center"/>
    </xf>
    <xf xfId="0" numFmtId="3" applyNumberFormat="1" borderId="5" applyBorder="1" fontId="1" applyFont="1" fillId="10" applyFill="1" applyAlignment="1">
      <alignment horizontal="center"/>
    </xf>
    <xf xfId="0" numFmtId="3" applyNumberFormat="1" borderId="5" applyBorder="1" fontId="1" applyFont="1" fillId="11" applyFill="1" applyAlignment="1">
      <alignment horizontal="center"/>
    </xf>
    <xf xfId="0" numFmtId="3" applyNumberFormat="1" borderId="5" applyBorder="1" fontId="1" applyFont="1" fillId="12" applyFill="1" applyAlignment="1">
      <alignment horizontal="center"/>
    </xf>
    <xf xfId="0" numFmtId="3" applyNumberFormat="1" borderId="15" applyBorder="1" fontId="1" applyFont="1" fillId="12" applyFill="1" applyAlignment="1">
      <alignment horizontal="center"/>
    </xf>
    <xf xfId="0" numFmtId="3" applyNumberFormat="1" borderId="16" applyBorder="1" fontId="1" applyFont="1" fillId="4" applyFill="1" applyAlignment="1">
      <alignment horizontal="center"/>
    </xf>
    <xf xfId="0" numFmtId="3" applyNumberFormat="1" borderId="8" applyBorder="1" fontId="1" applyFont="1" fillId="9" applyFill="1" applyAlignment="1">
      <alignment horizontal="center"/>
    </xf>
    <xf xfId="0" numFmtId="3" applyNumberFormat="1" borderId="8" applyBorder="1" fontId="1" applyFont="1" fillId="10" applyFill="1" applyAlignment="1">
      <alignment horizontal="center"/>
    </xf>
    <xf xfId="0" numFmtId="3" applyNumberFormat="1" borderId="8" applyBorder="1" fontId="1" applyFont="1" fillId="11" applyFill="1" applyAlignment="1">
      <alignment horizontal="center"/>
    </xf>
    <xf xfId="0" numFmtId="3" applyNumberFormat="1" borderId="8" applyBorder="1" fontId="1" applyFont="1" fillId="12" applyFill="1" applyAlignment="1">
      <alignment horizontal="center"/>
    </xf>
    <xf xfId="0" numFmtId="3" applyNumberFormat="1" borderId="17" applyBorder="1" fontId="1" applyFont="1" fillId="12" applyFill="1" applyAlignment="1">
      <alignment horizontal="center"/>
    </xf>
    <xf xfId="0" numFmtId="3" applyNumberFormat="1" borderId="18" applyBorder="1" fontId="1" applyFont="1" fillId="4" applyFill="1" applyAlignment="1">
      <alignment horizontal="center"/>
    </xf>
    <xf xfId="0" numFmtId="3" applyNumberFormat="1" borderId="19" applyBorder="1" fontId="1" applyFont="1" fillId="4" applyFill="1" applyAlignment="1">
      <alignment horizontal="center"/>
    </xf>
    <xf xfId="0" numFmtId="3" applyNumberFormat="1" borderId="19" applyBorder="1" fontId="1" applyFont="1" fillId="9" applyFill="1" applyAlignment="1">
      <alignment horizontal="center"/>
    </xf>
    <xf xfId="0" numFmtId="3" applyNumberFormat="1" borderId="19" applyBorder="1" fontId="1" applyFont="1" fillId="10" applyFill="1" applyAlignment="1">
      <alignment horizontal="center"/>
    </xf>
    <xf xfId="0" numFmtId="3" applyNumberFormat="1" borderId="19" applyBorder="1" fontId="1" applyFont="1" fillId="11" applyFill="1" applyAlignment="1">
      <alignment horizontal="center"/>
    </xf>
    <xf xfId="0" numFmtId="3" applyNumberFormat="1" borderId="19" applyBorder="1" fontId="1" applyFont="1" fillId="12" applyFill="1" applyAlignment="1">
      <alignment horizontal="center"/>
    </xf>
    <xf xfId="0" numFmtId="3" applyNumberFormat="1" borderId="20" applyBorder="1" fontId="1" applyFont="1" fillId="12" applyFill="1" applyAlignment="1">
      <alignment horizontal="center"/>
    </xf>
    <xf xfId="0" numFmtId="0" borderId="20" applyBorder="1" fontId="1" applyFont="1" fillId="3" applyFill="1" applyAlignment="1">
      <alignment horizontal="center" vertical="top"/>
    </xf>
    <xf xfId="0" numFmtId="0" borderId="21" applyBorder="1" fontId="1" applyFont="1" fillId="3" applyFill="1" applyAlignment="1">
      <alignment horizontal="center"/>
    </xf>
    <xf xfId="0" numFmtId="0" borderId="22" applyBorder="1" fontId="1" applyFont="1" fillId="3" applyFill="1" applyAlignment="1">
      <alignment horizontal="center"/>
    </xf>
    <xf xfId="0" numFmtId="0" borderId="23" applyBorder="1" fontId="1" applyFont="1" fillId="0" applyAlignment="1">
      <alignment horizontal="left"/>
    </xf>
    <xf xfId="0" numFmtId="0" borderId="24" applyBorder="1" fontId="1" applyFont="1" fillId="3" applyFill="1" applyAlignment="1">
      <alignment horizontal="center"/>
    </xf>
    <xf xfId="0" numFmtId="0" borderId="25" applyBorder="1" fontId="1" applyFont="1" fillId="3" applyFill="1" applyAlignment="1">
      <alignment horizontal="center" vertical="top"/>
    </xf>
    <xf xfId="0" numFmtId="3" applyNumberFormat="1" borderId="26" applyBorder="1" fontId="1" applyFont="1" fillId="4" applyFill="1" applyAlignment="1">
      <alignment horizontal="center"/>
    </xf>
    <xf xfId="0" numFmtId="3" applyNumberFormat="1" borderId="27" applyBorder="1" fontId="1" applyFont="1" fillId="4" applyFill="1" applyAlignment="1">
      <alignment horizontal="center"/>
    </xf>
    <xf xfId="0" numFmtId="3" applyNumberFormat="1" borderId="27" applyBorder="1" fontId="1" applyFont="1" fillId="9" applyFill="1" applyAlignment="1">
      <alignment horizontal="center"/>
    </xf>
    <xf xfId="0" numFmtId="3" applyNumberFormat="1" borderId="27" applyBorder="1" fontId="1" applyFont="1" fillId="10" applyFill="1" applyAlignment="1">
      <alignment horizontal="center"/>
    </xf>
    <xf xfId="0" numFmtId="3" applyNumberFormat="1" borderId="27" applyBorder="1" fontId="1" applyFont="1" fillId="11" applyFill="1" applyAlignment="1">
      <alignment horizontal="center"/>
    </xf>
    <xf xfId="0" numFmtId="3" applyNumberFormat="1" borderId="27" applyBorder="1" fontId="1" applyFont="1" fillId="12" applyFill="1" applyAlignment="1">
      <alignment horizontal="center"/>
    </xf>
    <xf xfId="0" numFmtId="3" applyNumberFormat="1" borderId="28" applyBorder="1" fontId="1" applyFont="1" fillId="12" applyFill="1" applyAlignment="1">
      <alignment horizontal="center"/>
    </xf>
    <xf xfId="0" numFmtId="3" applyNumberFormat="1" borderId="2" applyBorder="1" fontId="1" applyFont="1" fillId="5" applyFill="1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3" applyNumberFormat="1" borderId="13" applyBorder="1" fontId="1" applyFont="1" fillId="6" applyFill="1" applyAlignment="1">
      <alignment horizontal="center"/>
    </xf>
    <xf xfId="0" numFmtId="3" applyNumberFormat="1" borderId="29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30" applyBorder="1" fontId="1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0" borderId="12" applyBorder="1" fontId="1" applyFont="1" fillId="13" applyFill="1" applyAlignment="1">
      <alignment horizontal="left"/>
    </xf>
    <xf xfId="0" numFmtId="3" applyNumberFormat="1" borderId="14" applyBorder="1" fontId="1" applyFont="1" fillId="9" applyFill="1" applyAlignment="1">
      <alignment horizontal="center"/>
    </xf>
    <xf xfId="0" numFmtId="3" applyNumberFormat="1" borderId="5" applyBorder="1" fontId="1" applyFont="1" fillId="4" applyFill="1" applyAlignment="1">
      <alignment horizontal="right"/>
    </xf>
    <xf xfId="0" numFmtId="3" applyNumberFormat="1" borderId="5" applyBorder="1" fontId="1" applyFont="1" fillId="10" applyFill="1" applyAlignment="1">
      <alignment horizontal="right"/>
    </xf>
    <xf xfId="0" numFmtId="3" applyNumberFormat="1" borderId="15" applyBorder="1" fontId="1" applyFont="1" fillId="10" applyFill="1" applyAlignment="1">
      <alignment horizontal="right"/>
    </xf>
    <xf xfId="0" numFmtId="3" applyNumberFormat="1" borderId="1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31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3" applyNumberFormat="1" borderId="16" applyBorder="1" fontId="1" applyFont="1" fillId="9" applyFill="1" applyAlignment="1">
      <alignment horizontal="center"/>
    </xf>
    <xf xfId="0" numFmtId="3" applyNumberFormat="1" borderId="8" applyBorder="1" fontId="1" applyFont="1" fillId="4" applyFill="1" applyAlignment="1">
      <alignment horizontal="right"/>
    </xf>
    <xf xfId="0" numFmtId="3" applyNumberFormat="1" borderId="8" applyBorder="1" fontId="1" applyFont="1" fillId="10" applyFill="1" applyAlignment="1">
      <alignment horizontal="right"/>
    </xf>
    <xf xfId="0" numFmtId="3" applyNumberFormat="1" borderId="17" applyBorder="1" fontId="1" applyFont="1" fillId="10" applyFill="1" applyAlignment="1">
      <alignment horizontal="right"/>
    </xf>
    <xf xfId="0" numFmtId="3" applyNumberFormat="1" borderId="16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0" borderId="32" applyBorder="1" fontId="1" applyFont="1" fillId="0" applyAlignment="1">
      <alignment horizontal="center"/>
    </xf>
    <xf xfId="0" numFmtId="0" borderId="17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35"/>
  <sheetViews>
    <sheetView workbookViewId="0" tabSelected="1"/>
  </sheetViews>
  <sheetFormatPr defaultRowHeight="15" x14ac:dyDescent="0.25"/>
  <cols>
    <col min="1" max="1" style="94" width="5.862142857142857" customWidth="1" bestFit="1"/>
    <col min="2" max="2" style="94" width="18.290714285714284" customWidth="1" bestFit="1"/>
    <col min="3" max="3" style="95" width="16.719285714285714" customWidth="1" bestFit="1"/>
    <col min="4" max="4" style="96" width="16.719285714285714" customWidth="1" bestFit="1"/>
    <col min="5" max="5" style="96" width="16.719285714285714" customWidth="1" bestFit="1"/>
    <col min="6" max="6" style="95" width="16.719285714285714" customWidth="1" bestFit="1"/>
    <col min="7" max="7" style="95" width="16.719285714285714" customWidth="1" bestFit="1"/>
    <col min="8" max="8" style="96" width="16.719285714285714" customWidth="1" bestFit="1"/>
    <col min="9" max="9" style="96" width="16.719285714285714" customWidth="1" bestFit="1"/>
    <col min="10" max="10" style="96" width="16.719285714285714" customWidth="1" bestFit="1"/>
    <col min="11" max="11" style="97" width="16.719285714285714" customWidth="1" bestFit="1"/>
    <col min="12" max="12" style="97" width="15.576428571428572" customWidth="1" bestFit="1"/>
    <col min="13" max="13" style="97" width="15.576428571428572" customWidth="1" bestFit="1"/>
    <col min="14" max="14" style="97" width="15.576428571428572" customWidth="1" bestFit="1"/>
    <col min="15" max="15" style="97" width="15.576428571428572" customWidth="1" bestFit="1"/>
    <col min="16" max="16" style="94" width="15.576428571428572" customWidth="1" bestFit="1"/>
    <col min="17" max="17" style="94" width="15.576428571428572" customWidth="1" bestFit="1"/>
    <col min="18" max="18" style="94" width="15.576428571428572" customWidth="1" bestFit="1"/>
    <col min="19" max="19" style="94" width="15.576428571428572" customWidth="1" bestFit="1"/>
    <col min="20" max="20" style="94" width="15.576428571428572" customWidth="1" bestFit="1"/>
    <col min="21" max="21" style="94" width="15.576428571428572" customWidth="1" bestFit="1"/>
    <col min="22" max="22" style="94" width="15.576428571428572" customWidth="1" bestFit="1"/>
  </cols>
  <sheetData>
    <row x14ac:dyDescent="0.25" r="1" customHeight="1" ht="18.75">
      <c r="A1" s="1"/>
      <c r="B1" s="1"/>
      <c r="C1" s="2"/>
      <c r="D1" s="3"/>
      <c r="E1" s="3"/>
      <c r="F1" s="2"/>
      <c r="G1" s="2"/>
      <c r="H1" s="3"/>
      <c r="I1" s="3"/>
      <c r="J1" s="3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</row>
    <row x14ac:dyDescent="0.25" r="2" customHeight="1" ht="18.75">
      <c r="A2" s="1"/>
      <c r="B2" s="1" t="s">
        <v>0</v>
      </c>
      <c r="C2" s="5">
        <v>7</v>
      </c>
      <c r="D2" s="5">
        <v>6</v>
      </c>
      <c r="E2" s="3"/>
      <c r="F2" s="2"/>
      <c r="G2" s="2"/>
      <c r="H2" s="3"/>
      <c r="I2" s="3"/>
      <c r="J2" s="3"/>
      <c r="K2" s="4"/>
      <c r="L2" s="4"/>
      <c r="M2" s="4"/>
      <c r="N2" s="4"/>
      <c r="O2" s="4"/>
      <c r="P2" s="1"/>
      <c r="Q2" s="1"/>
      <c r="R2" s="1"/>
      <c r="S2" s="1"/>
      <c r="T2" s="1"/>
      <c r="U2" s="1"/>
      <c r="V2" s="1"/>
    </row>
    <row x14ac:dyDescent="0.25" r="3" customHeight="1" ht="18.75">
      <c r="A3" s="1"/>
      <c r="B3" s="1" t="s">
        <v>1</v>
      </c>
      <c r="C3" s="5">
        <v>15</v>
      </c>
      <c r="D3" s="5">
        <v>14</v>
      </c>
      <c r="E3" s="3"/>
      <c r="F3" s="2"/>
      <c r="G3" s="2"/>
      <c r="H3" s="3"/>
      <c r="I3" s="3"/>
      <c r="J3" s="3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</row>
    <row x14ac:dyDescent="0.25" r="4" customHeight="1" ht="18.75">
      <c r="A4" s="1"/>
      <c r="B4" s="1" t="s">
        <v>2</v>
      </c>
      <c r="C4" s="5">
        <v>32</v>
      </c>
      <c r="D4" s="5">
        <v>2</v>
      </c>
      <c r="E4" s="3"/>
      <c r="F4" s="2"/>
      <c r="G4" s="2"/>
      <c r="H4" s="3"/>
      <c r="I4" s="3"/>
      <c r="J4" s="3"/>
      <c r="K4" s="4"/>
      <c r="L4" s="4"/>
      <c r="M4" s="4"/>
      <c r="N4" s="4"/>
      <c r="O4" s="4"/>
      <c r="P4" s="1"/>
      <c r="Q4" s="1"/>
      <c r="R4" s="1"/>
      <c r="S4" s="1"/>
      <c r="T4" s="1"/>
      <c r="U4" s="1"/>
      <c r="V4" s="1"/>
    </row>
    <row x14ac:dyDescent="0.25" r="5" customHeight="1" ht="18.75">
      <c r="A5" s="1"/>
      <c r="B5" s="1"/>
      <c r="C5" s="2"/>
      <c r="D5" s="3"/>
      <c r="E5" s="3"/>
      <c r="F5" s="2"/>
      <c r="G5" s="2"/>
      <c r="H5" s="3"/>
      <c r="I5" s="3"/>
      <c r="J5" s="3"/>
      <c r="K5" s="4"/>
      <c r="L5" s="4"/>
      <c r="M5" s="4"/>
      <c r="N5" s="4"/>
      <c r="O5" s="4"/>
      <c r="P5" s="1"/>
      <c r="Q5" s="1"/>
      <c r="R5" s="1"/>
      <c r="S5" s="1"/>
      <c r="T5" s="1"/>
      <c r="U5" s="1"/>
      <c r="V5" s="1"/>
    </row>
    <row x14ac:dyDescent="0.25" r="6" customHeight="1" ht="18.75">
      <c r="A6" s="1"/>
      <c r="B6" s="1"/>
      <c r="C6" s="2"/>
      <c r="D6" s="3"/>
      <c r="E6" s="3"/>
      <c r="F6" s="2"/>
      <c r="G6" s="2"/>
      <c r="H6" s="3"/>
      <c r="I6" s="3"/>
      <c r="J6" s="3"/>
      <c r="K6" s="4"/>
      <c r="L6" s="4"/>
      <c r="M6" s="4"/>
      <c r="N6" s="4"/>
      <c r="O6" s="4"/>
      <c r="P6" s="1"/>
      <c r="Q6" s="1"/>
      <c r="R6" s="1"/>
      <c r="S6" s="1"/>
      <c r="T6" s="1"/>
      <c r="U6" s="1"/>
      <c r="V6" s="1"/>
    </row>
    <row x14ac:dyDescent="0.25" r="7" customHeight="1" ht="18.75">
      <c r="A7" s="1"/>
      <c r="B7" s="1" t="s">
        <v>3</v>
      </c>
      <c r="C7" s="6" t="s">
        <v>4</v>
      </c>
      <c r="D7" s="7" t="s">
        <v>5</v>
      </c>
      <c r="E7" s="7" t="s">
        <v>6</v>
      </c>
      <c r="F7" s="8" t="s">
        <v>7</v>
      </c>
      <c r="G7" s="7" t="s">
        <v>8</v>
      </c>
      <c r="H7" s="7"/>
      <c r="I7" s="9" t="s">
        <v>9</v>
      </c>
      <c r="J7" s="3"/>
      <c r="K7" s="4"/>
      <c r="L7" s="4"/>
      <c r="M7" s="4"/>
      <c r="N7" s="4"/>
      <c r="O7" s="4"/>
      <c r="P7" s="1"/>
      <c r="Q7" s="1"/>
      <c r="R7" s="1"/>
      <c r="S7" s="1"/>
      <c r="T7" s="1"/>
      <c r="U7" s="1"/>
      <c r="V7" s="1"/>
    </row>
    <row x14ac:dyDescent="0.25" r="8" customHeight="1" ht="18.75">
      <c r="A8" s="1"/>
      <c r="B8" s="10" t="s">
        <v>3</v>
      </c>
      <c r="C8" s="11" t="s">
        <v>10</v>
      </c>
      <c r="D8" s="12" t="s">
        <v>11</v>
      </c>
      <c r="E8" s="12" t="s">
        <v>12</v>
      </c>
      <c r="F8" s="12">
        <v>25000</v>
      </c>
      <c r="G8" s="13">
        <f>-2^19</f>
      </c>
      <c r="H8" s="13">
        <f>2^19</f>
      </c>
      <c r="I8" s="9">
        <v>0</v>
      </c>
      <c r="J8" s="3"/>
      <c r="K8" s="4"/>
      <c r="L8" s="4"/>
      <c r="M8" s="4"/>
      <c r="N8" s="4"/>
      <c r="O8" s="4"/>
      <c r="P8" s="1"/>
      <c r="Q8" s="1"/>
      <c r="R8" s="1"/>
      <c r="S8" s="1"/>
      <c r="T8" s="1"/>
      <c r="U8" s="1"/>
      <c r="V8" s="1"/>
    </row>
    <row x14ac:dyDescent="0.25" r="9" customHeight="1" ht="18.75">
      <c r="A9" s="1"/>
      <c r="B9" s="14"/>
      <c r="C9" s="11" t="s">
        <v>13</v>
      </c>
      <c r="D9" s="12" t="s">
        <v>11</v>
      </c>
      <c r="E9" s="12" t="s">
        <v>12</v>
      </c>
      <c r="F9" s="12">
        <v>25000</v>
      </c>
      <c r="G9" s="13">
        <f>-2^19</f>
      </c>
      <c r="H9" s="13">
        <f>2^19</f>
      </c>
      <c r="I9" s="9">
        <v>1</v>
      </c>
      <c r="J9" s="3"/>
      <c r="K9" s="4"/>
      <c r="L9" s="4"/>
      <c r="M9" s="4"/>
      <c r="N9" s="4"/>
      <c r="O9" s="4"/>
      <c r="P9" s="1"/>
      <c r="Q9" s="1"/>
      <c r="R9" s="1"/>
      <c r="S9" s="1"/>
      <c r="T9" s="1"/>
      <c r="U9" s="1"/>
      <c r="V9" s="1"/>
    </row>
    <row x14ac:dyDescent="0.25" r="10" customHeight="1" ht="18.75">
      <c r="A10" s="1"/>
      <c r="B10" s="14"/>
      <c r="C10" s="11" t="s">
        <v>14</v>
      </c>
      <c r="D10" s="12" t="s">
        <v>11</v>
      </c>
      <c r="E10" s="12" t="s">
        <v>12</v>
      </c>
      <c r="F10" s="12">
        <v>25000</v>
      </c>
      <c r="G10" s="13">
        <f>-2^17</f>
      </c>
      <c r="H10" s="13">
        <f>2^17</f>
      </c>
      <c r="I10" s="9">
        <v>2</v>
      </c>
      <c r="J10" s="3"/>
      <c r="K10" s="4"/>
      <c r="L10" s="4"/>
      <c r="M10" s="4"/>
      <c r="N10" s="4"/>
      <c r="O10" s="4"/>
      <c r="P10" s="1"/>
      <c r="Q10" s="1"/>
      <c r="R10" s="1"/>
      <c r="S10" s="1"/>
      <c r="T10" s="1"/>
      <c r="U10" s="1"/>
      <c r="V10" s="1"/>
    </row>
    <row x14ac:dyDescent="0.25" r="11" customHeight="1" ht="18.75">
      <c r="A11" s="1"/>
      <c r="B11" s="14"/>
      <c r="C11" s="11" t="s">
        <v>15</v>
      </c>
      <c r="D11" s="12" t="s">
        <v>11</v>
      </c>
      <c r="E11" s="12" t="s">
        <v>12</v>
      </c>
      <c r="F11" s="12">
        <v>12500</v>
      </c>
      <c r="G11" s="13">
        <f>-2^19</f>
      </c>
      <c r="H11" s="13">
        <f>2^19</f>
      </c>
      <c r="I11" s="9">
        <v>3</v>
      </c>
      <c r="J11" s="3"/>
      <c r="K11" s="4"/>
      <c r="L11" s="4"/>
      <c r="M11" s="4"/>
      <c r="N11" s="4"/>
      <c r="O11" s="4"/>
      <c r="P11" s="1"/>
      <c r="Q11" s="1"/>
      <c r="R11" s="1"/>
      <c r="S11" s="1"/>
      <c r="T11" s="1"/>
      <c r="U11" s="1"/>
      <c r="V11" s="1"/>
    </row>
    <row x14ac:dyDescent="0.25" r="12" customHeight="1" ht="18.75">
      <c r="A12" s="1"/>
      <c r="B12" s="14"/>
      <c r="C12" s="11" t="s">
        <v>16</v>
      </c>
      <c r="D12" s="12" t="s">
        <v>11</v>
      </c>
      <c r="E12" s="12" t="s">
        <v>12</v>
      </c>
      <c r="F12" s="12">
        <v>25000</v>
      </c>
      <c r="G12" s="13">
        <f>-(2^23)</f>
      </c>
      <c r="H12" s="13">
        <f>2^23</f>
      </c>
      <c r="I12" s="9">
        <v>4</v>
      </c>
      <c r="J12" s="3"/>
      <c r="K12" s="4"/>
      <c r="L12" s="4"/>
      <c r="M12" s="4"/>
      <c r="N12" s="4"/>
      <c r="O12" s="4"/>
      <c r="P12" s="1"/>
      <c r="Q12" s="1"/>
      <c r="R12" s="1"/>
      <c r="S12" s="1"/>
      <c r="T12" s="1"/>
      <c r="U12" s="1"/>
      <c r="V12" s="1"/>
    </row>
    <row x14ac:dyDescent="0.25" r="13" customHeight="1" ht="19.5">
      <c r="A13" s="1"/>
      <c r="B13" s="14"/>
      <c r="C13" s="15" t="s">
        <v>17</v>
      </c>
      <c r="D13" s="16" t="s">
        <v>11</v>
      </c>
      <c r="E13" s="16" t="s">
        <v>12</v>
      </c>
      <c r="F13" s="16">
        <v>12500</v>
      </c>
      <c r="G13" s="17">
        <f>-(2^10)</f>
      </c>
      <c r="H13" s="17">
        <f>2^12</f>
      </c>
      <c r="I13" s="9">
        <v>5</v>
      </c>
      <c r="J13" s="3"/>
      <c r="K13" s="4"/>
      <c r="L13" s="4"/>
      <c r="M13" s="4"/>
      <c r="N13" s="4"/>
      <c r="O13" s="4"/>
      <c r="P13" s="1"/>
      <c r="Q13" s="1"/>
      <c r="R13" s="1"/>
      <c r="S13" s="1"/>
      <c r="T13" s="1"/>
      <c r="U13" s="1"/>
      <c r="V13" s="1"/>
    </row>
    <row x14ac:dyDescent="0.25" r="14" customHeight="1" ht="19.5">
      <c r="A14" s="1"/>
      <c r="B14" s="1"/>
      <c r="C14" s="2"/>
      <c r="D14" s="3"/>
      <c r="E14" s="3"/>
      <c r="F14" s="2"/>
      <c r="G14" s="2"/>
      <c r="H14" s="3"/>
      <c r="I14" s="3"/>
      <c r="J14" s="3"/>
      <c r="K14" s="4"/>
      <c r="L14" s="4"/>
      <c r="M14" s="4"/>
      <c r="N14" s="4"/>
      <c r="O14" s="4"/>
      <c r="P14" s="1"/>
      <c r="Q14" s="1"/>
      <c r="R14" s="1"/>
      <c r="S14" s="1"/>
      <c r="T14" s="1"/>
      <c r="U14" s="1"/>
      <c r="V14" s="1"/>
    </row>
    <row x14ac:dyDescent="0.25" r="15" customHeight="1" ht="19.5">
      <c r="A15" s="1"/>
      <c r="B15" s="1" t="s">
        <v>18</v>
      </c>
      <c r="C15" s="18" t="s">
        <v>9</v>
      </c>
      <c r="D15" s="19" t="s">
        <v>19</v>
      </c>
      <c r="E15" s="20" t="s">
        <v>20</v>
      </c>
      <c r="F15" s="20" t="s">
        <v>21</v>
      </c>
      <c r="G15" s="21" t="s">
        <v>22</v>
      </c>
      <c r="H15" s="21" t="s">
        <v>23</v>
      </c>
      <c r="I15" s="21" t="s">
        <v>24</v>
      </c>
      <c r="J15" s="22" t="s">
        <v>25</v>
      </c>
      <c r="K15" s="22" t="s">
        <v>23</v>
      </c>
      <c r="L15" s="22" t="s">
        <v>24</v>
      </c>
      <c r="M15" s="23" t="s">
        <v>26</v>
      </c>
      <c r="N15" s="24" t="s">
        <v>23</v>
      </c>
      <c r="O15" s="23" t="s">
        <v>24</v>
      </c>
      <c r="P15" s="1"/>
      <c r="Q15" s="1"/>
      <c r="R15" s="1"/>
      <c r="S15" s="1"/>
      <c r="T15" s="1"/>
      <c r="U15" s="1"/>
      <c r="V15" s="1"/>
    </row>
    <row x14ac:dyDescent="0.25" r="16" customHeight="1" ht="18.75">
      <c r="A16" s="1"/>
      <c r="B16" s="25" t="s">
        <v>16</v>
      </c>
      <c r="C16" s="26">
        <v>4</v>
      </c>
      <c r="D16" s="27" t="s">
        <v>27</v>
      </c>
      <c r="E16" s="28" t="s">
        <v>28</v>
      </c>
      <c r="F16" s="28">
        <v>1</v>
      </c>
      <c r="G16" s="29">
        <v>12</v>
      </c>
      <c r="H16" s="29">
        <v>255</v>
      </c>
      <c r="I16" s="29">
        <v>16</v>
      </c>
      <c r="J16" s="30">
        <v>13</v>
      </c>
      <c r="K16" s="30">
        <v>255</v>
      </c>
      <c r="L16" s="30">
        <v>8</v>
      </c>
      <c r="M16" s="31">
        <v>14</v>
      </c>
      <c r="N16" s="31">
        <v>255</v>
      </c>
      <c r="O16" s="32">
        <v>0</v>
      </c>
      <c r="P16" s="1"/>
      <c r="Q16" s="1"/>
      <c r="R16" s="1"/>
      <c r="S16" s="1"/>
      <c r="T16" s="1"/>
      <c r="U16" s="1"/>
      <c r="V16" s="1"/>
    </row>
    <row x14ac:dyDescent="0.25" r="17" customHeight="1" ht="18.75">
      <c r="A17" s="1"/>
      <c r="B17" s="33"/>
      <c r="C17" s="34">
        <v>4</v>
      </c>
      <c r="D17" s="12" t="s">
        <v>29</v>
      </c>
      <c r="E17" s="35" t="s">
        <v>28</v>
      </c>
      <c r="F17" s="35">
        <v>1</v>
      </c>
      <c r="G17" s="36">
        <v>15</v>
      </c>
      <c r="H17" s="36">
        <v>255</v>
      </c>
      <c r="I17" s="36">
        <v>16</v>
      </c>
      <c r="J17" s="37">
        <v>16</v>
      </c>
      <c r="K17" s="37">
        <v>255</v>
      </c>
      <c r="L17" s="37">
        <v>8</v>
      </c>
      <c r="M17" s="38">
        <v>17</v>
      </c>
      <c r="N17" s="38">
        <v>255</v>
      </c>
      <c r="O17" s="39">
        <v>0</v>
      </c>
      <c r="P17" s="1"/>
      <c r="Q17" s="1"/>
      <c r="R17" s="1"/>
      <c r="S17" s="1"/>
      <c r="T17" s="1"/>
      <c r="U17" s="1"/>
      <c r="V17" s="1"/>
    </row>
    <row x14ac:dyDescent="0.25" r="18" customHeight="1" ht="19.5">
      <c r="A18" s="1"/>
      <c r="B18" s="33"/>
      <c r="C18" s="40">
        <v>4</v>
      </c>
      <c r="D18" s="16" t="s">
        <v>30</v>
      </c>
      <c r="E18" s="41" t="s">
        <v>28</v>
      </c>
      <c r="F18" s="41">
        <v>1</v>
      </c>
      <c r="G18" s="42">
        <v>18</v>
      </c>
      <c r="H18" s="42">
        <v>255</v>
      </c>
      <c r="I18" s="42">
        <v>16</v>
      </c>
      <c r="J18" s="43">
        <v>19</v>
      </c>
      <c r="K18" s="43">
        <v>255</v>
      </c>
      <c r="L18" s="43">
        <v>8</v>
      </c>
      <c r="M18" s="44">
        <v>20</v>
      </c>
      <c r="N18" s="44">
        <v>255</v>
      </c>
      <c r="O18" s="45">
        <v>0</v>
      </c>
      <c r="P18" s="1"/>
      <c r="Q18" s="1"/>
      <c r="R18" s="1"/>
      <c r="S18" s="1"/>
      <c r="T18" s="1"/>
      <c r="U18" s="1"/>
      <c r="V18" s="1"/>
    </row>
    <row x14ac:dyDescent="0.25" r="19" customHeight="1" ht="18.75">
      <c r="A19" s="1"/>
      <c r="B19" s="25" t="s">
        <v>31</v>
      </c>
      <c r="C19" s="26">
        <v>0</v>
      </c>
      <c r="D19" s="27" t="s">
        <v>27</v>
      </c>
      <c r="E19" s="28" t="s">
        <v>28</v>
      </c>
      <c r="F19" s="28">
        <v>1</v>
      </c>
      <c r="G19" s="29">
        <v>32</v>
      </c>
      <c r="H19" s="29">
        <v>255</v>
      </c>
      <c r="I19" s="29">
        <v>12</v>
      </c>
      <c r="J19" s="30">
        <v>33</v>
      </c>
      <c r="K19" s="30">
        <v>255</v>
      </c>
      <c r="L19" s="30">
        <v>4</v>
      </c>
      <c r="M19" s="31">
        <v>38</v>
      </c>
      <c r="N19" s="31">
        <v>240</v>
      </c>
      <c r="O19" s="32">
        <v>-4</v>
      </c>
      <c r="P19" s="1"/>
      <c r="Q19" s="1"/>
      <c r="R19" s="1"/>
      <c r="S19" s="1"/>
      <c r="T19" s="1"/>
      <c r="U19" s="1"/>
      <c r="V19" s="1"/>
    </row>
    <row x14ac:dyDescent="0.25" r="20" customHeight="1" ht="18.75">
      <c r="A20" s="1"/>
      <c r="B20" s="33"/>
      <c r="C20" s="34">
        <v>0</v>
      </c>
      <c r="D20" s="12" t="s">
        <v>29</v>
      </c>
      <c r="E20" s="35" t="s">
        <v>28</v>
      </c>
      <c r="F20" s="35">
        <v>1</v>
      </c>
      <c r="G20" s="36">
        <v>34</v>
      </c>
      <c r="H20" s="36">
        <v>255</v>
      </c>
      <c r="I20" s="36">
        <v>12</v>
      </c>
      <c r="J20" s="37">
        <v>35</v>
      </c>
      <c r="K20" s="37">
        <v>255</v>
      </c>
      <c r="L20" s="37">
        <v>4</v>
      </c>
      <c r="M20" s="38">
        <v>38</v>
      </c>
      <c r="N20" s="38">
        <v>15</v>
      </c>
      <c r="O20" s="39">
        <v>0</v>
      </c>
      <c r="P20" s="1"/>
      <c r="Q20" s="1"/>
      <c r="R20" s="1"/>
      <c r="S20" s="1"/>
      <c r="T20" s="1"/>
      <c r="U20" s="1"/>
      <c r="V20" s="1"/>
    </row>
    <row x14ac:dyDescent="0.25" r="21" customHeight="1" ht="19.5">
      <c r="A21" s="1"/>
      <c r="B21" s="33"/>
      <c r="C21" s="46">
        <v>1</v>
      </c>
      <c r="D21" s="47" t="s">
        <v>29</v>
      </c>
      <c r="E21" s="48" t="s">
        <v>28</v>
      </c>
      <c r="F21" s="48">
        <v>1</v>
      </c>
      <c r="G21" s="49">
        <v>36</v>
      </c>
      <c r="H21" s="49">
        <v>255</v>
      </c>
      <c r="I21" s="49">
        <v>12</v>
      </c>
      <c r="J21" s="50">
        <v>37</v>
      </c>
      <c r="K21" s="50">
        <v>255</v>
      </c>
      <c r="L21" s="50">
        <v>4</v>
      </c>
      <c r="M21" s="51">
        <v>39</v>
      </c>
      <c r="N21" s="51">
        <v>240</v>
      </c>
      <c r="O21" s="52">
        <v>-4</v>
      </c>
      <c r="P21" s="1"/>
      <c r="Q21" s="1"/>
      <c r="R21" s="1"/>
      <c r="S21" s="1"/>
      <c r="T21" s="1"/>
      <c r="U21" s="1"/>
      <c r="V21" s="1"/>
    </row>
    <row x14ac:dyDescent="0.25" r="22" customHeight="1" ht="18.75">
      <c r="A22" s="1"/>
      <c r="B22" s="53" t="s">
        <v>32</v>
      </c>
      <c r="C22" s="26">
        <v>2</v>
      </c>
      <c r="D22" s="27" t="s">
        <v>27</v>
      </c>
      <c r="E22" s="28" t="s">
        <v>28</v>
      </c>
      <c r="F22" s="28">
        <v>1</v>
      </c>
      <c r="G22" s="29">
        <v>52</v>
      </c>
      <c r="H22" s="29">
        <v>255</v>
      </c>
      <c r="I22" s="29">
        <v>10</v>
      </c>
      <c r="J22" s="30">
        <v>53</v>
      </c>
      <c r="K22" s="30">
        <v>255</v>
      </c>
      <c r="L22" s="30">
        <v>2</v>
      </c>
      <c r="M22" s="31">
        <v>58</v>
      </c>
      <c r="N22" s="31">
        <v>192</v>
      </c>
      <c r="O22" s="32">
        <v>-6</v>
      </c>
      <c r="P22" s="1"/>
      <c r="Q22" s="1"/>
      <c r="R22" s="1"/>
      <c r="S22" s="1"/>
      <c r="T22" s="1"/>
      <c r="U22" s="1"/>
      <c r="V22" s="1"/>
    </row>
    <row x14ac:dyDescent="0.25" r="23" customHeight="1" ht="18.75">
      <c r="A23" s="1"/>
      <c r="B23" s="54"/>
      <c r="C23" s="34">
        <v>2</v>
      </c>
      <c r="D23" s="12" t="s">
        <v>29</v>
      </c>
      <c r="E23" s="35" t="s">
        <v>28</v>
      </c>
      <c r="F23" s="35">
        <v>1</v>
      </c>
      <c r="G23" s="36">
        <v>54</v>
      </c>
      <c r="H23" s="36">
        <v>255</v>
      </c>
      <c r="I23" s="36">
        <v>10</v>
      </c>
      <c r="J23" s="37">
        <v>55</v>
      </c>
      <c r="K23" s="37">
        <v>255</v>
      </c>
      <c r="L23" s="37">
        <v>2</v>
      </c>
      <c r="M23" s="38">
        <v>58</v>
      </c>
      <c r="N23" s="38">
        <v>48</v>
      </c>
      <c r="O23" s="39">
        <v>-4</v>
      </c>
      <c r="P23" s="1"/>
      <c r="Q23" s="1"/>
      <c r="R23" s="1"/>
      <c r="S23" s="1"/>
      <c r="T23" s="1"/>
      <c r="U23" s="1"/>
      <c r="V23" s="1"/>
    </row>
    <row x14ac:dyDescent="0.25" r="24" customHeight="1" ht="18.75">
      <c r="A24" s="1"/>
      <c r="B24" s="54"/>
      <c r="C24" s="40">
        <v>2</v>
      </c>
      <c r="D24" s="16" t="s">
        <v>30</v>
      </c>
      <c r="E24" s="41" t="s">
        <v>28</v>
      </c>
      <c r="F24" s="41">
        <v>1</v>
      </c>
      <c r="G24" s="42">
        <v>56</v>
      </c>
      <c r="H24" s="42">
        <v>255</v>
      </c>
      <c r="I24" s="42">
        <v>10</v>
      </c>
      <c r="J24" s="43">
        <v>57</v>
      </c>
      <c r="K24" s="43">
        <v>255</v>
      </c>
      <c r="L24" s="43">
        <v>2</v>
      </c>
      <c r="M24" s="44">
        <v>58</v>
      </c>
      <c r="N24" s="44">
        <v>12</v>
      </c>
      <c r="O24" s="45">
        <v>-2</v>
      </c>
      <c r="P24" s="1"/>
      <c r="Q24" s="1"/>
      <c r="R24" s="1"/>
      <c r="S24" s="1"/>
      <c r="T24" s="1"/>
      <c r="U24" s="1"/>
      <c r="V24" s="1"/>
    </row>
    <row x14ac:dyDescent="0.25" r="25" customHeight="1" ht="18.75">
      <c r="A25" s="1"/>
      <c r="B25" s="55"/>
      <c r="C25" s="26">
        <v>3</v>
      </c>
      <c r="D25" s="27" t="s">
        <v>27</v>
      </c>
      <c r="E25" s="28" t="s">
        <v>33</v>
      </c>
      <c r="F25" s="28">
        <v>1</v>
      </c>
      <c r="G25" s="29">
        <v>59</v>
      </c>
      <c r="H25" s="29">
        <v>255</v>
      </c>
      <c r="I25" s="29">
        <v>12</v>
      </c>
      <c r="J25" s="30">
        <v>60</v>
      </c>
      <c r="K25" s="30">
        <v>255</v>
      </c>
      <c r="L25" s="30">
        <v>4</v>
      </c>
      <c r="M25" s="31">
        <v>63</v>
      </c>
      <c r="N25" s="31">
        <v>240</v>
      </c>
      <c r="O25" s="32">
        <v>-4</v>
      </c>
      <c r="P25" s="1"/>
      <c r="Q25" s="1"/>
      <c r="R25" s="1"/>
      <c r="S25" s="1"/>
      <c r="T25" s="1"/>
      <c r="U25" s="1"/>
      <c r="V25" s="1"/>
    </row>
    <row x14ac:dyDescent="0.25" r="26" customHeight="1" ht="18.75">
      <c r="A26" s="56"/>
      <c r="B26" s="55"/>
      <c r="C26" s="34">
        <v>3</v>
      </c>
      <c r="D26" s="12" t="s">
        <v>29</v>
      </c>
      <c r="E26" s="35" t="s">
        <v>33</v>
      </c>
      <c r="F26" s="35">
        <v>1</v>
      </c>
      <c r="G26" s="36">
        <v>61</v>
      </c>
      <c r="H26" s="36">
        <v>255</v>
      </c>
      <c r="I26" s="36">
        <v>12</v>
      </c>
      <c r="J26" s="37">
        <v>62</v>
      </c>
      <c r="K26" s="37">
        <v>255</v>
      </c>
      <c r="L26" s="37">
        <v>4</v>
      </c>
      <c r="M26" s="38">
        <v>63</v>
      </c>
      <c r="N26" s="38">
        <v>15</v>
      </c>
      <c r="O26" s="39">
        <v>0</v>
      </c>
      <c r="P26" s="1"/>
      <c r="Q26" s="1"/>
      <c r="R26" s="1"/>
      <c r="S26" s="1"/>
      <c r="T26" s="1"/>
      <c r="U26" s="1"/>
      <c r="V26" s="1"/>
    </row>
    <row x14ac:dyDescent="0.25" r="27" customHeight="1" ht="18.75">
      <c r="A27" s="56"/>
      <c r="B27" s="57"/>
      <c r="C27" s="34">
        <v>3</v>
      </c>
      <c r="D27" s="12" t="s">
        <v>30</v>
      </c>
      <c r="E27" s="35" t="s">
        <v>34</v>
      </c>
      <c r="F27" s="35">
        <v>1</v>
      </c>
      <c r="G27" s="36">
        <v>59</v>
      </c>
      <c r="H27" s="36">
        <v>255</v>
      </c>
      <c r="I27" s="36">
        <v>12</v>
      </c>
      <c r="J27" s="37">
        <v>60</v>
      </c>
      <c r="K27" s="37">
        <v>255</v>
      </c>
      <c r="L27" s="37">
        <v>4</v>
      </c>
      <c r="M27" s="38">
        <v>61</v>
      </c>
      <c r="N27" s="38">
        <v>240</v>
      </c>
      <c r="O27" s="39">
        <v>-4</v>
      </c>
      <c r="P27" s="1"/>
      <c r="Q27" s="1"/>
      <c r="R27" s="1"/>
      <c r="S27" s="1"/>
      <c r="T27" s="1"/>
      <c r="U27" s="1"/>
      <c r="V27" s="1"/>
    </row>
    <row x14ac:dyDescent="0.25" r="28" customHeight="1" ht="18.75">
      <c r="A28" s="1"/>
      <c r="B28" s="58" t="s">
        <v>17</v>
      </c>
      <c r="C28" s="59">
        <v>5</v>
      </c>
      <c r="D28" s="60" t="s">
        <v>27</v>
      </c>
      <c r="E28" s="61" t="s">
        <v>35</v>
      </c>
      <c r="F28" s="61">
        <v>0</v>
      </c>
      <c r="G28" s="62">
        <v>78</v>
      </c>
      <c r="H28" s="62">
        <v>255</v>
      </c>
      <c r="I28" s="62">
        <v>4</v>
      </c>
      <c r="J28" s="63">
        <v>-1</v>
      </c>
      <c r="K28" s="63">
        <v>-1</v>
      </c>
      <c r="L28" s="63">
        <v>-1</v>
      </c>
      <c r="M28" s="64">
        <v>79</v>
      </c>
      <c r="N28" s="64">
        <v>240</v>
      </c>
      <c r="O28" s="65">
        <v>-4</v>
      </c>
      <c r="P28" s="1"/>
      <c r="Q28" s="1"/>
      <c r="R28" s="1"/>
      <c r="S28" s="1"/>
      <c r="T28" s="1"/>
      <c r="U28" s="1"/>
      <c r="V28" s="1"/>
    </row>
    <row x14ac:dyDescent="0.25" r="29" customHeight="1" ht="18.75">
      <c r="A29" s="1"/>
      <c r="B29" s="57"/>
      <c r="C29" s="34">
        <v>5</v>
      </c>
      <c r="D29" s="12" t="s">
        <v>29</v>
      </c>
      <c r="E29" s="35" t="s">
        <v>36</v>
      </c>
      <c r="F29" s="35">
        <v>0</v>
      </c>
      <c r="G29" s="36">
        <v>78</v>
      </c>
      <c r="H29" s="36">
        <v>255</v>
      </c>
      <c r="I29" s="36">
        <v>4</v>
      </c>
      <c r="J29" s="37">
        <v>-1</v>
      </c>
      <c r="K29" s="37">
        <v>-1</v>
      </c>
      <c r="L29" s="37">
        <v>-1</v>
      </c>
      <c r="M29" s="38">
        <v>79</v>
      </c>
      <c r="N29" s="38">
        <v>240</v>
      </c>
      <c r="O29" s="39">
        <v>-4</v>
      </c>
      <c r="P29" s="1"/>
      <c r="Q29" s="1"/>
      <c r="R29" s="1"/>
      <c r="S29" s="1"/>
      <c r="T29" s="1"/>
      <c r="U29" s="1"/>
      <c r="V29" s="1"/>
    </row>
    <row x14ac:dyDescent="0.25" r="30" customHeight="1" ht="18.75">
      <c r="A30" s="1"/>
      <c r="B30" s="33"/>
      <c r="C30" s="40">
        <v>3</v>
      </c>
      <c r="D30" s="16" t="s">
        <v>30</v>
      </c>
      <c r="E30" s="41" t="s">
        <v>34</v>
      </c>
      <c r="F30" s="41">
        <v>1</v>
      </c>
      <c r="G30" s="42">
        <v>61</v>
      </c>
      <c r="H30" s="42">
        <v>15</v>
      </c>
      <c r="I30" s="42">
        <v>8</v>
      </c>
      <c r="J30" s="43">
        <v>-1</v>
      </c>
      <c r="K30" s="43">
        <v>-1</v>
      </c>
      <c r="L30" s="43">
        <v>-1</v>
      </c>
      <c r="M30" s="44">
        <v>62</v>
      </c>
      <c r="N30" s="44">
        <v>255</v>
      </c>
      <c r="O30" s="45">
        <v>0</v>
      </c>
      <c r="P30" s="1"/>
      <c r="Q30" s="1"/>
      <c r="R30" s="1"/>
      <c r="S30" s="1"/>
      <c r="T30" s="1"/>
      <c r="U30" s="1"/>
      <c r="V30" s="1"/>
    </row>
    <row x14ac:dyDescent="0.25" r="31" customHeight="1" ht="18.75">
      <c r="A31" s="1"/>
      <c r="B31" s="1"/>
      <c r="C31" s="2"/>
      <c r="D31" s="3"/>
      <c r="E31" s="3"/>
      <c r="F31" s="2"/>
      <c r="G31" s="2"/>
      <c r="H31" s="3"/>
      <c r="I31" s="3"/>
      <c r="J31" s="3"/>
      <c r="K31" s="4"/>
      <c r="L31" s="4"/>
      <c r="M31" s="4"/>
      <c r="N31" s="4"/>
      <c r="O31" s="4"/>
      <c r="P31" s="1"/>
      <c r="Q31" s="1"/>
      <c r="R31" s="1"/>
      <c r="S31" s="1"/>
      <c r="T31" s="1"/>
      <c r="U31" s="1"/>
      <c r="V31" s="1"/>
    </row>
    <row x14ac:dyDescent="0.25" r="32" customHeight="1" ht="18.75">
      <c r="A32" s="1"/>
      <c r="B32" s="1" t="s">
        <v>37</v>
      </c>
      <c r="C32" s="66" t="s">
        <v>20</v>
      </c>
      <c r="D32" s="7" t="s">
        <v>38</v>
      </c>
      <c r="E32" s="7" t="s">
        <v>39</v>
      </c>
      <c r="F32" s="7" t="s">
        <v>40</v>
      </c>
      <c r="G32" s="7" t="s">
        <v>41</v>
      </c>
      <c r="H32" s="67" t="s">
        <v>42</v>
      </c>
      <c r="I32" s="67" t="s">
        <v>23</v>
      </c>
      <c r="J32" s="68" t="s">
        <v>24</v>
      </c>
      <c r="K32" s="69" t="s">
        <v>43</v>
      </c>
      <c r="L32" s="70" t="s">
        <v>44</v>
      </c>
      <c r="M32" s="71" t="s">
        <v>45</v>
      </c>
      <c r="N32" s="71" t="s">
        <v>46</v>
      </c>
      <c r="O32" s="71" t="s">
        <v>47</v>
      </c>
      <c r="P32" s="72" t="s">
        <v>48</v>
      </c>
      <c r="Q32" s="72" t="s">
        <v>49</v>
      </c>
      <c r="R32" s="72" t="s">
        <v>50</v>
      </c>
      <c r="S32" s="72" t="s">
        <v>51</v>
      </c>
      <c r="T32" s="72" t="s">
        <v>52</v>
      </c>
      <c r="U32" s="73" t="s">
        <v>53</v>
      </c>
      <c r="V32" s="74" t="s">
        <v>54</v>
      </c>
    </row>
    <row x14ac:dyDescent="0.25" r="33" customHeight="1" ht="18.75">
      <c r="A33" s="1"/>
      <c r="B33" s="75" t="s">
        <v>13</v>
      </c>
      <c r="C33" s="76" t="s">
        <v>28</v>
      </c>
      <c r="D33" s="77">
        <v>135</v>
      </c>
      <c r="E33" s="77">
        <v>11</v>
      </c>
      <c r="F33" s="12" t="s">
        <v>55</v>
      </c>
      <c r="G33" s="12">
        <v>12500</v>
      </c>
      <c r="H33" s="78">
        <v>39</v>
      </c>
      <c r="I33" s="78">
        <v>15</v>
      </c>
      <c r="J33" s="79">
        <v>0</v>
      </c>
      <c r="K33" s="4" t="s">
        <v>56</v>
      </c>
      <c r="L33" s="80">
        <f>TRUE()</f>
      </c>
      <c r="M33" s="81">
        <f>FALSE()</f>
      </c>
      <c r="N33" s="81">
        <f>FALSE()</f>
      </c>
      <c r="O33" s="81">
        <f>TRUE()</f>
      </c>
      <c r="P33" s="82">
        <f>TRUE()</f>
      </c>
      <c r="Q33" s="82">
        <f>TRUE()</f>
      </c>
      <c r="R33" s="82">
        <f>TRUE()</f>
      </c>
      <c r="S33" s="82">
        <f>TRUE()</f>
      </c>
      <c r="T33" s="82">
        <f>TRUE()</f>
      </c>
      <c r="U33" s="83">
        <f>TRUE()</f>
      </c>
      <c r="V33" s="84">
        <f>FALSE()</f>
      </c>
    </row>
    <row x14ac:dyDescent="0.25" r="34" customHeight="1" ht="18.75">
      <c r="A34" s="1"/>
      <c r="B34" s="75" t="s">
        <v>16</v>
      </c>
      <c r="C34" s="76" t="s">
        <v>28</v>
      </c>
      <c r="D34" s="12">
        <v>18</v>
      </c>
      <c r="E34" s="77">
        <v>11</v>
      </c>
      <c r="F34" s="12" t="s">
        <v>57</v>
      </c>
      <c r="G34" s="12">
        <v>25000</v>
      </c>
      <c r="H34" s="78">
        <v>21</v>
      </c>
      <c r="I34" s="78">
        <v>255</v>
      </c>
      <c r="J34" s="79">
        <v>0</v>
      </c>
      <c r="K34" s="4"/>
      <c r="L34" s="80">
        <f>TRUE()</f>
      </c>
      <c r="M34" s="81">
        <f>TRUE()</f>
      </c>
      <c r="N34" s="81">
        <f>FALSE()</f>
      </c>
      <c r="O34" s="81">
        <f>TRUE()</f>
      </c>
      <c r="P34" s="82">
        <f>TRUE()</f>
      </c>
      <c r="Q34" s="82">
        <f>TRUE()</f>
      </c>
      <c r="R34" s="82">
        <f>TRUE()</f>
      </c>
      <c r="S34" s="82">
        <f>TRUE()</f>
      </c>
      <c r="T34" s="82">
        <f>TRUE()</f>
      </c>
      <c r="U34" s="83">
        <f>TRUE()</f>
      </c>
      <c r="V34" s="84">
        <f>FALSE()</f>
      </c>
    </row>
    <row x14ac:dyDescent="0.25" r="35" customHeight="1" ht="18.75">
      <c r="A35" s="1"/>
      <c r="B35" s="75" t="s">
        <v>14</v>
      </c>
      <c r="C35" s="85" t="s">
        <v>34</v>
      </c>
      <c r="D35" s="86">
        <v>51</v>
      </c>
      <c r="E35" s="86">
        <v>11</v>
      </c>
      <c r="F35" s="16" t="s">
        <v>57</v>
      </c>
      <c r="G35" s="16">
        <v>25000</v>
      </c>
      <c r="H35" s="87">
        <v>63</v>
      </c>
      <c r="I35" s="87">
        <v>255</v>
      </c>
      <c r="J35" s="88">
        <v>0</v>
      </c>
      <c r="K35" s="4"/>
      <c r="L35" s="89">
        <f>TRUE()</f>
      </c>
      <c r="M35" s="90">
        <f>FALSE()</f>
      </c>
      <c r="N35" s="90">
        <f>FALSE()</f>
      </c>
      <c r="O35" s="90">
        <f>TRUE()</f>
      </c>
      <c r="P35" s="91">
        <f>TRUE()</f>
      </c>
      <c r="Q35" s="91">
        <f>TRUE()</f>
      </c>
      <c r="R35" s="91">
        <f>TRUE()</f>
      </c>
      <c r="S35" s="91">
        <f>TRUE()</f>
      </c>
      <c r="T35" s="91">
        <f>TRUE()</f>
      </c>
      <c r="U35" s="92">
        <f>TRUE()</f>
      </c>
      <c r="V35" s="93">
        <f>FALSE()</f>
      </c>
    </row>
  </sheetData>
  <mergeCells count="6">
    <mergeCell ref="G7:H7"/>
    <mergeCell ref="B8:B13"/>
    <mergeCell ref="B16:B18"/>
    <mergeCell ref="B19:B21"/>
    <mergeCell ref="B22:B27"/>
    <mergeCell ref="B28:B2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2023-08-22T19:53:38.669Z</dcterms:created>
  <dcterms:modified xsi:type="dcterms:W3CDTF">2023-08-22T19:53:38.669Z</dcterms:modified>
</cp:coreProperties>
</file>