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sh\Programming\vortex_parser\lib\"/>
    </mc:Choice>
  </mc:AlternateContent>
  <xr:revisionPtr revIDLastSave="0" documentId="13_ncr:1_{51056983-469E-460E-A2E8-74FE79E2C3B9}" xr6:coauthVersionLast="47" xr6:coauthVersionMax="47" xr10:uidLastSave="{00000000-0000-0000-0000-000000000000}"/>
  <bookViews>
    <workbookView xWindow="-120" yWindow="-120" windowWidth="29040" windowHeight="15840" tabRatio="522" xr2:uid="{93DD1A3E-79F5-40A0-9DE4-B4C0229D9C52}"/>
  </bookViews>
  <sheets>
    <sheet name="Sheet1" sheetId="2" r:id="rId1"/>
  </sheets>
  <definedNames>
    <definedName name="AAA">Sheet1!$AMO$14</definedName>
    <definedName name="Ash">Sheet1!$AMO$14</definedName>
    <definedName name="YAS">Sheet1!$AMO$13</definedName>
    <definedName name="Yash">Sheet1!$AMY$17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D12" i="2"/>
  <c r="D35" i="2"/>
  <c r="D34" i="2"/>
  <c r="D26" i="2"/>
  <c r="D25" i="2"/>
  <c r="D24" i="2"/>
  <c r="D21" i="2"/>
  <c r="D20" i="2"/>
  <c r="D19" i="2"/>
  <c r="D16" i="2"/>
  <c r="D13" i="2"/>
  <c r="D31" i="2"/>
  <c r="D30" i="2"/>
  <c r="D29" i="2"/>
  <c r="O47" i="2"/>
  <c r="N47" i="2"/>
  <c r="L47" i="2"/>
  <c r="L46" i="2"/>
  <c r="L45" i="2"/>
  <c r="O46" i="2"/>
  <c r="J47" i="2"/>
  <c r="J45" i="2"/>
  <c r="K46" i="2"/>
  <c r="K47" i="2"/>
  <c r="K45" i="2"/>
  <c r="I47" i="2"/>
  <c r="M47" i="2"/>
  <c r="P47" i="2"/>
  <c r="Q47" i="2"/>
  <c r="R47" i="2"/>
  <c r="I45" i="2"/>
  <c r="M45" i="2"/>
  <c r="N45" i="2"/>
  <c r="O45" i="2"/>
  <c r="P45" i="2"/>
  <c r="Q45" i="2"/>
  <c r="R45" i="2"/>
  <c r="J46" i="2"/>
  <c r="M46" i="2"/>
  <c r="N46" i="2"/>
  <c r="P46" i="2"/>
  <c r="Q46" i="2"/>
  <c r="R46" i="2"/>
  <c r="I46" i="2"/>
</calcChain>
</file>

<file path=xl/sharedStrings.xml><?xml version="1.0" encoding="utf-8"?>
<sst xmlns="http://schemas.openxmlformats.org/spreadsheetml/2006/main" count="119" uniqueCount="71">
  <si>
    <t>Bitmask</t>
  </si>
  <si>
    <t>mNLP</t>
  </si>
  <si>
    <t>EFP</t>
  </si>
  <si>
    <t>ACC</t>
  </si>
  <si>
    <t>Sample Number</t>
  </si>
  <si>
    <t>Count</t>
  </si>
  <si>
    <t>FPP</t>
  </si>
  <si>
    <t>DIG ACC</t>
  </si>
  <si>
    <t>Experiment D1/D2</t>
  </si>
  <si>
    <t>Graphs:</t>
  </si>
  <si>
    <t>all</t>
  </si>
  <si>
    <t>#3a749c</t>
  </si>
  <si>
    <t>#deb110</t>
  </si>
  <si>
    <t>#de5510</t>
  </si>
  <si>
    <t>odd frame</t>
  </si>
  <si>
    <t>even frame</t>
  </si>
  <si>
    <t>odd sfid</t>
  </si>
  <si>
    <t>even sfid</t>
  </si>
  <si>
    <t>Which frame?</t>
  </si>
  <si>
    <t>Board ID</t>
  </si>
  <si>
    <t>Length</t>
  </si>
  <si>
    <t>numpoints</t>
  </si>
  <si>
    <t>Housekeeping</t>
  </si>
  <si>
    <t>Byte</t>
  </si>
  <si>
    <t>Temp1</t>
  </si>
  <si>
    <t>Temp2</t>
  </si>
  <si>
    <t>Temp3</t>
  </si>
  <si>
    <t>Int. Temp</t>
  </si>
  <si>
    <t>V Bat</t>
  </si>
  <si>
    <t>-12 V</t>
  </si>
  <si>
    <t>+12 V</t>
  </si>
  <si>
    <t>+5 V</t>
  </si>
  <si>
    <t>Bat Mon</t>
  </si>
  <si>
    <t>+3.3 V</t>
  </si>
  <si>
    <t>Start Row</t>
  </si>
  <si>
    <t>name</t>
  </si>
  <si>
    <t>figure 1</t>
  </si>
  <si>
    <t>Graph Title</t>
  </si>
  <si>
    <t>X label</t>
  </si>
  <si>
    <t>Y Label</t>
  </si>
  <si>
    <t>numpoints/s</t>
  </si>
  <si>
    <t>mbps</t>
  </si>
  <si>
    <t>bytes/s</t>
  </si>
  <si>
    <t>Graph</t>
  </si>
  <si>
    <t>MSB index</t>
  </si>
  <si>
    <t>MSB Bitmask</t>
  </si>
  <si>
    <t>…</t>
  </si>
  <si>
    <t>...</t>
  </si>
  <si>
    <t>LSB index</t>
  </si>
  <si>
    <t>LSB Bitmask</t>
  </si>
  <si>
    <t>Channel</t>
  </si>
  <si>
    <t>Row</t>
  </si>
  <si>
    <t>Column</t>
  </si>
  <si>
    <t>Signed Number</t>
  </si>
  <si>
    <t>Remember to save</t>
  </si>
  <si>
    <t>figure 2</t>
  </si>
  <si>
    <t>2d map</t>
  </si>
  <si>
    <t>3d map</t>
  </si>
  <si>
    <t>Map:</t>
  </si>
  <si>
    <t>Maps</t>
  </si>
  <si>
    <t>2d</t>
  </si>
  <si>
    <t>3d</t>
  </si>
  <si>
    <t>Window Title</t>
  </si>
  <si>
    <t>2d/3d</t>
  </si>
  <si>
    <t>(Dig. Acc is hard coded for ACC)</t>
  </si>
  <si>
    <t>Color</t>
  </si>
  <si>
    <t>Each unique window title cretes a window</t>
  </si>
  <si>
    <t>Channels get assigned to the last created graph</t>
  </si>
  <si>
    <t>Each row starts at column B and ends at first empty cell</t>
  </si>
  <si>
    <t>Housekeeping:</t>
  </si>
  <si>
    <t>End Row (inc.)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</si>
</sst>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AF92F8"/>
        <bgColor indexed="64"/>
      </patternFill>
    </fill>
    <fill>
      <patternFill patternType="solid">
        <fgColor rgb="FFE2D8FC"/>
        <bgColor indexed="64"/>
      </patternFill>
    </fill>
    <fill>
      <patternFill patternType="solid">
        <fgColor rgb="FF3A749C"/>
        <bgColor indexed="64"/>
      </patternFill>
    </fill>
    <fill>
      <patternFill patternType="solid">
        <fgColor rgb="FFDE5510"/>
        <bgColor indexed="64"/>
      </patternFill>
    </fill>
    <fill>
      <patternFill patternType="solid">
        <fgColor rgb="FFDEB1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0" borderId="3" xfId="0" applyBorder="1"/>
    <xf numFmtId="0" fontId="0" fillId="4" borderId="1" xfId="0" applyFill="1" applyBorder="1"/>
    <xf numFmtId="0" fontId="0" fillId="0" borderId="1" xfId="0" applyBorder="1"/>
    <xf numFmtId="0" fontId="0" fillId="7" borderId="1" xfId="0" applyFill="1" applyBorder="1"/>
    <xf numFmtId="0" fontId="0" fillId="12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8" borderId="0" xfId="0" applyFill="1"/>
    <xf numFmtId="0" fontId="0" fillId="6" borderId="0" xfId="0" applyFill="1"/>
    <xf numFmtId="0" fontId="0" fillId="7" borderId="5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/>
    <xf numFmtId="0" fontId="0" fillId="9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17" borderId="0" xfId="0" applyFill="1"/>
    <xf numFmtId="0" fontId="0" fillId="7" borderId="1" xfId="0" applyFill="1" applyBorder="1" applyAlignment="1">
      <alignment horizontal="right" vertic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6" xfId="0" applyFill="1" applyBorder="1"/>
    <xf numFmtId="0" fontId="0" fillId="10" borderId="1" xfId="0" applyFill="1" applyBorder="1" applyAlignment="1">
      <alignment horizontal="center" vertical="center"/>
    </xf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EB110"/>
      <color rgb="FFDE5510"/>
      <color rgb="FF3A749C"/>
      <color rgb="FF181818"/>
      <color rgb="FF121212"/>
      <color rgb="FFE2D8FC"/>
      <color rgb="FFD2C1FB"/>
      <color rgb="FFA381F7"/>
      <color rgb="FFAF92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8D255-7225-412E-BCCB-5D6A66A51808}">
  <dimension ref="A2:T47"/>
  <sheetViews>
    <sheetView tabSelected="1" zoomScale="73" zoomScaleNormal="85" workbookViewId="0">
      <selection activeCell="G47" sqref="G47"/>
    </sheetView>
  </sheetViews>
  <sheetFormatPr defaultRowHeight="15" x14ac:dyDescent="0.25"/>
  <cols>
    <col min="1" max="1" width="13.85546875" customWidth="1"/>
    <col min="2" max="22" width="18.7109375" customWidth="1"/>
  </cols>
  <sheetData>
    <row r="2" spans="1:10" ht="15.75" thickBot="1" x14ac:dyDescent="0.3">
      <c r="C2" t="s">
        <v>34</v>
      </c>
      <c r="D2" t="s">
        <v>70</v>
      </c>
      <c r="F2" s="12" t="s">
        <v>41</v>
      </c>
      <c r="G2" s="12" t="s">
        <v>42</v>
      </c>
      <c r="I2" s="19" t="s">
        <v>54</v>
      </c>
    </row>
    <row r="3" spans="1:10" ht="15.75" thickBot="1" x14ac:dyDescent="0.3">
      <c r="B3" s="25" t="s">
        <v>9</v>
      </c>
      <c r="C3">
        <v>11</v>
      </c>
      <c r="D3">
        <v>35</v>
      </c>
      <c r="F3" s="13">
        <v>4.96</v>
      </c>
      <c r="G3" s="30">
        <f>F3*5000*25</f>
        <v>620000</v>
      </c>
      <c r="I3" t="s">
        <v>66</v>
      </c>
    </row>
    <row r="4" spans="1:10" x14ac:dyDescent="0.25">
      <c r="B4" s="25" t="s">
        <v>58</v>
      </c>
      <c r="C4">
        <v>39</v>
      </c>
      <c r="D4">
        <v>40</v>
      </c>
      <c r="I4" t="s">
        <v>67</v>
      </c>
    </row>
    <row r="5" spans="1:10" x14ac:dyDescent="0.25">
      <c r="B5" s="25" t="s">
        <v>69</v>
      </c>
      <c r="C5">
        <v>45</v>
      </c>
      <c r="D5">
        <v>47</v>
      </c>
      <c r="I5" t="s">
        <v>68</v>
      </c>
    </row>
    <row r="7" spans="1:10" x14ac:dyDescent="0.25">
      <c r="B7" t="s">
        <v>9</v>
      </c>
    </row>
    <row r="8" spans="1:10" x14ac:dyDescent="0.25">
      <c r="A8" t="s">
        <v>43</v>
      </c>
      <c r="B8" s="2" t="s">
        <v>62</v>
      </c>
      <c r="C8" s="3" t="s">
        <v>37</v>
      </c>
      <c r="D8" s="2" t="s">
        <v>51</v>
      </c>
      <c r="E8" s="14" t="s">
        <v>52</v>
      </c>
      <c r="F8" s="2" t="s">
        <v>38</v>
      </c>
      <c r="G8" s="2" t="s">
        <v>39</v>
      </c>
      <c r="H8" s="2" t="s">
        <v>40</v>
      </c>
    </row>
    <row r="9" spans="1:10" x14ac:dyDescent="0.25">
      <c r="A9" t="s">
        <v>50</v>
      </c>
      <c r="B9" s="16" t="s">
        <v>65</v>
      </c>
      <c r="C9" s="18" t="s">
        <v>18</v>
      </c>
      <c r="D9" s="11" t="s">
        <v>53</v>
      </c>
      <c r="E9" s="11" t="s">
        <v>44</v>
      </c>
      <c r="F9" s="11" t="s">
        <v>45</v>
      </c>
      <c r="G9" s="10" t="s">
        <v>46</v>
      </c>
      <c r="H9" s="10" t="s">
        <v>47</v>
      </c>
      <c r="I9" s="9" t="s">
        <v>48</v>
      </c>
      <c r="J9" s="9" t="s">
        <v>49</v>
      </c>
    </row>
    <row r="11" spans="1:10" x14ac:dyDescent="0.25">
      <c r="B11" s="2" t="s">
        <v>36</v>
      </c>
      <c r="C11" s="14" t="s">
        <v>6</v>
      </c>
      <c r="D11" s="2">
        <v>0</v>
      </c>
      <c r="E11" s="14">
        <v>0</v>
      </c>
      <c r="F11" s="15" t="s">
        <v>4</v>
      </c>
      <c r="G11" s="15" t="s">
        <v>5</v>
      </c>
      <c r="H11" s="15">
        <v>5000</v>
      </c>
    </row>
    <row r="12" spans="1:10" x14ac:dyDescent="0.25">
      <c r="B12" s="16" t="s">
        <v>11</v>
      </c>
      <c r="C12" s="18" t="s">
        <v>10</v>
      </c>
      <c r="D12" s="11" t="b">
        <f>TRUE()</f>
        <v>1</v>
      </c>
      <c r="E12" s="11">
        <v>32</v>
      </c>
      <c r="F12" s="11">
        <v>255</v>
      </c>
      <c r="G12" s="10">
        <v>33</v>
      </c>
      <c r="H12" s="10">
        <v>255</v>
      </c>
      <c r="I12" s="9">
        <v>38</v>
      </c>
      <c r="J12" s="9">
        <v>240</v>
      </c>
    </row>
    <row r="13" spans="1:10" x14ac:dyDescent="0.25">
      <c r="B13" s="8" t="s">
        <v>13</v>
      </c>
      <c r="C13" s="18" t="s">
        <v>10</v>
      </c>
      <c r="D13" s="11" t="b">
        <f>TRUE()</f>
        <v>1</v>
      </c>
      <c r="E13" s="11">
        <v>34</v>
      </c>
      <c r="F13" s="11">
        <v>255</v>
      </c>
      <c r="G13" s="10">
        <v>35</v>
      </c>
      <c r="H13" s="10">
        <v>255</v>
      </c>
      <c r="I13" s="9">
        <v>38</v>
      </c>
      <c r="J13" s="9">
        <v>15</v>
      </c>
    </row>
    <row r="15" spans="1:10" x14ac:dyDescent="0.25">
      <c r="B15" s="2" t="s">
        <v>36</v>
      </c>
      <c r="C15" s="14" t="s">
        <v>2</v>
      </c>
      <c r="D15" s="2">
        <v>1</v>
      </c>
      <c r="E15" s="14">
        <v>0</v>
      </c>
      <c r="F15" s="15" t="s">
        <v>4</v>
      </c>
      <c r="G15" s="15" t="s">
        <v>5</v>
      </c>
      <c r="H15" s="15">
        <v>5000</v>
      </c>
    </row>
    <row r="16" spans="1:10" x14ac:dyDescent="0.25">
      <c r="B16" s="16" t="s">
        <v>11</v>
      </c>
      <c r="C16" s="18" t="s">
        <v>10</v>
      </c>
      <c r="D16" s="11" t="b">
        <f>TRUE()</f>
        <v>1</v>
      </c>
      <c r="E16" s="11">
        <v>36</v>
      </c>
      <c r="F16" s="11">
        <v>255</v>
      </c>
      <c r="G16" s="10">
        <v>37</v>
      </c>
      <c r="H16" s="10">
        <v>255</v>
      </c>
      <c r="I16" s="9">
        <v>39</v>
      </c>
      <c r="J16" s="9">
        <v>240</v>
      </c>
    </row>
    <row r="18" spans="1:10" x14ac:dyDescent="0.25">
      <c r="B18" s="2" t="s">
        <v>36</v>
      </c>
      <c r="C18" s="14" t="s">
        <v>3</v>
      </c>
      <c r="D18" s="2">
        <v>0</v>
      </c>
      <c r="E18" s="14">
        <v>1</v>
      </c>
      <c r="F18" s="15" t="s">
        <v>4</v>
      </c>
      <c r="G18" s="15" t="s">
        <v>5</v>
      </c>
      <c r="H18" s="15">
        <v>5000</v>
      </c>
    </row>
    <row r="19" spans="1:10" x14ac:dyDescent="0.25">
      <c r="B19" s="16" t="s">
        <v>11</v>
      </c>
      <c r="C19" s="18" t="s">
        <v>10</v>
      </c>
      <c r="D19" s="11" t="b">
        <f>TRUE()</f>
        <v>1</v>
      </c>
      <c r="E19" s="11">
        <v>52</v>
      </c>
      <c r="F19" s="11">
        <v>255</v>
      </c>
      <c r="G19" s="10">
        <v>53</v>
      </c>
      <c r="H19" s="10">
        <v>255</v>
      </c>
      <c r="I19" s="9">
        <v>58</v>
      </c>
      <c r="J19" s="9">
        <v>192</v>
      </c>
    </row>
    <row r="20" spans="1:10" x14ac:dyDescent="0.25">
      <c r="B20" s="8" t="s">
        <v>13</v>
      </c>
      <c r="C20" s="18" t="s">
        <v>10</v>
      </c>
      <c r="D20" s="11" t="b">
        <f>TRUE()</f>
        <v>1</v>
      </c>
      <c r="E20" s="11">
        <v>54</v>
      </c>
      <c r="F20" s="11">
        <v>255</v>
      </c>
      <c r="G20" s="10">
        <v>55</v>
      </c>
      <c r="H20" s="10">
        <v>255</v>
      </c>
      <c r="I20" s="9">
        <v>58</v>
      </c>
      <c r="J20" s="9">
        <v>48</v>
      </c>
    </row>
    <row r="21" spans="1:10" x14ac:dyDescent="0.25">
      <c r="B21" s="17" t="s">
        <v>12</v>
      </c>
      <c r="C21" s="18" t="s">
        <v>10</v>
      </c>
      <c r="D21" s="11" t="b">
        <f>TRUE()</f>
        <v>1</v>
      </c>
      <c r="E21" s="11">
        <v>56</v>
      </c>
      <c r="F21" s="11">
        <v>255</v>
      </c>
      <c r="G21" s="10">
        <v>57</v>
      </c>
      <c r="H21" s="10">
        <v>255</v>
      </c>
      <c r="I21" s="9">
        <v>58</v>
      </c>
      <c r="J21" s="9">
        <v>12</v>
      </c>
    </row>
    <row r="23" spans="1:10" x14ac:dyDescent="0.25">
      <c r="B23" s="2" t="s">
        <v>36</v>
      </c>
      <c r="C23" s="14" t="s">
        <v>7</v>
      </c>
      <c r="D23" s="2">
        <v>1</v>
      </c>
      <c r="E23" s="14">
        <v>1</v>
      </c>
      <c r="F23" s="15" t="s">
        <v>4</v>
      </c>
      <c r="G23" s="15" t="s">
        <v>5</v>
      </c>
      <c r="H23" s="15">
        <v>2500</v>
      </c>
    </row>
    <row r="24" spans="1:10" x14ac:dyDescent="0.25">
      <c r="B24" s="16" t="s">
        <v>11</v>
      </c>
      <c r="C24" s="18" t="s">
        <v>14</v>
      </c>
      <c r="D24" s="11" t="b">
        <f>TRUE()</f>
        <v>1</v>
      </c>
      <c r="E24" s="11">
        <v>59</v>
      </c>
      <c r="F24" s="11">
        <v>255</v>
      </c>
      <c r="G24" s="10">
        <v>60</v>
      </c>
      <c r="H24" s="10">
        <v>255</v>
      </c>
      <c r="I24" s="9">
        <v>63</v>
      </c>
      <c r="J24" s="9">
        <v>240</v>
      </c>
    </row>
    <row r="25" spans="1:10" x14ac:dyDescent="0.25">
      <c r="B25" s="8" t="s">
        <v>13</v>
      </c>
      <c r="C25" s="18" t="s">
        <v>14</v>
      </c>
      <c r="D25" s="11" t="b">
        <f>TRUE()</f>
        <v>1</v>
      </c>
      <c r="E25" s="11">
        <v>61</v>
      </c>
      <c r="F25" s="11">
        <v>255</v>
      </c>
      <c r="G25" s="10">
        <v>62</v>
      </c>
      <c r="H25" s="10">
        <v>255</v>
      </c>
      <c r="I25" s="9">
        <v>63</v>
      </c>
      <c r="J25" s="9">
        <v>15</v>
      </c>
    </row>
    <row r="26" spans="1:10" x14ac:dyDescent="0.25">
      <c r="A26" s="4"/>
      <c r="B26" s="17" t="s">
        <v>12</v>
      </c>
      <c r="C26" s="18" t="s">
        <v>15</v>
      </c>
      <c r="D26" s="11" t="b">
        <f>TRUE()</f>
        <v>1</v>
      </c>
      <c r="E26" s="11">
        <v>59</v>
      </c>
      <c r="F26" s="11">
        <v>255</v>
      </c>
      <c r="G26" s="10">
        <v>60</v>
      </c>
      <c r="H26" s="10">
        <v>255</v>
      </c>
      <c r="I26" s="9">
        <v>61</v>
      </c>
      <c r="J26" s="9">
        <v>240</v>
      </c>
    </row>
    <row r="27" spans="1:10" x14ac:dyDescent="0.25">
      <c r="A27" s="4"/>
    </row>
    <row r="28" spans="1:10" x14ac:dyDescent="0.25">
      <c r="B28" s="2" t="s">
        <v>36</v>
      </c>
      <c r="C28" s="14" t="s">
        <v>1</v>
      </c>
      <c r="D28" s="2">
        <v>0</v>
      </c>
      <c r="E28" s="14">
        <v>2</v>
      </c>
      <c r="F28" s="15" t="s">
        <v>4</v>
      </c>
      <c r="G28" s="15" t="s">
        <v>5</v>
      </c>
      <c r="H28" s="15">
        <v>5000</v>
      </c>
    </row>
    <row r="29" spans="1:10" x14ac:dyDescent="0.25">
      <c r="B29" s="16" t="s">
        <v>11</v>
      </c>
      <c r="C29" s="18" t="s">
        <v>10</v>
      </c>
      <c r="D29" s="11" t="b">
        <f>TRUE()</f>
        <v>1</v>
      </c>
      <c r="E29" s="11">
        <v>12</v>
      </c>
      <c r="F29" s="11">
        <v>255</v>
      </c>
      <c r="G29" s="10">
        <v>13</v>
      </c>
      <c r="H29" s="10">
        <v>255</v>
      </c>
      <c r="I29" s="9">
        <v>14</v>
      </c>
      <c r="J29" s="9">
        <v>255</v>
      </c>
    </row>
    <row r="30" spans="1:10" x14ac:dyDescent="0.25">
      <c r="B30" s="8" t="s">
        <v>13</v>
      </c>
      <c r="C30" s="18" t="s">
        <v>10</v>
      </c>
      <c r="D30" s="11" t="b">
        <f>TRUE()</f>
        <v>1</v>
      </c>
      <c r="E30" s="11">
        <v>15</v>
      </c>
      <c r="F30" s="11">
        <v>255</v>
      </c>
      <c r="G30" s="10">
        <v>16</v>
      </c>
      <c r="H30" s="10">
        <v>255</v>
      </c>
      <c r="I30" s="9">
        <v>17</v>
      </c>
      <c r="J30" s="9">
        <v>255</v>
      </c>
    </row>
    <row r="31" spans="1:10" x14ac:dyDescent="0.25">
      <c r="B31" s="17" t="s">
        <v>12</v>
      </c>
      <c r="C31" s="18" t="s">
        <v>10</v>
      </c>
      <c r="D31" s="11" t="b">
        <f>TRUE()</f>
        <v>1</v>
      </c>
      <c r="E31" s="11">
        <v>18</v>
      </c>
      <c r="F31" s="11">
        <v>255</v>
      </c>
      <c r="G31" s="10">
        <v>19</v>
      </c>
      <c r="H31" s="10">
        <v>255</v>
      </c>
      <c r="I31" s="9">
        <v>20</v>
      </c>
      <c r="J31" s="9">
        <v>255</v>
      </c>
    </row>
    <row r="33" spans="1:20" x14ac:dyDescent="0.25">
      <c r="B33" s="2" t="s">
        <v>36</v>
      </c>
      <c r="C33" s="14" t="s">
        <v>8</v>
      </c>
      <c r="D33" s="2">
        <v>1</v>
      </c>
      <c r="E33" s="14">
        <v>2</v>
      </c>
      <c r="F33" s="15" t="s">
        <v>4</v>
      </c>
      <c r="G33" s="15" t="s">
        <v>5</v>
      </c>
      <c r="H33" s="15">
        <v>2500</v>
      </c>
    </row>
    <row r="34" spans="1:20" x14ac:dyDescent="0.25">
      <c r="B34" s="16" t="s">
        <v>11</v>
      </c>
      <c r="C34" s="18" t="s">
        <v>16</v>
      </c>
      <c r="D34" s="11" t="b">
        <f>FALSE()</f>
        <v>0</v>
      </c>
      <c r="E34" s="11">
        <v>78</v>
      </c>
      <c r="F34" s="11">
        <v>255</v>
      </c>
      <c r="G34" s="9">
        <v>79</v>
      </c>
      <c r="H34" s="9">
        <v>240</v>
      </c>
    </row>
    <row r="35" spans="1:20" x14ac:dyDescent="0.25">
      <c r="B35" s="8" t="s">
        <v>13</v>
      </c>
      <c r="C35" s="18" t="s">
        <v>17</v>
      </c>
      <c r="D35" s="11" t="b">
        <f>FALSE()</f>
        <v>0</v>
      </c>
      <c r="E35" s="11">
        <v>78</v>
      </c>
      <c r="F35" s="11">
        <v>255</v>
      </c>
      <c r="G35" s="9">
        <v>79</v>
      </c>
      <c r="H35" s="9">
        <v>240</v>
      </c>
    </row>
    <row r="37" spans="1:20" x14ac:dyDescent="0.25">
      <c r="B37" t="s">
        <v>59</v>
      </c>
    </row>
    <row r="38" spans="1:20" x14ac:dyDescent="0.25">
      <c r="B38" s="27" t="s">
        <v>62</v>
      </c>
      <c r="C38" s="28" t="s">
        <v>37</v>
      </c>
      <c r="D38" s="27" t="s">
        <v>51</v>
      </c>
      <c r="E38" s="29" t="s">
        <v>52</v>
      </c>
      <c r="F38" s="27" t="s">
        <v>63</v>
      </c>
    </row>
    <row r="39" spans="1:20" x14ac:dyDescent="0.25">
      <c r="B39" s="2" t="s">
        <v>55</v>
      </c>
      <c r="C39" s="2" t="s">
        <v>56</v>
      </c>
      <c r="D39" s="2">
        <v>0</v>
      </c>
      <c r="E39" s="2">
        <v>0</v>
      </c>
      <c r="F39" s="2" t="s">
        <v>60</v>
      </c>
    </row>
    <row r="40" spans="1:20" x14ac:dyDescent="0.25">
      <c r="B40" s="2" t="s">
        <v>55</v>
      </c>
      <c r="C40" s="2" t="s">
        <v>57</v>
      </c>
      <c r="D40" s="2">
        <v>1</v>
      </c>
      <c r="E40" s="2">
        <v>0</v>
      </c>
      <c r="F40" s="2" t="s">
        <v>61</v>
      </c>
    </row>
    <row r="44" spans="1:20" x14ac:dyDescent="0.25">
      <c r="A44" t="s">
        <v>22</v>
      </c>
      <c r="B44" s="32" t="s">
        <v>35</v>
      </c>
      <c r="C44" s="20" t="s">
        <v>18</v>
      </c>
      <c r="D44" s="21" t="s">
        <v>19</v>
      </c>
      <c r="E44" s="21" t="s">
        <v>20</v>
      </c>
      <c r="F44" s="21" t="s">
        <v>21</v>
      </c>
      <c r="G44" s="22" t="s">
        <v>23</v>
      </c>
      <c r="H44" s="22" t="s">
        <v>0</v>
      </c>
      <c r="I44" s="23" t="s">
        <v>24</v>
      </c>
      <c r="J44" s="23" t="s">
        <v>25</v>
      </c>
      <c r="K44" s="23" t="s">
        <v>26</v>
      </c>
      <c r="L44" s="23" t="s">
        <v>27</v>
      </c>
      <c r="M44" s="23" t="s">
        <v>28</v>
      </c>
      <c r="N44" s="24" t="s">
        <v>29</v>
      </c>
      <c r="O44" s="24" t="s">
        <v>30</v>
      </c>
      <c r="P44" s="24" t="s">
        <v>31</v>
      </c>
      <c r="Q44" s="24" t="s">
        <v>33</v>
      </c>
      <c r="R44" s="23" t="s">
        <v>32</v>
      </c>
    </row>
    <row r="45" spans="1:20" x14ac:dyDescent="0.25">
      <c r="B45" s="7" t="s">
        <v>2</v>
      </c>
      <c r="C45" s="31" t="s">
        <v>10</v>
      </c>
      <c r="D45" s="7">
        <v>131</v>
      </c>
      <c r="E45" s="7">
        <v>11</v>
      </c>
      <c r="F45" s="1">
        <v>12500</v>
      </c>
      <c r="G45" s="5">
        <v>39</v>
      </c>
      <c r="H45" s="5">
        <v>15</v>
      </c>
      <c r="I45" s="6" t="b">
        <f>TRUE()</f>
        <v>1</v>
      </c>
      <c r="J45" s="6" t="b">
        <f>FALSE()</f>
        <v>0</v>
      </c>
      <c r="K45" s="6" t="b">
        <f>FALSE()</f>
        <v>0</v>
      </c>
      <c r="L45" s="6" t="b">
        <f>FALSE()</f>
        <v>0</v>
      </c>
      <c r="M45" s="6" t="b">
        <f>TRUE()</f>
        <v>1</v>
      </c>
      <c r="N45" s="6" t="b">
        <f>TRUE()</f>
        <v>1</v>
      </c>
      <c r="O45" s="6" t="b">
        <f>TRUE()</f>
        <v>1</v>
      </c>
      <c r="P45" s="6" t="b">
        <f>TRUE()</f>
        <v>1</v>
      </c>
      <c r="Q45" s="6" t="b">
        <f>TRUE()</f>
        <v>1</v>
      </c>
      <c r="R45" s="6" t="b">
        <f>TRUE()</f>
        <v>1</v>
      </c>
    </row>
    <row r="46" spans="1:20" x14ac:dyDescent="0.25">
      <c r="B46" s="7" t="s">
        <v>1</v>
      </c>
      <c r="C46" s="31" t="s">
        <v>10</v>
      </c>
      <c r="D46" s="26">
        <v>18</v>
      </c>
      <c r="E46" s="7">
        <v>11</v>
      </c>
      <c r="F46" s="1">
        <v>25000</v>
      </c>
      <c r="G46" s="5">
        <v>21</v>
      </c>
      <c r="H46" s="5">
        <v>255</v>
      </c>
      <c r="I46" s="6" t="b">
        <f>TRUE()</f>
        <v>1</v>
      </c>
      <c r="J46" s="6" t="b">
        <f>TRUE()</f>
        <v>1</v>
      </c>
      <c r="K46" s="6" t="b">
        <f>FALSE()</f>
        <v>0</v>
      </c>
      <c r="L46" s="6" t="b">
        <f>FALSE()</f>
        <v>0</v>
      </c>
      <c r="M46" s="6" t="b">
        <f>TRUE()</f>
        <v>1</v>
      </c>
      <c r="N46" s="6" t="b">
        <f>TRUE()</f>
        <v>1</v>
      </c>
      <c r="O46" s="6" t="b">
        <f>TRUE()</f>
        <v>1</v>
      </c>
      <c r="P46" s="6" t="b">
        <f>TRUE()</f>
        <v>1</v>
      </c>
      <c r="Q46" s="6" t="b">
        <f>TRUE()</f>
        <v>1</v>
      </c>
      <c r="R46" s="6" t="b">
        <f>TRUE()</f>
        <v>1</v>
      </c>
    </row>
    <row r="47" spans="1:20" x14ac:dyDescent="0.25">
      <c r="B47" s="7" t="s">
        <v>3</v>
      </c>
      <c r="C47" s="31" t="s">
        <v>15</v>
      </c>
      <c r="D47" s="7">
        <v>51</v>
      </c>
      <c r="E47" s="7">
        <v>11</v>
      </c>
      <c r="F47" s="1">
        <v>25000</v>
      </c>
      <c r="G47" s="5">
        <v>63</v>
      </c>
      <c r="H47" s="5">
        <v>255</v>
      </c>
      <c r="I47" s="6" t="b">
        <f>TRUE()</f>
        <v>1</v>
      </c>
      <c r="J47" s="6" t="b">
        <f>FALSE()</f>
        <v>0</v>
      </c>
      <c r="K47" s="6" t="b">
        <f>FALSE()</f>
        <v>0</v>
      </c>
      <c r="L47" s="6" t="b">
        <f>FALSE()</f>
        <v>0</v>
      </c>
      <c r="M47" s="6" t="b">
        <f>TRUE()</f>
        <v>1</v>
      </c>
      <c r="N47" s="6" t="b">
        <f>FALSE()</f>
        <v>0</v>
      </c>
      <c r="O47" s="6" t="b">
        <f>FALSE()</f>
        <v>0</v>
      </c>
      <c r="P47" s="6" t="b">
        <f>TRUE()</f>
        <v>1</v>
      </c>
      <c r="Q47" s="6" t="b">
        <f>TRUE()</f>
        <v>1</v>
      </c>
      <c r="R47" s="6" t="b">
        <f>TRUE()</f>
        <v>1</v>
      </c>
      <c r="T47" t="s">
        <v>64</v>
      </c>
    </row>
  </sheetData>
  <phoneticPr fontId="1" type="noConversion"/>
  <pageMargins left="0.7" right="0.7" top="0.75" bottom="0.75" header="0.3" footer="0.3"/>
  <pageSetup orientation="portrait" r:id="rId1"/>
  <ignoredErrors>
    <ignoredError sqref="J46 M47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be8e3c0-2842-4b5c-b060-a331e5ce946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EDC4FCBFEAC44C90B472F1F1C900EA" ma:contentTypeVersion="14" ma:contentTypeDescription="Create a new document." ma:contentTypeScope="" ma:versionID="e45273375250329c822a0a405177b348">
  <xsd:schema xmlns:xsd="http://www.w3.org/2001/XMLSchema" xmlns:xs="http://www.w3.org/2001/XMLSchema" xmlns:p="http://schemas.microsoft.com/office/2006/metadata/properties" xmlns:ns3="3be8e3c0-2842-4b5c-b060-a331e5ce9465" xmlns:ns4="6b4e13fc-0909-4af8-88c8-1f82cb55b253" targetNamespace="http://schemas.microsoft.com/office/2006/metadata/properties" ma:root="true" ma:fieldsID="a0e1ca657407e685f067414fb59c7721" ns3:_="" ns4:_="">
    <xsd:import namespace="3be8e3c0-2842-4b5c-b060-a331e5ce9465"/>
    <xsd:import namespace="6b4e13fc-0909-4af8-88c8-1f82cb55b25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e8e3c0-2842-4b5c-b060-a331e5ce94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4e13fc-0909-4af8-88c8-1f82cb55b25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746C5C-9FCE-47B1-9B21-C70DB5E5E0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39B334-7462-4EA1-A1AF-57733766443C}">
  <ds:schemaRefs>
    <ds:schemaRef ds:uri="http://schemas.microsoft.com/office/2006/documentManagement/types"/>
    <ds:schemaRef ds:uri="http://purl.org/dc/elements/1.1/"/>
    <ds:schemaRef ds:uri="3be8e3c0-2842-4b5c-b060-a331e5ce9465"/>
    <ds:schemaRef ds:uri="http://purl.org/dc/terms/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6b4e13fc-0909-4af8-88c8-1f82cb55b25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917E079B-BC71-4494-9E92-79C803C2F6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e8e3c0-2842-4b5c-b060-a331e5ce9465"/>
    <ds:schemaRef ds:uri="6b4e13fc-0909-4af8-88c8-1f82cb55b2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AAA</vt:lpstr>
      <vt:lpstr>Ash</vt:lpstr>
      <vt:lpstr>YAS</vt:lpstr>
      <vt:lpstr>Yash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Anjana Jain</dc:creator>
  <cp:lastModifiedBy>Yash Jain</cp:lastModifiedBy>
  <dcterms:created xsi:type="dcterms:W3CDTF">2023-04-13T05:06:45Z</dcterms:created>
  <dcterms:modified xsi:type="dcterms:W3CDTF">2023-12-26T05:54:53Z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0x01010085EDC4FCBFEAC44C90B472F1F1C900EA</vt:lpwstr>
  </property>
</Properties>
</file>