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05" yWindow="-105" windowWidth="19425" windowHeight="10305"/>
  </bookViews>
  <sheets>
    <sheet name="Sheet1" sheetId="1" r:id="rId1"/>
    <sheet name="Sheet2" sheetId="2" r:id="rId2"/>
    <sheet name="Sheet3" sheetId="3" r:id="rId3"/>
    <sheet name="Compatibility Report" sheetId="4" r:id="rId4"/>
  </sheets>
  <calcPr calcId="124519"/>
</workbook>
</file>

<file path=xl/calcChain.xml><?xml version="1.0" encoding="utf-8"?>
<calcChain xmlns="http://schemas.openxmlformats.org/spreadsheetml/2006/main">
  <c r="J86" i="3"/>
  <c r="G84"/>
  <c r="C84"/>
  <c r="E79"/>
  <c r="D79"/>
  <c r="L77"/>
  <c r="K77"/>
  <c r="J77"/>
  <c r="I77"/>
  <c r="H77"/>
  <c r="G77"/>
  <c r="F77"/>
  <c r="E77"/>
  <c r="D77"/>
  <c r="C77"/>
  <c r="L76"/>
  <c r="L78" s="1"/>
  <c r="L79" s="1"/>
  <c r="K76"/>
  <c r="K78" s="1"/>
  <c r="K79" s="1"/>
  <c r="J76"/>
  <c r="J78" s="1"/>
  <c r="J79" s="1"/>
  <c r="I76"/>
  <c r="I78" s="1"/>
  <c r="I79" s="1"/>
  <c r="H76"/>
  <c r="H78" s="1"/>
  <c r="H79" s="1"/>
  <c r="G76"/>
  <c r="G78" s="1"/>
  <c r="G79" s="1"/>
  <c r="F76"/>
  <c r="F78" s="1"/>
  <c r="F79" s="1"/>
  <c r="E76"/>
  <c r="D76"/>
  <c r="C76"/>
  <c r="C78" s="1"/>
  <c r="C79" s="1"/>
  <c r="N75"/>
  <c r="M75"/>
  <c r="N74"/>
  <c r="M74"/>
  <c r="N73"/>
  <c r="M73"/>
  <c r="N72"/>
  <c r="M72"/>
  <c r="N71"/>
  <c r="M71"/>
  <c r="N70"/>
  <c r="M70"/>
  <c r="N69"/>
  <c r="M69"/>
  <c r="N68"/>
  <c r="M68"/>
  <c r="N67"/>
  <c r="M67"/>
  <c r="N66"/>
  <c r="M66"/>
  <c r="N65"/>
  <c r="M65"/>
  <c r="N64"/>
  <c r="M64"/>
  <c r="N63"/>
  <c r="M63"/>
  <c r="N62"/>
  <c r="M62"/>
  <c r="N61"/>
  <c r="M61"/>
  <c r="N60"/>
  <c r="M60"/>
  <c r="N59"/>
  <c r="M59"/>
  <c r="N58"/>
  <c r="M58"/>
  <c r="N57"/>
  <c r="M57"/>
  <c r="N56"/>
  <c r="M56"/>
  <c r="N55"/>
  <c r="M55"/>
  <c r="N54"/>
  <c r="M54"/>
  <c r="N53"/>
  <c r="M53"/>
  <c r="N52"/>
  <c r="M52"/>
  <c r="N51"/>
  <c r="M51"/>
  <c r="N50"/>
  <c r="M50"/>
  <c r="N49"/>
  <c r="M49"/>
  <c r="N48"/>
  <c r="M48"/>
  <c r="N47"/>
  <c r="M47"/>
  <c r="N46"/>
  <c r="M46"/>
  <c r="N45"/>
  <c r="M45"/>
  <c r="N44"/>
  <c r="M44"/>
  <c r="N43"/>
  <c r="M43"/>
  <c r="N42"/>
  <c r="M42"/>
  <c r="N41"/>
  <c r="M41"/>
  <c r="N40"/>
  <c r="M40"/>
  <c r="N39"/>
  <c r="M39"/>
  <c r="N38"/>
  <c r="M38"/>
  <c r="N37"/>
  <c r="M37"/>
  <c r="N36"/>
  <c r="M36"/>
  <c r="N35"/>
  <c r="M35"/>
  <c r="N34"/>
  <c r="M34"/>
  <c r="N33"/>
  <c r="M33"/>
  <c r="N32"/>
  <c r="M32"/>
  <c r="N31"/>
  <c r="M31"/>
  <c r="N30"/>
  <c r="M30"/>
  <c r="N29"/>
  <c r="M29"/>
  <c r="N28"/>
  <c r="M28"/>
  <c r="N27"/>
  <c r="M27"/>
  <c r="N26"/>
  <c r="M26"/>
  <c r="N25"/>
  <c r="M25"/>
  <c r="N24"/>
  <c r="M24"/>
  <c r="N23"/>
  <c r="M23"/>
  <c r="N22"/>
  <c r="M22"/>
  <c r="N21"/>
  <c r="M21"/>
  <c r="N20"/>
  <c r="M20"/>
  <c r="N19"/>
  <c r="M19"/>
  <c r="N18"/>
  <c r="M18"/>
  <c r="N17"/>
  <c r="M17"/>
  <c r="N16"/>
  <c r="M16"/>
  <c r="N15"/>
  <c r="M15"/>
  <c r="N14"/>
  <c r="M14"/>
  <c r="N13"/>
  <c r="M13"/>
  <c r="N12"/>
  <c r="M12"/>
  <c r="N11"/>
  <c r="M11"/>
  <c r="N10"/>
  <c r="N76" s="1"/>
  <c r="M10"/>
  <c r="M76" s="1"/>
  <c r="Q4"/>
  <c r="D98" i="1"/>
  <c r="J89"/>
  <c r="I89"/>
  <c r="H89"/>
  <c r="G89"/>
  <c r="F89"/>
  <c r="E89"/>
  <c r="D89"/>
  <c r="C89"/>
  <c r="J88"/>
  <c r="J90" s="1"/>
  <c r="J91" s="1"/>
  <c r="I88"/>
  <c r="I90" s="1"/>
  <c r="I91" s="1"/>
  <c r="H88"/>
  <c r="H90" s="1"/>
  <c r="H91" s="1"/>
  <c r="G88"/>
  <c r="G90" s="1"/>
  <c r="G91" s="1"/>
  <c r="F88"/>
  <c r="F90" s="1"/>
  <c r="F91" s="1"/>
  <c r="E88"/>
  <c r="E90" s="1"/>
  <c r="E91" s="1"/>
  <c r="D88"/>
  <c r="D90" s="1"/>
  <c r="D91" s="1"/>
  <c r="C88"/>
  <c r="C90" s="1"/>
  <c r="C91" s="1"/>
  <c r="X81"/>
  <c r="W81"/>
  <c r="V81"/>
  <c r="U81"/>
  <c r="T81"/>
  <c r="S81"/>
  <c r="R81"/>
  <c r="K81" s="1"/>
  <c r="Q81"/>
  <c r="X80"/>
  <c r="W80"/>
  <c r="V80"/>
  <c r="U80"/>
  <c r="T80"/>
  <c r="S80"/>
  <c r="R80"/>
  <c r="K80" s="1"/>
  <c r="L80" s="1"/>
  <c r="Q80"/>
  <c r="X79"/>
  <c r="W79"/>
  <c r="V79"/>
  <c r="U79"/>
  <c r="T79"/>
  <c r="S79"/>
  <c r="R79"/>
  <c r="K79" s="1"/>
  <c r="L79" s="1"/>
  <c r="Q79"/>
  <c r="X78"/>
  <c r="W78"/>
  <c r="V78"/>
  <c r="U78"/>
  <c r="T78"/>
  <c r="S78"/>
  <c r="R78"/>
  <c r="K78" s="1"/>
  <c r="L78" s="1"/>
  <c r="Q78"/>
  <c r="X77"/>
  <c r="W77"/>
  <c r="V77"/>
  <c r="U77"/>
  <c r="T77"/>
  <c r="S77"/>
  <c r="R77"/>
  <c r="K77" s="1"/>
  <c r="Q77"/>
  <c r="X76"/>
  <c r="W76"/>
  <c r="V76"/>
  <c r="U76"/>
  <c r="T76"/>
  <c r="S76"/>
  <c r="R76"/>
  <c r="K76" s="1"/>
  <c r="L76" s="1"/>
  <c r="Q76"/>
  <c r="X75"/>
  <c r="W75"/>
  <c r="V75"/>
  <c r="U75"/>
  <c r="T75"/>
  <c r="S75"/>
  <c r="R75"/>
  <c r="K75" s="1"/>
  <c r="L75" s="1"/>
  <c r="Q75"/>
  <c r="X74"/>
  <c r="W74"/>
  <c r="V74"/>
  <c r="U74"/>
  <c r="T74"/>
  <c r="S74"/>
  <c r="R74"/>
  <c r="K74" s="1"/>
  <c r="L74" s="1"/>
  <c r="Q74"/>
  <c r="X73"/>
  <c r="W73"/>
  <c r="V73"/>
  <c r="U73"/>
  <c r="T73"/>
  <c r="S73"/>
  <c r="R73"/>
  <c r="K73" s="1"/>
  <c r="L73" s="1"/>
  <c r="Q73"/>
  <c r="X72"/>
  <c r="W72"/>
  <c r="V72"/>
  <c r="U72"/>
  <c r="T72"/>
  <c r="S72"/>
  <c r="R72"/>
  <c r="K72" s="1"/>
  <c r="L72" s="1"/>
  <c r="Q72"/>
  <c r="X71"/>
  <c r="W71"/>
  <c r="V71"/>
  <c r="U71"/>
  <c r="T71"/>
  <c r="S71"/>
  <c r="R71"/>
  <c r="K71" s="1"/>
  <c r="L71" s="1"/>
  <c r="Q71"/>
  <c r="X70"/>
  <c r="W70"/>
  <c r="V70"/>
  <c r="U70"/>
  <c r="T70"/>
  <c r="S70"/>
  <c r="R70"/>
  <c r="K70" s="1"/>
  <c r="L70" s="1"/>
  <c r="Q70"/>
  <c r="X69"/>
  <c r="W69"/>
  <c r="V69"/>
  <c r="U69"/>
  <c r="T69"/>
  <c r="S69"/>
  <c r="R69"/>
  <c r="K69" s="1"/>
  <c r="L69" s="1"/>
  <c r="Q69"/>
  <c r="X68"/>
  <c r="W68"/>
  <c r="V68"/>
  <c r="U68"/>
  <c r="T68"/>
  <c r="S68"/>
  <c r="R68"/>
  <c r="K68" s="1"/>
  <c r="L68" s="1"/>
  <c r="Q68"/>
  <c r="X67"/>
  <c r="W67"/>
  <c r="V67"/>
  <c r="U67"/>
  <c r="T67"/>
  <c r="S67"/>
  <c r="R67"/>
  <c r="K67" s="1"/>
  <c r="L67" s="1"/>
  <c r="Q67"/>
  <c r="X66"/>
  <c r="W66"/>
  <c r="V66"/>
  <c r="U66"/>
  <c r="T66"/>
  <c r="S66"/>
  <c r="R66"/>
  <c r="K66" s="1"/>
  <c r="L66" s="1"/>
  <c r="Q66"/>
  <c r="X65"/>
  <c r="W65"/>
  <c r="V65"/>
  <c r="U65"/>
  <c r="T65"/>
  <c r="S65"/>
  <c r="R65"/>
  <c r="K65" s="1"/>
  <c r="L65" s="1"/>
  <c r="Q65"/>
  <c r="X64"/>
  <c r="W64"/>
  <c r="V64"/>
  <c r="U64"/>
  <c r="T64"/>
  <c r="S64"/>
  <c r="R64"/>
  <c r="K64" s="1"/>
  <c r="L64" s="1"/>
  <c r="Q64"/>
  <c r="X63"/>
  <c r="W63"/>
  <c r="V63"/>
  <c r="U63"/>
  <c r="T63"/>
  <c r="S63"/>
  <c r="R63"/>
  <c r="K63" s="1"/>
  <c r="L63" s="1"/>
  <c r="Q63"/>
  <c r="X62"/>
  <c r="W62"/>
  <c r="V62"/>
  <c r="U62"/>
  <c r="T62"/>
  <c r="S62"/>
  <c r="R62"/>
  <c r="K62" s="1"/>
  <c r="L62" s="1"/>
  <c r="Q62"/>
  <c r="X61"/>
  <c r="W61"/>
  <c r="V61"/>
  <c r="U61"/>
  <c r="T61"/>
  <c r="S61"/>
  <c r="R61"/>
  <c r="K61" s="1"/>
  <c r="L61" s="1"/>
  <c r="Q61"/>
  <c r="X60"/>
  <c r="W60"/>
  <c r="V60"/>
  <c r="U60"/>
  <c r="T60"/>
  <c r="S60"/>
  <c r="R60"/>
  <c r="K60" s="1"/>
  <c r="L60" s="1"/>
  <c r="Q60"/>
  <c r="X59"/>
  <c r="W59"/>
  <c r="V59"/>
  <c r="U59"/>
  <c r="T59"/>
  <c r="S59"/>
  <c r="R59"/>
  <c r="K59" s="1"/>
  <c r="L59" s="1"/>
  <c r="Q59"/>
  <c r="X58"/>
  <c r="W58"/>
  <c r="V58"/>
  <c r="U58"/>
  <c r="T58"/>
  <c r="S58"/>
  <c r="R58"/>
  <c r="K58" s="1"/>
  <c r="L58" s="1"/>
  <c r="Q58"/>
  <c r="X57"/>
  <c r="W57"/>
  <c r="V57"/>
  <c r="U57"/>
  <c r="T57"/>
  <c r="S57"/>
  <c r="R57"/>
  <c r="K57" s="1"/>
  <c r="L57" s="1"/>
  <c r="Q57"/>
  <c r="X56"/>
  <c r="W56"/>
  <c r="V56"/>
  <c r="U56"/>
  <c r="T56"/>
  <c r="S56"/>
  <c r="R56"/>
  <c r="K56" s="1"/>
  <c r="L56" s="1"/>
  <c r="Q56"/>
  <c r="X55"/>
  <c r="W55"/>
  <c r="V55"/>
  <c r="U55"/>
  <c r="T55"/>
  <c r="S55"/>
  <c r="R55"/>
  <c r="K55" s="1"/>
  <c r="L55" s="1"/>
  <c r="Q55"/>
  <c r="X54"/>
  <c r="W54"/>
  <c r="V54"/>
  <c r="U54"/>
  <c r="T54"/>
  <c r="S54"/>
  <c r="R54"/>
  <c r="K54" s="1"/>
  <c r="L54" s="1"/>
  <c r="Q54"/>
  <c r="X53"/>
  <c r="W53"/>
  <c r="V53"/>
  <c r="U53"/>
  <c r="T53"/>
  <c r="S53"/>
  <c r="R53"/>
  <c r="K53" s="1"/>
  <c r="L53" s="1"/>
  <c r="Q53"/>
  <c r="X52"/>
  <c r="W52"/>
  <c r="V52"/>
  <c r="U52"/>
  <c r="T52"/>
  <c r="S52"/>
  <c r="R52"/>
  <c r="K52" s="1"/>
  <c r="L52" s="1"/>
  <c r="Q52"/>
  <c r="X51"/>
  <c r="W51"/>
  <c r="V51"/>
  <c r="U51"/>
  <c r="T51"/>
  <c r="S51"/>
  <c r="R51"/>
  <c r="K51" s="1"/>
  <c r="L51" s="1"/>
  <c r="Q51"/>
  <c r="X50"/>
  <c r="W50"/>
  <c r="V50"/>
  <c r="U50"/>
  <c r="T50"/>
  <c r="S50"/>
  <c r="R50"/>
  <c r="K50" s="1"/>
  <c r="L50" s="1"/>
  <c r="Q50"/>
  <c r="X49"/>
  <c r="W49"/>
  <c r="V49"/>
  <c r="U49"/>
  <c r="T49"/>
  <c r="S49"/>
  <c r="R49"/>
  <c r="K49" s="1"/>
  <c r="L49" s="1"/>
  <c r="Q49"/>
  <c r="X48"/>
  <c r="W48"/>
  <c r="V48"/>
  <c r="U48"/>
  <c r="T48"/>
  <c r="S48"/>
  <c r="R48"/>
  <c r="K48" s="1"/>
  <c r="L48" s="1"/>
  <c r="Q48"/>
  <c r="X47"/>
  <c r="W47"/>
  <c r="V47"/>
  <c r="U47"/>
  <c r="T47"/>
  <c r="S47"/>
  <c r="R47"/>
  <c r="K47" s="1"/>
  <c r="L47" s="1"/>
  <c r="Q47"/>
  <c r="X46"/>
  <c r="W46"/>
  <c r="V46"/>
  <c r="U46"/>
  <c r="T46"/>
  <c r="S46"/>
  <c r="R46"/>
  <c r="K46" s="1"/>
  <c r="L46" s="1"/>
  <c r="Q46"/>
  <c r="X45"/>
  <c r="W45"/>
  <c r="V45"/>
  <c r="U45"/>
  <c r="T45"/>
  <c r="S45"/>
  <c r="R45"/>
  <c r="K45" s="1"/>
  <c r="L45" s="1"/>
  <c r="Q45"/>
  <c r="X44"/>
  <c r="W44"/>
  <c r="V44"/>
  <c r="U44"/>
  <c r="T44"/>
  <c r="S44"/>
  <c r="R44"/>
  <c r="K44" s="1"/>
  <c r="L44" s="1"/>
  <c r="Q44"/>
  <c r="X43"/>
  <c r="W43"/>
  <c r="V43"/>
  <c r="U43"/>
  <c r="T43"/>
  <c r="S43"/>
  <c r="R43"/>
  <c r="K43" s="1"/>
  <c r="L43" s="1"/>
  <c r="Q43"/>
  <c r="X42"/>
  <c r="W42"/>
  <c r="V42"/>
  <c r="U42"/>
  <c r="T42"/>
  <c r="S42"/>
  <c r="R42"/>
  <c r="K42" s="1"/>
  <c r="L42" s="1"/>
  <c r="Q42"/>
  <c r="X41"/>
  <c r="W41"/>
  <c r="V41"/>
  <c r="U41"/>
  <c r="T41"/>
  <c r="S41"/>
  <c r="R41"/>
  <c r="K41" s="1"/>
  <c r="L41" s="1"/>
  <c r="Q41"/>
  <c r="X40"/>
  <c r="W40"/>
  <c r="V40"/>
  <c r="U40"/>
  <c r="T40"/>
  <c r="S40"/>
  <c r="R40"/>
  <c r="K40" s="1"/>
  <c r="L40" s="1"/>
  <c r="Q40"/>
  <c r="X39"/>
  <c r="W39"/>
  <c r="V39"/>
  <c r="U39"/>
  <c r="T39"/>
  <c r="S39"/>
  <c r="R39"/>
  <c r="K39" s="1"/>
  <c r="L39" s="1"/>
  <c r="Q39"/>
  <c r="X38"/>
  <c r="W38"/>
  <c r="V38"/>
  <c r="U38"/>
  <c r="T38"/>
  <c r="S38"/>
  <c r="R38"/>
  <c r="K38" s="1"/>
  <c r="L38" s="1"/>
  <c r="Q38"/>
  <c r="X37"/>
  <c r="W37"/>
  <c r="V37"/>
  <c r="U37"/>
  <c r="T37"/>
  <c r="S37"/>
  <c r="R37"/>
  <c r="K37" s="1"/>
  <c r="L37" s="1"/>
  <c r="Q37"/>
  <c r="X36"/>
  <c r="W36"/>
  <c r="V36"/>
  <c r="U36"/>
  <c r="T36"/>
  <c r="S36"/>
  <c r="R36"/>
  <c r="K36" s="1"/>
  <c r="L36" s="1"/>
  <c r="Q36"/>
  <c r="X35"/>
  <c r="W35"/>
  <c r="V35"/>
  <c r="U35"/>
  <c r="T35"/>
  <c r="S35"/>
  <c r="R35"/>
  <c r="K35" s="1"/>
  <c r="L35" s="1"/>
  <c r="Q35"/>
  <c r="X34"/>
  <c r="W34"/>
  <c r="V34"/>
  <c r="U34"/>
  <c r="T34"/>
  <c r="S34"/>
  <c r="R34"/>
  <c r="K34" s="1"/>
  <c r="L34" s="1"/>
  <c r="Q34"/>
  <c r="X33"/>
  <c r="W33"/>
  <c r="V33"/>
  <c r="U33"/>
  <c r="T33"/>
  <c r="S33"/>
  <c r="R33"/>
  <c r="K33" s="1"/>
  <c r="L33" s="1"/>
  <c r="Q33"/>
  <c r="X32"/>
  <c r="W32"/>
  <c r="V32"/>
  <c r="U32"/>
  <c r="T32"/>
  <c r="S32"/>
  <c r="R32"/>
  <c r="K32" s="1"/>
  <c r="L32" s="1"/>
  <c r="Q32"/>
  <c r="X31"/>
  <c r="W31"/>
  <c r="V31"/>
  <c r="U31"/>
  <c r="T31"/>
  <c r="S31"/>
  <c r="R31"/>
  <c r="K31" s="1"/>
  <c r="L31" s="1"/>
  <c r="Q31"/>
  <c r="X30"/>
  <c r="W30"/>
  <c r="V30"/>
  <c r="U30"/>
  <c r="T30"/>
  <c r="S30"/>
  <c r="R30"/>
  <c r="K30" s="1"/>
  <c r="L30" s="1"/>
  <c r="Q30"/>
  <c r="X29"/>
  <c r="W29"/>
  <c r="V29"/>
  <c r="U29"/>
  <c r="T29"/>
  <c r="S29"/>
  <c r="R29"/>
  <c r="K29" s="1"/>
  <c r="L29" s="1"/>
  <c r="Q29"/>
  <c r="X28"/>
  <c r="W28"/>
  <c r="V28"/>
  <c r="U28"/>
  <c r="T28"/>
  <c r="S28"/>
  <c r="R28"/>
  <c r="K28" s="1"/>
  <c r="L28" s="1"/>
  <c r="Q28"/>
  <c r="X27"/>
  <c r="W27"/>
  <c r="V27"/>
  <c r="U27"/>
  <c r="T27"/>
  <c r="S27"/>
  <c r="R27"/>
  <c r="K27" s="1"/>
  <c r="L27" s="1"/>
  <c r="Q27"/>
  <c r="X26"/>
  <c r="W26"/>
  <c r="V26"/>
  <c r="U26"/>
  <c r="T26"/>
  <c r="S26"/>
  <c r="R26"/>
  <c r="K26" s="1"/>
  <c r="L26" s="1"/>
  <c r="Q26"/>
  <c r="X25"/>
  <c r="W25"/>
  <c r="V25"/>
  <c r="U25"/>
  <c r="T25"/>
  <c r="S25"/>
  <c r="R25"/>
  <c r="K25" s="1"/>
  <c r="L25" s="1"/>
  <c r="Q25"/>
  <c r="X24"/>
  <c r="W24"/>
  <c r="V24"/>
  <c r="U24"/>
  <c r="T24"/>
  <c r="S24"/>
  <c r="R24"/>
  <c r="K24" s="1"/>
  <c r="L24" s="1"/>
  <c r="Q24"/>
  <c r="X23"/>
  <c r="W23"/>
  <c r="V23"/>
  <c r="U23"/>
  <c r="T23"/>
  <c r="S23"/>
  <c r="R23"/>
  <c r="K23" s="1"/>
  <c r="L23" s="1"/>
  <c r="Q23"/>
  <c r="X22"/>
  <c r="W22"/>
  <c r="V22"/>
  <c r="U22"/>
  <c r="T22"/>
  <c r="S22"/>
  <c r="R22"/>
  <c r="K22" s="1"/>
  <c r="L22" s="1"/>
  <c r="Q22"/>
  <c r="X21"/>
  <c r="W21"/>
  <c r="V21"/>
  <c r="U21"/>
  <c r="T21"/>
  <c r="S21"/>
  <c r="R21"/>
  <c r="K21" s="1"/>
  <c r="L21" s="1"/>
  <c r="Q21"/>
  <c r="X20"/>
  <c r="W20"/>
  <c r="V20"/>
  <c r="U20"/>
  <c r="T20"/>
  <c r="S20"/>
  <c r="R20"/>
  <c r="K20" s="1"/>
  <c r="L20" s="1"/>
  <c r="Q20"/>
  <c r="X19"/>
  <c r="W19"/>
  <c r="V19"/>
  <c r="U19"/>
  <c r="T19"/>
  <c r="S19"/>
  <c r="R19"/>
  <c r="K19" s="1"/>
  <c r="L19" s="1"/>
  <c r="Q19"/>
  <c r="X18"/>
  <c r="W18"/>
  <c r="V18"/>
  <c r="U18"/>
  <c r="T18"/>
  <c r="S18"/>
  <c r="R18"/>
  <c r="K18" s="1"/>
  <c r="L18" s="1"/>
  <c r="Q18"/>
  <c r="X17"/>
  <c r="W17"/>
  <c r="V17"/>
  <c r="U17"/>
  <c r="T17"/>
  <c r="S17"/>
  <c r="R17"/>
  <c r="K17" s="1"/>
  <c r="L17" s="1"/>
  <c r="Q17"/>
  <c r="X16"/>
  <c r="W16"/>
  <c r="V16"/>
  <c r="U16"/>
  <c r="T16"/>
  <c r="S16"/>
  <c r="R16"/>
  <c r="K16" s="1"/>
  <c r="L16" s="1"/>
  <c r="Q16"/>
  <c r="X15"/>
  <c r="W15"/>
  <c r="V15"/>
  <c r="U15"/>
  <c r="T15"/>
  <c r="S15"/>
  <c r="R15"/>
  <c r="K15" s="1"/>
  <c r="L15" s="1"/>
  <c r="Q15"/>
  <c r="X14"/>
  <c r="W14"/>
  <c r="V14"/>
  <c r="U14"/>
  <c r="T14"/>
  <c r="S14"/>
  <c r="R14"/>
  <c r="K14" s="1"/>
  <c r="L14" s="1"/>
  <c r="Q14"/>
  <c r="X13"/>
  <c r="W13"/>
  <c r="V13"/>
  <c r="U13"/>
  <c r="T13"/>
  <c r="S13"/>
  <c r="R13"/>
  <c r="K13" s="1"/>
  <c r="L13" s="1"/>
  <c r="Q13"/>
  <c r="X12"/>
  <c r="W12"/>
  <c r="V12"/>
  <c r="U12"/>
  <c r="T12"/>
  <c r="S12"/>
  <c r="R12"/>
  <c r="K12" s="1"/>
  <c r="L12" s="1"/>
  <c r="Q12"/>
  <c r="L81" l="1"/>
  <c r="L88" s="1"/>
  <c r="D99" s="1"/>
  <c r="I98" s="1"/>
  <c r="L77"/>
  <c r="K88"/>
</calcChain>
</file>

<file path=xl/sharedStrings.xml><?xml version="1.0" encoding="utf-8"?>
<sst xmlns="http://schemas.openxmlformats.org/spreadsheetml/2006/main" count="132" uniqueCount="67">
  <si>
    <t>GOVERNMENT POLYTECHNIC, NASHIK</t>
  </si>
  <si>
    <t>(An Academically autonomous Institute of Government of Maharashtra)</t>
  </si>
  <si>
    <t xml:space="preserve">                                  Diploma Programme in Information Technology</t>
  </si>
  <si>
    <t xml:space="preserve">Course and Course Code:  </t>
  </si>
  <si>
    <t xml:space="preserve">Academic Year:  </t>
  </si>
  <si>
    <t xml:space="preserve">Course Coordinator: </t>
  </si>
  <si>
    <t xml:space="preserve">Sr. NO. </t>
  </si>
  <si>
    <t xml:space="preserve">Enrollment No. </t>
  </si>
  <si>
    <t>Question 1</t>
  </si>
  <si>
    <t>Question 2</t>
  </si>
  <si>
    <t xml:space="preserve">Total Marks </t>
  </si>
  <si>
    <t>$ Identified B/A/W</t>
  </si>
  <si>
    <t>CO1</t>
  </si>
  <si>
    <t>CO2</t>
  </si>
  <si>
    <t>CO3</t>
  </si>
  <si>
    <t>Total Marks</t>
  </si>
  <si>
    <t>No. Students Attempted the Question</t>
  </si>
  <si>
    <t xml:space="preserve">Average </t>
  </si>
  <si>
    <t>* CO Attainment Level</t>
  </si>
  <si>
    <t>CO Attainment</t>
  </si>
  <si>
    <t>Question No.</t>
  </si>
  <si>
    <t>Average CO Attainment</t>
  </si>
  <si>
    <t>CO</t>
  </si>
  <si>
    <t>No. of student  Appeared</t>
  </si>
  <si>
    <t>No. of students Passed</t>
  </si>
  <si>
    <t>Faculty Name and Date</t>
  </si>
  <si>
    <t>Head of Department</t>
  </si>
  <si>
    <t xml:space="preserve">                                  Diploma Programme in Electronics and Telecommunication Engineering</t>
  </si>
  <si>
    <t xml:space="preserve">Practical </t>
  </si>
  <si>
    <t>Course and Course Code:  Linear Integrated Circuits (LIC)</t>
  </si>
  <si>
    <t>Academic Year:  2017-18</t>
  </si>
  <si>
    <t>Dr. S.D. Pabale</t>
  </si>
  <si>
    <t xml:space="preserve">Periodic Test – I  </t>
  </si>
  <si>
    <t>Question 3</t>
  </si>
  <si>
    <t>A</t>
  </si>
  <si>
    <t>B</t>
  </si>
  <si>
    <t>C</t>
  </si>
  <si>
    <t>D</t>
  </si>
  <si>
    <t xml:space="preserve">CO </t>
  </si>
  <si>
    <t>1(a)</t>
  </si>
  <si>
    <t>1(b)</t>
  </si>
  <si>
    <t>1(d)</t>
  </si>
  <si>
    <t>2(a)</t>
  </si>
  <si>
    <t>1(c)</t>
  </si>
  <si>
    <t>2(b)</t>
  </si>
  <si>
    <t>2(c)</t>
  </si>
  <si>
    <t>3(a)</t>
  </si>
  <si>
    <t>3(b)</t>
  </si>
  <si>
    <t>3(c)</t>
  </si>
  <si>
    <t>No. of students Appeared</t>
  </si>
  <si>
    <t>% Students Passed</t>
  </si>
  <si>
    <t xml:space="preserve"> *CO Attainment Level= (Avg*0.75) for 4 Marks Question and (Avg*1.5) for 2 Marks Question </t>
  </si>
  <si>
    <t>$ B-Bright Students (Total Marks&gt;80%), A-Average Students (Total Marks 50-79%), W-Weak  Students (Total Marks&lt;50%).</t>
  </si>
  <si>
    <t>Compatibility Report for CO ATTAn (1)--gpn sheet.xls</t>
  </si>
  <si>
    <t>Run on 14/02/2018 21:22</t>
  </si>
  <si>
    <t>The following features in this workbook are not supported by earlier versions of Excel. These features may be lost or degraded when you save this workbook in an earlier file format.</t>
  </si>
  <si>
    <t>Significant loss of functionality</t>
  </si>
  <si>
    <t># of occurrences</t>
  </si>
  <si>
    <t>Some cells have more conditional formats than are supported by the selected file format. Only the first three conditions will be displayed in earlier versions of Excel.</t>
  </si>
  <si>
    <t>'Sheet1'!N10:N68</t>
  </si>
  <si>
    <t>'Sheet3'!N10:N75</t>
  </si>
  <si>
    <t>Some cells have overlapping conditional formatting ranges. Earlier versions of Excel will not evaluate all of the conditional formatting rules on the overlapping cells. The overlapping cells will show different conditional formatting.</t>
  </si>
  <si>
    <t>'Sheet3'!N11:N75</t>
  </si>
  <si>
    <t>One or more cells in this workbook contain a conditional formatting type that is not supported in earlier versions of Excel, such as data bars, color scales, or icon sets.</t>
  </si>
  <si>
    <t>Some cells contain conditional formatting with the 'Stop if True' option cleared. Earlier versions of Excel do not recognize this option and will stop after the first true condition.</t>
  </si>
  <si>
    <t>Minor loss of fidelity</t>
  </si>
  <si>
    <t>Some cells or styles in this workbook contain formatting that is not supported by the selected file format. These formats will be converted to the closest format available.</t>
  </si>
</sst>
</file>

<file path=xl/styles.xml><?xml version="1.0" encoding="utf-8"?>
<styleSheet xmlns="http://schemas.openxmlformats.org/spreadsheetml/2006/main">
  <numFmts count="1">
    <numFmt numFmtId="164" formatCode="#,##0\ [$€-1];[Red]\-#,##0\ [$€-1]"/>
  </numFmts>
  <fonts count="12">
    <font>
      <sz val="11"/>
      <color theme="1"/>
      <name val="Calibri"/>
      <family val="2"/>
      <scheme val="minor"/>
    </font>
    <font>
      <u/>
      <sz val="11"/>
      <color theme="10"/>
      <name val="Calibri"/>
      <family val="2"/>
    </font>
    <font>
      <b/>
      <sz val="12"/>
      <color theme="1"/>
      <name val="Times New Roman"/>
      <family val="1"/>
    </font>
    <font>
      <b/>
      <sz val="11"/>
      <color theme="1"/>
      <name val="Calibri"/>
      <family val="2"/>
      <scheme val="minor"/>
    </font>
    <font>
      <sz val="12"/>
      <color theme="1"/>
      <name val="Times New Roman"/>
      <family val="1"/>
    </font>
    <font>
      <b/>
      <sz val="16"/>
      <color theme="1"/>
      <name val="Times New Roman"/>
      <family val="1"/>
    </font>
    <font>
      <sz val="16"/>
      <color theme="1"/>
      <name val="Times New Roman"/>
      <family val="1"/>
    </font>
    <font>
      <b/>
      <sz val="10"/>
      <color theme="1"/>
      <name val="Times New Roman"/>
      <family val="1"/>
    </font>
    <font>
      <b/>
      <sz val="11"/>
      <color theme="1"/>
      <name val="Times New Roman"/>
      <family val="1"/>
    </font>
    <font>
      <sz val="11"/>
      <color theme="1"/>
      <name val="Times New Roman"/>
      <family val="1"/>
    </font>
    <font>
      <sz val="11"/>
      <color theme="0"/>
      <name val="Calibri"/>
      <family val="2"/>
      <scheme val="minor"/>
    </font>
    <font>
      <b/>
      <sz val="12"/>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3" tint="0.59999389629810485"/>
        <bgColor indexed="64"/>
      </patternFill>
    </fill>
  </fills>
  <borders count="29">
    <border>
      <left/>
      <right/>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bottom style="medium">
        <color indexed="64"/>
      </bottom>
      <diagonal/>
    </border>
    <border>
      <left style="medium">
        <color indexed="8"/>
      </left>
      <right/>
      <top style="medium">
        <color indexed="8"/>
      </top>
      <bottom/>
      <diagonal/>
    </border>
    <border>
      <left/>
      <right/>
      <top style="medium">
        <color indexed="8"/>
      </top>
      <bottom/>
      <diagonal/>
    </border>
    <border>
      <left style="medium">
        <color indexed="8"/>
      </left>
      <right/>
      <top/>
      <bottom/>
      <diagonal/>
    </border>
    <border>
      <left style="medium">
        <color indexed="8"/>
      </left>
      <right/>
      <top/>
      <bottom style="medium">
        <color indexed="8"/>
      </bottom>
      <diagonal/>
    </border>
    <border>
      <left/>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diagonal/>
    </border>
    <border>
      <left/>
      <right style="medium">
        <color indexed="8"/>
      </right>
      <top/>
      <bottom/>
      <diagonal/>
    </border>
    <border>
      <left/>
      <right style="medium">
        <color indexed="8"/>
      </right>
      <top/>
      <bottom style="medium">
        <color indexed="8"/>
      </bottom>
      <diagonal/>
    </border>
    <border>
      <left/>
      <right style="medium">
        <color indexed="8"/>
      </right>
      <top style="medium">
        <color indexed="8"/>
      </top>
      <bottom style="medium">
        <color indexed="8"/>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bottom style="thin">
        <color indexed="64"/>
      </bottom>
      <diagonal/>
    </border>
  </borders>
  <cellStyleXfs count="5">
    <xf numFmtId="0" fontId="0" fillId="0" borderId="0"/>
    <xf numFmtId="0" fontId="1" fillId="0" borderId="0">
      <alignment vertical="top"/>
      <protection locked="0"/>
    </xf>
    <xf numFmtId="0" fontId="2" fillId="0" borderId="1">
      <alignment horizontal="center"/>
    </xf>
    <xf numFmtId="0" fontId="2" fillId="0" borderId="2"/>
    <xf numFmtId="0" fontId="2" fillId="2" borderId="2"/>
  </cellStyleXfs>
  <cellXfs count="111">
    <xf numFmtId="0" fontId="0" fillId="0" borderId="0" xfId="0"/>
    <xf numFmtId="0" fontId="4" fillId="0" borderId="0" xfId="0" applyFont="1"/>
    <xf numFmtId="0" fontId="5" fillId="0" borderId="0" xfId="0" applyFont="1"/>
    <xf numFmtId="0" fontId="6" fillId="0" borderId="0" xfId="0" applyFont="1"/>
    <xf numFmtId="0" fontId="2" fillId="4" borderId="3" xfId="0" applyFont="1" applyFill="1" applyBorder="1" applyAlignment="1">
      <alignment horizontal="center"/>
    </xf>
    <xf numFmtId="0" fontId="7" fillId="0" borderId="3" xfId="0" applyFont="1" applyBorder="1" applyAlignment="1">
      <alignment vertical="center"/>
    </xf>
    <xf numFmtId="0" fontId="4" fillId="0" borderId="4" xfId="0" applyFont="1" applyBorder="1" applyAlignment="1">
      <alignment horizontal="center"/>
    </xf>
    <xf numFmtId="0" fontId="4" fillId="0" borderId="4" xfId="0" applyFont="1" applyBorder="1" applyAlignment="1">
      <alignment horizontal="center" vertical="center"/>
    </xf>
    <xf numFmtId="0" fontId="4" fillId="0" borderId="4" xfId="0" applyFont="1" applyBorder="1"/>
    <xf numFmtId="2" fontId="4" fillId="0" borderId="4" xfId="0" applyNumberFormat="1" applyFont="1" applyBorder="1" applyAlignment="1">
      <alignment horizontal="center"/>
    </xf>
    <xf numFmtId="2" fontId="4" fillId="0" borderId="4" xfId="0" applyNumberFormat="1" applyFont="1" applyBorder="1" applyAlignment="1">
      <alignment horizontal="center" vertical="center"/>
    </xf>
    <xf numFmtId="0" fontId="7" fillId="0" borderId="4" xfId="0" applyFont="1" applyBorder="1" applyAlignment="1">
      <alignment vertical="center"/>
    </xf>
    <xf numFmtId="0" fontId="7" fillId="0" borderId="4" xfId="0" applyFont="1" applyBorder="1" applyAlignment="1">
      <alignment wrapText="1"/>
    </xf>
    <xf numFmtId="0" fontId="4" fillId="0" borderId="5" xfId="0" applyFont="1" applyBorder="1" applyAlignment="1">
      <alignment horizontal="center"/>
    </xf>
    <xf numFmtId="0" fontId="0" fillId="0" borderId="3" xfId="0" applyBorder="1" applyAlignment="1">
      <alignment horizontal="center" vertical="center"/>
    </xf>
    <xf numFmtId="0" fontId="4" fillId="0" borderId="6" xfId="0" applyFont="1" applyBorder="1" applyAlignment="1">
      <alignment horizontal="center"/>
    </xf>
    <xf numFmtId="2" fontId="2" fillId="0" borderId="4" xfId="0" applyNumberFormat="1" applyFont="1" applyBorder="1" applyAlignment="1">
      <alignment horizontal="center" vertical="center"/>
    </xf>
    <xf numFmtId="0" fontId="3" fillId="0" borderId="0" xfId="0" applyFont="1" applyAlignment="1">
      <alignment vertical="top" wrapText="1"/>
    </xf>
    <xf numFmtId="0" fontId="0" fillId="0" borderId="0" xfId="0"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7"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0" xfId="0" applyAlignment="1">
      <alignment horizontal="center" vertical="top" wrapText="1"/>
    </xf>
    <xf numFmtId="0" fontId="3" fillId="0" borderId="0" xfId="0" applyFont="1" applyAlignment="1">
      <alignment horizontal="center" vertical="top" wrapText="1"/>
    </xf>
    <xf numFmtId="0" fontId="0" fillId="0" borderId="8" xfId="0" applyBorder="1" applyAlignment="1">
      <alignment horizontal="center" vertical="top" wrapText="1"/>
    </xf>
    <xf numFmtId="0" fontId="0" fillId="0" borderId="14" xfId="0" applyBorder="1" applyAlignment="1">
      <alignment horizontal="center" vertical="top" wrapText="1"/>
    </xf>
    <xf numFmtId="0" fontId="0" fillId="0" borderId="11" xfId="0" applyBorder="1" applyAlignment="1">
      <alignment horizontal="center" vertical="top" wrapText="1"/>
    </xf>
    <xf numFmtId="0" fontId="1" fillId="0" borderId="16" xfId="1" applyBorder="1" applyAlignment="1" applyProtection="1">
      <alignment horizontal="center" vertical="top" wrapText="1"/>
    </xf>
    <xf numFmtId="0" fontId="1" fillId="0" borderId="15" xfId="1" applyBorder="1" applyAlignment="1" applyProtection="1">
      <alignment horizontal="center" vertical="top" wrapText="1"/>
    </xf>
    <xf numFmtId="0" fontId="0" fillId="0" borderId="13" xfId="0" applyBorder="1" applyAlignment="1">
      <alignment horizontal="center" vertical="top" wrapText="1"/>
    </xf>
    <xf numFmtId="0" fontId="0" fillId="0" borderId="17" xfId="0" applyBorder="1" applyAlignment="1">
      <alignment horizontal="center" vertical="top" wrapText="1"/>
    </xf>
    <xf numFmtId="0" fontId="2" fillId="0" borderId="0" xfId="0" applyFont="1" applyAlignment="1">
      <alignment horizontal="center" vertical="center"/>
    </xf>
    <xf numFmtId="0" fontId="7" fillId="0" borderId="0" xfId="0" applyFont="1" applyAlignment="1">
      <alignment horizontal="left" vertical="center" wrapText="1"/>
    </xf>
    <xf numFmtId="2" fontId="4" fillId="0" borderId="0" xfId="0" applyNumberFormat="1" applyFont="1" applyAlignment="1">
      <alignment horizontal="center" vertical="center"/>
    </xf>
    <xf numFmtId="0" fontId="4" fillId="0" borderId="0" xfId="0" applyFont="1" applyAlignment="1">
      <alignment horizontal="center" vertical="center"/>
    </xf>
    <xf numFmtId="164" fontId="2" fillId="0" borderId="4" xfId="0" applyNumberFormat="1" applyFont="1" applyBorder="1" applyAlignment="1">
      <alignment horizontal="center" vertical="center"/>
    </xf>
    <xf numFmtId="0" fontId="7" fillId="0" borderId="19" xfId="0" applyFont="1" applyBorder="1" applyAlignment="1">
      <alignment wrapText="1"/>
    </xf>
    <xf numFmtId="0" fontId="2" fillId="0" borderId="4" xfId="0" applyFont="1" applyBorder="1"/>
    <xf numFmtId="0" fontId="8" fillId="0" borderId="20" xfId="0" applyFont="1" applyBorder="1" applyAlignment="1">
      <alignment vertical="center"/>
    </xf>
    <xf numFmtId="0" fontId="9" fillId="0" borderId="21" xfId="0" applyFont="1" applyBorder="1"/>
    <xf numFmtId="0" fontId="0" fillId="0" borderId="0" xfId="0" applyAlignment="1">
      <alignment horizontal="center" vertical="center"/>
    </xf>
    <xf numFmtId="0" fontId="2" fillId="4" borderId="22" xfId="0" applyFont="1" applyFill="1" applyBorder="1" applyAlignment="1">
      <alignment vertical="center"/>
    </xf>
    <xf numFmtId="0" fontId="2" fillId="4" borderId="5" xfId="0" applyFont="1" applyFill="1" applyBorder="1" applyAlignment="1">
      <alignment vertical="center"/>
    </xf>
    <xf numFmtId="0" fontId="2" fillId="4" borderId="23" xfId="0" applyFont="1" applyFill="1" applyBorder="1" applyAlignment="1">
      <alignment vertical="center"/>
    </xf>
    <xf numFmtId="0" fontId="2" fillId="4" borderId="22" xfId="0" applyFont="1" applyFill="1" applyBorder="1" applyAlignment="1">
      <alignment vertical="center" wrapText="1"/>
    </xf>
    <xf numFmtId="0" fontId="2" fillId="4" borderId="5" xfId="0" applyFont="1" applyFill="1" applyBorder="1" applyAlignment="1">
      <alignment vertical="center" wrapText="1"/>
    </xf>
    <xf numFmtId="0" fontId="2" fillId="4" borderId="23" xfId="0" applyFont="1" applyFill="1" applyBorder="1" applyAlignment="1">
      <alignment vertical="center" wrapText="1"/>
    </xf>
    <xf numFmtId="0" fontId="7" fillId="0" borderId="18" xfId="0" applyFont="1" applyBorder="1" applyAlignment="1">
      <alignment horizontal="left" vertical="center" wrapText="1"/>
    </xf>
    <xf numFmtId="0" fontId="4" fillId="0" borderId="3" xfId="0" quotePrefix="1" applyFont="1" applyBorder="1" applyAlignment="1">
      <alignment horizontal="center" vertical="center"/>
    </xf>
    <xf numFmtId="0" fontId="10" fillId="0" borderId="0" xfId="0" applyFont="1"/>
    <xf numFmtId="2" fontId="2" fillId="0" borderId="0" xfId="0" applyNumberFormat="1" applyFont="1" applyAlignment="1">
      <alignment horizontal="center" vertical="center"/>
    </xf>
    <xf numFmtId="2" fontId="2" fillId="0" borderId="4" xfId="0" applyNumberFormat="1" applyFont="1" applyBorder="1" applyAlignment="1">
      <alignment vertical="center"/>
    </xf>
    <xf numFmtId="0" fontId="2" fillId="0" borderId="0" xfId="0" applyFont="1" applyAlignment="1">
      <alignment horizontal="center"/>
    </xf>
    <xf numFmtId="0" fontId="0" fillId="0" borderId="0" xfId="0"/>
    <xf numFmtId="0" fontId="4" fillId="0" borderId="0" xfId="0" applyFont="1" applyAlignment="1">
      <alignment horizontal="center"/>
    </xf>
    <xf numFmtId="0" fontId="7" fillId="0" borderId="4" xfId="0" applyFont="1" applyBorder="1" applyAlignment="1">
      <alignment horizontal="left" wrapText="1"/>
    </xf>
    <xf numFmtId="0" fontId="2" fillId="3" borderId="3" xfId="0" applyFont="1" applyFill="1" applyBorder="1" applyAlignment="1">
      <alignment horizontal="center"/>
    </xf>
    <xf numFmtId="0" fontId="2" fillId="0" borderId="4" xfId="0" applyFont="1" applyBorder="1" applyAlignment="1">
      <alignment horizontal="center"/>
    </xf>
    <xf numFmtId="0" fontId="4" fillId="0" borderId="0" xfId="0" applyFont="1" applyAlignment="1">
      <alignment horizontal="left" wrapText="1"/>
    </xf>
    <xf numFmtId="0" fontId="4" fillId="0" borderId="3" xfId="0" applyFont="1" applyBorder="1" applyAlignment="1">
      <alignment horizontal="center"/>
    </xf>
    <xf numFmtId="0" fontId="4" fillId="0" borderId="3" xfId="0" applyFont="1" applyBorder="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left"/>
    </xf>
    <xf numFmtId="0" fontId="2" fillId="0" borderId="0" xfId="0" applyFont="1"/>
    <xf numFmtId="0" fontId="2" fillId="0" borderId="4" xfId="2" applyBorder="1" applyAlignment="1"/>
    <xf numFmtId="2" fontId="2" fillId="2" borderId="4" xfId="4" applyNumberFormat="1" applyBorder="1"/>
    <xf numFmtId="0" fontId="11" fillId="0" borderId="4" xfId="0" applyFont="1" applyBorder="1"/>
    <xf numFmtId="0" fontId="2" fillId="0" borderId="0" xfId="0" applyFont="1" applyAlignment="1">
      <alignment horizontal="center"/>
    </xf>
    <xf numFmtId="0" fontId="0" fillId="0" borderId="0" xfId="0"/>
    <xf numFmtId="2" fontId="2" fillId="0" borderId="21" xfId="0" applyNumberFormat="1" applyFont="1" applyBorder="1" applyAlignment="1">
      <alignment horizontal="center" vertical="center"/>
    </xf>
    <xf numFmtId="0" fontId="0" fillId="0" borderId="27" xfId="0" applyBorder="1"/>
    <xf numFmtId="0" fontId="7" fillId="0" borderId="4" xfId="0" applyFont="1" applyBorder="1" applyAlignment="1">
      <alignment horizontal="left" vertical="center" wrapText="1"/>
    </xf>
    <xf numFmtId="0" fontId="0" fillId="0" borderId="18" xfId="0" applyBorder="1"/>
    <xf numFmtId="0" fontId="4" fillId="0" borderId="0" xfId="0" applyFont="1" applyAlignment="1">
      <alignment horizontal="center"/>
    </xf>
    <xf numFmtId="0" fontId="2" fillId="0" borderId="28" xfId="0" applyFont="1" applyBorder="1" applyAlignment="1">
      <alignment horizontal="center"/>
    </xf>
    <xf numFmtId="0" fontId="0" fillId="0" borderId="28" xfId="0" applyBorder="1"/>
    <xf numFmtId="0" fontId="7" fillId="0" borderId="4" xfId="0" applyFont="1" applyBorder="1" applyAlignment="1">
      <alignment horizontal="left" wrapText="1"/>
    </xf>
    <xf numFmtId="0" fontId="5" fillId="0" borderId="0" xfId="0" applyFont="1" applyAlignment="1">
      <alignment horizontal="center"/>
    </xf>
    <xf numFmtId="0" fontId="8" fillId="0" borderId="20" xfId="0" applyFont="1" applyBorder="1" applyAlignment="1">
      <alignment horizontal="left" vertical="center" wrapText="1"/>
    </xf>
    <xf numFmtId="0" fontId="2" fillId="0" borderId="0" xfId="0" applyFont="1" applyAlignment="1">
      <alignment horizontal="left"/>
    </xf>
    <xf numFmtId="0" fontId="2" fillId="3" borderId="3" xfId="0" applyFont="1" applyFill="1" applyBorder="1" applyAlignment="1">
      <alignment horizontal="center"/>
    </xf>
    <xf numFmtId="0" fontId="0" fillId="0" borderId="25" xfId="0" applyBorder="1"/>
    <xf numFmtId="0" fontId="0" fillId="0" borderId="26" xfId="0" applyBorder="1"/>
    <xf numFmtId="0" fontId="6" fillId="0" borderId="0" xfId="0" applyFont="1" applyAlignment="1">
      <alignment horizontal="center"/>
    </xf>
    <xf numFmtId="0" fontId="2" fillId="0" borderId="21" xfId="0" applyFont="1" applyBorder="1" applyAlignment="1">
      <alignment horizontal="left" vertical="center"/>
    </xf>
    <xf numFmtId="0" fontId="0" fillId="0" borderId="24" xfId="0" applyBorder="1"/>
    <xf numFmtId="0" fontId="2" fillId="0" borderId="21" xfId="0" applyFont="1" applyBorder="1" applyAlignment="1">
      <alignment horizontal="left" vertical="top" wrapText="1"/>
    </xf>
    <xf numFmtId="0" fontId="2" fillId="4" borderId="3" xfId="0" applyFont="1" applyFill="1" applyBorder="1" applyAlignment="1">
      <alignment horizontal="center" vertical="center" wrapText="1"/>
    </xf>
    <xf numFmtId="0" fontId="0" fillId="0" borderId="5" xfId="0" applyBorder="1"/>
    <xf numFmtId="0" fontId="0" fillId="0" borderId="23" xfId="0" applyBorder="1"/>
    <xf numFmtId="0" fontId="2" fillId="4" borderId="3" xfId="0" applyFont="1" applyFill="1" applyBorder="1" applyAlignment="1">
      <alignment horizontal="center" vertical="center"/>
    </xf>
    <xf numFmtId="0" fontId="2" fillId="0" borderId="3" xfId="0" applyFont="1" applyBorder="1" applyAlignment="1">
      <alignment horizontal="left" vertical="top" wrapText="1"/>
    </xf>
    <xf numFmtId="0" fontId="2" fillId="0" borderId="4" xfId="0" applyFont="1" applyBorder="1" applyAlignment="1">
      <alignment horizontal="center"/>
    </xf>
    <xf numFmtId="0" fontId="8" fillId="0" borderId="4" xfId="0" applyFont="1" applyBorder="1" applyAlignment="1">
      <alignment horizontal="left" vertical="center" wrapText="1"/>
    </xf>
    <xf numFmtId="0" fontId="4" fillId="0" borderId="0" xfId="0" applyFont="1" applyAlignment="1">
      <alignment horizontal="left" wrapText="1"/>
    </xf>
    <xf numFmtId="0" fontId="2" fillId="0" borderId="3" xfId="0" applyFont="1" applyBorder="1" applyAlignment="1">
      <alignment horizontal="left" vertical="center" wrapText="1"/>
    </xf>
    <xf numFmtId="0" fontId="4" fillId="0" borderId="3" xfId="0" applyFont="1" applyBorder="1" applyAlignment="1">
      <alignment horizontal="center"/>
    </xf>
    <xf numFmtId="2" fontId="2" fillId="0" borderId="3" xfId="0" applyNumberFormat="1" applyFont="1" applyBorder="1" applyAlignment="1">
      <alignment horizontal="center" vertical="center"/>
    </xf>
    <xf numFmtId="0" fontId="4" fillId="0" borderId="3" xfId="0" applyFont="1" applyBorder="1" applyAlignment="1">
      <alignment horizontal="center" vertical="center"/>
    </xf>
    <xf numFmtId="0" fontId="2" fillId="0" borderId="3" xfId="0" applyFont="1" applyBorder="1" applyAlignment="1">
      <alignment horizontal="left" vertical="center"/>
    </xf>
    <xf numFmtId="0" fontId="2" fillId="0" borderId="4" xfId="0" applyFont="1" applyBorder="1" applyAlignment="1">
      <alignment horizontal="center" vertical="center"/>
    </xf>
    <xf numFmtId="0" fontId="2" fillId="0" borderId="4" xfId="0" applyFont="1" applyBorder="1" applyAlignment="1">
      <alignment horizontal="left"/>
    </xf>
    <xf numFmtId="0" fontId="11" fillId="0" borderId="21" xfId="0" applyFont="1" applyBorder="1" applyAlignment="1">
      <alignment horizontal="center" vertical="center"/>
    </xf>
    <xf numFmtId="2" fontId="2" fillId="0" borderId="4" xfId="0" applyNumberFormat="1" applyFont="1" applyBorder="1" applyAlignment="1">
      <alignment horizontal="center"/>
    </xf>
    <xf numFmtId="0" fontId="2" fillId="0" borderId="21" xfId="0" applyFont="1" applyBorder="1" applyAlignment="1">
      <alignment horizontal="center"/>
    </xf>
    <xf numFmtId="0" fontId="3" fillId="0" borderId="27" xfId="0" applyFont="1" applyBorder="1"/>
    <xf numFmtId="0" fontId="3" fillId="0" borderId="24" xfId="0" applyFont="1" applyBorder="1"/>
  </cellXfs>
  <cellStyles count="5">
    <cellStyle name="Hyperlink" xfId="1" builtinId="8"/>
    <cellStyle name="Normal" xfId="0" builtinId="0"/>
    <cellStyle name="Style 1" xfId="2"/>
    <cellStyle name="Style 2" xfId="3"/>
    <cellStyle name="Style 3" xfId="4"/>
  </cellStyles>
  <dxfs count="12">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Y105"/>
  <sheetViews>
    <sheetView tabSelected="1" topLeftCell="A79" zoomScale="85" zoomScaleNormal="85" workbookViewId="0">
      <selection activeCell="T96" sqref="T96"/>
    </sheetView>
  </sheetViews>
  <sheetFormatPr defaultRowHeight="15"/>
  <cols>
    <col min="1" max="1" width="8" style="57" customWidth="1"/>
    <col min="2" max="2" width="15.85546875" style="57" customWidth="1"/>
    <col min="3" max="3" width="10.28515625" style="57" customWidth="1"/>
    <col min="10" max="10" width="10.28515625" style="57" bestFit="1" customWidth="1"/>
    <col min="12" max="12" width="11" style="57" customWidth="1"/>
    <col min="14" max="14" width="0.85546875" style="57" customWidth="1"/>
    <col min="15" max="16" width="8.85546875" style="57" hidden="1" customWidth="1"/>
  </cols>
  <sheetData>
    <row r="3" spans="1:25" ht="20.25" customHeight="1">
      <c r="A3" s="81" t="s">
        <v>0</v>
      </c>
      <c r="B3" s="72"/>
      <c r="C3" s="72"/>
      <c r="D3" s="72"/>
      <c r="E3" s="72"/>
      <c r="F3" s="72"/>
      <c r="G3" s="72"/>
      <c r="H3" s="72"/>
      <c r="I3" s="72"/>
      <c r="J3" s="72"/>
      <c r="K3" s="72"/>
      <c r="L3" s="72"/>
    </row>
    <row r="4" spans="1:25" ht="15.75" customHeight="1">
      <c r="A4" s="77" t="s">
        <v>1</v>
      </c>
      <c r="B4" s="72"/>
      <c r="C4" s="72"/>
      <c r="D4" s="72"/>
      <c r="E4" s="72"/>
      <c r="F4" s="72"/>
      <c r="G4" s="72"/>
      <c r="H4" s="72"/>
      <c r="I4" s="72"/>
      <c r="J4" s="72"/>
      <c r="K4" s="72"/>
      <c r="L4" s="72"/>
    </row>
    <row r="5" spans="1:25" ht="20.25" customHeight="1">
      <c r="A5" s="2" t="s">
        <v>2</v>
      </c>
      <c r="B5" s="81"/>
      <c r="C5" s="72"/>
      <c r="D5" s="72"/>
      <c r="E5" s="72"/>
      <c r="F5" s="72"/>
      <c r="G5" s="72"/>
      <c r="H5" s="72"/>
      <c r="I5" s="72"/>
      <c r="J5" s="72"/>
      <c r="K5" s="2"/>
      <c r="L5" s="2"/>
    </row>
    <row r="6" spans="1:25" ht="20.25" customHeight="1">
      <c r="A6" s="87"/>
      <c r="B6" s="72"/>
      <c r="C6" s="3"/>
      <c r="D6" s="81"/>
      <c r="E6" s="72"/>
      <c r="F6" s="72"/>
      <c r="G6" s="72"/>
      <c r="H6" s="72"/>
      <c r="I6" s="3"/>
      <c r="J6" s="3"/>
      <c r="K6" s="3"/>
      <c r="L6" s="3"/>
    </row>
    <row r="7" spans="1:25" ht="15.75" customHeight="1">
      <c r="A7" s="67" t="s">
        <v>3</v>
      </c>
      <c r="D7" s="83"/>
      <c r="E7" s="72"/>
      <c r="F7" s="72"/>
      <c r="G7" s="72"/>
      <c r="H7" s="72"/>
      <c r="I7" s="71" t="s">
        <v>4</v>
      </c>
      <c r="J7" s="72"/>
      <c r="K7" s="83"/>
      <c r="L7" s="72"/>
    </row>
    <row r="8" spans="1:25" ht="15.75" customHeight="1">
      <c r="A8" s="83" t="s">
        <v>5</v>
      </c>
      <c r="B8" s="72"/>
      <c r="C8" s="78"/>
      <c r="D8" s="79"/>
      <c r="E8" s="79"/>
      <c r="F8" s="79"/>
      <c r="G8" s="79"/>
      <c r="H8" s="79"/>
      <c r="I8" s="1"/>
      <c r="J8" s="1"/>
      <c r="K8" s="1"/>
      <c r="L8" s="1"/>
    </row>
    <row r="9" spans="1:25" ht="19.5" customHeight="1">
      <c r="A9" s="45" t="s">
        <v>6</v>
      </c>
      <c r="B9" s="45" t="s">
        <v>7</v>
      </c>
      <c r="C9" s="84" t="s">
        <v>8</v>
      </c>
      <c r="D9" s="85"/>
      <c r="E9" s="86"/>
      <c r="F9" s="84" t="s">
        <v>9</v>
      </c>
      <c r="G9" s="85"/>
      <c r="H9" s="85"/>
      <c r="I9" s="85"/>
      <c r="J9" s="86"/>
      <c r="K9" s="48" t="s">
        <v>10</v>
      </c>
      <c r="L9" s="48" t="s">
        <v>11</v>
      </c>
    </row>
    <row r="10" spans="1:25" ht="15.75" customHeight="1">
      <c r="A10" s="46"/>
      <c r="B10" s="46"/>
      <c r="C10" s="4" t="s">
        <v>12</v>
      </c>
      <c r="D10" s="4" t="s">
        <v>13</v>
      </c>
      <c r="E10" s="4" t="s">
        <v>13</v>
      </c>
      <c r="F10" s="4" t="s">
        <v>12</v>
      </c>
      <c r="G10" s="4" t="s">
        <v>14</v>
      </c>
      <c r="H10" s="4" t="s">
        <v>12</v>
      </c>
      <c r="I10" s="4" t="s">
        <v>12</v>
      </c>
      <c r="J10" s="4" t="s">
        <v>13</v>
      </c>
      <c r="K10" s="49"/>
      <c r="L10" s="49"/>
    </row>
    <row r="11" spans="1:25" ht="15.75" customHeight="1">
      <c r="A11" s="47"/>
      <c r="B11" s="47"/>
      <c r="C11" s="60"/>
      <c r="D11" s="60"/>
      <c r="E11" s="60"/>
      <c r="F11" s="60"/>
      <c r="G11" s="60"/>
      <c r="H11" s="60"/>
      <c r="I11" s="60"/>
      <c r="J11" s="60"/>
      <c r="K11" s="50"/>
      <c r="L11" s="50"/>
    </row>
    <row r="12" spans="1:25" ht="12.95" customHeight="1">
      <c r="A12" s="63"/>
      <c r="B12" s="63"/>
      <c r="C12" s="64"/>
      <c r="D12" s="64"/>
      <c r="E12" s="64"/>
      <c r="F12" s="64"/>
      <c r="G12" s="64"/>
      <c r="H12" s="64"/>
      <c r="I12" s="64"/>
      <c r="J12" s="64"/>
      <c r="K12" s="14">
        <f>SUM(LARGE(Q12:S12,{1,2}))+SUM(LARGE(T12:V12,{1,2}))+SUM(LARGE(W12:X12,{1}))</f>
        <v>0</v>
      </c>
      <c r="L12" s="63" t="str">
        <f t="shared" ref="L12:L43" si="0">IF(K12&gt;=16, "B", IF(K12&lt;8, "W", "A"))</f>
        <v>W</v>
      </c>
      <c r="Q12" s="53">
        <f t="shared" ref="Q12:Q43" si="1">IF(C12="null",0,C12)</f>
        <v>0</v>
      </c>
      <c r="R12" s="53">
        <f t="shared" ref="R12:R43" si="2">IF(D12="null",0,D12)</f>
        <v>0</v>
      </c>
      <c r="S12" s="53">
        <f t="shared" ref="S12:S43" si="3">IF(E12="null",0,E12)</f>
        <v>0</v>
      </c>
      <c r="T12" s="53">
        <f t="shared" ref="T12:T43" si="4">IF(F12="null",0,F12)</f>
        <v>0</v>
      </c>
      <c r="U12" s="53">
        <f t="shared" ref="U12:U43" si="5">IF(G12="null",0,G12)</f>
        <v>0</v>
      </c>
      <c r="V12" s="53">
        <f t="shared" ref="V12:V43" si="6">IF(H12="null",0,H12)</f>
        <v>0</v>
      </c>
      <c r="W12" s="53">
        <f t="shared" ref="W12:W43" si="7">IF(I12="null",0,I12)</f>
        <v>0</v>
      </c>
      <c r="X12" s="53">
        <f t="shared" ref="X12:X43" si="8">IF(J12="null",0,J12)</f>
        <v>0</v>
      </c>
      <c r="Y12" s="53"/>
    </row>
    <row r="13" spans="1:25" ht="12.95" customHeight="1">
      <c r="A13" s="63"/>
      <c r="B13" s="63"/>
      <c r="C13" s="52"/>
      <c r="D13" s="64"/>
      <c r="E13" s="64"/>
      <c r="F13" s="64"/>
      <c r="G13" s="64"/>
      <c r="H13" s="64"/>
      <c r="I13" s="64"/>
      <c r="J13" s="64"/>
      <c r="K13" s="14">
        <f>SUM(LARGE(Q13:S13,{1,2}))+SUM(LARGE(T13:V13,{1,2}))+SUM(LARGE(W13:X13,{1}))</f>
        <v>0</v>
      </c>
      <c r="L13" s="63" t="str">
        <f t="shared" si="0"/>
        <v>W</v>
      </c>
      <c r="Q13" s="53">
        <f t="shared" si="1"/>
        <v>0</v>
      </c>
      <c r="R13" s="53">
        <f t="shared" si="2"/>
        <v>0</v>
      </c>
      <c r="S13" s="53">
        <f t="shared" si="3"/>
        <v>0</v>
      </c>
      <c r="T13" s="53">
        <f t="shared" si="4"/>
        <v>0</v>
      </c>
      <c r="U13" s="53">
        <f t="shared" si="5"/>
        <v>0</v>
      </c>
      <c r="V13" s="53">
        <f t="shared" si="6"/>
        <v>0</v>
      </c>
      <c r="W13" s="53">
        <f t="shared" si="7"/>
        <v>0</v>
      </c>
      <c r="X13" s="53">
        <f t="shared" si="8"/>
        <v>0</v>
      </c>
      <c r="Y13" s="53"/>
    </row>
    <row r="14" spans="1:25" ht="12.95" customHeight="1">
      <c r="A14" s="63"/>
      <c r="B14" s="63"/>
      <c r="C14" s="64"/>
      <c r="D14" s="64"/>
      <c r="E14" s="64"/>
      <c r="F14" s="64"/>
      <c r="G14" s="64"/>
      <c r="H14" s="64"/>
      <c r="I14" s="64"/>
      <c r="J14" s="64"/>
      <c r="K14" s="14">
        <f>SUM(LARGE(Q14:S14,{1,2}))+SUM(LARGE(T14:V14,{1,2}))+SUM(LARGE(W14:X14,{1}))</f>
        <v>0</v>
      </c>
      <c r="L14" s="63" t="str">
        <f t="shared" si="0"/>
        <v>W</v>
      </c>
      <c r="Q14" s="53">
        <f t="shared" si="1"/>
        <v>0</v>
      </c>
      <c r="R14" s="53">
        <f t="shared" si="2"/>
        <v>0</v>
      </c>
      <c r="S14" s="53">
        <f t="shared" si="3"/>
        <v>0</v>
      </c>
      <c r="T14" s="53">
        <f t="shared" si="4"/>
        <v>0</v>
      </c>
      <c r="U14" s="53">
        <f t="shared" si="5"/>
        <v>0</v>
      </c>
      <c r="V14" s="53">
        <f t="shared" si="6"/>
        <v>0</v>
      </c>
      <c r="W14" s="53">
        <f t="shared" si="7"/>
        <v>0</v>
      </c>
      <c r="X14" s="53">
        <f t="shared" si="8"/>
        <v>0</v>
      </c>
      <c r="Y14" s="53"/>
    </row>
    <row r="15" spans="1:25" ht="12.95" customHeight="1">
      <c r="A15" s="63"/>
      <c r="B15" s="63"/>
      <c r="C15" s="64"/>
      <c r="D15" s="64"/>
      <c r="E15" s="64"/>
      <c r="F15" s="64"/>
      <c r="G15" s="64"/>
      <c r="H15" s="64"/>
      <c r="I15" s="64"/>
      <c r="J15" s="64"/>
      <c r="K15" s="14">
        <f>SUM(LARGE(Q15:S15,{1,2}))+SUM(LARGE(T15:V15,{1,2}))+SUM(LARGE(W15:X15,{1}))</f>
        <v>0</v>
      </c>
      <c r="L15" s="63" t="str">
        <f t="shared" si="0"/>
        <v>W</v>
      </c>
      <c r="Q15" s="53">
        <f t="shared" si="1"/>
        <v>0</v>
      </c>
      <c r="R15" s="53">
        <f t="shared" si="2"/>
        <v>0</v>
      </c>
      <c r="S15" s="53">
        <f t="shared" si="3"/>
        <v>0</v>
      </c>
      <c r="T15" s="53">
        <f t="shared" si="4"/>
        <v>0</v>
      </c>
      <c r="U15" s="53">
        <f t="shared" si="5"/>
        <v>0</v>
      </c>
      <c r="V15" s="53">
        <f t="shared" si="6"/>
        <v>0</v>
      </c>
      <c r="W15" s="53">
        <f t="shared" si="7"/>
        <v>0</v>
      </c>
      <c r="X15" s="53">
        <f t="shared" si="8"/>
        <v>0</v>
      </c>
      <c r="Y15" s="53"/>
    </row>
    <row r="16" spans="1:25" ht="12.95" customHeight="1">
      <c r="A16" s="63"/>
      <c r="B16" s="63"/>
      <c r="C16" s="64"/>
      <c r="D16" s="64"/>
      <c r="E16" s="64"/>
      <c r="F16" s="64"/>
      <c r="G16" s="64"/>
      <c r="H16" s="64"/>
      <c r="I16" s="64"/>
      <c r="J16" s="64"/>
      <c r="K16" s="14">
        <f>SUM(LARGE(Q16:S16,{1,2}))+SUM(LARGE(T16:V16,{1,2}))+SUM(LARGE(W16:X16,{1}))</f>
        <v>0</v>
      </c>
      <c r="L16" s="63" t="str">
        <f t="shared" si="0"/>
        <v>W</v>
      </c>
      <c r="Q16" s="53">
        <f t="shared" si="1"/>
        <v>0</v>
      </c>
      <c r="R16" s="53">
        <f t="shared" si="2"/>
        <v>0</v>
      </c>
      <c r="S16" s="53">
        <f t="shared" si="3"/>
        <v>0</v>
      </c>
      <c r="T16" s="53">
        <f t="shared" si="4"/>
        <v>0</v>
      </c>
      <c r="U16" s="53">
        <f t="shared" si="5"/>
        <v>0</v>
      </c>
      <c r="V16" s="53">
        <f t="shared" si="6"/>
        <v>0</v>
      </c>
      <c r="W16" s="53">
        <f t="shared" si="7"/>
        <v>0</v>
      </c>
      <c r="X16" s="53">
        <f t="shared" si="8"/>
        <v>0</v>
      </c>
      <c r="Y16" s="53"/>
    </row>
    <row r="17" spans="1:25" ht="12.95" customHeight="1">
      <c r="A17" s="63"/>
      <c r="B17" s="63"/>
      <c r="C17" s="64"/>
      <c r="D17" s="64"/>
      <c r="E17" s="64"/>
      <c r="F17" s="64"/>
      <c r="G17" s="64"/>
      <c r="H17" s="64"/>
      <c r="I17" s="64"/>
      <c r="J17" s="64"/>
      <c r="K17" s="14">
        <f>SUM(LARGE(Q17:S17,{1,2}))+SUM(LARGE(T17:V17,{1,2}))+SUM(LARGE(W17:X17,{1}))</f>
        <v>0</v>
      </c>
      <c r="L17" s="63" t="str">
        <f t="shared" si="0"/>
        <v>W</v>
      </c>
      <c r="Q17" s="53">
        <f t="shared" si="1"/>
        <v>0</v>
      </c>
      <c r="R17" s="53">
        <f t="shared" si="2"/>
        <v>0</v>
      </c>
      <c r="S17" s="53">
        <f t="shared" si="3"/>
        <v>0</v>
      </c>
      <c r="T17" s="53">
        <f t="shared" si="4"/>
        <v>0</v>
      </c>
      <c r="U17" s="53">
        <f t="shared" si="5"/>
        <v>0</v>
      </c>
      <c r="V17" s="53">
        <f t="shared" si="6"/>
        <v>0</v>
      </c>
      <c r="W17" s="53">
        <f t="shared" si="7"/>
        <v>0</v>
      </c>
      <c r="X17" s="53">
        <f t="shared" si="8"/>
        <v>0</v>
      </c>
      <c r="Y17" s="53"/>
    </row>
    <row r="18" spans="1:25" ht="12.95" customHeight="1">
      <c r="A18" s="63"/>
      <c r="B18" s="63"/>
      <c r="C18" s="64"/>
      <c r="D18" s="64"/>
      <c r="E18" s="64"/>
      <c r="F18" s="64"/>
      <c r="G18" s="64"/>
      <c r="H18" s="64"/>
      <c r="I18" s="64"/>
      <c r="J18" s="64"/>
      <c r="K18" s="14">
        <f>SUM(LARGE(Q18:S18,{1,2}))+SUM(LARGE(T18:V18,{1,2}))+SUM(LARGE(W18:X18,{1}))</f>
        <v>0</v>
      </c>
      <c r="L18" s="63" t="str">
        <f t="shared" si="0"/>
        <v>W</v>
      </c>
      <c r="Q18" s="53">
        <f t="shared" si="1"/>
        <v>0</v>
      </c>
      <c r="R18" s="53">
        <f t="shared" si="2"/>
        <v>0</v>
      </c>
      <c r="S18" s="53">
        <f t="shared" si="3"/>
        <v>0</v>
      </c>
      <c r="T18" s="53">
        <f t="shared" si="4"/>
        <v>0</v>
      </c>
      <c r="U18" s="53">
        <f t="shared" si="5"/>
        <v>0</v>
      </c>
      <c r="V18" s="53">
        <f t="shared" si="6"/>
        <v>0</v>
      </c>
      <c r="W18" s="53">
        <f t="shared" si="7"/>
        <v>0</v>
      </c>
      <c r="X18" s="53">
        <f t="shared" si="8"/>
        <v>0</v>
      </c>
      <c r="Y18" s="53"/>
    </row>
    <row r="19" spans="1:25" ht="12.95" customHeight="1">
      <c r="A19" s="63"/>
      <c r="B19" s="63"/>
      <c r="C19" s="64"/>
      <c r="D19" s="64"/>
      <c r="E19" s="64"/>
      <c r="F19" s="64"/>
      <c r="G19" s="64"/>
      <c r="H19" s="64"/>
      <c r="I19" s="64"/>
      <c r="J19" s="64"/>
      <c r="K19" s="14">
        <f>SUM(LARGE(Q19:S19,{1,2}))+SUM(LARGE(T19:V19,{1,2}))+SUM(LARGE(W19:X19,{1}))</f>
        <v>0</v>
      </c>
      <c r="L19" s="63" t="str">
        <f t="shared" si="0"/>
        <v>W</v>
      </c>
      <c r="Q19" s="53">
        <f t="shared" si="1"/>
        <v>0</v>
      </c>
      <c r="R19" s="53">
        <f t="shared" si="2"/>
        <v>0</v>
      </c>
      <c r="S19" s="53">
        <f t="shared" si="3"/>
        <v>0</v>
      </c>
      <c r="T19" s="53">
        <f t="shared" si="4"/>
        <v>0</v>
      </c>
      <c r="U19" s="53">
        <f t="shared" si="5"/>
        <v>0</v>
      </c>
      <c r="V19" s="53">
        <f t="shared" si="6"/>
        <v>0</v>
      </c>
      <c r="W19" s="53">
        <f t="shared" si="7"/>
        <v>0</v>
      </c>
      <c r="X19" s="53">
        <f t="shared" si="8"/>
        <v>0</v>
      </c>
      <c r="Y19" s="53"/>
    </row>
    <row r="20" spans="1:25" ht="12.95" customHeight="1">
      <c r="A20" s="63"/>
      <c r="B20" s="63"/>
      <c r="C20" s="64"/>
      <c r="D20" s="64"/>
      <c r="E20" s="64"/>
      <c r="F20" s="64"/>
      <c r="G20" s="64"/>
      <c r="H20" s="64"/>
      <c r="I20" s="64"/>
      <c r="J20" s="64"/>
      <c r="K20" s="14">
        <f>SUM(LARGE(Q20:S20,{1,2}))+SUM(LARGE(T20:V20,{1,2}))+SUM(LARGE(W20:X20,{1}))</f>
        <v>0</v>
      </c>
      <c r="L20" s="63" t="str">
        <f t="shared" si="0"/>
        <v>W</v>
      </c>
      <c r="Q20" s="53">
        <f t="shared" si="1"/>
        <v>0</v>
      </c>
      <c r="R20" s="53">
        <f t="shared" si="2"/>
        <v>0</v>
      </c>
      <c r="S20" s="53">
        <f t="shared" si="3"/>
        <v>0</v>
      </c>
      <c r="T20" s="53">
        <f t="shared" si="4"/>
        <v>0</v>
      </c>
      <c r="U20" s="53">
        <f t="shared" si="5"/>
        <v>0</v>
      </c>
      <c r="V20" s="53">
        <f t="shared" si="6"/>
        <v>0</v>
      </c>
      <c r="W20" s="53">
        <f t="shared" si="7"/>
        <v>0</v>
      </c>
      <c r="X20" s="53">
        <f t="shared" si="8"/>
        <v>0</v>
      </c>
      <c r="Y20" s="53"/>
    </row>
    <row r="21" spans="1:25" ht="12.95" customHeight="1">
      <c r="A21" s="63"/>
      <c r="B21" s="63"/>
      <c r="C21" s="64"/>
      <c r="D21" s="64"/>
      <c r="E21" s="64"/>
      <c r="F21" s="64"/>
      <c r="G21" s="64"/>
      <c r="H21" s="64"/>
      <c r="I21" s="64"/>
      <c r="J21" s="64"/>
      <c r="K21" s="14">
        <f>SUM(LARGE(Q21:S21,{1,2}))+SUM(LARGE(T21:V21,{1,2}))+SUM(LARGE(W21:X21,{1}))</f>
        <v>0</v>
      </c>
      <c r="L21" s="63" t="str">
        <f t="shared" si="0"/>
        <v>W</v>
      </c>
      <c r="Q21" s="53">
        <f t="shared" si="1"/>
        <v>0</v>
      </c>
      <c r="R21" s="53">
        <f t="shared" si="2"/>
        <v>0</v>
      </c>
      <c r="S21" s="53">
        <f t="shared" si="3"/>
        <v>0</v>
      </c>
      <c r="T21" s="53">
        <f t="shared" si="4"/>
        <v>0</v>
      </c>
      <c r="U21" s="53">
        <f t="shared" si="5"/>
        <v>0</v>
      </c>
      <c r="V21" s="53">
        <f t="shared" si="6"/>
        <v>0</v>
      </c>
      <c r="W21" s="53">
        <f t="shared" si="7"/>
        <v>0</v>
      </c>
      <c r="X21" s="53">
        <f t="shared" si="8"/>
        <v>0</v>
      </c>
      <c r="Y21" s="53"/>
    </row>
    <row r="22" spans="1:25" ht="12.95" customHeight="1">
      <c r="A22" s="63"/>
      <c r="B22" s="63"/>
      <c r="C22" s="64"/>
      <c r="D22" s="64"/>
      <c r="E22" s="64"/>
      <c r="F22" s="64"/>
      <c r="G22" s="64"/>
      <c r="H22" s="64"/>
      <c r="I22" s="64"/>
      <c r="J22" s="64"/>
      <c r="K22" s="14">
        <f>SUM(LARGE(Q22:S22,{1,2}))+SUM(LARGE(T22:V22,{1,2}))+SUM(LARGE(W22:X22,{1}))</f>
        <v>0</v>
      </c>
      <c r="L22" s="63" t="str">
        <f t="shared" si="0"/>
        <v>W</v>
      </c>
      <c r="Q22" s="53">
        <f t="shared" si="1"/>
        <v>0</v>
      </c>
      <c r="R22" s="53">
        <f t="shared" si="2"/>
        <v>0</v>
      </c>
      <c r="S22" s="53">
        <f t="shared" si="3"/>
        <v>0</v>
      </c>
      <c r="T22" s="53">
        <f t="shared" si="4"/>
        <v>0</v>
      </c>
      <c r="U22" s="53">
        <f t="shared" si="5"/>
        <v>0</v>
      </c>
      <c r="V22" s="53">
        <f t="shared" si="6"/>
        <v>0</v>
      </c>
      <c r="W22" s="53">
        <f t="shared" si="7"/>
        <v>0</v>
      </c>
      <c r="X22" s="53">
        <f t="shared" si="8"/>
        <v>0</v>
      </c>
      <c r="Y22" s="53"/>
    </row>
    <row r="23" spans="1:25" ht="12.95" customHeight="1">
      <c r="A23" s="63"/>
      <c r="B23" s="63"/>
      <c r="C23" s="64"/>
      <c r="D23" s="64"/>
      <c r="E23" s="64"/>
      <c r="F23" s="64"/>
      <c r="G23" s="64"/>
      <c r="H23" s="64"/>
      <c r="I23" s="64"/>
      <c r="J23" s="64"/>
      <c r="K23" s="14">
        <f>SUM(LARGE(Q23:S23,{1,2}))+SUM(LARGE(T23:V23,{1,2}))+SUM(LARGE(W23:X23,{1}))</f>
        <v>0</v>
      </c>
      <c r="L23" s="63" t="str">
        <f t="shared" si="0"/>
        <v>W</v>
      </c>
      <c r="Q23" s="53">
        <f t="shared" si="1"/>
        <v>0</v>
      </c>
      <c r="R23" s="53">
        <f t="shared" si="2"/>
        <v>0</v>
      </c>
      <c r="S23" s="53">
        <f t="shared" si="3"/>
        <v>0</v>
      </c>
      <c r="T23" s="53">
        <f t="shared" si="4"/>
        <v>0</v>
      </c>
      <c r="U23" s="53">
        <f t="shared" si="5"/>
        <v>0</v>
      </c>
      <c r="V23" s="53">
        <f t="shared" si="6"/>
        <v>0</v>
      </c>
      <c r="W23" s="53">
        <f t="shared" si="7"/>
        <v>0</v>
      </c>
      <c r="X23" s="53">
        <f t="shared" si="8"/>
        <v>0</v>
      </c>
      <c r="Y23" s="53"/>
    </row>
    <row r="24" spans="1:25" ht="12.95" customHeight="1">
      <c r="A24" s="63"/>
      <c r="B24" s="63"/>
      <c r="C24" s="64"/>
      <c r="D24" s="64"/>
      <c r="E24" s="64"/>
      <c r="F24" s="64"/>
      <c r="G24" s="64"/>
      <c r="H24" s="64"/>
      <c r="I24" s="64"/>
      <c r="J24" s="64"/>
      <c r="K24" s="14">
        <f>SUM(LARGE(Q24:S24,{1,2}))+SUM(LARGE(T24:V24,{1,2}))+SUM(LARGE(W24:X24,{1}))</f>
        <v>0</v>
      </c>
      <c r="L24" s="63" t="str">
        <f t="shared" si="0"/>
        <v>W</v>
      </c>
      <c r="Q24" s="53">
        <f t="shared" si="1"/>
        <v>0</v>
      </c>
      <c r="R24" s="53">
        <f t="shared" si="2"/>
        <v>0</v>
      </c>
      <c r="S24" s="53">
        <f t="shared" si="3"/>
        <v>0</v>
      </c>
      <c r="T24" s="53">
        <f t="shared" si="4"/>
        <v>0</v>
      </c>
      <c r="U24" s="53">
        <f t="shared" si="5"/>
        <v>0</v>
      </c>
      <c r="V24" s="53">
        <f t="shared" si="6"/>
        <v>0</v>
      </c>
      <c r="W24" s="53">
        <f t="shared" si="7"/>
        <v>0</v>
      </c>
      <c r="X24" s="53">
        <f t="shared" si="8"/>
        <v>0</v>
      </c>
      <c r="Y24" s="53"/>
    </row>
    <row r="25" spans="1:25" ht="12.95" customHeight="1">
      <c r="A25" s="63"/>
      <c r="B25" s="63"/>
      <c r="C25" s="64"/>
      <c r="D25" s="64"/>
      <c r="E25" s="64"/>
      <c r="F25" s="64"/>
      <c r="G25" s="64"/>
      <c r="H25" s="64"/>
      <c r="I25" s="64"/>
      <c r="J25" s="64"/>
      <c r="K25" s="14">
        <f>SUM(LARGE(Q25:S25,{1,2}))+SUM(LARGE(T25:V25,{1,2}))+SUM(LARGE(W25:X25,{1}))</f>
        <v>0</v>
      </c>
      <c r="L25" s="63" t="str">
        <f t="shared" si="0"/>
        <v>W</v>
      </c>
      <c r="Q25" s="53">
        <f t="shared" si="1"/>
        <v>0</v>
      </c>
      <c r="R25" s="53">
        <f t="shared" si="2"/>
        <v>0</v>
      </c>
      <c r="S25" s="53">
        <f t="shared" si="3"/>
        <v>0</v>
      </c>
      <c r="T25" s="53">
        <f t="shared" si="4"/>
        <v>0</v>
      </c>
      <c r="U25" s="53">
        <f t="shared" si="5"/>
        <v>0</v>
      </c>
      <c r="V25" s="53">
        <f t="shared" si="6"/>
        <v>0</v>
      </c>
      <c r="W25" s="53">
        <f t="shared" si="7"/>
        <v>0</v>
      </c>
      <c r="X25" s="53">
        <f t="shared" si="8"/>
        <v>0</v>
      </c>
      <c r="Y25" s="53"/>
    </row>
    <row r="26" spans="1:25" ht="12.95" customHeight="1">
      <c r="A26" s="63"/>
      <c r="B26" s="63"/>
      <c r="C26" s="64"/>
      <c r="D26" s="64"/>
      <c r="E26" s="64"/>
      <c r="F26" s="64"/>
      <c r="G26" s="64"/>
      <c r="H26" s="64"/>
      <c r="I26" s="64"/>
      <c r="J26" s="64"/>
      <c r="K26" s="14">
        <f>SUM(LARGE(Q26:S26,{1,2}))+SUM(LARGE(T26:V26,{1,2}))+SUM(LARGE(W26:X26,{1}))</f>
        <v>0</v>
      </c>
      <c r="L26" s="63" t="str">
        <f t="shared" si="0"/>
        <v>W</v>
      </c>
      <c r="Q26" s="53">
        <f t="shared" si="1"/>
        <v>0</v>
      </c>
      <c r="R26" s="53">
        <f t="shared" si="2"/>
        <v>0</v>
      </c>
      <c r="S26" s="53">
        <f t="shared" si="3"/>
        <v>0</v>
      </c>
      <c r="T26" s="53">
        <f t="shared" si="4"/>
        <v>0</v>
      </c>
      <c r="U26" s="53">
        <f t="shared" si="5"/>
        <v>0</v>
      </c>
      <c r="V26" s="53">
        <f t="shared" si="6"/>
        <v>0</v>
      </c>
      <c r="W26" s="53">
        <f t="shared" si="7"/>
        <v>0</v>
      </c>
      <c r="X26" s="53">
        <f t="shared" si="8"/>
        <v>0</v>
      </c>
      <c r="Y26" s="53"/>
    </row>
    <row r="27" spans="1:25" ht="12.95" customHeight="1">
      <c r="A27" s="63"/>
      <c r="B27" s="63"/>
      <c r="C27" s="64"/>
      <c r="D27" s="64"/>
      <c r="E27" s="64"/>
      <c r="F27" s="64"/>
      <c r="G27" s="64"/>
      <c r="H27" s="64"/>
      <c r="I27" s="64"/>
      <c r="J27" s="64"/>
      <c r="K27" s="14">
        <f>SUM(LARGE(Q27:S27,{1,2}))+SUM(LARGE(T27:V27,{1,2}))+SUM(LARGE(W27:X27,{1}))</f>
        <v>0</v>
      </c>
      <c r="L27" s="63" t="str">
        <f t="shared" si="0"/>
        <v>W</v>
      </c>
      <c r="Q27" s="53">
        <f t="shared" si="1"/>
        <v>0</v>
      </c>
      <c r="R27" s="53">
        <f t="shared" si="2"/>
        <v>0</v>
      </c>
      <c r="S27" s="53">
        <f t="shared" si="3"/>
        <v>0</v>
      </c>
      <c r="T27" s="53">
        <f t="shared" si="4"/>
        <v>0</v>
      </c>
      <c r="U27" s="53">
        <f t="shared" si="5"/>
        <v>0</v>
      </c>
      <c r="V27" s="53">
        <f t="shared" si="6"/>
        <v>0</v>
      </c>
      <c r="W27" s="53">
        <f t="shared" si="7"/>
        <v>0</v>
      </c>
      <c r="X27" s="53">
        <f t="shared" si="8"/>
        <v>0</v>
      </c>
      <c r="Y27" s="53"/>
    </row>
    <row r="28" spans="1:25" ht="12.95" customHeight="1">
      <c r="A28" s="63"/>
      <c r="B28" s="63"/>
      <c r="C28" s="64"/>
      <c r="D28" s="64"/>
      <c r="E28" s="64"/>
      <c r="F28" s="64"/>
      <c r="G28" s="64"/>
      <c r="H28" s="64"/>
      <c r="I28" s="64"/>
      <c r="J28" s="64"/>
      <c r="K28" s="14">
        <f>SUM(LARGE(Q28:S28,{1,2}))+SUM(LARGE(T28:V28,{1,2}))+SUM(LARGE(W28:X28,{1}))</f>
        <v>0</v>
      </c>
      <c r="L28" s="63" t="str">
        <f t="shared" si="0"/>
        <v>W</v>
      </c>
      <c r="Q28" s="53">
        <f t="shared" si="1"/>
        <v>0</v>
      </c>
      <c r="R28" s="53">
        <f t="shared" si="2"/>
        <v>0</v>
      </c>
      <c r="S28" s="53">
        <f t="shared" si="3"/>
        <v>0</v>
      </c>
      <c r="T28" s="53">
        <f t="shared" si="4"/>
        <v>0</v>
      </c>
      <c r="U28" s="53">
        <f t="shared" si="5"/>
        <v>0</v>
      </c>
      <c r="V28" s="53">
        <f t="shared" si="6"/>
        <v>0</v>
      </c>
      <c r="W28" s="53">
        <f t="shared" si="7"/>
        <v>0</v>
      </c>
      <c r="X28" s="53">
        <f t="shared" si="8"/>
        <v>0</v>
      </c>
      <c r="Y28" s="53"/>
    </row>
    <row r="29" spans="1:25" ht="12.95" customHeight="1">
      <c r="A29" s="63"/>
      <c r="B29" s="63"/>
      <c r="C29" s="64"/>
      <c r="D29" s="64"/>
      <c r="E29" s="64"/>
      <c r="F29" s="64"/>
      <c r="G29" s="64"/>
      <c r="H29" s="64"/>
      <c r="I29" s="64"/>
      <c r="J29" s="64"/>
      <c r="K29" s="14">
        <f>SUM(LARGE(Q29:S29,{1,2}))+SUM(LARGE(T29:V29,{1,2}))+SUM(LARGE(W29:X29,{1}))</f>
        <v>0</v>
      </c>
      <c r="L29" s="63" t="str">
        <f t="shared" si="0"/>
        <v>W</v>
      </c>
      <c r="Q29" s="53">
        <f t="shared" si="1"/>
        <v>0</v>
      </c>
      <c r="R29" s="53">
        <f t="shared" si="2"/>
        <v>0</v>
      </c>
      <c r="S29" s="53">
        <f t="shared" si="3"/>
        <v>0</v>
      </c>
      <c r="T29" s="53">
        <f t="shared" si="4"/>
        <v>0</v>
      </c>
      <c r="U29" s="53">
        <f t="shared" si="5"/>
        <v>0</v>
      </c>
      <c r="V29" s="53">
        <f t="shared" si="6"/>
        <v>0</v>
      </c>
      <c r="W29" s="53">
        <f t="shared" si="7"/>
        <v>0</v>
      </c>
      <c r="X29" s="53">
        <f t="shared" si="8"/>
        <v>0</v>
      </c>
      <c r="Y29" s="53"/>
    </row>
    <row r="30" spans="1:25" ht="12.95" customHeight="1">
      <c r="A30" s="63"/>
      <c r="B30" s="63"/>
      <c r="C30" s="64"/>
      <c r="D30" s="64"/>
      <c r="E30" s="64"/>
      <c r="F30" s="64"/>
      <c r="G30" s="64"/>
      <c r="H30" s="64"/>
      <c r="I30" s="64"/>
      <c r="J30" s="64"/>
      <c r="K30" s="14">
        <f>SUM(LARGE(Q30:S30,{1,2}))+SUM(LARGE(T30:V30,{1,2}))+SUM(LARGE(W30:X30,{1}))</f>
        <v>0</v>
      </c>
      <c r="L30" s="63" t="str">
        <f t="shared" si="0"/>
        <v>W</v>
      </c>
      <c r="Q30" s="53">
        <f t="shared" si="1"/>
        <v>0</v>
      </c>
      <c r="R30" s="53">
        <f t="shared" si="2"/>
        <v>0</v>
      </c>
      <c r="S30" s="53">
        <f t="shared" si="3"/>
        <v>0</v>
      </c>
      <c r="T30" s="53">
        <f t="shared" si="4"/>
        <v>0</v>
      </c>
      <c r="U30" s="53">
        <f t="shared" si="5"/>
        <v>0</v>
      </c>
      <c r="V30" s="53">
        <f t="shared" si="6"/>
        <v>0</v>
      </c>
      <c r="W30" s="53">
        <f t="shared" si="7"/>
        <v>0</v>
      </c>
      <c r="X30" s="53">
        <f t="shared" si="8"/>
        <v>0</v>
      </c>
      <c r="Y30" s="53"/>
    </row>
    <row r="31" spans="1:25" ht="12.95" customHeight="1">
      <c r="A31" s="63"/>
      <c r="B31" s="63"/>
      <c r="C31" s="64"/>
      <c r="D31" s="64"/>
      <c r="E31" s="64"/>
      <c r="F31" s="64"/>
      <c r="G31" s="64"/>
      <c r="H31" s="64"/>
      <c r="I31" s="64"/>
      <c r="J31" s="64"/>
      <c r="K31" s="14">
        <f>SUM(LARGE(Q31:S31,{1,2}))+SUM(LARGE(T31:V31,{1,2}))+SUM(LARGE(W31:X31,{1}))</f>
        <v>0</v>
      </c>
      <c r="L31" s="63" t="str">
        <f t="shared" si="0"/>
        <v>W</v>
      </c>
      <c r="Q31" s="53">
        <f t="shared" si="1"/>
        <v>0</v>
      </c>
      <c r="R31" s="53">
        <f t="shared" si="2"/>
        <v>0</v>
      </c>
      <c r="S31" s="53">
        <f t="shared" si="3"/>
        <v>0</v>
      </c>
      <c r="T31" s="53">
        <f t="shared" si="4"/>
        <v>0</v>
      </c>
      <c r="U31" s="53">
        <f t="shared" si="5"/>
        <v>0</v>
      </c>
      <c r="V31" s="53">
        <f t="shared" si="6"/>
        <v>0</v>
      </c>
      <c r="W31" s="53">
        <f t="shared" si="7"/>
        <v>0</v>
      </c>
      <c r="X31" s="53">
        <f t="shared" si="8"/>
        <v>0</v>
      </c>
      <c r="Y31" s="53"/>
    </row>
    <row r="32" spans="1:25" ht="12.95" customHeight="1">
      <c r="A32" s="63"/>
      <c r="B32" s="63"/>
      <c r="C32" s="64"/>
      <c r="D32" s="64"/>
      <c r="E32" s="64"/>
      <c r="F32" s="64"/>
      <c r="G32" s="64"/>
      <c r="H32" s="64"/>
      <c r="I32" s="64"/>
      <c r="J32" s="64"/>
      <c r="K32" s="14">
        <f>SUM(LARGE(Q32:S32,{1,2}))+SUM(LARGE(T32:V32,{1,2}))+SUM(LARGE(W32:X32,{1}))</f>
        <v>0</v>
      </c>
      <c r="L32" s="63" t="str">
        <f t="shared" si="0"/>
        <v>W</v>
      </c>
      <c r="Q32" s="53">
        <f t="shared" si="1"/>
        <v>0</v>
      </c>
      <c r="R32" s="53">
        <f t="shared" si="2"/>
        <v>0</v>
      </c>
      <c r="S32" s="53">
        <f t="shared" si="3"/>
        <v>0</v>
      </c>
      <c r="T32" s="53">
        <f t="shared" si="4"/>
        <v>0</v>
      </c>
      <c r="U32" s="53">
        <f t="shared" si="5"/>
        <v>0</v>
      </c>
      <c r="V32" s="53">
        <f t="shared" si="6"/>
        <v>0</v>
      </c>
      <c r="W32" s="53">
        <f t="shared" si="7"/>
        <v>0</v>
      </c>
      <c r="X32" s="53">
        <f t="shared" si="8"/>
        <v>0</v>
      </c>
      <c r="Y32" s="53"/>
    </row>
    <row r="33" spans="1:25" ht="12.95" customHeight="1">
      <c r="A33" s="63"/>
      <c r="B33" s="63"/>
      <c r="C33" s="64"/>
      <c r="D33" s="64"/>
      <c r="E33" s="64"/>
      <c r="F33" s="64"/>
      <c r="G33" s="64"/>
      <c r="H33" s="64"/>
      <c r="I33" s="64"/>
      <c r="J33" s="64"/>
      <c r="K33" s="14">
        <f>SUM(LARGE(Q33:S33,{1,2}))+SUM(LARGE(T33:V33,{1,2}))+SUM(LARGE(W33:X33,{1}))</f>
        <v>0</v>
      </c>
      <c r="L33" s="63" t="str">
        <f t="shared" si="0"/>
        <v>W</v>
      </c>
      <c r="Q33" s="53">
        <f t="shared" si="1"/>
        <v>0</v>
      </c>
      <c r="R33" s="53">
        <f t="shared" si="2"/>
        <v>0</v>
      </c>
      <c r="S33" s="53">
        <f t="shared" si="3"/>
        <v>0</v>
      </c>
      <c r="T33" s="53">
        <f t="shared" si="4"/>
        <v>0</v>
      </c>
      <c r="U33" s="53">
        <f t="shared" si="5"/>
        <v>0</v>
      </c>
      <c r="V33" s="53">
        <f t="shared" si="6"/>
        <v>0</v>
      </c>
      <c r="W33" s="53">
        <f t="shared" si="7"/>
        <v>0</v>
      </c>
      <c r="X33" s="53">
        <f t="shared" si="8"/>
        <v>0</v>
      </c>
      <c r="Y33" s="53"/>
    </row>
    <row r="34" spans="1:25" ht="12.95" customHeight="1">
      <c r="A34" s="63"/>
      <c r="B34" s="63"/>
      <c r="C34" s="64"/>
      <c r="D34" s="64"/>
      <c r="E34" s="64"/>
      <c r="F34" s="64"/>
      <c r="G34" s="64"/>
      <c r="H34" s="64"/>
      <c r="I34" s="64"/>
      <c r="J34" s="64"/>
      <c r="K34" s="14">
        <f>SUM(LARGE(Q34:S34,{1,2}))+SUM(LARGE(T34:V34,{1,2}))+SUM(LARGE(W34:X34,{1}))</f>
        <v>0</v>
      </c>
      <c r="L34" s="63" t="str">
        <f t="shared" si="0"/>
        <v>W</v>
      </c>
      <c r="Q34" s="53">
        <f t="shared" si="1"/>
        <v>0</v>
      </c>
      <c r="R34" s="53">
        <f t="shared" si="2"/>
        <v>0</v>
      </c>
      <c r="S34" s="53">
        <f t="shared" si="3"/>
        <v>0</v>
      </c>
      <c r="T34" s="53">
        <f t="shared" si="4"/>
        <v>0</v>
      </c>
      <c r="U34" s="53">
        <f t="shared" si="5"/>
        <v>0</v>
      </c>
      <c r="V34" s="53">
        <f t="shared" si="6"/>
        <v>0</v>
      </c>
      <c r="W34" s="53">
        <f t="shared" si="7"/>
        <v>0</v>
      </c>
      <c r="X34" s="53">
        <f t="shared" si="8"/>
        <v>0</v>
      </c>
      <c r="Y34" s="53"/>
    </row>
    <row r="35" spans="1:25" ht="12.95" customHeight="1">
      <c r="A35" s="63"/>
      <c r="B35" s="63"/>
      <c r="C35" s="64"/>
      <c r="D35" s="64"/>
      <c r="E35" s="64"/>
      <c r="F35" s="64"/>
      <c r="G35" s="64"/>
      <c r="H35" s="64"/>
      <c r="I35" s="64"/>
      <c r="J35" s="64"/>
      <c r="K35" s="14">
        <f>SUM(LARGE(Q35:S35,{1,2}))+SUM(LARGE(T35:V35,{1,2}))+SUM(LARGE(W35:X35,{1}))</f>
        <v>0</v>
      </c>
      <c r="L35" s="63" t="str">
        <f t="shared" si="0"/>
        <v>W</v>
      </c>
      <c r="Q35" s="53">
        <f t="shared" si="1"/>
        <v>0</v>
      </c>
      <c r="R35" s="53">
        <f t="shared" si="2"/>
        <v>0</v>
      </c>
      <c r="S35" s="53">
        <f t="shared" si="3"/>
        <v>0</v>
      </c>
      <c r="T35" s="53">
        <f t="shared" si="4"/>
        <v>0</v>
      </c>
      <c r="U35" s="53">
        <f t="shared" si="5"/>
        <v>0</v>
      </c>
      <c r="V35" s="53">
        <f t="shared" si="6"/>
        <v>0</v>
      </c>
      <c r="W35" s="53">
        <f t="shared" si="7"/>
        <v>0</v>
      </c>
      <c r="X35" s="53">
        <f t="shared" si="8"/>
        <v>0</v>
      </c>
      <c r="Y35" s="53"/>
    </row>
    <row r="36" spans="1:25" ht="12.95" customHeight="1">
      <c r="A36" s="63"/>
      <c r="B36" s="63"/>
      <c r="C36" s="64"/>
      <c r="D36" s="64"/>
      <c r="E36" s="64"/>
      <c r="F36" s="64"/>
      <c r="G36" s="64"/>
      <c r="H36" s="64"/>
      <c r="I36" s="64"/>
      <c r="J36" s="64"/>
      <c r="K36" s="14">
        <f>SUM(LARGE(Q36:S36,{1,2}))+SUM(LARGE(T36:V36,{1,2}))+SUM(LARGE(W36:X36,{1}))</f>
        <v>0</v>
      </c>
      <c r="L36" s="63" t="str">
        <f t="shared" si="0"/>
        <v>W</v>
      </c>
      <c r="Q36" s="53">
        <f t="shared" si="1"/>
        <v>0</v>
      </c>
      <c r="R36" s="53">
        <f t="shared" si="2"/>
        <v>0</v>
      </c>
      <c r="S36" s="53">
        <f t="shared" si="3"/>
        <v>0</v>
      </c>
      <c r="T36" s="53">
        <f t="shared" si="4"/>
        <v>0</v>
      </c>
      <c r="U36" s="53">
        <f t="shared" si="5"/>
        <v>0</v>
      </c>
      <c r="V36" s="53">
        <f t="shared" si="6"/>
        <v>0</v>
      </c>
      <c r="W36" s="53">
        <f t="shared" si="7"/>
        <v>0</v>
      </c>
      <c r="X36" s="53">
        <f t="shared" si="8"/>
        <v>0</v>
      </c>
      <c r="Y36" s="53"/>
    </row>
    <row r="37" spans="1:25" ht="12.95" customHeight="1">
      <c r="A37" s="63"/>
      <c r="B37" s="63"/>
      <c r="C37" s="64"/>
      <c r="D37" s="64"/>
      <c r="E37" s="64"/>
      <c r="F37" s="64"/>
      <c r="G37" s="64"/>
      <c r="H37" s="64"/>
      <c r="I37" s="64"/>
      <c r="J37" s="64"/>
      <c r="K37" s="14">
        <f>SUM(LARGE(Q37:S37,{1,2}))+SUM(LARGE(T37:V37,{1,2}))+SUM(LARGE(W37:X37,{1}))</f>
        <v>0</v>
      </c>
      <c r="L37" s="63" t="str">
        <f t="shared" si="0"/>
        <v>W</v>
      </c>
      <c r="Q37" s="53">
        <f t="shared" si="1"/>
        <v>0</v>
      </c>
      <c r="R37" s="53">
        <f t="shared" si="2"/>
        <v>0</v>
      </c>
      <c r="S37" s="53">
        <f t="shared" si="3"/>
        <v>0</v>
      </c>
      <c r="T37" s="53">
        <f t="shared" si="4"/>
        <v>0</v>
      </c>
      <c r="U37" s="53">
        <f t="shared" si="5"/>
        <v>0</v>
      </c>
      <c r="V37" s="53">
        <f t="shared" si="6"/>
        <v>0</v>
      </c>
      <c r="W37" s="53">
        <f t="shared" si="7"/>
        <v>0</v>
      </c>
      <c r="X37" s="53">
        <f t="shared" si="8"/>
        <v>0</v>
      </c>
      <c r="Y37" s="53"/>
    </row>
    <row r="38" spans="1:25" ht="12.95" customHeight="1">
      <c r="A38" s="63"/>
      <c r="B38" s="63"/>
      <c r="C38" s="64"/>
      <c r="D38" s="64"/>
      <c r="E38" s="64"/>
      <c r="F38" s="64"/>
      <c r="G38" s="64"/>
      <c r="H38" s="64"/>
      <c r="I38" s="64"/>
      <c r="J38" s="64"/>
      <c r="K38" s="14">
        <f>SUM(LARGE(Q38:S38,{1,2}))+SUM(LARGE(T38:V38,{1,2}))+SUM(LARGE(W38:X38,{1}))</f>
        <v>0</v>
      </c>
      <c r="L38" s="63" t="str">
        <f t="shared" si="0"/>
        <v>W</v>
      </c>
      <c r="Q38" s="53">
        <f t="shared" si="1"/>
        <v>0</v>
      </c>
      <c r="R38" s="53">
        <f t="shared" si="2"/>
        <v>0</v>
      </c>
      <c r="S38" s="53">
        <f t="shared" si="3"/>
        <v>0</v>
      </c>
      <c r="T38" s="53">
        <f t="shared" si="4"/>
        <v>0</v>
      </c>
      <c r="U38" s="53">
        <f t="shared" si="5"/>
        <v>0</v>
      </c>
      <c r="V38" s="53">
        <f t="shared" si="6"/>
        <v>0</v>
      </c>
      <c r="W38" s="53">
        <f t="shared" si="7"/>
        <v>0</v>
      </c>
      <c r="X38" s="53">
        <f t="shared" si="8"/>
        <v>0</v>
      </c>
      <c r="Y38" s="53"/>
    </row>
    <row r="39" spans="1:25" ht="12.95" customHeight="1">
      <c r="A39" s="63"/>
      <c r="B39" s="63"/>
      <c r="C39" s="64"/>
      <c r="D39" s="64"/>
      <c r="E39" s="64"/>
      <c r="F39" s="64"/>
      <c r="G39" s="64"/>
      <c r="H39" s="64"/>
      <c r="I39" s="64"/>
      <c r="J39" s="64"/>
      <c r="K39" s="14">
        <f>SUM(LARGE(Q39:S39,{1,2}))+SUM(LARGE(T39:V39,{1,2}))+SUM(LARGE(W39:X39,{1}))</f>
        <v>0</v>
      </c>
      <c r="L39" s="63" t="str">
        <f t="shared" si="0"/>
        <v>W</v>
      </c>
      <c r="Q39" s="53">
        <f t="shared" si="1"/>
        <v>0</v>
      </c>
      <c r="R39" s="53">
        <f t="shared" si="2"/>
        <v>0</v>
      </c>
      <c r="S39" s="53">
        <f t="shared" si="3"/>
        <v>0</v>
      </c>
      <c r="T39" s="53">
        <f t="shared" si="4"/>
        <v>0</v>
      </c>
      <c r="U39" s="53">
        <f t="shared" si="5"/>
        <v>0</v>
      </c>
      <c r="V39" s="53">
        <f t="shared" si="6"/>
        <v>0</v>
      </c>
      <c r="W39" s="53">
        <f t="shared" si="7"/>
        <v>0</v>
      </c>
      <c r="X39" s="53">
        <f t="shared" si="8"/>
        <v>0</v>
      </c>
      <c r="Y39" s="53"/>
    </row>
    <row r="40" spans="1:25" ht="12.95" customHeight="1">
      <c r="A40" s="63"/>
      <c r="B40" s="63"/>
      <c r="C40" s="64"/>
      <c r="D40" s="64"/>
      <c r="E40" s="64"/>
      <c r="F40" s="64"/>
      <c r="G40" s="64"/>
      <c r="H40" s="64"/>
      <c r="I40" s="64"/>
      <c r="J40" s="64"/>
      <c r="K40" s="14">
        <f>SUM(LARGE(Q40:S40,{1,2}))+SUM(LARGE(T40:V40,{1,2}))+SUM(LARGE(W40:X40,{1}))</f>
        <v>0</v>
      </c>
      <c r="L40" s="63" t="str">
        <f t="shared" si="0"/>
        <v>W</v>
      </c>
      <c r="Q40" s="53">
        <f t="shared" si="1"/>
        <v>0</v>
      </c>
      <c r="R40" s="53">
        <f t="shared" si="2"/>
        <v>0</v>
      </c>
      <c r="S40" s="53">
        <f t="shared" si="3"/>
        <v>0</v>
      </c>
      <c r="T40" s="53">
        <f t="shared" si="4"/>
        <v>0</v>
      </c>
      <c r="U40" s="53">
        <f t="shared" si="5"/>
        <v>0</v>
      </c>
      <c r="V40" s="53">
        <f t="shared" si="6"/>
        <v>0</v>
      </c>
      <c r="W40" s="53">
        <f t="shared" si="7"/>
        <v>0</v>
      </c>
      <c r="X40" s="53">
        <f t="shared" si="8"/>
        <v>0</v>
      </c>
      <c r="Y40" s="53"/>
    </row>
    <row r="41" spans="1:25" ht="12.95" customHeight="1">
      <c r="A41" s="63"/>
      <c r="B41" s="63"/>
      <c r="C41" s="64"/>
      <c r="D41" s="64"/>
      <c r="E41" s="64"/>
      <c r="F41" s="64"/>
      <c r="G41" s="64"/>
      <c r="H41" s="64"/>
      <c r="I41" s="64"/>
      <c r="J41" s="64"/>
      <c r="K41" s="14">
        <f>SUM(LARGE(Q41:S41,{1,2}))+SUM(LARGE(T41:V41,{1,2}))+SUM(LARGE(W41:X41,{1}))</f>
        <v>0</v>
      </c>
      <c r="L41" s="63" t="str">
        <f t="shared" si="0"/>
        <v>W</v>
      </c>
      <c r="Q41" s="53">
        <f t="shared" si="1"/>
        <v>0</v>
      </c>
      <c r="R41" s="53">
        <f t="shared" si="2"/>
        <v>0</v>
      </c>
      <c r="S41" s="53">
        <f t="shared" si="3"/>
        <v>0</v>
      </c>
      <c r="T41" s="53">
        <f t="shared" si="4"/>
        <v>0</v>
      </c>
      <c r="U41" s="53">
        <f t="shared" si="5"/>
        <v>0</v>
      </c>
      <c r="V41" s="53">
        <f t="shared" si="6"/>
        <v>0</v>
      </c>
      <c r="W41" s="53">
        <f t="shared" si="7"/>
        <v>0</v>
      </c>
      <c r="X41" s="53">
        <f t="shared" si="8"/>
        <v>0</v>
      </c>
      <c r="Y41" s="53"/>
    </row>
    <row r="42" spans="1:25" ht="12.95" customHeight="1">
      <c r="A42" s="63"/>
      <c r="B42" s="63"/>
      <c r="C42" s="64"/>
      <c r="D42" s="64"/>
      <c r="E42" s="64"/>
      <c r="F42" s="64"/>
      <c r="G42" s="64"/>
      <c r="H42" s="64"/>
      <c r="I42" s="64"/>
      <c r="J42" s="64"/>
      <c r="K42" s="14">
        <f>SUM(LARGE(Q42:S42,{1,2}))+SUM(LARGE(T42:V42,{1,2}))+SUM(LARGE(W42:X42,{1}))</f>
        <v>0</v>
      </c>
      <c r="L42" s="63" t="str">
        <f t="shared" si="0"/>
        <v>W</v>
      </c>
      <c r="Q42" s="53">
        <f t="shared" si="1"/>
        <v>0</v>
      </c>
      <c r="R42" s="53">
        <f t="shared" si="2"/>
        <v>0</v>
      </c>
      <c r="S42" s="53">
        <f t="shared" si="3"/>
        <v>0</v>
      </c>
      <c r="T42" s="53">
        <f t="shared" si="4"/>
        <v>0</v>
      </c>
      <c r="U42" s="53">
        <f t="shared" si="5"/>
        <v>0</v>
      </c>
      <c r="V42" s="53">
        <f t="shared" si="6"/>
        <v>0</v>
      </c>
      <c r="W42" s="53">
        <f t="shared" si="7"/>
        <v>0</v>
      </c>
      <c r="X42" s="53">
        <f t="shared" si="8"/>
        <v>0</v>
      </c>
      <c r="Y42" s="53"/>
    </row>
    <row r="43" spans="1:25" ht="12.95" customHeight="1">
      <c r="A43" s="63"/>
      <c r="B43" s="63"/>
      <c r="C43" s="64"/>
      <c r="D43" s="64"/>
      <c r="E43" s="64"/>
      <c r="F43" s="64"/>
      <c r="G43" s="64"/>
      <c r="H43" s="64"/>
      <c r="I43" s="64"/>
      <c r="J43" s="64"/>
      <c r="K43" s="14">
        <f>SUM(LARGE(Q43:S43,{1,2}))+SUM(LARGE(T43:V43,{1,2}))+SUM(LARGE(W43:X43,{1}))</f>
        <v>0</v>
      </c>
      <c r="L43" s="63" t="str">
        <f t="shared" si="0"/>
        <v>W</v>
      </c>
      <c r="Q43" s="53">
        <f t="shared" si="1"/>
        <v>0</v>
      </c>
      <c r="R43" s="53">
        <f t="shared" si="2"/>
        <v>0</v>
      </c>
      <c r="S43" s="53">
        <f t="shared" si="3"/>
        <v>0</v>
      </c>
      <c r="T43" s="53">
        <f t="shared" si="4"/>
        <v>0</v>
      </c>
      <c r="U43" s="53">
        <f t="shared" si="5"/>
        <v>0</v>
      </c>
      <c r="V43" s="53">
        <f t="shared" si="6"/>
        <v>0</v>
      </c>
      <c r="W43" s="53">
        <f t="shared" si="7"/>
        <v>0</v>
      </c>
      <c r="X43" s="53">
        <f t="shared" si="8"/>
        <v>0</v>
      </c>
      <c r="Y43" s="53"/>
    </row>
    <row r="44" spans="1:25" ht="12.95" customHeight="1">
      <c r="A44" s="63"/>
      <c r="B44" s="63"/>
      <c r="C44" s="64"/>
      <c r="D44" s="64"/>
      <c r="E44" s="64"/>
      <c r="F44" s="64"/>
      <c r="G44" s="64"/>
      <c r="H44" s="64"/>
      <c r="I44" s="64"/>
      <c r="J44" s="64"/>
      <c r="K44" s="14">
        <f>SUM(LARGE(Q44:S44,{1,2}))+SUM(LARGE(T44:V44,{1,2}))+SUM(LARGE(W44:X44,{1}))</f>
        <v>0</v>
      </c>
      <c r="L44" s="63" t="str">
        <f t="shared" ref="L44:L75" si="9">IF(K44&gt;=16, "B", IF(K44&lt;8, "W", "A"))</f>
        <v>W</v>
      </c>
      <c r="Q44" s="53">
        <f t="shared" ref="Q44:Q75" si="10">IF(C44="null",0,C44)</f>
        <v>0</v>
      </c>
      <c r="R44" s="53">
        <f t="shared" ref="R44:R75" si="11">IF(D44="null",0,D44)</f>
        <v>0</v>
      </c>
      <c r="S44" s="53">
        <f t="shared" ref="S44:S75" si="12">IF(E44="null",0,E44)</f>
        <v>0</v>
      </c>
      <c r="T44" s="53">
        <f t="shared" ref="T44:T75" si="13">IF(F44="null",0,F44)</f>
        <v>0</v>
      </c>
      <c r="U44" s="53">
        <f t="shared" ref="U44:U75" si="14">IF(G44="null",0,G44)</f>
        <v>0</v>
      </c>
      <c r="V44" s="53">
        <f t="shared" ref="V44:V75" si="15">IF(H44="null",0,H44)</f>
        <v>0</v>
      </c>
      <c r="W44" s="53">
        <f t="shared" ref="W44:W75" si="16">IF(I44="null",0,I44)</f>
        <v>0</v>
      </c>
      <c r="X44" s="53">
        <f t="shared" ref="X44:X75" si="17">IF(J44="null",0,J44)</f>
        <v>0</v>
      </c>
      <c r="Y44" s="53"/>
    </row>
    <row r="45" spans="1:25" ht="12.95" customHeight="1">
      <c r="A45" s="63"/>
      <c r="B45" s="63"/>
      <c r="C45" s="64"/>
      <c r="D45" s="64"/>
      <c r="E45" s="64"/>
      <c r="F45" s="64"/>
      <c r="G45" s="64"/>
      <c r="H45" s="64"/>
      <c r="I45" s="64"/>
      <c r="J45" s="64"/>
      <c r="K45" s="14">
        <f>SUM(LARGE(Q45:S45,{1,2}))+SUM(LARGE(T45:V45,{1,2}))+SUM(LARGE(W45:X45,{1}))</f>
        <v>0</v>
      </c>
      <c r="L45" s="63" t="str">
        <f t="shared" si="9"/>
        <v>W</v>
      </c>
      <c r="Q45" s="53">
        <f t="shared" si="10"/>
        <v>0</v>
      </c>
      <c r="R45" s="53">
        <f t="shared" si="11"/>
        <v>0</v>
      </c>
      <c r="S45" s="53">
        <f t="shared" si="12"/>
        <v>0</v>
      </c>
      <c r="T45" s="53">
        <f t="shared" si="13"/>
        <v>0</v>
      </c>
      <c r="U45" s="53">
        <f t="shared" si="14"/>
        <v>0</v>
      </c>
      <c r="V45" s="53">
        <f t="shared" si="15"/>
        <v>0</v>
      </c>
      <c r="W45" s="53">
        <f t="shared" si="16"/>
        <v>0</v>
      </c>
      <c r="X45" s="53">
        <f t="shared" si="17"/>
        <v>0</v>
      </c>
      <c r="Y45" s="53"/>
    </row>
    <row r="46" spans="1:25" ht="12.95" customHeight="1">
      <c r="A46" s="63"/>
      <c r="B46" s="63"/>
      <c r="C46" s="64"/>
      <c r="D46" s="64"/>
      <c r="E46" s="64"/>
      <c r="F46" s="64"/>
      <c r="G46" s="64"/>
      <c r="H46" s="64"/>
      <c r="I46" s="64"/>
      <c r="J46" s="64"/>
      <c r="K46" s="14">
        <f>SUM(LARGE(Q46:S46,{1,2}))+SUM(LARGE(T46:V46,{1,2}))+SUM(LARGE(W46:X46,{1}))</f>
        <v>0</v>
      </c>
      <c r="L46" s="63" t="str">
        <f t="shared" si="9"/>
        <v>W</v>
      </c>
      <c r="Q46" s="53">
        <f t="shared" si="10"/>
        <v>0</v>
      </c>
      <c r="R46" s="53">
        <f t="shared" si="11"/>
        <v>0</v>
      </c>
      <c r="S46" s="53">
        <f t="shared" si="12"/>
        <v>0</v>
      </c>
      <c r="T46" s="53">
        <f t="shared" si="13"/>
        <v>0</v>
      </c>
      <c r="U46" s="53">
        <f t="shared" si="14"/>
        <v>0</v>
      </c>
      <c r="V46" s="53">
        <f t="shared" si="15"/>
        <v>0</v>
      </c>
      <c r="W46" s="53">
        <f t="shared" si="16"/>
        <v>0</v>
      </c>
      <c r="X46" s="53">
        <f t="shared" si="17"/>
        <v>0</v>
      </c>
      <c r="Y46" s="53"/>
    </row>
    <row r="47" spans="1:25" ht="12.95" customHeight="1">
      <c r="A47" s="63"/>
      <c r="B47" s="63"/>
      <c r="C47" s="64"/>
      <c r="D47" s="64"/>
      <c r="E47" s="64"/>
      <c r="F47" s="64"/>
      <c r="G47" s="64"/>
      <c r="H47" s="64"/>
      <c r="I47" s="64"/>
      <c r="J47" s="64"/>
      <c r="K47" s="14">
        <f>SUM(LARGE(Q47:S47,{1,2}))+SUM(LARGE(T47:V47,{1,2}))+SUM(LARGE(W47:X47,{1}))</f>
        <v>0</v>
      </c>
      <c r="L47" s="63" t="str">
        <f t="shared" si="9"/>
        <v>W</v>
      </c>
      <c r="Q47" s="53">
        <f t="shared" si="10"/>
        <v>0</v>
      </c>
      <c r="R47" s="53">
        <f t="shared" si="11"/>
        <v>0</v>
      </c>
      <c r="S47" s="53">
        <f t="shared" si="12"/>
        <v>0</v>
      </c>
      <c r="T47" s="53">
        <f t="shared" si="13"/>
        <v>0</v>
      </c>
      <c r="U47" s="53">
        <f t="shared" si="14"/>
        <v>0</v>
      </c>
      <c r="V47" s="53">
        <f t="shared" si="15"/>
        <v>0</v>
      </c>
      <c r="W47" s="53">
        <f t="shared" si="16"/>
        <v>0</v>
      </c>
      <c r="X47" s="53">
        <f t="shared" si="17"/>
        <v>0</v>
      </c>
      <c r="Y47" s="53"/>
    </row>
    <row r="48" spans="1:25" ht="12.95" customHeight="1">
      <c r="A48" s="63"/>
      <c r="B48" s="63"/>
      <c r="C48" s="64"/>
      <c r="D48" s="64"/>
      <c r="E48" s="64"/>
      <c r="F48" s="64"/>
      <c r="G48" s="64"/>
      <c r="H48" s="64"/>
      <c r="I48" s="64"/>
      <c r="J48" s="64"/>
      <c r="K48" s="14">
        <f>SUM(LARGE(Q48:S48,{1,2}))+SUM(LARGE(T48:V48,{1,2}))+SUM(LARGE(W48:X48,{1}))</f>
        <v>0</v>
      </c>
      <c r="L48" s="63" t="str">
        <f t="shared" si="9"/>
        <v>W</v>
      </c>
      <c r="Q48" s="53">
        <f t="shared" si="10"/>
        <v>0</v>
      </c>
      <c r="R48" s="53">
        <f t="shared" si="11"/>
        <v>0</v>
      </c>
      <c r="S48" s="53">
        <f t="shared" si="12"/>
        <v>0</v>
      </c>
      <c r="T48" s="53">
        <f t="shared" si="13"/>
        <v>0</v>
      </c>
      <c r="U48" s="53">
        <f t="shared" si="14"/>
        <v>0</v>
      </c>
      <c r="V48" s="53">
        <f t="shared" si="15"/>
        <v>0</v>
      </c>
      <c r="W48" s="53">
        <f t="shared" si="16"/>
        <v>0</v>
      </c>
      <c r="X48" s="53">
        <f t="shared" si="17"/>
        <v>0</v>
      </c>
      <c r="Y48" s="53"/>
    </row>
    <row r="49" spans="1:25" ht="12.95" customHeight="1">
      <c r="A49" s="63"/>
      <c r="B49" s="63"/>
      <c r="C49" s="64"/>
      <c r="D49" s="64"/>
      <c r="E49" s="64"/>
      <c r="F49" s="64"/>
      <c r="G49" s="64"/>
      <c r="H49" s="64"/>
      <c r="I49" s="64"/>
      <c r="J49" s="64"/>
      <c r="K49" s="14">
        <f>SUM(LARGE(Q49:S49,{1,2}))+SUM(LARGE(T49:V49,{1,2}))+SUM(LARGE(W49:X49,{1}))</f>
        <v>0</v>
      </c>
      <c r="L49" s="63" t="str">
        <f t="shared" si="9"/>
        <v>W</v>
      </c>
      <c r="Q49" s="53">
        <f t="shared" si="10"/>
        <v>0</v>
      </c>
      <c r="R49" s="53">
        <f t="shared" si="11"/>
        <v>0</v>
      </c>
      <c r="S49" s="53">
        <f t="shared" si="12"/>
        <v>0</v>
      </c>
      <c r="T49" s="53">
        <f t="shared" si="13"/>
        <v>0</v>
      </c>
      <c r="U49" s="53">
        <f t="shared" si="14"/>
        <v>0</v>
      </c>
      <c r="V49" s="53">
        <f t="shared" si="15"/>
        <v>0</v>
      </c>
      <c r="W49" s="53">
        <f t="shared" si="16"/>
        <v>0</v>
      </c>
      <c r="X49" s="53">
        <f t="shared" si="17"/>
        <v>0</v>
      </c>
      <c r="Y49" s="53"/>
    </row>
    <row r="50" spans="1:25" ht="12.95" customHeight="1">
      <c r="A50" s="63"/>
      <c r="B50" s="63"/>
      <c r="C50" s="64"/>
      <c r="D50" s="64"/>
      <c r="E50" s="64"/>
      <c r="F50" s="64"/>
      <c r="G50" s="64"/>
      <c r="H50" s="64"/>
      <c r="I50" s="64"/>
      <c r="J50" s="64"/>
      <c r="K50" s="14">
        <f>SUM(LARGE(Q50:S50,{1,2}))+SUM(LARGE(T50:V50,{1,2}))+SUM(LARGE(W50:X50,{1}))</f>
        <v>0</v>
      </c>
      <c r="L50" s="63" t="str">
        <f t="shared" si="9"/>
        <v>W</v>
      </c>
      <c r="Q50" s="53">
        <f t="shared" si="10"/>
        <v>0</v>
      </c>
      <c r="R50" s="53">
        <f t="shared" si="11"/>
        <v>0</v>
      </c>
      <c r="S50" s="53">
        <f t="shared" si="12"/>
        <v>0</v>
      </c>
      <c r="T50" s="53">
        <f t="shared" si="13"/>
        <v>0</v>
      </c>
      <c r="U50" s="53">
        <f t="shared" si="14"/>
        <v>0</v>
      </c>
      <c r="V50" s="53">
        <f t="shared" si="15"/>
        <v>0</v>
      </c>
      <c r="W50" s="53">
        <f t="shared" si="16"/>
        <v>0</v>
      </c>
      <c r="X50" s="53">
        <f t="shared" si="17"/>
        <v>0</v>
      </c>
      <c r="Y50" s="53"/>
    </row>
    <row r="51" spans="1:25" ht="12.95" customHeight="1">
      <c r="A51" s="63"/>
      <c r="B51" s="63"/>
      <c r="C51" s="64"/>
      <c r="D51" s="64"/>
      <c r="E51" s="64"/>
      <c r="F51" s="64"/>
      <c r="G51" s="64"/>
      <c r="H51" s="64"/>
      <c r="I51" s="64"/>
      <c r="J51" s="64"/>
      <c r="K51" s="14">
        <f>SUM(LARGE(Q51:S51,{1,2}))+SUM(LARGE(T51:V51,{1,2}))+SUM(LARGE(W51:X51,{1}))</f>
        <v>0</v>
      </c>
      <c r="L51" s="63" t="str">
        <f t="shared" si="9"/>
        <v>W</v>
      </c>
      <c r="Q51" s="53">
        <f t="shared" si="10"/>
        <v>0</v>
      </c>
      <c r="R51" s="53">
        <f t="shared" si="11"/>
        <v>0</v>
      </c>
      <c r="S51" s="53">
        <f t="shared" si="12"/>
        <v>0</v>
      </c>
      <c r="T51" s="53">
        <f t="shared" si="13"/>
        <v>0</v>
      </c>
      <c r="U51" s="53">
        <f t="shared" si="14"/>
        <v>0</v>
      </c>
      <c r="V51" s="53">
        <f t="shared" si="15"/>
        <v>0</v>
      </c>
      <c r="W51" s="53">
        <f t="shared" si="16"/>
        <v>0</v>
      </c>
      <c r="X51" s="53">
        <f t="shared" si="17"/>
        <v>0</v>
      </c>
      <c r="Y51" s="53"/>
    </row>
    <row r="52" spans="1:25" ht="12.95" customHeight="1">
      <c r="A52" s="63"/>
      <c r="B52" s="63"/>
      <c r="C52" s="64"/>
      <c r="D52" s="64"/>
      <c r="E52" s="64"/>
      <c r="F52" s="64"/>
      <c r="G52" s="64"/>
      <c r="H52" s="64"/>
      <c r="I52" s="64"/>
      <c r="J52" s="64"/>
      <c r="K52" s="14">
        <f>SUM(LARGE(Q52:S52,{1,2}))+SUM(LARGE(T52:V52,{1,2}))+SUM(LARGE(W52:X52,{1}))</f>
        <v>0</v>
      </c>
      <c r="L52" s="63" t="str">
        <f t="shared" si="9"/>
        <v>W</v>
      </c>
      <c r="Q52" s="53">
        <f t="shared" si="10"/>
        <v>0</v>
      </c>
      <c r="R52" s="53">
        <f t="shared" si="11"/>
        <v>0</v>
      </c>
      <c r="S52" s="53">
        <f t="shared" si="12"/>
        <v>0</v>
      </c>
      <c r="T52" s="53">
        <f t="shared" si="13"/>
        <v>0</v>
      </c>
      <c r="U52" s="53">
        <f t="shared" si="14"/>
        <v>0</v>
      </c>
      <c r="V52" s="53">
        <f t="shared" si="15"/>
        <v>0</v>
      </c>
      <c r="W52" s="53">
        <f t="shared" si="16"/>
        <v>0</v>
      </c>
      <c r="X52" s="53">
        <f t="shared" si="17"/>
        <v>0</v>
      </c>
      <c r="Y52" s="53"/>
    </row>
    <row r="53" spans="1:25" ht="12.95" customHeight="1">
      <c r="A53" s="63"/>
      <c r="B53" s="63"/>
      <c r="C53" s="64"/>
      <c r="D53" s="64"/>
      <c r="E53" s="64"/>
      <c r="F53" s="64"/>
      <c r="G53" s="64"/>
      <c r="H53" s="64"/>
      <c r="I53" s="64"/>
      <c r="J53" s="64"/>
      <c r="K53" s="14">
        <f>SUM(LARGE(Q53:S53,{1,2}))+SUM(LARGE(T53:V53,{1,2}))+SUM(LARGE(W53:X53,{1}))</f>
        <v>0</v>
      </c>
      <c r="L53" s="63" t="str">
        <f t="shared" si="9"/>
        <v>W</v>
      </c>
      <c r="Q53" s="53">
        <f t="shared" si="10"/>
        <v>0</v>
      </c>
      <c r="R53" s="53">
        <f t="shared" si="11"/>
        <v>0</v>
      </c>
      <c r="S53" s="53">
        <f t="shared" si="12"/>
        <v>0</v>
      </c>
      <c r="T53" s="53">
        <f t="shared" si="13"/>
        <v>0</v>
      </c>
      <c r="U53" s="53">
        <f t="shared" si="14"/>
        <v>0</v>
      </c>
      <c r="V53" s="53">
        <f t="shared" si="15"/>
        <v>0</v>
      </c>
      <c r="W53" s="53">
        <f t="shared" si="16"/>
        <v>0</v>
      </c>
      <c r="X53" s="53">
        <f t="shared" si="17"/>
        <v>0</v>
      </c>
      <c r="Y53" s="53"/>
    </row>
    <row r="54" spans="1:25" ht="12.95" customHeight="1">
      <c r="A54" s="63"/>
      <c r="B54" s="63"/>
      <c r="C54" s="64"/>
      <c r="D54" s="64"/>
      <c r="E54" s="64"/>
      <c r="F54" s="64"/>
      <c r="G54" s="64"/>
      <c r="H54" s="64"/>
      <c r="I54" s="64"/>
      <c r="J54" s="64"/>
      <c r="K54" s="14">
        <f>SUM(LARGE(Q54:S54,{1,2}))+SUM(LARGE(T54:V54,{1,2}))+SUM(LARGE(W54:X54,{1}))</f>
        <v>0</v>
      </c>
      <c r="L54" s="63" t="str">
        <f t="shared" si="9"/>
        <v>W</v>
      </c>
      <c r="Q54" s="53">
        <f t="shared" si="10"/>
        <v>0</v>
      </c>
      <c r="R54" s="53">
        <f t="shared" si="11"/>
        <v>0</v>
      </c>
      <c r="S54" s="53">
        <f t="shared" si="12"/>
        <v>0</v>
      </c>
      <c r="T54" s="53">
        <f t="shared" si="13"/>
        <v>0</v>
      </c>
      <c r="U54" s="53">
        <f t="shared" si="14"/>
        <v>0</v>
      </c>
      <c r="V54" s="53">
        <f t="shared" si="15"/>
        <v>0</v>
      </c>
      <c r="W54" s="53">
        <f t="shared" si="16"/>
        <v>0</v>
      </c>
      <c r="X54" s="53">
        <f t="shared" si="17"/>
        <v>0</v>
      </c>
      <c r="Y54" s="53"/>
    </row>
    <row r="55" spans="1:25" ht="12.95" customHeight="1">
      <c r="A55" s="63"/>
      <c r="B55" s="63"/>
      <c r="C55" s="64"/>
      <c r="D55" s="64"/>
      <c r="E55" s="64"/>
      <c r="F55" s="64"/>
      <c r="G55" s="64"/>
      <c r="H55" s="64"/>
      <c r="I55" s="64"/>
      <c r="J55" s="64"/>
      <c r="K55" s="14">
        <f>SUM(LARGE(Q55:S55,{1,2}))+SUM(LARGE(T55:V55,{1,2}))+SUM(LARGE(W55:X55,{1}))</f>
        <v>0</v>
      </c>
      <c r="L55" s="63" t="str">
        <f t="shared" si="9"/>
        <v>W</v>
      </c>
      <c r="Q55" s="53">
        <f t="shared" si="10"/>
        <v>0</v>
      </c>
      <c r="R55" s="53">
        <f t="shared" si="11"/>
        <v>0</v>
      </c>
      <c r="S55" s="53">
        <f t="shared" si="12"/>
        <v>0</v>
      </c>
      <c r="T55" s="53">
        <f t="shared" si="13"/>
        <v>0</v>
      </c>
      <c r="U55" s="53">
        <f t="shared" si="14"/>
        <v>0</v>
      </c>
      <c r="V55" s="53">
        <f t="shared" si="15"/>
        <v>0</v>
      </c>
      <c r="W55" s="53">
        <f t="shared" si="16"/>
        <v>0</v>
      </c>
      <c r="X55" s="53">
        <f t="shared" si="17"/>
        <v>0</v>
      </c>
      <c r="Y55" s="53"/>
    </row>
    <row r="56" spans="1:25" ht="12.95" customHeight="1">
      <c r="A56" s="63"/>
      <c r="B56" s="63"/>
      <c r="C56" s="64"/>
      <c r="D56" s="64"/>
      <c r="E56" s="64"/>
      <c r="F56" s="64"/>
      <c r="G56" s="64"/>
      <c r="H56" s="64"/>
      <c r="I56" s="64"/>
      <c r="J56" s="64"/>
      <c r="K56" s="14">
        <f>SUM(LARGE(Q56:S56,{1,2}))+SUM(LARGE(T56:V56,{1,2}))+SUM(LARGE(W56:X56,{1}))</f>
        <v>0</v>
      </c>
      <c r="L56" s="63" t="str">
        <f t="shared" si="9"/>
        <v>W</v>
      </c>
      <c r="Q56" s="53">
        <f t="shared" si="10"/>
        <v>0</v>
      </c>
      <c r="R56" s="53">
        <f t="shared" si="11"/>
        <v>0</v>
      </c>
      <c r="S56" s="53">
        <f t="shared" si="12"/>
        <v>0</v>
      </c>
      <c r="T56" s="53">
        <f t="shared" si="13"/>
        <v>0</v>
      </c>
      <c r="U56" s="53">
        <f t="shared" si="14"/>
        <v>0</v>
      </c>
      <c r="V56" s="53">
        <f t="shared" si="15"/>
        <v>0</v>
      </c>
      <c r="W56" s="53">
        <f t="shared" si="16"/>
        <v>0</v>
      </c>
      <c r="X56" s="53">
        <f t="shared" si="17"/>
        <v>0</v>
      </c>
      <c r="Y56" s="53"/>
    </row>
    <row r="57" spans="1:25" ht="12.95" customHeight="1">
      <c r="A57" s="63"/>
      <c r="B57" s="63"/>
      <c r="C57" s="64"/>
      <c r="D57" s="64"/>
      <c r="E57" s="64"/>
      <c r="F57" s="64"/>
      <c r="G57" s="64"/>
      <c r="H57" s="64"/>
      <c r="I57" s="64"/>
      <c r="J57" s="64"/>
      <c r="K57" s="14">
        <f>SUM(LARGE(Q57:S57,{1,2}))+SUM(LARGE(T57:V57,{1,2}))+SUM(LARGE(W57:X57,{1}))</f>
        <v>0</v>
      </c>
      <c r="L57" s="63" t="str">
        <f t="shared" si="9"/>
        <v>W</v>
      </c>
      <c r="Q57" s="53">
        <f t="shared" si="10"/>
        <v>0</v>
      </c>
      <c r="R57" s="53">
        <f t="shared" si="11"/>
        <v>0</v>
      </c>
      <c r="S57" s="53">
        <f t="shared" si="12"/>
        <v>0</v>
      </c>
      <c r="T57" s="53">
        <f t="shared" si="13"/>
        <v>0</v>
      </c>
      <c r="U57" s="53">
        <f t="shared" si="14"/>
        <v>0</v>
      </c>
      <c r="V57" s="53">
        <f t="shared" si="15"/>
        <v>0</v>
      </c>
      <c r="W57" s="53">
        <f t="shared" si="16"/>
        <v>0</v>
      </c>
      <c r="X57" s="53">
        <f t="shared" si="17"/>
        <v>0</v>
      </c>
      <c r="Y57" s="53"/>
    </row>
    <row r="58" spans="1:25" ht="12.95" customHeight="1">
      <c r="A58" s="63"/>
      <c r="B58" s="63"/>
      <c r="C58" s="64"/>
      <c r="D58" s="64"/>
      <c r="E58" s="64"/>
      <c r="F58" s="64"/>
      <c r="G58" s="64"/>
      <c r="H58" s="64"/>
      <c r="I58" s="64"/>
      <c r="J58" s="64"/>
      <c r="K58" s="14">
        <f>SUM(LARGE(Q58:S58,{1,2}))+SUM(LARGE(T58:V58,{1,2}))+SUM(LARGE(W58:X58,{1}))</f>
        <v>0</v>
      </c>
      <c r="L58" s="63" t="str">
        <f t="shared" si="9"/>
        <v>W</v>
      </c>
      <c r="Q58" s="53">
        <f t="shared" si="10"/>
        <v>0</v>
      </c>
      <c r="R58" s="53">
        <f t="shared" si="11"/>
        <v>0</v>
      </c>
      <c r="S58" s="53">
        <f t="shared" si="12"/>
        <v>0</v>
      </c>
      <c r="T58" s="53">
        <f t="shared" si="13"/>
        <v>0</v>
      </c>
      <c r="U58" s="53">
        <f t="shared" si="14"/>
        <v>0</v>
      </c>
      <c r="V58" s="53">
        <f t="shared" si="15"/>
        <v>0</v>
      </c>
      <c r="W58" s="53">
        <f t="shared" si="16"/>
        <v>0</v>
      </c>
      <c r="X58" s="53">
        <f t="shared" si="17"/>
        <v>0</v>
      </c>
      <c r="Y58" s="53"/>
    </row>
    <row r="59" spans="1:25" ht="12.95" customHeight="1">
      <c r="A59" s="63"/>
      <c r="B59" s="63"/>
      <c r="C59" s="64"/>
      <c r="D59" s="64"/>
      <c r="E59" s="64"/>
      <c r="F59" s="64"/>
      <c r="G59" s="64"/>
      <c r="H59" s="64"/>
      <c r="I59" s="64"/>
      <c r="J59" s="64"/>
      <c r="K59" s="14">
        <f>SUM(LARGE(Q59:S59,{1,2}))+SUM(LARGE(T59:V59,{1,2}))+SUM(LARGE(W59:X59,{1}))</f>
        <v>0</v>
      </c>
      <c r="L59" s="63" t="str">
        <f t="shared" si="9"/>
        <v>W</v>
      </c>
      <c r="Q59" s="53">
        <f t="shared" si="10"/>
        <v>0</v>
      </c>
      <c r="R59" s="53">
        <f t="shared" si="11"/>
        <v>0</v>
      </c>
      <c r="S59" s="53">
        <f t="shared" si="12"/>
        <v>0</v>
      </c>
      <c r="T59" s="53">
        <f t="shared" si="13"/>
        <v>0</v>
      </c>
      <c r="U59" s="53">
        <f t="shared" si="14"/>
        <v>0</v>
      </c>
      <c r="V59" s="53">
        <f t="shared" si="15"/>
        <v>0</v>
      </c>
      <c r="W59" s="53">
        <f t="shared" si="16"/>
        <v>0</v>
      </c>
      <c r="X59" s="53">
        <f t="shared" si="17"/>
        <v>0</v>
      </c>
      <c r="Y59" s="53"/>
    </row>
    <row r="60" spans="1:25" ht="12.95" customHeight="1">
      <c r="A60" s="63"/>
      <c r="B60" s="63"/>
      <c r="C60" s="64"/>
      <c r="D60" s="64"/>
      <c r="E60" s="64"/>
      <c r="F60" s="64"/>
      <c r="G60" s="64"/>
      <c r="H60" s="64"/>
      <c r="I60" s="64"/>
      <c r="J60" s="64"/>
      <c r="K60" s="14">
        <f>SUM(LARGE(Q60:S60,{1,2}))+SUM(LARGE(T60:V60,{1,2}))+SUM(LARGE(W60:X60,{1}))</f>
        <v>0</v>
      </c>
      <c r="L60" s="63" t="str">
        <f t="shared" si="9"/>
        <v>W</v>
      </c>
      <c r="Q60" s="53">
        <f t="shared" si="10"/>
        <v>0</v>
      </c>
      <c r="R60" s="53">
        <f t="shared" si="11"/>
        <v>0</v>
      </c>
      <c r="S60" s="53">
        <f t="shared" si="12"/>
        <v>0</v>
      </c>
      <c r="T60" s="53">
        <f t="shared" si="13"/>
        <v>0</v>
      </c>
      <c r="U60" s="53">
        <f t="shared" si="14"/>
        <v>0</v>
      </c>
      <c r="V60" s="53">
        <f t="shared" si="15"/>
        <v>0</v>
      </c>
      <c r="W60" s="53">
        <f t="shared" si="16"/>
        <v>0</v>
      </c>
      <c r="X60" s="53">
        <f t="shared" si="17"/>
        <v>0</v>
      </c>
      <c r="Y60" s="53"/>
    </row>
    <row r="61" spans="1:25" ht="12.95" customHeight="1">
      <c r="A61" s="63"/>
      <c r="B61" s="63"/>
      <c r="C61" s="64"/>
      <c r="D61" s="64"/>
      <c r="E61" s="64"/>
      <c r="F61" s="64"/>
      <c r="G61" s="64"/>
      <c r="H61" s="64"/>
      <c r="I61" s="64"/>
      <c r="J61" s="64"/>
      <c r="K61" s="14">
        <f>SUM(LARGE(Q61:S61,{1,2}))+SUM(LARGE(T61:V61,{1,2}))+SUM(LARGE(W61:X61,{1}))</f>
        <v>0</v>
      </c>
      <c r="L61" s="63" t="str">
        <f t="shared" si="9"/>
        <v>W</v>
      </c>
      <c r="Q61" s="53">
        <f t="shared" si="10"/>
        <v>0</v>
      </c>
      <c r="R61" s="53">
        <f t="shared" si="11"/>
        <v>0</v>
      </c>
      <c r="S61" s="53">
        <f t="shared" si="12"/>
        <v>0</v>
      </c>
      <c r="T61" s="53">
        <f t="shared" si="13"/>
        <v>0</v>
      </c>
      <c r="U61" s="53">
        <f t="shared" si="14"/>
        <v>0</v>
      </c>
      <c r="V61" s="53">
        <f t="shared" si="15"/>
        <v>0</v>
      </c>
      <c r="W61" s="53">
        <f t="shared" si="16"/>
        <v>0</v>
      </c>
      <c r="X61" s="53">
        <f t="shared" si="17"/>
        <v>0</v>
      </c>
      <c r="Y61" s="53"/>
    </row>
    <row r="62" spans="1:25" ht="12.95" customHeight="1">
      <c r="A62" s="63"/>
      <c r="B62" s="63"/>
      <c r="C62" s="64"/>
      <c r="D62" s="64"/>
      <c r="E62" s="64"/>
      <c r="F62" s="64"/>
      <c r="G62" s="64"/>
      <c r="H62" s="64"/>
      <c r="I62" s="64"/>
      <c r="J62" s="64"/>
      <c r="K62" s="14">
        <f>SUM(LARGE(Q62:S62,{1,2}))+SUM(LARGE(T62:V62,{1,2}))+SUM(LARGE(W62:X62,{1}))</f>
        <v>0</v>
      </c>
      <c r="L62" s="63" t="str">
        <f t="shared" si="9"/>
        <v>W</v>
      </c>
      <c r="Q62" s="53">
        <f t="shared" si="10"/>
        <v>0</v>
      </c>
      <c r="R62" s="53">
        <f t="shared" si="11"/>
        <v>0</v>
      </c>
      <c r="S62" s="53">
        <f t="shared" si="12"/>
        <v>0</v>
      </c>
      <c r="T62" s="53">
        <f t="shared" si="13"/>
        <v>0</v>
      </c>
      <c r="U62" s="53">
        <f t="shared" si="14"/>
        <v>0</v>
      </c>
      <c r="V62" s="53">
        <f t="shared" si="15"/>
        <v>0</v>
      </c>
      <c r="W62" s="53">
        <f t="shared" si="16"/>
        <v>0</v>
      </c>
      <c r="X62" s="53">
        <f t="shared" si="17"/>
        <v>0</v>
      </c>
      <c r="Y62" s="53"/>
    </row>
    <row r="63" spans="1:25" ht="12.95" customHeight="1">
      <c r="A63" s="63"/>
      <c r="B63" s="63"/>
      <c r="C63" s="64"/>
      <c r="D63" s="64"/>
      <c r="E63" s="64"/>
      <c r="F63" s="64"/>
      <c r="G63" s="64"/>
      <c r="H63" s="64"/>
      <c r="I63" s="64"/>
      <c r="J63" s="64"/>
      <c r="K63" s="14">
        <f>SUM(LARGE(Q63:S63,{1,2}))+SUM(LARGE(T63:V63,{1,2}))+SUM(LARGE(W63:X63,{1}))</f>
        <v>0</v>
      </c>
      <c r="L63" s="63" t="str">
        <f t="shared" si="9"/>
        <v>W</v>
      </c>
      <c r="Q63" s="53">
        <f t="shared" si="10"/>
        <v>0</v>
      </c>
      <c r="R63" s="53">
        <f t="shared" si="11"/>
        <v>0</v>
      </c>
      <c r="S63" s="53">
        <f t="shared" si="12"/>
        <v>0</v>
      </c>
      <c r="T63" s="53">
        <f t="shared" si="13"/>
        <v>0</v>
      </c>
      <c r="U63" s="53">
        <f t="shared" si="14"/>
        <v>0</v>
      </c>
      <c r="V63" s="53">
        <f t="shared" si="15"/>
        <v>0</v>
      </c>
      <c r="W63" s="53">
        <f t="shared" si="16"/>
        <v>0</v>
      </c>
      <c r="X63" s="53">
        <f t="shared" si="17"/>
        <v>0</v>
      </c>
      <c r="Y63" s="53"/>
    </row>
    <row r="64" spans="1:25" ht="12.95" customHeight="1">
      <c r="A64" s="63"/>
      <c r="B64" s="63"/>
      <c r="C64" s="64"/>
      <c r="D64" s="64"/>
      <c r="E64" s="64"/>
      <c r="F64" s="64"/>
      <c r="G64" s="64"/>
      <c r="H64" s="64"/>
      <c r="I64" s="64"/>
      <c r="J64" s="64"/>
      <c r="K64" s="14">
        <f>SUM(LARGE(Q64:S64,{1,2}))+SUM(LARGE(T64:V64,{1,2}))+SUM(LARGE(W64:X64,{1}))</f>
        <v>0</v>
      </c>
      <c r="L64" s="63" t="str">
        <f t="shared" si="9"/>
        <v>W</v>
      </c>
      <c r="Q64" s="53">
        <f t="shared" si="10"/>
        <v>0</v>
      </c>
      <c r="R64" s="53">
        <f t="shared" si="11"/>
        <v>0</v>
      </c>
      <c r="S64" s="53">
        <f t="shared" si="12"/>
        <v>0</v>
      </c>
      <c r="T64" s="53">
        <f t="shared" si="13"/>
        <v>0</v>
      </c>
      <c r="U64" s="53">
        <f t="shared" si="14"/>
        <v>0</v>
      </c>
      <c r="V64" s="53">
        <f t="shared" si="15"/>
        <v>0</v>
      </c>
      <c r="W64" s="53">
        <f t="shared" si="16"/>
        <v>0</v>
      </c>
      <c r="X64" s="53">
        <f t="shared" si="17"/>
        <v>0</v>
      </c>
      <c r="Y64" s="53"/>
    </row>
    <row r="65" spans="1:25" ht="12.95" customHeight="1">
      <c r="A65" s="63"/>
      <c r="B65" s="63"/>
      <c r="C65" s="64"/>
      <c r="D65" s="64"/>
      <c r="E65" s="64"/>
      <c r="F65" s="64"/>
      <c r="G65" s="64"/>
      <c r="H65" s="64"/>
      <c r="I65" s="64"/>
      <c r="J65" s="64"/>
      <c r="K65" s="14">
        <f>SUM(LARGE(Q65:S65,{1,2}))+SUM(LARGE(T65:V65,{1,2}))+SUM(LARGE(W65:X65,{1}))</f>
        <v>0</v>
      </c>
      <c r="L65" s="63" t="str">
        <f t="shared" si="9"/>
        <v>W</v>
      </c>
      <c r="Q65" s="53">
        <f t="shared" si="10"/>
        <v>0</v>
      </c>
      <c r="R65" s="53">
        <f t="shared" si="11"/>
        <v>0</v>
      </c>
      <c r="S65" s="53">
        <f t="shared" si="12"/>
        <v>0</v>
      </c>
      <c r="T65" s="53">
        <f t="shared" si="13"/>
        <v>0</v>
      </c>
      <c r="U65" s="53">
        <f t="shared" si="14"/>
        <v>0</v>
      </c>
      <c r="V65" s="53">
        <f t="shared" si="15"/>
        <v>0</v>
      </c>
      <c r="W65" s="53">
        <f t="shared" si="16"/>
        <v>0</v>
      </c>
      <c r="X65" s="53">
        <f t="shared" si="17"/>
        <v>0</v>
      </c>
      <c r="Y65" s="53"/>
    </row>
    <row r="66" spans="1:25" ht="12.95" customHeight="1">
      <c r="A66" s="63"/>
      <c r="B66" s="63"/>
      <c r="C66" s="64"/>
      <c r="D66" s="64"/>
      <c r="E66" s="64"/>
      <c r="F66" s="64"/>
      <c r="G66" s="64"/>
      <c r="H66" s="64"/>
      <c r="I66" s="64"/>
      <c r="J66" s="64"/>
      <c r="K66" s="14">
        <f>SUM(LARGE(Q66:S66,{1,2}))+SUM(LARGE(T66:V66,{1,2}))+SUM(LARGE(W66:X66,{1}))</f>
        <v>0</v>
      </c>
      <c r="L66" s="63" t="str">
        <f t="shared" si="9"/>
        <v>W</v>
      </c>
      <c r="Q66" s="53">
        <f t="shared" si="10"/>
        <v>0</v>
      </c>
      <c r="R66" s="53">
        <f t="shared" si="11"/>
        <v>0</v>
      </c>
      <c r="S66" s="53">
        <f t="shared" si="12"/>
        <v>0</v>
      </c>
      <c r="T66" s="53">
        <f t="shared" si="13"/>
        <v>0</v>
      </c>
      <c r="U66" s="53">
        <f t="shared" si="14"/>
        <v>0</v>
      </c>
      <c r="V66" s="53">
        <f t="shared" si="15"/>
        <v>0</v>
      </c>
      <c r="W66" s="53">
        <f t="shared" si="16"/>
        <v>0</v>
      </c>
      <c r="X66" s="53">
        <f t="shared" si="17"/>
        <v>0</v>
      </c>
      <c r="Y66" s="53"/>
    </row>
    <row r="67" spans="1:25" ht="12.95" customHeight="1">
      <c r="A67" s="63"/>
      <c r="B67" s="63"/>
      <c r="C67" s="64"/>
      <c r="D67" s="64"/>
      <c r="E67" s="64"/>
      <c r="F67" s="64"/>
      <c r="G67" s="64"/>
      <c r="H67" s="64"/>
      <c r="I67" s="64"/>
      <c r="J67" s="64"/>
      <c r="K67" s="14">
        <f>SUM(LARGE(Q67:S67,{1,2}))+SUM(LARGE(T67:V67,{1,2}))+SUM(LARGE(W67:X67,{1}))</f>
        <v>0</v>
      </c>
      <c r="L67" s="63" t="str">
        <f t="shared" si="9"/>
        <v>W</v>
      </c>
      <c r="Q67" s="53">
        <f t="shared" si="10"/>
        <v>0</v>
      </c>
      <c r="R67" s="53">
        <f t="shared" si="11"/>
        <v>0</v>
      </c>
      <c r="S67" s="53">
        <f t="shared" si="12"/>
        <v>0</v>
      </c>
      <c r="T67" s="53">
        <f t="shared" si="13"/>
        <v>0</v>
      </c>
      <c r="U67" s="53">
        <f t="shared" si="14"/>
        <v>0</v>
      </c>
      <c r="V67" s="53">
        <f t="shared" si="15"/>
        <v>0</v>
      </c>
      <c r="W67" s="53">
        <f t="shared" si="16"/>
        <v>0</v>
      </c>
      <c r="X67" s="53">
        <f t="shared" si="17"/>
        <v>0</v>
      </c>
      <c r="Y67" s="53"/>
    </row>
    <row r="68" spans="1:25" ht="12.95" customHeight="1">
      <c r="A68" s="63"/>
      <c r="B68" s="63"/>
      <c r="C68" s="64"/>
      <c r="D68" s="64"/>
      <c r="E68" s="64"/>
      <c r="F68" s="64"/>
      <c r="G68" s="64"/>
      <c r="H68" s="64"/>
      <c r="I68" s="64"/>
      <c r="J68" s="64"/>
      <c r="K68" s="14">
        <f>SUM(LARGE(Q68:S68,{1,2}))+SUM(LARGE(T68:V68,{1,2}))+SUM(LARGE(W68:X68,{1}))</f>
        <v>0</v>
      </c>
      <c r="L68" s="63" t="str">
        <f t="shared" si="9"/>
        <v>W</v>
      </c>
      <c r="Q68" s="53">
        <f t="shared" si="10"/>
        <v>0</v>
      </c>
      <c r="R68" s="53">
        <f t="shared" si="11"/>
        <v>0</v>
      </c>
      <c r="S68" s="53">
        <f t="shared" si="12"/>
        <v>0</v>
      </c>
      <c r="T68" s="53">
        <f t="shared" si="13"/>
        <v>0</v>
      </c>
      <c r="U68" s="53">
        <f t="shared" si="14"/>
        <v>0</v>
      </c>
      <c r="V68" s="53">
        <f t="shared" si="15"/>
        <v>0</v>
      </c>
      <c r="W68" s="53">
        <f t="shared" si="16"/>
        <v>0</v>
      </c>
      <c r="X68" s="53">
        <f t="shared" si="17"/>
        <v>0</v>
      </c>
      <c r="Y68" s="53"/>
    </row>
    <row r="69" spans="1:25" ht="12.95" customHeight="1">
      <c r="A69" s="63"/>
      <c r="B69" s="63"/>
      <c r="C69" s="64"/>
      <c r="D69" s="64"/>
      <c r="E69" s="64"/>
      <c r="F69" s="64"/>
      <c r="G69" s="64"/>
      <c r="H69" s="64"/>
      <c r="I69" s="64"/>
      <c r="J69" s="64"/>
      <c r="K69" s="14">
        <f>SUM(LARGE(Q69:S69,{1,2}))+SUM(LARGE(T69:V69,{1,2}))+SUM(LARGE(W69:X69,{1}))</f>
        <v>0</v>
      </c>
      <c r="L69" s="63" t="str">
        <f t="shared" si="9"/>
        <v>W</v>
      </c>
      <c r="Q69" s="53">
        <f t="shared" si="10"/>
        <v>0</v>
      </c>
      <c r="R69" s="53">
        <f t="shared" si="11"/>
        <v>0</v>
      </c>
      <c r="S69" s="53">
        <f t="shared" si="12"/>
        <v>0</v>
      </c>
      <c r="T69" s="53">
        <f t="shared" si="13"/>
        <v>0</v>
      </c>
      <c r="U69" s="53">
        <f t="shared" si="14"/>
        <v>0</v>
      </c>
      <c r="V69" s="53">
        <f t="shared" si="15"/>
        <v>0</v>
      </c>
      <c r="W69" s="53">
        <f t="shared" si="16"/>
        <v>0</v>
      </c>
      <c r="X69" s="53">
        <f t="shared" si="17"/>
        <v>0</v>
      </c>
      <c r="Y69" s="53"/>
    </row>
    <row r="70" spans="1:25" ht="12.95" customHeight="1">
      <c r="A70" s="63"/>
      <c r="B70" s="63"/>
      <c r="C70" s="64"/>
      <c r="D70" s="64"/>
      <c r="E70" s="64"/>
      <c r="F70" s="64"/>
      <c r="G70" s="64"/>
      <c r="H70" s="64"/>
      <c r="I70" s="64"/>
      <c r="J70" s="64"/>
      <c r="K70" s="14">
        <f>SUM(LARGE(Q70:S70,{1,2}))+SUM(LARGE(T70:V70,{1,2}))+SUM(LARGE(W70:X70,{1}))</f>
        <v>0</v>
      </c>
      <c r="L70" s="63" t="str">
        <f t="shared" si="9"/>
        <v>W</v>
      </c>
      <c r="Q70" s="53">
        <f t="shared" si="10"/>
        <v>0</v>
      </c>
      <c r="R70" s="53">
        <f t="shared" si="11"/>
        <v>0</v>
      </c>
      <c r="S70" s="53">
        <f t="shared" si="12"/>
        <v>0</v>
      </c>
      <c r="T70" s="53">
        <f t="shared" si="13"/>
        <v>0</v>
      </c>
      <c r="U70" s="53">
        <f t="shared" si="14"/>
        <v>0</v>
      </c>
      <c r="V70" s="53">
        <f t="shared" si="15"/>
        <v>0</v>
      </c>
      <c r="W70" s="53">
        <f t="shared" si="16"/>
        <v>0</v>
      </c>
      <c r="X70" s="53">
        <f t="shared" si="17"/>
        <v>0</v>
      </c>
      <c r="Y70" s="53"/>
    </row>
    <row r="71" spans="1:25" ht="12.95" customHeight="1">
      <c r="A71" s="63"/>
      <c r="B71" s="63"/>
      <c r="C71" s="64"/>
      <c r="D71" s="64"/>
      <c r="E71" s="64"/>
      <c r="F71" s="64"/>
      <c r="G71" s="64"/>
      <c r="H71" s="64"/>
      <c r="I71" s="64"/>
      <c r="J71" s="64"/>
      <c r="K71" s="14">
        <f>SUM(LARGE(Q71:S71,{1,2}))+SUM(LARGE(T71:V71,{1,2}))+SUM(LARGE(W71:X71,{1}))</f>
        <v>0</v>
      </c>
      <c r="L71" s="63" t="str">
        <f t="shared" si="9"/>
        <v>W</v>
      </c>
      <c r="Q71" s="53">
        <f t="shared" si="10"/>
        <v>0</v>
      </c>
      <c r="R71" s="53">
        <f t="shared" si="11"/>
        <v>0</v>
      </c>
      <c r="S71" s="53">
        <f t="shared" si="12"/>
        <v>0</v>
      </c>
      <c r="T71" s="53">
        <f t="shared" si="13"/>
        <v>0</v>
      </c>
      <c r="U71" s="53">
        <f t="shared" si="14"/>
        <v>0</v>
      </c>
      <c r="V71" s="53">
        <f t="shared" si="15"/>
        <v>0</v>
      </c>
      <c r="W71" s="53">
        <f t="shared" si="16"/>
        <v>0</v>
      </c>
      <c r="X71" s="53">
        <f t="shared" si="17"/>
        <v>0</v>
      </c>
      <c r="Y71" s="53"/>
    </row>
    <row r="72" spans="1:25" ht="12.95" customHeight="1">
      <c r="A72" s="63"/>
      <c r="B72" s="63"/>
      <c r="C72" s="64"/>
      <c r="D72" s="64"/>
      <c r="E72" s="64"/>
      <c r="F72" s="64"/>
      <c r="G72" s="64"/>
      <c r="H72" s="64"/>
      <c r="I72" s="64"/>
      <c r="J72" s="64"/>
      <c r="K72" s="14">
        <f>SUM(LARGE(Q72:S72,{1,2}))+SUM(LARGE(T72:V72,{1,2}))+SUM(LARGE(W72:X72,{1}))</f>
        <v>0</v>
      </c>
      <c r="L72" s="63" t="str">
        <f t="shared" si="9"/>
        <v>W</v>
      </c>
      <c r="Q72" s="53">
        <f t="shared" si="10"/>
        <v>0</v>
      </c>
      <c r="R72" s="53">
        <f t="shared" si="11"/>
        <v>0</v>
      </c>
      <c r="S72" s="53">
        <f t="shared" si="12"/>
        <v>0</v>
      </c>
      <c r="T72" s="53">
        <f t="shared" si="13"/>
        <v>0</v>
      </c>
      <c r="U72" s="53">
        <f t="shared" si="14"/>
        <v>0</v>
      </c>
      <c r="V72" s="53">
        <f t="shared" si="15"/>
        <v>0</v>
      </c>
      <c r="W72" s="53">
        <f t="shared" si="16"/>
        <v>0</v>
      </c>
      <c r="X72" s="53">
        <f t="shared" si="17"/>
        <v>0</v>
      </c>
      <c r="Y72" s="53"/>
    </row>
    <row r="73" spans="1:25" ht="12.95" customHeight="1">
      <c r="A73" s="63"/>
      <c r="B73" s="63"/>
      <c r="C73" s="64"/>
      <c r="D73" s="64"/>
      <c r="E73" s="64"/>
      <c r="F73" s="64"/>
      <c r="G73" s="64"/>
      <c r="H73" s="64"/>
      <c r="I73" s="64"/>
      <c r="J73" s="64"/>
      <c r="K73" s="14">
        <f>SUM(LARGE(Q73:S73,{1,2}))+SUM(LARGE(T73:V73,{1,2}))+SUM(LARGE(W73:X73,{1}))</f>
        <v>0</v>
      </c>
      <c r="L73" s="63" t="str">
        <f t="shared" si="9"/>
        <v>W</v>
      </c>
      <c r="Q73" s="53">
        <f t="shared" si="10"/>
        <v>0</v>
      </c>
      <c r="R73" s="53">
        <f t="shared" si="11"/>
        <v>0</v>
      </c>
      <c r="S73" s="53">
        <f t="shared" si="12"/>
        <v>0</v>
      </c>
      <c r="T73" s="53">
        <f t="shared" si="13"/>
        <v>0</v>
      </c>
      <c r="U73" s="53">
        <f t="shared" si="14"/>
        <v>0</v>
      </c>
      <c r="V73" s="53">
        <f t="shared" si="15"/>
        <v>0</v>
      </c>
      <c r="W73" s="53">
        <f t="shared" si="16"/>
        <v>0</v>
      </c>
      <c r="X73" s="53">
        <f t="shared" si="17"/>
        <v>0</v>
      </c>
      <c r="Y73" s="53"/>
    </row>
    <row r="74" spans="1:25" ht="12.95" customHeight="1">
      <c r="A74" s="63"/>
      <c r="B74" s="63"/>
      <c r="C74" s="64"/>
      <c r="D74" s="64"/>
      <c r="E74" s="64"/>
      <c r="F74" s="64"/>
      <c r="G74" s="64"/>
      <c r="H74" s="64"/>
      <c r="I74" s="64"/>
      <c r="J74" s="64"/>
      <c r="K74" s="14">
        <f>SUM(LARGE(Q74:S74,{1,2}))+SUM(LARGE(T74:V74,{1,2}))+SUM(LARGE(W74:X74,{1}))</f>
        <v>0</v>
      </c>
      <c r="L74" s="63" t="str">
        <f t="shared" si="9"/>
        <v>W</v>
      </c>
      <c r="Q74" s="53">
        <f t="shared" si="10"/>
        <v>0</v>
      </c>
      <c r="R74" s="53">
        <f t="shared" si="11"/>
        <v>0</v>
      </c>
      <c r="S74" s="53">
        <f t="shared" si="12"/>
        <v>0</v>
      </c>
      <c r="T74" s="53">
        <f t="shared" si="13"/>
        <v>0</v>
      </c>
      <c r="U74" s="53">
        <f t="shared" si="14"/>
        <v>0</v>
      </c>
      <c r="V74" s="53">
        <f t="shared" si="15"/>
        <v>0</v>
      </c>
      <c r="W74" s="53">
        <f t="shared" si="16"/>
        <v>0</v>
      </c>
      <c r="X74" s="53">
        <f t="shared" si="17"/>
        <v>0</v>
      </c>
      <c r="Y74" s="53"/>
    </row>
    <row r="75" spans="1:25" ht="12.95" customHeight="1">
      <c r="A75" s="63"/>
      <c r="B75" s="63"/>
      <c r="C75" s="64"/>
      <c r="D75" s="64"/>
      <c r="E75" s="64"/>
      <c r="F75" s="64"/>
      <c r="G75" s="64"/>
      <c r="H75" s="64"/>
      <c r="I75" s="64"/>
      <c r="J75" s="64"/>
      <c r="K75" s="14">
        <f>SUM(LARGE(Q75:S75,{1,2}))+SUM(LARGE(T75:V75,{1,2}))+SUM(LARGE(W75:X75,{1}))</f>
        <v>0</v>
      </c>
      <c r="L75" s="63" t="str">
        <f t="shared" si="9"/>
        <v>W</v>
      </c>
      <c r="Q75" s="53">
        <f t="shared" si="10"/>
        <v>0</v>
      </c>
      <c r="R75" s="53">
        <f t="shared" si="11"/>
        <v>0</v>
      </c>
      <c r="S75" s="53">
        <f t="shared" si="12"/>
        <v>0</v>
      </c>
      <c r="T75" s="53">
        <f t="shared" si="13"/>
        <v>0</v>
      </c>
      <c r="U75" s="53">
        <f t="shared" si="14"/>
        <v>0</v>
      </c>
      <c r="V75" s="53">
        <f t="shared" si="15"/>
        <v>0</v>
      </c>
      <c r="W75" s="53">
        <f t="shared" si="16"/>
        <v>0</v>
      </c>
      <c r="X75" s="53">
        <f t="shared" si="17"/>
        <v>0</v>
      </c>
      <c r="Y75" s="53"/>
    </row>
    <row r="76" spans="1:25" ht="12.95" customHeight="1">
      <c r="A76" s="63"/>
      <c r="B76" s="63"/>
      <c r="C76" s="64"/>
      <c r="D76" s="64"/>
      <c r="E76" s="64"/>
      <c r="F76" s="64"/>
      <c r="G76" s="64"/>
      <c r="H76" s="64"/>
      <c r="I76" s="64"/>
      <c r="J76" s="64"/>
      <c r="K76" s="14">
        <f>SUM(LARGE(Q76:S76,{1,2}))+SUM(LARGE(T76:V76,{1,2}))+SUM(LARGE(W76:X76,{1}))</f>
        <v>0</v>
      </c>
      <c r="L76" s="63" t="str">
        <f t="shared" ref="L76:L107" si="18">IF(K76&gt;=16, "B", IF(K76&lt;8, "W", "A"))</f>
        <v>W</v>
      </c>
      <c r="Q76" s="53">
        <f t="shared" ref="Q76:Q81" si="19">IF(C76="null",0,C76)</f>
        <v>0</v>
      </c>
      <c r="R76" s="53">
        <f t="shared" ref="R76:R81" si="20">IF(D76="null",0,D76)</f>
        <v>0</v>
      </c>
      <c r="S76" s="53">
        <f t="shared" ref="S76:S81" si="21">IF(E76="null",0,E76)</f>
        <v>0</v>
      </c>
      <c r="T76" s="53">
        <f t="shared" ref="T76:T81" si="22">IF(F76="null",0,F76)</f>
        <v>0</v>
      </c>
      <c r="U76" s="53">
        <f t="shared" ref="U76:U81" si="23">IF(G76="null",0,G76)</f>
        <v>0</v>
      </c>
      <c r="V76" s="53">
        <f t="shared" ref="V76:V81" si="24">IF(H76="null",0,H76)</f>
        <v>0</v>
      </c>
      <c r="W76" s="53">
        <f t="shared" ref="W76:W81" si="25">IF(I76="null",0,I76)</f>
        <v>0</v>
      </c>
      <c r="X76" s="53">
        <f t="shared" ref="X76:X81" si="26">IF(J76="null",0,J76)</f>
        <v>0</v>
      </c>
      <c r="Y76" s="53"/>
    </row>
    <row r="77" spans="1:25" ht="12.95" customHeight="1">
      <c r="A77" s="63"/>
      <c r="B77" s="63"/>
      <c r="C77" s="64"/>
      <c r="D77" s="64"/>
      <c r="E77" s="64"/>
      <c r="F77" s="64"/>
      <c r="G77" s="64"/>
      <c r="H77" s="64"/>
      <c r="I77" s="64"/>
      <c r="J77" s="64"/>
      <c r="K77" s="14">
        <f>SUM(LARGE(Q77:S77,{1,2}))+SUM(LARGE(T77:V77,{1,2}))+SUM(LARGE(W77:X77,{1}))</f>
        <v>0</v>
      </c>
      <c r="L77" s="63" t="str">
        <f t="shared" si="18"/>
        <v>W</v>
      </c>
      <c r="Q77" s="53">
        <f t="shared" si="19"/>
        <v>0</v>
      </c>
      <c r="R77" s="53">
        <f t="shared" si="20"/>
        <v>0</v>
      </c>
      <c r="S77" s="53">
        <f t="shared" si="21"/>
        <v>0</v>
      </c>
      <c r="T77" s="53">
        <f t="shared" si="22"/>
        <v>0</v>
      </c>
      <c r="U77" s="53">
        <f t="shared" si="23"/>
        <v>0</v>
      </c>
      <c r="V77" s="53">
        <f t="shared" si="24"/>
        <v>0</v>
      </c>
      <c r="W77" s="53">
        <f t="shared" si="25"/>
        <v>0</v>
      </c>
      <c r="X77" s="53">
        <f t="shared" si="26"/>
        <v>0</v>
      </c>
      <c r="Y77" s="53"/>
    </row>
    <row r="78" spans="1:25" ht="12.95" customHeight="1">
      <c r="A78" s="63"/>
      <c r="B78" s="63"/>
      <c r="C78" s="64"/>
      <c r="D78" s="64"/>
      <c r="E78" s="64"/>
      <c r="F78" s="64"/>
      <c r="G78" s="64"/>
      <c r="H78" s="64"/>
      <c r="I78" s="64"/>
      <c r="J78" s="64"/>
      <c r="K78" s="14">
        <f>SUM(LARGE(Q78:S78,{1,2}))+SUM(LARGE(T78:V78,{1,2}))+SUM(LARGE(W78:X78,{1}))</f>
        <v>0</v>
      </c>
      <c r="L78" s="63" t="str">
        <f t="shared" si="18"/>
        <v>W</v>
      </c>
      <c r="Q78" s="53">
        <f t="shared" si="19"/>
        <v>0</v>
      </c>
      <c r="R78" s="53">
        <f t="shared" si="20"/>
        <v>0</v>
      </c>
      <c r="S78" s="53">
        <f t="shared" si="21"/>
        <v>0</v>
      </c>
      <c r="T78" s="53">
        <f t="shared" si="22"/>
        <v>0</v>
      </c>
      <c r="U78" s="53">
        <f t="shared" si="23"/>
        <v>0</v>
      </c>
      <c r="V78" s="53">
        <f t="shared" si="24"/>
        <v>0</v>
      </c>
      <c r="W78" s="53">
        <f t="shared" si="25"/>
        <v>0</v>
      </c>
      <c r="X78" s="53">
        <f t="shared" si="26"/>
        <v>0</v>
      </c>
      <c r="Y78" s="53"/>
    </row>
    <row r="79" spans="1:25" ht="12.95" customHeight="1">
      <c r="A79" s="63"/>
      <c r="B79" s="63"/>
      <c r="C79" s="64"/>
      <c r="D79" s="64"/>
      <c r="E79" s="64"/>
      <c r="F79" s="64"/>
      <c r="G79" s="64"/>
      <c r="H79" s="64"/>
      <c r="I79" s="64"/>
      <c r="J79" s="64"/>
      <c r="K79" s="14">
        <f>SUM(LARGE(Q79:S79,{1,2}))+SUM(LARGE(T79:V79,{1,2}))+SUM(LARGE(W79:X79,{1}))</f>
        <v>0</v>
      </c>
      <c r="L79" s="63" t="str">
        <f t="shared" si="18"/>
        <v>W</v>
      </c>
      <c r="Q79" s="53">
        <f t="shared" si="19"/>
        <v>0</v>
      </c>
      <c r="R79" s="53">
        <f t="shared" si="20"/>
        <v>0</v>
      </c>
      <c r="S79" s="53">
        <f t="shared" si="21"/>
        <v>0</v>
      </c>
      <c r="T79" s="53">
        <f t="shared" si="22"/>
        <v>0</v>
      </c>
      <c r="U79" s="53">
        <f t="shared" si="23"/>
        <v>0</v>
      </c>
      <c r="V79" s="53">
        <f t="shared" si="24"/>
        <v>0</v>
      </c>
      <c r="W79" s="53">
        <f t="shared" si="25"/>
        <v>0</v>
      </c>
      <c r="X79" s="53">
        <f t="shared" si="26"/>
        <v>0</v>
      </c>
      <c r="Y79" s="53"/>
    </row>
    <row r="80" spans="1:25" ht="12.95" customHeight="1">
      <c r="A80" s="63"/>
      <c r="B80" s="63"/>
      <c r="C80" s="64"/>
      <c r="D80" s="64"/>
      <c r="E80" s="64"/>
      <c r="F80" s="64"/>
      <c r="G80" s="64"/>
      <c r="H80" s="64"/>
      <c r="I80" s="64"/>
      <c r="J80" s="64"/>
      <c r="K80" s="14">
        <f>SUM(LARGE(Q80:S80,{1,2}))+SUM(LARGE(T80:V80,{1,2}))+SUM(LARGE(W80:X80,{1}))</f>
        <v>0</v>
      </c>
      <c r="L80" s="63" t="str">
        <f t="shared" si="18"/>
        <v>W</v>
      </c>
      <c r="Q80" s="53">
        <f t="shared" si="19"/>
        <v>0</v>
      </c>
      <c r="R80" s="53">
        <f t="shared" si="20"/>
        <v>0</v>
      </c>
      <c r="S80" s="53">
        <f t="shared" si="21"/>
        <v>0</v>
      </c>
      <c r="T80" s="53">
        <f t="shared" si="22"/>
        <v>0</v>
      </c>
      <c r="U80" s="53">
        <f t="shared" si="23"/>
        <v>0</v>
      </c>
      <c r="V80" s="53">
        <f t="shared" si="24"/>
        <v>0</v>
      </c>
      <c r="W80" s="53">
        <f t="shared" si="25"/>
        <v>0</v>
      </c>
      <c r="X80" s="53">
        <f t="shared" si="26"/>
        <v>0</v>
      </c>
      <c r="Y80" s="53"/>
    </row>
    <row r="81" spans="1:25" ht="12.95" customHeight="1">
      <c r="A81" s="63"/>
      <c r="B81" s="63"/>
      <c r="C81" s="64"/>
      <c r="D81" s="64"/>
      <c r="E81" s="64"/>
      <c r="F81" s="64"/>
      <c r="G81" s="64"/>
      <c r="H81" s="64"/>
      <c r="I81" s="64"/>
      <c r="J81" s="64"/>
      <c r="K81" s="14">
        <f>SUM(LARGE(Q81:S81,{1,2}))+SUM(LARGE(T81:V81,{1,2}))+SUM(LARGE(W81:X81,{1}))</f>
        <v>0</v>
      </c>
      <c r="L81" s="63" t="str">
        <f>IF(K77&gt;=16, "B", IF(K77&lt;8, "W", "A"))</f>
        <v>W</v>
      </c>
      <c r="Q81" s="53">
        <f t="shared" si="19"/>
        <v>0</v>
      </c>
      <c r="R81" s="53">
        <f t="shared" si="20"/>
        <v>0</v>
      </c>
      <c r="S81" s="53">
        <f t="shared" si="21"/>
        <v>0</v>
      </c>
      <c r="T81" s="53">
        <f t="shared" si="22"/>
        <v>0</v>
      </c>
      <c r="U81" s="53">
        <f t="shared" si="23"/>
        <v>0</v>
      </c>
      <c r="V81" s="53">
        <f t="shared" si="24"/>
        <v>0</v>
      </c>
      <c r="W81" s="53">
        <f t="shared" si="25"/>
        <v>0</v>
      </c>
      <c r="X81" s="53">
        <f t="shared" si="26"/>
        <v>0</v>
      </c>
      <c r="Y81" s="53"/>
    </row>
    <row r="82" spans="1:25" ht="12.95" customHeight="1">
      <c r="A82" s="58"/>
      <c r="B82" s="58"/>
      <c r="C82" s="38"/>
      <c r="D82" s="38"/>
      <c r="E82" s="38"/>
      <c r="F82" s="38"/>
      <c r="G82" s="38"/>
      <c r="H82" s="38"/>
      <c r="I82" s="38"/>
      <c r="J82" s="38"/>
      <c r="K82" s="44"/>
      <c r="L82" s="58"/>
      <c r="Q82" s="53"/>
      <c r="R82" s="53"/>
      <c r="S82" s="53"/>
      <c r="T82" s="53"/>
      <c r="U82" s="53"/>
      <c r="V82" s="53"/>
      <c r="W82" s="53"/>
      <c r="X82" s="53"/>
      <c r="Y82" s="53"/>
    </row>
    <row r="83" spans="1:25" ht="12.95" customHeight="1">
      <c r="A83" s="58"/>
      <c r="B83" s="58"/>
      <c r="C83" s="38"/>
      <c r="D83" s="38"/>
      <c r="E83" s="38"/>
      <c r="F83" s="38"/>
      <c r="G83" s="38"/>
      <c r="H83" s="38"/>
      <c r="I83" s="38"/>
      <c r="J83" s="38"/>
      <c r="K83" s="44"/>
      <c r="L83" s="58"/>
    </row>
    <row r="84" spans="1:25" ht="12.95" customHeight="1">
      <c r="A84" s="58"/>
      <c r="B84" s="58"/>
      <c r="C84" s="38"/>
      <c r="D84" s="38"/>
      <c r="E84" s="38"/>
      <c r="F84" s="38"/>
      <c r="G84" s="38"/>
      <c r="H84" s="38"/>
      <c r="I84" s="38"/>
      <c r="J84" s="38"/>
      <c r="K84" s="44"/>
      <c r="L84" s="58"/>
    </row>
    <row r="85" spans="1:25" ht="12.95" customHeight="1">
      <c r="A85" s="58"/>
      <c r="B85" s="58"/>
      <c r="C85" s="38"/>
      <c r="D85" s="38"/>
      <c r="E85" s="38"/>
      <c r="F85" s="38"/>
      <c r="G85" s="38"/>
      <c r="H85" s="38"/>
      <c r="I85" s="38"/>
      <c r="J85" s="38"/>
      <c r="K85" s="44"/>
      <c r="L85" s="58"/>
    </row>
    <row r="86" spans="1:25" s="77" customFormat="1" ht="12.95" customHeight="1"/>
    <row r="87" spans="1:25" s="77" customFormat="1" ht="12.95" customHeight="1" thickBot="1"/>
    <row r="88" spans="1:25" ht="19.5" customHeight="1" thickBot="1">
      <c r="A88" s="66" t="s">
        <v>15</v>
      </c>
      <c r="B88" s="59"/>
      <c r="C88" s="61">
        <f t="shared" ref="C88:J88" si="27">SUM(C12:C81)</f>
        <v>0</v>
      </c>
      <c r="D88" s="61">
        <f t="shared" si="27"/>
        <v>0</v>
      </c>
      <c r="E88" s="61">
        <f t="shared" si="27"/>
        <v>0</v>
      </c>
      <c r="F88" s="61">
        <f t="shared" si="27"/>
        <v>0</v>
      </c>
      <c r="G88" s="61">
        <f t="shared" si="27"/>
        <v>0</v>
      </c>
      <c r="H88" s="61">
        <f t="shared" si="27"/>
        <v>0</v>
      </c>
      <c r="I88" s="61">
        <f t="shared" si="27"/>
        <v>0</v>
      </c>
      <c r="J88" s="61">
        <f t="shared" si="27"/>
        <v>0</v>
      </c>
      <c r="K88" s="106">
        <f>SUM(C88,D88,E88,F88,G88,,H88,I88,J88)</f>
        <v>0</v>
      </c>
      <c r="L88" s="61">
        <f>COUNTIF(L12:L81,"W")</f>
        <v>70</v>
      </c>
    </row>
    <row r="89" spans="1:25" ht="27.75" customHeight="1" thickBot="1">
      <c r="A89" s="80" t="s">
        <v>16</v>
      </c>
      <c r="B89" s="76"/>
      <c r="C89" s="65">
        <f t="shared" ref="C89:J89" si="28">COUNTIF(C12:C81,"&gt;=0")</f>
        <v>0</v>
      </c>
      <c r="D89" s="65">
        <f t="shared" si="28"/>
        <v>0</v>
      </c>
      <c r="E89" s="65">
        <f t="shared" si="28"/>
        <v>0</v>
      </c>
      <c r="F89" s="65">
        <f t="shared" si="28"/>
        <v>0</v>
      </c>
      <c r="G89" s="65">
        <f t="shared" si="28"/>
        <v>0</v>
      </c>
      <c r="H89" s="65">
        <f t="shared" si="28"/>
        <v>0</v>
      </c>
      <c r="I89" s="65">
        <f t="shared" si="28"/>
        <v>0</v>
      </c>
      <c r="J89" s="65">
        <f t="shared" si="28"/>
        <v>0</v>
      </c>
      <c r="K89" s="65"/>
      <c r="L89" s="41"/>
    </row>
    <row r="90" spans="1:25" ht="16.5" customHeight="1" thickBot="1">
      <c r="A90" s="75" t="s">
        <v>17</v>
      </c>
      <c r="B90" s="76"/>
      <c r="C90" s="107" t="e">
        <f t="shared" ref="C90:J90" si="29">C88/C89</f>
        <v>#DIV/0!</v>
      </c>
      <c r="D90" s="107" t="e">
        <f t="shared" si="29"/>
        <v>#DIV/0!</v>
      </c>
      <c r="E90" s="107" t="e">
        <f t="shared" si="29"/>
        <v>#DIV/0!</v>
      </c>
      <c r="F90" s="107" t="e">
        <f t="shared" si="29"/>
        <v>#DIV/0!</v>
      </c>
      <c r="G90" s="107" t="e">
        <f t="shared" si="29"/>
        <v>#DIV/0!</v>
      </c>
      <c r="H90" s="107" t="e">
        <f t="shared" si="29"/>
        <v>#DIV/0!</v>
      </c>
      <c r="I90" s="107" t="e">
        <f t="shared" si="29"/>
        <v>#DIV/0!</v>
      </c>
      <c r="J90" s="107" t="e">
        <f t="shared" si="29"/>
        <v>#DIV/0!</v>
      </c>
      <c r="K90" s="107"/>
      <c r="L90" s="61"/>
    </row>
    <row r="91" spans="1:25" ht="18.75" customHeight="1" thickBot="1">
      <c r="A91" s="75" t="s">
        <v>18</v>
      </c>
      <c r="B91" s="76"/>
      <c r="C91" s="16" t="e">
        <f t="shared" ref="C91:J91" si="30">C90*0.75</f>
        <v>#DIV/0!</v>
      </c>
      <c r="D91" s="65" t="e">
        <f t="shared" si="30"/>
        <v>#DIV/0!</v>
      </c>
      <c r="E91" s="65" t="e">
        <f t="shared" si="30"/>
        <v>#DIV/0!</v>
      </c>
      <c r="F91" s="65" t="e">
        <f t="shared" si="30"/>
        <v>#DIV/0!</v>
      </c>
      <c r="G91" s="65" t="e">
        <f t="shared" si="30"/>
        <v>#DIV/0!</v>
      </c>
      <c r="H91" s="65" t="e">
        <f t="shared" si="30"/>
        <v>#DIV/0!</v>
      </c>
      <c r="I91" s="65" t="e">
        <f t="shared" si="30"/>
        <v>#DIV/0!</v>
      </c>
      <c r="J91" s="65" t="e">
        <f t="shared" si="30"/>
        <v>#DIV/0!</v>
      </c>
      <c r="K91" s="65"/>
      <c r="L91" s="65"/>
    </row>
    <row r="92" spans="1:25" ht="18.75" customHeight="1" thickBot="1">
      <c r="A92" s="36"/>
      <c r="B92" s="51"/>
      <c r="C92" s="37"/>
      <c r="D92" s="38"/>
      <c r="E92" s="38"/>
      <c r="F92" s="38"/>
      <c r="G92" s="38"/>
      <c r="H92" s="38"/>
      <c r="I92" s="38"/>
      <c r="J92" s="38"/>
      <c r="K92" s="38"/>
      <c r="L92" s="35"/>
    </row>
    <row r="93" spans="1:25" ht="16.5" customHeight="1" thickBot="1">
      <c r="B93" s="11" t="s">
        <v>19</v>
      </c>
      <c r="C93" s="68"/>
      <c r="D93" s="70"/>
      <c r="E93" s="70"/>
      <c r="F93" s="70"/>
      <c r="G93" s="68"/>
      <c r="H93" s="70"/>
      <c r="I93" s="68"/>
      <c r="J93" s="70"/>
      <c r="K93" s="70"/>
      <c r="L93" s="41"/>
    </row>
    <row r="94" spans="1:25" ht="19.5" customHeight="1" thickBot="1">
      <c r="B94" s="12" t="s">
        <v>20</v>
      </c>
      <c r="C94" s="65"/>
      <c r="D94" s="65"/>
      <c r="E94" s="39"/>
      <c r="F94" s="65"/>
      <c r="G94" s="65"/>
      <c r="H94" s="65"/>
      <c r="I94" s="65"/>
      <c r="J94" s="65"/>
      <c r="K94" s="41"/>
      <c r="L94" s="41"/>
    </row>
    <row r="95" spans="1:25" ht="26.25" customHeight="1" thickBot="1">
      <c r="B95" s="40" t="s">
        <v>21</v>
      </c>
      <c r="C95" s="16"/>
      <c r="D95" s="16"/>
      <c r="E95" s="65"/>
      <c r="F95" s="65"/>
      <c r="G95" s="16"/>
      <c r="H95" s="65"/>
      <c r="I95" s="65"/>
      <c r="J95" s="65"/>
      <c r="K95" s="41"/>
      <c r="L95" s="41"/>
    </row>
    <row r="96" spans="1:25" ht="18" customHeight="1" thickBot="1">
      <c r="A96" s="1"/>
      <c r="B96" s="41" t="s">
        <v>22</v>
      </c>
      <c r="C96" s="55"/>
      <c r="D96" s="70"/>
      <c r="E96" s="70"/>
      <c r="F96" s="70"/>
      <c r="G96" s="69"/>
      <c r="H96" s="70"/>
      <c r="I96" s="68"/>
      <c r="J96" s="70"/>
      <c r="K96" s="41"/>
      <c r="L96" s="41"/>
    </row>
    <row r="97" spans="2:12" ht="18" customHeight="1" thickBot="1">
      <c r="B97" s="1"/>
      <c r="C97" s="54"/>
      <c r="D97" s="54"/>
      <c r="E97" s="54"/>
      <c r="F97" s="54"/>
      <c r="G97" s="54"/>
      <c r="H97" s="54"/>
      <c r="I97" s="54"/>
      <c r="J97" s="54"/>
      <c r="K97" s="1"/>
      <c r="L97" s="1"/>
    </row>
    <row r="98" spans="2:12" ht="21.75" customHeight="1" thickBot="1">
      <c r="B98" s="42" t="s">
        <v>23</v>
      </c>
      <c r="C98" s="43"/>
      <c r="D98" s="108">
        <f>COUNTIF(A12:A81,"&gt;=0")</f>
        <v>0</v>
      </c>
      <c r="E98" s="109"/>
      <c r="F98" s="88"/>
      <c r="G98" s="110"/>
      <c r="H98" s="109"/>
      <c r="I98" s="73" t="e">
        <f>(D99/D98)*100</f>
        <v>#DIV/0!</v>
      </c>
      <c r="J98" s="109"/>
      <c r="K98" s="1"/>
      <c r="L98" s="1"/>
    </row>
    <row r="99" spans="2:12" ht="18.75" customHeight="1" thickBot="1">
      <c r="B99" s="82" t="s">
        <v>24</v>
      </c>
      <c r="C99" s="74"/>
      <c r="D99" s="108">
        <f>D98-L88</f>
        <v>-70</v>
      </c>
      <c r="E99" s="109"/>
      <c r="F99" s="90"/>
      <c r="G99" s="110"/>
      <c r="H99" s="110"/>
      <c r="I99" s="110"/>
      <c r="J99" s="109"/>
      <c r="K99" s="1"/>
      <c r="L99" s="1"/>
    </row>
    <row r="100" spans="2:12" ht="15.75" customHeight="1">
      <c r="B100" s="62"/>
      <c r="C100" s="62"/>
      <c r="D100" s="62"/>
      <c r="E100" s="62"/>
      <c r="F100" s="1"/>
      <c r="G100" s="1"/>
      <c r="H100" s="1"/>
      <c r="I100" s="1"/>
      <c r="J100" s="1"/>
      <c r="K100" s="1"/>
      <c r="L100" s="1"/>
    </row>
    <row r="101" spans="2:12" ht="15.75" customHeight="1">
      <c r="B101" s="1"/>
      <c r="C101" s="1"/>
      <c r="D101" s="1"/>
      <c r="E101" s="1"/>
      <c r="F101" s="62"/>
      <c r="G101" s="62"/>
      <c r="H101" s="62"/>
      <c r="I101" s="62"/>
      <c r="J101" s="62"/>
      <c r="K101" s="1"/>
      <c r="L101" s="1"/>
    </row>
    <row r="102" spans="2:12" ht="15.75" customHeight="1">
      <c r="B102" s="1"/>
      <c r="C102" s="1"/>
      <c r="D102" s="1"/>
      <c r="E102" s="1"/>
      <c r="F102" s="1"/>
      <c r="G102" s="1"/>
      <c r="H102" s="1"/>
      <c r="I102" s="1"/>
      <c r="J102" s="1"/>
      <c r="K102" s="1"/>
      <c r="L102" s="1"/>
    </row>
    <row r="103" spans="2:12" ht="15.75" customHeight="1">
      <c r="B103" s="1"/>
      <c r="C103" s="1"/>
      <c r="D103" s="1"/>
      <c r="E103" s="1"/>
      <c r="F103" s="1"/>
      <c r="G103" s="1"/>
      <c r="H103" s="1"/>
      <c r="I103" s="1"/>
      <c r="J103" s="1"/>
      <c r="K103" s="1"/>
      <c r="L103" s="1"/>
    </row>
    <row r="104" spans="2:12" ht="15.75" customHeight="1">
      <c r="B104" s="56" t="s">
        <v>25</v>
      </c>
      <c r="C104" s="56"/>
      <c r="D104" s="67"/>
      <c r="E104" s="67"/>
      <c r="F104" s="1"/>
      <c r="G104" s="1"/>
      <c r="H104" s="1"/>
      <c r="I104" s="71" t="s">
        <v>26</v>
      </c>
      <c r="J104" s="72"/>
      <c r="K104" s="1"/>
      <c r="L104" s="1"/>
    </row>
    <row r="105" spans="2:12" ht="15.75" customHeight="1">
      <c r="F105" s="67"/>
      <c r="G105" s="67"/>
      <c r="H105" s="67"/>
      <c r="K105" s="1"/>
      <c r="L105" s="1"/>
    </row>
  </sheetData>
  <mergeCells count="23">
    <mergeCell ref="A3:L3"/>
    <mergeCell ref="D7:H7"/>
    <mergeCell ref="F98:H98"/>
    <mergeCell ref="I104:J104"/>
    <mergeCell ref="F99:J99"/>
    <mergeCell ref="B99:C99"/>
    <mergeCell ref="K7:L7"/>
    <mergeCell ref="F9:J9"/>
    <mergeCell ref="D99:E99"/>
    <mergeCell ref="C9:E9"/>
    <mergeCell ref="A8:B8"/>
    <mergeCell ref="A86:XFD87"/>
    <mergeCell ref="I7:J7"/>
    <mergeCell ref="I98:J98"/>
    <mergeCell ref="A91:B91"/>
    <mergeCell ref="A4:L4"/>
    <mergeCell ref="A90:B90"/>
    <mergeCell ref="C8:H8"/>
    <mergeCell ref="A89:B89"/>
    <mergeCell ref="D98:E98"/>
    <mergeCell ref="D6:H6"/>
    <mergeCell ref="B5:J5"/>
    <mergeCell ref="A6:B6"/>
  </mergeCells>
  <conditionalFormatting sqref="L12:L85">
    <cfRule type="colorScale" priority="13">
      <colorScale>
        <cfvo type="num" val="0"/>
        <cfvo type="num" val="9"/>
        <color rgb="FFFF7128"/>
        <color theme="9" tint="-0.249977111117893"/>
      </colorScale>
    </cfRule>
    <cfRule type="colorScale" priority="12">
      <colorScale>
        <cfvo type="formula" val="&quot;A&quot;"/>
        <cfvo type="formula" val="&quot;A+$R$19&quot;"/>
        <color rgb="FFFF7128"/>
        <color rgb="FFFFEF9C"/>
      </colorScale>
    </cfRule>
    <cfRule type="expression" priority="11" stopIfTrue="1">
      <formula>"A"</formula>
    </cfRule>
    <cfRule type="cellIs" dxfId="11" priority="6" operator="lessThan">
      <formula>"A"</formula>
    </cfRule>
    <cfRule type="cellIs" dxfId="10" priority="7" operator="greaterThan">
      <formula>"A"</formula>
    </cfRule>
    <cfRule type="cellIs" priority="5" operator="equal">
      <formula>"A"</formula>
    </cfRule>
    <cfRule type="cellIs" dxfId="9" priority="4" operator="equal">
      <formula>"A"</formula>
    </cfRule>
    <cfRule type="cellIs" dxfId="8" priority="3" operator="equal">
      <formula>"B"</formula>
    </cfRule>
    <cfRule type="cellIs" dxfId="7" priority="2" operator="equal">
      <formula>"B"</formula>
    </cfRule>
    <cfRule type="cellIs" dxfId="6" priority="1" operator="equal">
      <formula>"a"</formula>
    </cfRule>
  </conditionalFormatting>
  <pageMargins left="1.4566929133858271" right="0.39370078740157483" top="0.23622047244094491" bottom="0.15748031496062989" header="0.31496062992125978" footer="0.15748031496062989"/>
  <pageSetup paperSize="9" orientation="landscape" r:id="rId1"/>
</worksheet>
</file>

<file path=xl/worksheets/sheet2.xml><?xml version="1.0" encoding="utf-8"?>
<worksheet xmlns="http://schemas.openxmlformats.org/spreadsheetml/2006/main" xmlns:r="http://schemas.openxmlformats.org/officeDocument/2006/relationships">
  <dimension ref="A1:N9"/>
  <sheetViews>
    <sheetView workbookViewId="0">
      <selection activeCell="J16" sqref="J16"/>
    </sheetView>
  </sheetViews>
  <sheetFormatPr defaultRowHeight="15"/>
  <cols>
    <col min="2" max="2" width="16.140625" style="57" bestFit="1" customWidth="1"/>
  </cols>
  <sheetData>
    <row r="1" spans="1:14" ht="20.25" customHeight="1">
      <c r="A1" s="81" t="s">
        <v>0</v>
      </c>
      <c r="B1" s="72"/>
      <c r="C1" s="72"/>
      <c r="D1" s="72"/>
      <c r="E1" s="72"/>
      <c r="F1" s="72"/>
      <c r="G1" s="72"/>
      <c r="H1" s="72"/>
      <c r="I1" s="72"/>
      <c r="J1" s="72"/>
      <c r="K1" s="72"/>
      <c r="L1" s="72"/>
      <c r="M1" s="72"/>
      <c r="N1" s="72"/>
    </row>
    <row r="2" spans="1:14" ht="15.75" customHeight="1">
      <c r="A2" s="77" t="s">
        <v>1</v>
      </c>
      <c r="B2" s="72"/>
      <c r="C2" s="72"/>
      <c r="D2" s="72"/>
      <c r="E2" s="72"/>
      <c r="F2" s="72"/>
      <c r="G2" s="72"/>
      <c r="H2" s="72"/>
      <c r="I2" s="72"/>
      <c r="J2" s="72"/>
      <c r="K2" s="72"/>
      <c r="L2" s="72"/>
      <c r="M2" s="72"/>
      <c r="N2" s="72"/>
    </row>
    <row r="3" spans="1:14" ht="20.25" customHeight="1">
      <c r="A3" s="2" t="s">
        <v>27</v>
      </c>
      <c r="B3" s="2"/>
      <c r="C3" s="2"/>
      <c r="D3" s="2"/>
      <c r="E3" s="2"/>
      <c r="F3" s="2"/>
      <c r="G3" s="2"/>
      <c r="H3" s="2"/>
      <c r="I3" s="2"/>
      <c r="J3" s="2"/>
      <c r="K3" s="2"/>
      <c r="L3" s="2"/>
      <c r="M3" s="2"/>
      <c r="N3" s="2"/>
    </row>
    <row r="4" spans="1:14" ht="20.25" customHeight="1">
      <c r="A4" s="87"/>
      <c r="B4" s="72"/>
      <c r="C4" s="3"/>
      <c r="D4" s="3"/>
      <c r="E4" s="3"/>
      <c r="F4" s="81" t="s">
        <v>28</v>
      </c>
      <c r="G4" s="72"/>
      <c r="H4" s="72"/>
      <c r="I4" s="3"/>
      <c r="J4" s="3"/>
      <c r="K4" s="3"/>
      <c r="L4" s="3"/>
      <c r="M4" s="3"/>
      <c r="N4" s="3"/>
    </row>
    <row r="5" spans="1:14" ht="15.75" customHeight="1">
      <c r="A5" s="67" t="s">
        <v>29</v>
      </c>
      <c r="B5" s="67"/>
      <c r="C5" s="1"/>
      <c r="D5" s="1"/>
      <c r="E5" s="1"/>
      <c r="F5" s="1"/>
      <c r="G5" s="1"/>
      <c r="H5" s="1"/>
      <c r="I5" s="1"/>
      <c r="J5" s="71" t="s">
        <v>30</v>
      </c>
      <c r="K5" s="72"/>
      <c r="L5" s="72"/>
      <c r="M5" s="72"/>
      <c r="N5" s="1"/>
    </row>
    <row r="6" spans="1:14" ht="15.75" customHeight="1">
      <c r="A6" s="83" t="s">
        <v>5</v>
      </c>
      <c r="B6" s="72"/>
      <c r="C6" s="1" t="s">
        <v>31</v>
      </c>
      <c r="D6" s="1"/>
      <c r="E6" s="1"/>
      <c r="F6" s="1"/>
      <c r="G6" s="1"/>
      <c r="H6" s="1"/>
      <c r="I6" s="1"/>
      <c r="J6" s="1"/>
      <c r="K6" s="1"/>
      <c r="L6" s="1"/>
      <c r="M6" s="1"/>
      <c r="N6" s="1"/>
    </row>
    <row r="7" spans="1:14" ht="15.75" customHeight="1">
      <c r="A7" s="94" t="s">
        <v>6</v>
      </c>
      <c r="B7" s="94" t="s">
        <v>7</v>
      </c>
      <c r="C7" s="84"/>
      <c r="D7" s="85"/>
      <c r="E7" s="85"/>
      <c r="F7" s="86"/>
      <c r="G7" s="84"/>
      <c r="H7" s="85"/>
      <c r="I7" s="86"/>
      <c r="J7" s="84"/>
      <c r="K7" s="85"/>
      <c r="L7" s="86"/>
      <c r="M7" s="91"/>
      <c r="N7" s="91"/>
    </row>
    <row r="8" spans="1:14" ht="15.75" customHeight="1">
      <c r="A8" s="92"/>
      <c r="B8" s="92"/>
      <c r="C8" s="4" t="s">
        <v>22</v>
      </c>
      <c r="D8" s="4" t="s">
        <v>22</v>
      </c>
      <c r="E8" s="4" t="s">
        <v>22</v>
      </c>
      <c r="F8" s="4" t="s">
        <v>22</v>
      </c>
      <c r="G8" s="4" t="s">
        <v>22</v>
      </c>
      <c r="H8" s="4" t="s">
        <v>22</v>
      </c>
      <c r="I8" s="4" t="s">
        <v>22</v>
      </c>
      <c r="J8" s="4" t="s">
        <v>22</v>
      </c>
      <c r="K8" s="4" t="s">
        <v>22</v>
      </c>
      <c r="L8" s="4" t="s">
        <v>22</v>
      </c>
      <c r="M8" s="92"/>
      <c r="N8" s="92"/>
    </row>
    <row r="9" spans="1:14" ht="15.75" customHeight="1">
      <c r="A9" s="93"/>
      <c r="B9" s="93"/>
      <c r="C9" s="60">
        <v>1</v>
      </c>
      <c r="D9" s="60">
        <v>2</v>
      </c>
      <c r="E9" s="60">
        <v>3</v>
      </c>
      <c r="F9" s="60">
        <v>4</v>
      </c>
      <c r="G9" s="60">
        <v>5</v>
      </c>
      <c r="H9" s="60">
        <v>6</v>
      </c>
      <c r="I9" s="60">
        <v>7</v>
      </c>
      <c r="J9" s="60">
        <v>8</v>
      </c>
      <c r="K9" s="60">
        <v>9</v>
      </c>
      <c r="L9" s="60">
        <v>10</v>
      </c>
      <c r="M9" s="93"/>
      <c r="N9" s="93"/>
    </row>
  </sheetData>
  <mergeCells count="13">
    <mergeCell ref="A1:N1"/>
    <mergeCell ref="M7:M9"/>
    <mergeCell ref="A2:N2"/>
    <mergeCell ref="C7:F7"/>
    <mergeCell ref="N7:N9"/>
    <mergeCell ref="A4:B4"/>
    <mergeCell ref="F4:H4"/>
    <mergeCell ref="J7:L7"/>
    <mergeCell ref="A6:B6"/>
    <mergeCell ref="A7:A9"/>
    <mergeCell ref="G7:I7"/>
    <mergeCell ref="J5:M5"/>
    <mergeCell ref="B7:B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93"/>
  <sheetViews>
    <sheetView workbookViewId="0">
      <selection activeCell="Q4" sqref="Q4"/>
    </sheetView>
  </sheetViews>
  <sheetFormatPr defaultRowHeight="15"/>
  <cols>
    <col min="1" max="1" width="8" style="57" customWidth="1"/>
    <col min="2" max="2" width="14.85546875" style="57" customWidth="1"/>
    <col min="3" max="3" width="10.28515625" style="57" customWidth="1"/>
    <col min="14" max="14" width="11.42578125" style="57" customWidth="1"/>
  </cols>
  <sheetData>
    <row r="1" spans="1:17" ht="20.25" customHeight="1">
      <c r="A1" s="81" t="s">
        <v>0</v>
      </c>
      <c r="B1" s="72"/>
      <c r="C1" s="72"/>
      <c r="D1" s="72"/>
      <c r="E1" s="72"/>
      <c r="F1" s="72"/>
      <c r="G1" s="72"/>
      <c r="H1" s="72"/>
      <c r="I1" s="72"/>
      <c r="J1" s="72"/>
      <c r="K1" s="72"/>
      <c r="L1" s="72"/>
      <c r="M1" s="72"/>
      <c r="N1" s="72"/>
    </row>
    <row r="2" spans="1:17" ht="15.75" customHeight="1">
      <c r="A2" s="77" t="s">
        <v>1</v>
      </c>
      <c r="B2" s="72"/>
      <c r="C2" s="72"/>
      <c r="D2" s="72"/>
      <c r="E2" s="72"/>
      <c r="F2" s="72"/>
      <c r="G2" s="72"/>
      <c r="H2" s="72"/>
      <c r="I2" s="72"/>
      <c r="J2" s="72"/>
      <c r="K2" s="72"/>
      <c r="L2" s="72"/>
      <c r="M2" s="72"/>
      <c r="N2" s="72"/>
    </row>
    <row r="3" spans="1:17" ht="20.25" customHeight="1">
      <c r="A3" s="2" t="s">
        <v>27</v>
      </c>
      <c r="B3" s="2"/>
      <c r="C3" s="2"/>
      <c r="D3" s="2"/>
      <c r="E3" s="2"/>
      <c r="F3" s="2"/>
      <c r="G3" s="2"/>
      <c r="H3" s="2"/>
      <c r="I3" s="2"/>
      <c r="J3" s="2"/>
      <c r="K3" s="2"/>
      <c r="L3" s="2"/>
      <c r="M3" s="2"/>
      <c r="N3" s="2"/>
    </row>
    <row r="4" spans="1:17" ht="20.25" customHeight="1">
      <c r="A4" s="87"/>
      <c r="B4" s="72"/>
      <c r="C4" s="3"/>
      <c r="D4" s="3"/>
      <c r="E4" s="3"/>
      <c r="F4" s="81" t="s">
        <v>32</v>
      </c>
      <c r="G4" s="72"/>
      <c r="H4" s="72"/>
      <c r="I4" s="3"/>
      <c r="J4" s="3"/>
      <c r="K4" s="3"/>
      <c r="L4" s="3"/>
      <c r="M4" s="3"/>
      <c r="N4" s="3"/>
      <c r="Q4" t="e">
        <f>SUM(LARGE(C12:E12,{1,2}))+SUM(LARGE(F12:H12,{1,2}))+SUM(LARGE(I12:J12,{1,2}))</f>
        <v>#NUM!</v>
      </c>
    </row>
    <row r="5" spans="1:17" ht="15.75" customHeight="1">
      <c r="A5" s="67" t="s">
        <v>29</v>
      </c>
      <c r="B5" s="67"/>
      <c r="C5" s="1"/>
      <c r="D5" s="1"/>
      <c r="E5" s="1"/>
      <c r="F5" s="1"/>
      <c r="G5" s="1"/>
      <c r="H5" s="1"/>
      <c r="I5" s="1"/>
      <c r="J5" s="71" t="s">
        <v>30</v>
      </c>
      <c r="K5" s="72"/>
      <c r="L5" s="72"/>
      <c r="M5" s="72"/>
      <c r="N5" s="1"/>
    </row>
    <row r="6" spans="1:17" ht="15.75" customHeight="1">
      <c r="A6" s="83" t="s">
        <v>5</v>
      </c>
      <c r="B6" s="72"/>
      <c r="C6" s="67" t="s">
        <v>31</v>
      </c>
      <c r="D6" s="1"/>
      <c r="E6" s="1"/>
      <c r="F6" s="1"/>
      <c r="G6" s="1"/>
      <c r="H6" s="1"/>
      <c r="I6" s="1"/>
      <c r="J6" s="1"/>
      <c r="K6" s="1"/>
      <c r="L6" s="1"/>
      <c r="M6" s="1"/>
      <c r="N6" s="1"/>
    </row>
    <row r="7" spans="1:17" ht="19.5" customHeight="1">
      <c r="A7" s="94" t="s">
        <v>6</v>
      </c>
      <c r="B7" s="94" t="s">
        <v>7</v>
      </c>
      <c r="C7" s="84" t="s">
        <v>8</v>
      </c>
      <c r="D7" s="85"/>
      <c r="E7" s="85"/>
      <c r="F7" s="86"/>
      <c r="G7" s="84" t="s">
        <v>9</v>
      </c>
      <c r="H7" s="85"/>
      <c r="I7" s="86"/>
      <c r="J7" s="84" t="s">
        <v>33</v>
      </c>
      <c r="K7" s="85"/>
      <c r="L7" s="86"/>
      <c r="M7" s="91" t="s">
        <v>10</v>
      </c>
      <c r="N7" s="91" t="s">
        <v>11</v>
      </c>
    </row>
    <row r="8" spans="1:17" ht="15.75" customHeight="1">
      <c r="A8" s="92"/>
      <c r="B8" s="92"/>
      <c r="C8" s="4" t="s">
        <v>22</v>
      </c>
      <c r="D8" s="4" t="s">
        <v>22</v>
      </c>
      <c r="E8" s="4" t="s">
        <v>22</v>
      </c>
      <c r="F8" s="4" t="s">
        <v>22</v>
      </c>
      <c r="G8" s="4" t="s">
        <v>22</v>
      </c>
      <c r="H8" s="4" t="s">
        <v>22</v>
      </c>
      <c r="I8" s="4" t="s">
        <v>22</v>
      </c>
      <c r="J8" s="4" t="s">
        <v>22</v>
      </c>
      <c r="K8" s="4" t="s">
        <v>22</v>
      </c>
      <c r="L8" s="4" t="s">
        <v>22</v>
      </c>
      <c r="M8" s="92"/>
      <c r="N8" s="92"/>
    </row>
    <row r="9" spans="1:17" ht="15.75" customHeight="1">
      <c r="A9" s="93"/>
      <c r="B9" s="93"/>
      <c r="C9" s="60" t="s">
        <v>34</v>
      </c>
      <c r="D9" s="60" t="s">
        <v>35</v>
      </c>
      <c r="E9" s="60" t="s">
        <v>36</v>
      </c>
      <c r="F9" s="60" t="s">
        <v>37</v>
      </c>
      <c r="G9" s="60" t="s">
        <v>34</v>
      </c>
      <c r="H9" s="60" t="s">
        <v>35</v>
      </c>
      <c r="I9" s="60" t="s">
        <v>36</v>
      </c>
      <c r="J9" s="60" t="s">
        <v>34</v>
      </c>
      <c r="K9" s="60" t="s">
        <v>35</v>
      </c>
      <c r="L9" s="60" t="s">
        <v>36</v>
      </c>
      <c r="M9" s="93"/>
      <c r="N9" s="93"/>
    </row>
    <row r="10" spans="1:17" ht="15.75" customHeight="1">
      <c r="A10" s="63">
        <v>1</v>
      </c>
      <c r="B10" s="63">
        <v>137258</v>
      </c>
      <c r="C10" s="64">
        <v>2</v>
      </c>
      <c r="D10" s="64">
        <v>2</v>
      </c>
      <c r="E10" s="64"/>
      <c r="F10" s="64"/>
      <c r="G10" s="64">
        <v>1</v>
      </c>
      <c r="H10" s="64">
        <v>0</v>
      </c>
      <c r="I10" s="64"/>
      <c r="J10" s="64"/>
      <c r="K10" s="64">
        <v>0</v>
      </c>
      <c r="L10" s="64">
        <v>0</v>
      </c>
      <c r="M10" s="14">
        <f>SUM(LARGE(C10:F10,{1,2}))+SUM(LARGE(G10:I10,{1,2}))+SUM(LARGE(J10:L10,{1,2}))</f>
        <v>5</v>
      </c>
      <c r="N10" s="63" t="str">
        <f t="shared" ref="N10:N41" si="0">IF(M10&gt;=16, "B", IF(M10&lt;8, "W", "A"))</f>
        <v>W</v>
      </c>
    </row>
    <row r="11" spans="1:17" ht="15.75" customHeight="1">
      <c r="A11" s="63">
        <v>2</v>
      </c>
      <c r="B11" s="63">
        <v>157206</v>
      </c>
      <c r="C11" s="64">
        <v>0</v>
      </c>
      <c r="D11" s="64"/>
      <c r="E11" s="64"/>
      <c r="F11" s="64">
        <v>0</v>
      </c>
      <c r="G11" s="64">
        <v>3</v>
      </c>
      <c r="H11" s="64"/>
      <c r="I11" s="64">
        <v>0</v>
      </c>
      <c r="J11" s="64"/>
      <c r="K11" s="64">
        <v>0</v>
      </c>
      <c r="L11" s="64">
        <v>4</v>
      </c>
      <c r="M11" s="14">
        <f>SUM(LARGE(C11:F11,{1,2}))+SUM(LARGE(G11:I11,{1,2}))+SUM(LARGE(J11:L11,{1,2}))</f>
        <v>7</v>
      </c>
      <c r="N11" s="63" t="str">
        <f t="shared" si="0"/>
        <v>W</v>
      </c>
    </row>
    <row r="12" spans="1:17" ht="15.75" customHeight="1">
      <c r="A12" s="63">
        <v>3</v>
      </c>
      <c r="B12" s="63">
        <v>157273</v>
      </c>
      <c r="C12" s="64">
        <v>1</v>
      </c>
      <c r="D12" s="64"/>
      <c r="E12" s="64"/>
      <c r="F12" s="64">
        <v>0</v>
      </c>
      <c r="G12" s="64">
        <v>0</v>
      </c>
      <c r="H12" s="64"/>
      <c r="I12" s="64">
        <v>0</v>
      </c>
      <c r="J12" s="64"/>
      <c r="K12" s="64">
        <v>0</v>
      </c>
      <c r="L12" s="64">
        <v>0</v>
      </c>
      <c r="M12" s="14">
        <f>SUM(LARGE(C12:F12,{1,2}))+SUM(LARGE(G12:I12,{1,2}))+SUM(LARGE(J12:L12,{1,2}))</f>
        <v>1</v>
      </c>
      <c r="N12" s="63" t="str">
        <f t="shared" si="0"/>
        <v>W</v>
      </c>
    </row>
    <row r="13" spans="1:17" ht="15.75" customHeight="1">
      <c r="A13" s="63">
        <v>4</v>
      </c>
      <c r="B13" s="63">
        <v>157281</v>
      </c>
      <c r="C13" s="64">
        <v>1</v>
      </c>
      <c r="D13" s="64"/>
      <c r="E13" s="64">
        <v>0</v>
      </c>
      <c r="F13" s="64"/>
      <c r="G13" s="64">
        <v>0.5</v>
      </c>
      <c r="H13" s="64">
        <v>2</v>
      </c>
      <c r="I13" s="64"/>
      <c r="J13" s="64">
        <v>0</v>
      </c>
      <c r="K13" s="64"/>
      <c r="L13" s="64">
        <v>0</v>
      </c>
      <c r="M13" s="14">
        <f>SUM(LARGE(C13:F13,{1,2}))+SUM(LARGE(G13:I13,{1,2}))+SUM(LARGE(J13:L13,{1,2}))</f>
        <v>3.5</v>
      </c>
      <c r="N13" s="63" t="str">
        <f t="shared" si="0"/>
        <v>W</v>
      </c>
    </row>
    <row r="14" spans="1:17" ht="15.75" customHeight="1">
      <c r="A14" s="63">
        <v>5</v>
      </c>
      <c r="B14" s="63">
        <v>167201</v>
      </c>
      <c r="C14" s="64">
        <v>2</v>
      </c>
      <c r="D14" s="64"/>
      <c r="E14" s="64">
        <v>1.5</v>
      </c>
      <c r="F14" s="64"/>
      <c r="G14" s="64">
        <v>4</v>
      </c>
      <c r="H14" s="64">
        <v>4</v>
      </c>
      <c r="I14" s="64"/>
      <c r="J14" s="64">
        <v>2</v>
      </c>
      <c r="K14" s="64"/>
      <c r="L14" s="64">
        <v>4</v>
      </c>
      <c r="M14" s="14">
        <f>SUM(LARGE(C14:F14,{1,2}))+SUM(LARGE(G14:I14,{1,2}))+SUM(LARGE(J14:L14,{1,2}))</f>
        <v>17.5</v>
      </c>
      <c r="N14" s="63" t="str">
        <f t="shared" si="0"/>
        <v>B</v>
      </c>
    </row>
    <row r="15" spans="1:17" ht="15.75" customHeight="1">
      <c r="A15" s="63">
        <v>6</v>
      </c>
      <c r="B15" s="63">
        <v>167202</v>
      </c>
      <c r="C15" s="64"/>
      <c r="D15" s="64"/>
      <c r="E15" s="64">
        <v>1</v>
      </c>
      <c r="F15" s="64">
        <v>0</v>
      </c>
      <c r="G15" s="64"/>
      <c r="H15" s="64">
        <v>0</v>
      </c>
      <c r="I15" s="64">
        <v>0</v>
      </c>
      <c r="J15" s="64"/>
      <c r="K15" s="64">
        <v>2</v>
      </c>
      <c r="L15" s="64">
        <v>0</v>
      </c>
      <c r="M15" s="14">
        <f>SUM(LARGE(C15:F15,{1,2}))+SUM(LARGE(G15:I15,{1,2}))+SUM(LARGE(J15:L15,{1,2}))</f>
        <v>3</v>
      </c>
      <c r="N15" s="63" t="str">
        <f t="shared" si="0"/>
        <v>W</v>
      </c>
    </row>
    <row r="16" spans="1:17" ht="15.75" customHeight="1">
      <c r="A16" s="63">
        <v>7</v>
      </c>
      <c r="B16" s="63">
        <v>167203</v>
      </c>
      <c r="C16" s="64">
        <v>2</v>
      </c>
      <c r="D16" s="64">
        <v>2</v>
      </c>
      <c r="E16" s="64"/>
      <c r="F16" s="64"/>
      <c r="G16" s="64">
        <v>4</v>
      </c>
      <c r="H16" s="64">
        <v>4</v>
      </c>
      <c r="I16" s="64"/>
      <c r="J16" s="64"/>
      <c r="K16" s="64">
        <v>0</v>
      </c>
      <c r="L16" s="64">
        <v>4</v>
      </c>
      <c r="M16" s="14">
        <f>SUM(LARGE(C16:F16,{1,2}))+SUM(LARGE(G16:I16,{1,2}))+SUM(LARGE(J16:L16,{1,2}))</f>
        <v>16</v>
      </c>
      <c r="N16" s="63" t="str">
        <f t="shared" si="0"/>
        <v>B</v>
      </c>
    </row>
    <row r="17" spans="1:14" ht="15.75" customHeight="1">
      <c r="A17" s="63">
        <v>8</v>
      </c>
      <c r="B17" s="63">
        <v>167204</v>
      </c>
      <c r="C17" s="64">
        <v>2</v>
      </c>
      <c r="D17" s="64"/>
      <c r="E17" s="64"/>
      <c r="F17" s="64">
        <v>1</v>
      </c>
      <c r="G17" s="64">
        <v>3</v>
      </c>
      <c r="H17" s="64">
        <v>2</v>
      </c>
      <c r="I17" s="64"/>
      <c r="J17" s="64">
        <v>1</v>
      </c>
      <c r="K17" s="64"/>
      <c r="L17" s="64">
        <v>4</v>
      </c>
      <c r="M17" s="14">
        <f>SUM(LARGE(C17:F17,{1,2}))+SUM(LARGE(G17:I17,{1,2}))+SUM(LARGE(J17:L17,{1,2}))</f>
        <v>13</v>
      </c>
      <c r="N17" s="63" t="str">
        <f t="shared" si="0"/>
        <v>A</v>
      </c>
    </row>
    <row r="18" spans="1:14" ht="15.75" customHeight="1">
      <c r="A18" s="63">
        <v>9</v>
      </c>
      <c r="B18" s="63">
        <v>167206</v>
      </c>
      <c r="C18" s="64">
        <v>1</v>
      </c>
      <c r="D18" s="64"/>
      <c r="E18" s="64"/>
      <c r="F18" s="64">
        <v>1</v>
      </c>
      <c r="G18" s="64">
        <v>3</v>
      </c>
      <c r="H18" s="64">
        <v>3</v>
      </c>
      <c r="I18" s="64"/>
      <c r="J18" s="64">
        <v>0</v>
      </c>
      <c r="K18" s="64"/>
      <c r="L18" s="64">
        <v>0</v>
      </c>
      <c r="M18" s="14">
        <f>SUM(LARGE(C18:F18,{1,2}))+SUM(LARGE(G18:I18,{1,2}))+SUM(LARGE(J18:L18,{1,2}))</f>
        <v>8</v>
      </c>
      <c r="N18" s="63" t="str">
        <f t="shared" si="0"/>
        <v>A</v>
      </c>
    </row>
    <row r="19" spans="1:14" ht="15.75" customHeight="1">
      <c r="A19" s="63">
        <v>10</v>
      </c>
      <c r="B19" s="63">
        <v>167207</v>
      </c>
      <c r="C19" s="64">
        <v>2</v>
      </c>
      <c r="D19" s="64">
        <v>2</v>
      </c>
      <c r="E19" s="64"/>
      <c r="F19" s="64"/>
      <c r="G19" s="64">
        <v>4</v>
      </c>
      <c r="H19" s="64">
        <v>4</v>
      </c>
      <c r="I19" s="64"/>
      <c r="J19" s="64">
        <v>0</v>
      </c>
      <c r="K19" s="64"/>
      <c r="L19" s="64">
        <v>3</v>
      </c>
      <c r="M19" s="14">
        <f>SUM(LARGE(C19:F19,{1,2}))+SUM(LARGE(G19:I19,{1,2}))+SUM(LARGE(J19:L19,{1,2}))</f>
        <v>15</v>
      </c>
      <c r="N19" s="63" t="str">
        <f t="shared" si="0"/>
        <v>A</v>
      </c>
    </row>
    <row r="20" spans="1:14" ht="15.75" customHeight="1">
      <c r="A20" s="63">
        <v>11</v>
      </c>
      <c r="B20" s="63">
        <v>167208</v>
      </c>
      <c r="C20" s="64">
        <v>1</v>
      </c>
      <c r="D20" s="64">
        <v>0</v>
      </c>
      <c r="E20" s="64"/>
      <c r="F20" s="64">
        <v>1</v>
      </c>
      <c r="G20" s="64">
        <v>1</v>
      </c>
      <c r="H20" s="64">
        <v>2</v>
      </c>
      <c r="I20" s="64"/>
      <c r="J20" s="64">
        <v>0</v>
      </c>
      <c r="K20" s="64"/>
      <c r="L20" s="64">
        <v>0</v>
      </c>
      <c r="M20" s="14">
        <f>SUM(LARGE(C20:F20,{1,2}))+SUM(LARGE(G20:I20,{1,2}))+SUM(LARGE(J20:L20,{1,2}))</f>
        <v>5</v>
      </c>
      <c r="N20" s="63" t="str">
        <f t="shared" si="0"/>
        <v>W</v>
      </c>
    </row>
    <row r="21" spans="1:14" ht="15.75" customHeight="1">
      <c r="A21" s="63">
        <v>12</v>
      </c>
      <c r="B21" s="63">
        <v>167209</v>
      </c>
      <c r="C21" s="64">
        <v>2</v>
      </c>
      <c r="D21" s="64"/>
      <c r="E21" s="64">
        <v>2</v>
      </c>
      <c r="F21" s="64"/>
      <c r="G21" s="64">
        <v>4</v>
      </c>
      <c r="H21" s="64">
        <v>2</v>
      </c>
      <c r="I21" s="64"/>
      <c r="J21" s="64">
        <v>3</v>
      </c>
      <c r="K21" s="64"/>
      <c r="L21" s="64">
        <v>4</v>
      </c>
      <c r="M21" s="14">
        <f>SUM(LARGE(C21:F21,{1,2}))+SUM(LARGE(G21:I21,{1,2}))+SUM(LARGE(J21:L21,{1,2}))</f>
        <v>17</v>
      </c>
      <c r="N21" s="63" t="str">
        <f t="shared" si="0"/>
        <v>B</v>
      </c>
    </row>
    <row r="22" spans="1:14" ht="15.75" customHeight="1">
      <c r="A22" s="63">
        <v>13</v>
      </c>
      <c r="B22" s="63">
        <v>167210</v>
      </c>
      <c r="C22" s="64">
        <v>2</v>
      </c>
      <c r="D22" s="64">
        <v>2</v>
      </c>
      <c r="E22" s="64"/>
      <c r="F22" s="64"/>
      <c r="G22" s="64">
        <v>4</v>
      </c>
      <c r="H22" s="64">
        <v>2</v>
      </c>
      <c r="I22" s="64"/>
      <c r="J22" s="64">
        <v>0</v>
      </c>
      <c r="K22" s="64"/>
      <c r="L22" s="64">
        <v>3</v>
      </c>
      <c r="M22" s="14">
        <f>SUM(LARGE(C22:F22,{1,2}))+SUM(LARGE(G22:I22,{1,2}))+SUM(LARGE(J22:L22,{1,2}))</f>
        <v>13</v>
      </c>
      <c r="N22" s="63" t="str">
        <f t="shared" si="0"/>
        <v>A</v>
      </c>
    </row>
    <row r="23" spans="1:14" ht="15.75" customHeight="1">
      <c r="A23" s="63">
        <v>14</v>
      </c>
      <c r="B23" s="63">
        <v>167211</v>
      </c>
      <c r="C23" s="64">
        <v>2</v>
      </c>
      <c r="D23" s="64">
        <v>1</v>
      </c>
      <c r="E23" s="64"/>
      <c r="F23" s="64"/>
      <c r="G23" s="64">
        <v>4</v>
      </c>
      <c r="H23" s="64">
        <v>4</v>
      </c>
      <c r="I23" s="64"/>
      <c r="J23" s="64">
        <v>1</v>
      </c>
      <c r="K23" s="64"/>
      <c r="L23" s="64">
        <v>4</v>
      </c>
      <c r="M23" s="14">
        <f>SUM(LARGE(C23:F23,{1,2}))+SUM(LARGE(G23:I23,{1,2}))+SUM(LARGE(J23:L23,{1,2}))</f>
        <v>16</v>
      </c>
      <c r="N23" s="63" t="str">
        <f t="shared" si="0"/>
        <v>B</v>
      </c>
    </row>
    <row r="24" spans="1:14" ht="15.75" customHeight="1">
      <c r="A24" s="63">
        <v>15</v>
      </c>
      <c r="B24" s="63">
        <v>167212</v>
      </c>
      <c r="C24" s="64">
        <v>2</v>
      </c>
      <c r="D24" s="64">
        <v>2</v>
      </c>
      <c r="E24" s="64"/>
      <c r="F24" s="64"/>
      <c r="G24" s="64">
        <v>3</v>
      </c>
      <c r="H24" s="64">
        <v>0</v>
      </c>
      <c r="I24" s="64"/>
      <c r="J24" s="64">
        <v>0</v>
      </c>
      <c r="K24" s="64">
        <v>0</v>
      </c>
      <c r="L24" s="64"/>
      <c r="M24" s="14">
        <f>SUM(LARGE(C24:F24,{1,2}))+SUM(LARGE(G24:I24,{1,2}))+SUM(LARGE(J24:L24,{1,2}))</f>
        <v>7</v>
      </c>
      <c r="N24" s="63" t="str">
        <f t="shared" si="0"/>
        <v>W</v>
      </c>
    </row>
    <row r="25" spans="1:14" ht="15.75" customHeight="1">
      <c r="A25" s="63">
        <v>16</v>
      </c>
      <c r="B25" s="63">
        <v>167213</v>
      </c>
      <c r="C25" s="64">
        <v>2</v>
      </c>
      <c r="D25" s="64">
        <v>1</v>
      </c>
      <c r="E25" s="64"/>
      <c r="F25" s="64"/>
      <c r="G25" s="64">
        <v>2</v>
      </c>
      <c r="H25" s="64">
        <v>2</v>
      </c>
      <c r="I25" s="64"/>
      <c r="J25" s="64"/>
      <c r="K25" s="64">
        <v>0</v>
      </c>
      <c r="L25" s="64">
        <v>3</v>
      </c>
      <c r="M25" s="14">
        <f>SUM(LARGE(C25:F25,{1,2}))+SUM(LARGE(G25:I25,{1,2}))+SUM(LARGE(J25:L25,{1,2}))</f>
        <v>10</v>
      </c>
      <c r="N25" s="63" t="str">
        <f t="shared" si="0"/>
        <v>A</v>
      </c>
    </row>
    <row r="26" spans="1:14" ht="15.75" customHeight="1">
      <c r="A26" s="63">
        <v>17</v>
      </c>
      <c r="B26" s="63">
        <v>167214</v>
      </c>
      <c r="C26" s="64">
        <v>2</v>
      </c>
      <c r="D26" s="64">
        <v>2</v>
      </c>
      <c r="E26" s="64"/>
      <c r="F26" s="64"/>
      <c r="G26" s="64">
        <v>3</v>
      </c>
      <c r="H26" s="64">
        <v>3</v>
      </c>
      <c r="I26" s="64"/>
      <c r="J26" s="64">
        <v>4</v>
      </c>
      <c r="K26" s="64"/>
      <c r="L26" s="64">
        <v>4</v>
      </c>
      <c r="M26" s="14">
        <f>SUM(LARGE(C26:F26,{1,2}))+SUM(LARGE(G26:I26,{1,2}))+SUM(LARGE(J26:L26,{1,2}))</f>
        <v>18</v>
      </c>
      <c r="N26" s="63" t="str">
        <f t="shared" si="0"/>
        <v>B</v>
      </c>
    </row>
    <row r="27" spans="1:14" ht="15.75" customHeight="1">
      <c r="A27" s="63">
        <v>18</v>
      </c>
      <c r="B27" s="63">
        <v>167215</v>
      </c>
      <c r="C27" s="64">
        <v>2</v>
      </c>
      <c r="D27" s="64">
        <v>2</v>
      </c>
      <c r="E27" s="64">
        <v>2</v>
      </c>
      <c r="F27" s="64"/>
      <c r="G27" s="64">
        <v>4</v>
      </c>
      <c r="H27" s="64">
        <v>1</v>
      </c>
      <c r="I27" s="64"/>
      <c r="J27" s="64">
        <v>0</v>
      </c>
      <c r="K27" s="64"/>
      <c r="L27" s="64">
        <v>2</v>
      </c>
      <c r="M27" s="14">
        <f>SUM(LARGE(C27:F27,{1,2}))+SUM(LARGE(G27:I27,{1,2}))+SUM(LARGE(J27:L27,{1,2}))</f>
        <v>11</v>
      </c>
      <c r="N27" s="63" t="str">
        <f t="shared" si="0"/>
        <v>A</v>
      </c>
    </row>
    <row r="28" spans="1:14" ht="15.75" customHeight="1">
      <c r="A28" s="63">
        <v>19</v>
      </c>
      <c r="B28" s="63">
        <v>167216</v>
      </c>
      <c r="C28" s="64">
        <v>2</v>
      </c>
      <c r="D28" s="64">
        <v>2</v>
      </c>
      <c r="E28" s="64"/>
      <c r="F28" s="64"/>
      <c r="G28" s="64"/>
      <c r="H28" s="64">
        <v>4</v>
      </c>
      <c r="I28" s="64">
        <v>4</v>
      </c>
      <c r="J28" s="64">
        <v>4</v>
      </c>
      <c r="K28" s="64"/>
      <c r="L28" s="64">
        <v>4</v>
      </c>
      <c r="M28" s="14">
        <f>SUM(LARGE(C28:F28,{1,2}))+SUM(LARGE(G28:I28,{1,2}))+SUM(LARGE(J28:L28,{1,2}))</f>
        <v>20</v>
      </c>
      <c r="N28" s="63" t="str">
        <f t="shared" si="0"/>
        <v>B</v>
      </c>
    </row>
    <row r="29" spans="1:14" ht="15.75" customHeight="1">
      <c r="A29" s="63">
        <v>20</v>
      </c>
      <c r="B29" s="63">
        <v>167218</v>
      </c>
      <c r="C29" s="64">
        <v>2</v>
      </c>
      <c r="D29" s="64">
        <v>2</v>
      </c>
      <c r="E29" s="64"/>
      <c r="F29" s="64"/>
      <c r="G29" s="64">
        <v>4</v>
      </c>
      <c r="H29" s="64">
        <v>3</v>
      </c>
      <c r="I29" s="64"/>
      <c r="J29" s="64">
        <v>3</v>
      </c>
      <c r="K29" s="64"/>
      <c r="L29" s="64">
        <v>4</v>
      </c>
      <c r="M29" s="14">
        <f>SUM(LARGE(C29:F29,{1,2}))+SUM(LARGE(G29:I29,{1,2}))+SUM(LARGE(J29:L29,{1,2}))</f>
        <v>18</v>
      </c>
      <c r="N29" s="63" t="str">
        <f t="shared" si="0"/>
        <v>B</v>
      </c>
    </row>
    <row r="30" spans="1:14" ht="15.75" customHeight="1">
      <c r="A30" s="63">
        <v>21</v>
      </c>
      <c r="B30" s="63">
        <v>167219</v>
      </c>
      <c r="C30" s="64">
        <v>2</v>
      </c>
      <c r="D30" s="64"/>
      <c r="E30" s="64">
        <v>2</v>
      </c>
      <c r="F30" s="64"/>
      <c r="G30" s="64">
        <v>4</v>
      </c>
      <c r="H30" s="64">
        <v>0</v>
      </c>
      <c r="I30" s="64"/>
      <c r="J30" s="64">
        <v>4</v>
      </c>
      <c r="K30" s="64">
        <v>4</v>
      </c>
      <c r="L30" s="64"/>
      <c r="M30" s="14">
        <f>SUM(LARGE(C30:F30,{1,2}))+SUM(LARGE(G30:I30,{1,2}))+SUM(LARGE(J30:L30,{1,2}))</f>
        <v>16</v>
      </c>
      <c r="N30" s="63" t="str">
        <f t="shared" si="0"/>
        <v>B</v>
      </c>
    </row>
    <row r="31" spans="1:14" ht="15.75" customHeight="1">
      <c r="A31" s="63">
        <v>22</v>
      </c>
      <c r="B31" s="63">
        <v>167220</v>
      </c>
      <c r="C31" s="64">
        <v>2</v>
      </c>
      <c r="D31" s="64">
        <v>2</v>
      </c>
      <c r="E31" s="64"/>
      <c r="F31" s="64"/>
      <c r="G31" s="64">
        <v>4</v>
      </c>
      <c r="H31" s="64">
        <v>0</v>
      </c>
      <c r="I31" s="64"/>
      <c r="J31" s="64">
        <v>0</v>
      </c>
      <c r="K31" s="64"/>
      <c r="L31" s="64">
        <v>3</v>
      </c>
      <c r="M31" s="14">
        <f>SUM(LARGE(C31:F31,{1,2}))+SUM(LARGE(G31:I31,{1,2}))+SUM(LARGE(J31:L31,{1,2}))</f>
        <v>11</v>
      </c>
      <c r="N31" s="63" t="str">
        <f t="shared" si="0"/>
        <v>A</v>
      </c>
    </row>
    <row r="32" spans="1:14" ht="15.75" customHeight="1">
      <c r="A32" s="63">
        <v>23</v>
      </c>
      <c r="B32" s="63">
        <v>167221</v>
      </c>
      <c r="C32" s="64">
        <v>2</v>
      </c>
      <c r="D32" s="64">
        <v>2</v>
      </c>
      <c r="E32" s="64">
        <v>1</v>
      </c>
      <c r="F32" s="64"/>
      <c r="G32" s="64">
        <v>3</v>
      </c>
      <c r="H32" s="64">
        <v>0</v>
      </c>
      <c r="I32" s="64"/>
      <c r="J32" s="64">
        <v>0</v>
      </c>
      <c r="K32" s="64"/>
      <c r="L32" s="64">
        <v>3</v>
      </c>
      <c r="M32" s="14">
        <f>SUM(LARGE(C32:F32,{1,2}))+SUM(LARGE(G32:I32,{1,2}))+SUM(LARGE(J32:L32,{1,2}))</f>
        <v>10</v>
      </c>
      <c r="N32" s="63" t="str">
        <f t="shared" si="0"/>
        <v>A</v>
      </c>
    </row>
    <row r="33" spans="1:14" ht="15.75" customHeight="1">
      <c r="A33" s="63">
        <v>24</v>
      </c>
      <c r="B33" s="63">
        <v>167223</v>
      </c>
      <c r="C33" s="64">
        <v>2</v>
      </c>
      <c r="D33" s="64">
        <v>2</v>
      </c>
      <c r="E33" s="64"/>
      <c r="F33" s="64"/>
      <c r="G33" s="64">
        <v>3</v>
      </c>
      <c r="H33" s="64"/>
      <c r="I33" s="64">
        <v>0</v>
      </c>
      <c r="J33" s="64">
        <v>0</v>
      </c>
      <c r="K33" s="64"/>
      <c r="L33" s="64">
        <v>4</v>
      </c>
      <c r="M33" s="14">
        <f>SUM(LARGE(C33:F33,{1,2}))+SUM(LARGE(G33:I33,{1,2}))+SUM(LARGE(J33:L33,{1,2}))</f>
        <v>11</v>
      </c>
      <c r="N33" s="63" t="str">
        <f t="shared" si="0"/>
        <v>A</v>
      </c>
    </row>
    <row r="34" spans="1:14" ht="15.75" customHeight="1">
      <c r="A34" s="63">
        <v>25</v>
      </c>
      <c r="B34" s="13">
        <v>167224</v>
      </c>
      <c r="C34" s="64">
        <v>2</v>
      </c>
      <c r="D34" s="64">
        <v>1.5</v>
      </c>
      <c r="E34" s="64"/>
      <c r="F34" s="64"/>
      <c r="G34" s="64">
        <v>0</v>
      </c>
      <c r="H34" s="64">
        <v>0</v>
      </c>
      <c r="I34" s="64"/>
      <c r="J34" s="64">
        <v>0</v>
      </c>
      <c r="K34" s="64"/>
      <c r="L34" s="64">
        <v>0</v>
      </c>
      <c r="M34" s="14">
        <f>SUM(LARGE(C34:F34,{1,2}))+SUM(LARGE(G34:I34,{1,2}))+SUM(LARGE(J34:L34,{1,2}))</f>
        <v>3.5</v>
      </c>
      <c r="N34" s="63" t="str">
        <f t="shared" si="0"/>
        <v>W</v>
      </c>
    </row>
    <row r="35" spans="1:14" ht="15.75" customHeight="1">
      <c r="A35" s="63">
        <v>26</v>
      </c>
      <c r="B35" s="63">
        <v>167225</v>
      </c>
      <c r="C35" s="64">
        <v>2</v>
      </c>
      <c r="D35" s="64">
        <v>1.5</v>
      </c>
      <c r="E35" s="64">
        <v>2</v>
      </c>
      <c r="F35" s="64"/>
      <c r="G35" s="64">
        <v>4</v>
      </c>
      <c r="H35" s="64">
        <v>4</v>
      </c>
      <c r="I35" s="64"/>
      <c r="J35" s="64">
        <v>4</v>
      </c>
      <c r="K35" s="64"/>
      <c r="L35" s="64">
        <v>4</v>
      </c>
      <c r="M35" s="14">
        <f>SUM(LARGE(C35:F35,{1,2}))+SUM(LARGE(G35:I35,{1,2}))+SUM(LARGE(J35:L35,{1,2}))</f>
        <v>20</v>
      </c>
      <c r="N35" s="63" t="str">
        <f t="shared" si="0"/>
        <v>B</v>
      </c>
    </row>
    <row r="36" spans="1:14" ht="15.75" customHeight="1">
      <c r="A36" s="63">
        <v>27</v>
      </c>
      <c r="B36" s="13">
        <v>167226</v>
      </c>
      <c r="C36" s="14">
        <v>2</v>
      </c>
      <c r="D36" s="14"/>
      <c r="E36" s="14">
        <v>0</v>
      </c>
      <c r="F36" s="14"/>
      <c r="G36" s="14">
        <v>4</v>
      </c>
      <c r="H36" s="14">
        <v>0</v>
      </c>
      <c r="I36" s="14"/>
      <c r="J36" s="14">
        <v>1</v>
      </c>
      <c r="K36" s="14"/>
      <c r="L36" s="14">
        <v>0</v>
      </c>
      <c r="M36" s="14">
        <f>SUM(LARGE(C36:F36,{1,2}))+SUM(LARGE(G36:I36,{1,2}))+SUM(LARGE(J36:L36,{1,2}))</f>
        <v>7</v>
      </c>
      <c r="N36" s="63" t="str">
        <f t="shared" si="0"/>
        <v>W</v>
      </c>
    </row>
    <row r="37" spans="1:14" ht="15.75" customHeight="1">
      <c r="A37" s="63">
        <v>28</v>
      </c>
      <c r="B37" s="13">
        <v>167228</v>
      </c>
      <c r="C37" s="14">
        <v>2</v>
      </c>
      <c r="D37" s="14">
        <v>2</v>
      </c>
      <c r="E37" s="14">
        <v>2</v>
      </c>
      <c r="F37" s="14"/>
      <c r="G37" s="14">
        <v>3</v>
      </c>
      <c r="H37" s="14">
        <v>1</v>
      </c>
      <c r="I37" s="14"/>
      <c r="J37" s="14">
        <v>0</v>
      </c>
      <c r="K37" s="14">
        <v>1</v>
      </c>
      <c r="L37" s="14"/>
      <c r="M37" s="14">
        <f>SUM(LARGE(C37:F37,{1,2}))+SUM(LARGE(G37:I37,{1,2}))+SUM(LARGE(J37:L37,{1,2}))</f>
        <v>9</v>
      </c>
      <c r="N37" s="63" t="str">
        <f t="shared" si="0"/>
        <v>A</v>
      </c>
    </row>
    <row r="38" spans="1:14" ht="15.75" customHeight="1">
      <c r="A38" s="63">
        <v>29</v>
      </c>
      <c r="B38" s="63">
        <v>167229</v>
      </c>
      <c r="C38" s="14">
        <v>2</v>
      </c>
      <c r="D38" s="14">
        <v>2</v>
      </c>
      <c r="E38" s="14"/>
      <c r="F38" s="14">
        <v>2</v>
      </c>
      <c r="G38" s="14">
        <v>4</v>
      </c>
      <c r="H38" s="14">
        <v>4</v>
      </c>
      <c r="I38" s="14"/>
      <c r="J38" s="14">
        <v>4</v>
      </c>
      <c r="K38" s="14">
        <v>4</v>
      </c>
      <c r="L38" s="14"/>
      <c r="M38" s="14">
        <f>SUM(LARGE(C38:F38,{1,2}))+SUM(LARGE(G38:I38,{1,2}))+SUM(LARGE(J38:L38,{1,2}))</f>
        <v>20</v>
      </c>
      <c r="N38" s="63" t="str">
        <f t="shared" si="0"/>
        <v>B</v>
      </c>
    </row>
    <row r="39" spans="1:14" ht="15.75" customHeight="1">
      <c r="A39" s="63">
        <v>30</v>
      </c>
      <c r="B39" s="13">
        <v>167230</v>
      </c>
      <c r="C39" s="14">
        <v>0</v>
      </c>
      <c r="D39" s="14">
        <v>2</v>
      </c>
      <c r="E39" s="14">
        <v>0</v>
      </c>
      <c r="F39" s="14"/>
      <c r="G39" s="14">
        <v>1</v>
      </c>
      <c r="H39" s="14">
        <v>1</v>
      </c>
      <c r="I39" s="14"/>
      <c r="J39" s="14">
        <v>1</v>
      </c>
      <c r="K39" s="14"/>
      <c r="L39" s="14">
        <v>1</v>
      </c>
      <c r="M39" s="14">
        <f>SUM(LARGE(C39:F39,{1,2}))+SUM(LARGE(G39:I39,{1,2}))+SUM(LARGE(J39:L39,{1,2}))</f>
        <v>6</v>
      </c>
      <c r="N39" s="63" t="str">
        <f t="shared" si="0"/>
        <v>W</v>
      </c>
    </row>
    <row r="40" spans="1:14" ht="15.75" customHeight="1">
      <c r="A40" s="63">
        <v>31</v>
      </c>
      <c r="B40" s="63">
        <v>167231</v>
      </c>
      <c r="C40" s="14">
        <v>2</v>
      </c>
      <c r="D40" s="14">
        <v>2</v>
      </c>
      <c r="E40" s="14"/>
      <c r="F40" s="14"/>
      <c r="G40" s="14">
        <v>4</v>
      </c>
      <c r="H40" s="14">
        <v>1.5</v>
      </c>
      <c r="I40" s="14"/>
      <c r="J40" s="14">
        <v>4</v>
      </c>
      <c r="K40" s="14"/>
      <c r="L40" s="14">
        <v>4</v>
      </c>
      <c r="M40" s="14">
        <f>SUM(LARGE(C40:F40,{1,2}))+SUM(LARGE(G40:I40,{1,2}))+SUM(LARGE(J40:L40,{1,2}))</f>
        <v>17.5</v>
      </c>
      <c r="N40" s="63" t="str">
        <f t="shared" si="0"/>
        <v>B</v>
      </c>
    </row>
    <row r="41" spans="1:14" ht="15.75" customHeight="1">
      <c r="A41" s="63">
        <v>32</v>
      </c>
      <c r="B41" s="63">
        <v>167233</v>
      </c>
      <c r="C41" s="14">
        <v>2</v>
      </c>
      <c r="D41" s="14">
        <v>0</v>
      </c>
      <c r="E41" s="14"/>
      <c r="F41" s="14"/>
      <c r="G41" s="14">
        <v>3</v>
      </c>
      <c r="H41" s="14">
        <v>0</v>
      </c>
      <c r="I41" s="14"/>
      <c r="J41" s="14"/>
      <c r="K41" s="14">
        <v>0</v>
      </c>
      <c r="L41" s="14">
        <v>0</v>
      </c>
      <c r="M41" s="14">
        <f>SUM(LARGE(C41:F41,{1,2}))+SUM(LARGE(G41:I41,{1,2}))+SUM(LARGE(J41:L41,{1,2}))</f>
        <v>5</v>
      </c>
      <c r="N41" s="63" t="str">
        <f t="shared" si="0"/>
        <v>W</v>
      </c>
    </row>
    <row r="42" spans="1:14" ht="15.75" customHeight="1">
      <c r="A42" s="63">
        <v>33</v>
      </c>
      <c r="B42" s="13">
        <v>167234</v>
      </c>
      <c r="C42" s="14">
        <v>2</v>
      </c>
      <c r="D42" s="14">
        <v>1</v>
      </c>
      <c r="E42" s="14"/>
      <c r="F42" s="14"/>
      <c r="G42" s="14">
        <v>3</v>
      </c>
      <c r="H42" s="14">
        <v>2</v>
      </c>
      <c r="I42" s="14"/>
      <c r="J42" s="14">
        <v>2</v>
      </c>
      <c r="K42" s="14"/>
      <c r="L42" s="14">
        <v>2</v>
      </c>
      <c r="M42" s="14">
        <f>SUM(LARGE(C42:F42,{1,2}))+SUM(LARGE(G42:I42,{1,2}))+SUM(LARGE(J42:L42,{1,2}))</f>
        <v>12</v>
      </c>
      <c r="N42" s="63" t="str">
        <f t="shared" ref="N42:N73" si="1">IF(M42&gt;=16, "B", IF(M42&lt;8, "W", "A"))</f>
        <v>A</v>
      </c>
    </row>
    <row r="43" spans="1:14" ht="15.75" customHeight="1">
      <c r="A43" s="63">
        <v>34</v>
      </c>
      <c r="B43" s="63">
        <v>167235</v>
      </c>
      <c r="C43" s="14">
        <v>2</v>
      </c>
      <c r="D43" s="14">
        <v>2</v>
      </c>
      <c r="E43" s="14"/>
      <c r="F43" s="14"/>
      <c r="G43" s="14">
        <v>3</v>
      </c>
      <c r="H43" s="14">
        <v>4</v>
      </c>
      <c r="I43" s="14"/>
      <c r="J43" s="14">
        <v>0</v>
      </c>
      <c r="K43" s="14"/>
      <c r="L43" s="14">
        <v>0</v>
      </c>
      <c r="M43" s="14">
        <f>SUM(LARGE(C43:F43,{1,2}))+SUM(LARGE(G43:I43,{1,2}))+SUM(LARGE(J43:L43,{1,2}))</f>
        <v>11</v>
      </c>
      <c r="N43" s="63" t="str">
        <f t="shared" si="1"/>
        <v>A</v>
      </c>
    </row>
    <row r="44" spans="1:14" ht="15.75" customHeight="1">
      <c r="A44" s="63">
        <v>35</v>
      </c>
      <c r="B44" s="13">
        <v>167236</v>
      </c>
      <c r="C44" s="14"/>
      <c r="D44" s="14">
        <v>2</v>
      </c>
      <c r="E44" s="14">
        <v>2</v>
      </c>
      <c r="F44" s="14"/>
      <c r="G44" s="14">
        <v>4</v>
      </c>
      <c r="H44" s="14">
        <v>4</v>
      </c>
      <c r="I44" s="14"/>
      <c r="J44" s="14"/>
      <c r="K44" s="14">
        <v>4</v>
      </c>
      <c r="L44" s="14">
        <v>4</v>
      </c>
      <c r="M44" s="14">
        <f>SUM(LARGE(C44:F44,{1,2}))+SUM(LARGE(G44:I44,{1,2}))+SUM(LARGE(J44:L44,{1,2}))</f>
        <v>20</v>
      </c>
      <c r="N44" s="63" t="str">
        <f t="shared" si="1"/>
        <v>B</v>
      </c>
    </row>
    <row r="45" spans="1:14" ht="15.75" customHeight="1">
      <c r="A45" s="63">
        <v>36</v>
      </c>
      <c r="B45" s="63">
        <v>167237</v>
      </c>
      <c r="C45" s="14">
        <v>1.5</v>
      </c>
      <c r="D45" s="14">
        <v>2</v>
      </c>
      <c r="E45" s="14"/>
      <c r="F45" s="14"/>
      <c r="G45" s="14">
        <v>3</v>
      </c>
      <c r="H45" s="14">
        <v>1</v>
      </c>
      <c r="I45" s="14"/>
      <c r="J45" s="14">
        <v>1</v>
      </c>
      <c r="K45" s="14">
        <v>0</v>
      </c>
      <c r="L45" s="14"/>
      <c r="M45" s="14">
        <f>SUM(LARGE(C45:F45,{1,2}))+SUM(LARGE(G45:I45,{1,2}))+SUM(LARGE(J45:L45,{1,2}))</f>
        <v>8.5</v>
      </c>
      <c r="N45" s="63" t="str">
        <f t="shared" si="1"/>
        <v>A</v>
      </c>
    </row>
    <row r="46" spans="1:14" ht="22.5" customHeight="1">
      <c r="A46" s="63">
        <v>37</v>
      </c>
      <c r="B46" s="63">
        <v>167238</v>
      </c>
      <c r="C46" s="14">
        <v>2</v>
      </c>
      <c r="D46" s="14">
        <v>1.5</v>
      </c>
      <c r="E46" s="14"/>
      <c r="F46" s="14"/>
      <c r="G46" s="14">
        <v>2</v>
      </c>
      <c r="H46" s="14">
        <v>1</v>
      </c>
      <c r="I46" s="14"/>
      <c r="J46" s="14">
        <v>0</v>
      </c>
      <c r="K46" s="14"/>
      <c r="L46" s="14">
        <v>4</v>
      </c>
      <c r="M46" s="14">
        <f>SUM(LARGE(C46:F46,{1,2}))+SUM(LARGE(G46:I46,{1,2}))+SUM(LARGE(J46:L46,{1,2}))</f>
        <v>10.5</v>
      </c>
      <c r="N46" s="63" t="str">
        <f t="shared" si="1"/>
        <v>A</v>
      </c>
    </row>
    <row r="47" spans="1:14" ht="18.75" customHeight="1">
      <c r="A47" s="63">
        <v>38</v>
      </c>
      <c r="B47" s="13">
        <v>167239</v>
      </c>
      <c r="C47" s="14">
        <v>2</v>
      </c>
      <c r="D47" s="14">
        <v>2</v>
      </c>
      <c r="E47" s="14"/>
      <c r="F47" s="14"/>
      <c r="G47" s="14">
        <v>3</v>
      </c>
      <c r="H47" s="14">
        <v>3</v>
      </c>
      <c r="I47" s="14"/>
      <c r="J47" s="14">
        <v>3</v>
      </c>
      <c r="K47" s="14"/>
      <c r="L47" s="14">
        <v>1</v>
      </c>
      <c r="M47" s="14">
        <f>SUM(LARGE(C47:F47,{1,2}))+SUM(LARGE(G47:I47,{1,2}))+SUM(LARGE(J47:L47,{1,2}))</f>
        <v>14</v>
      </c>
      <c r="N47" s="63" t="str">
        <f t="shared" si="1"/>
        <v>A</v>
      </c>
    </row>
    <row r="48" spans="1:14" ht="15.75" customHeight="1">
      <c r="A48" s="63">
        <v>39</v>
      </c>
      <c r="B48" s="63">
        <v>167240</v>
      </c>
      <c r="C48" s="14">
        <v>2</v>
      </c>
      <c r="D48" s="14"/>
      <c r="E48" s="14">
        <v>0</v>
      </c>
      <c r="F48" s="14"/>
      <c r="G48" s="14">
        <v>3</v>
      </c>
      <c r="H48" s="14">
        <v>2</v>
      </c>
      <c r="I48" s="14"/>
      <c r="J48" s="14">
        <v>2</v>
      </c>
      <c r="K48" s="14"/>
      <c r="L48" s="14">
        <v>2</v>
      </c>
      <c r="M48" s="14">
        <f>SUM(LARGE(C48:F48,{1,2}))+SUM(LARGE(G48:I48,{1,2}))+SUM(LARGE(J48:L48,{1,2}))</f>
        <v>11</v>
      </c>
      <c r="N48" s="63" t="str">
        <f t="shared" si="1"/>
        <v>A</v>
      </c>
    </row>
    <row r="49" spans="1:14" ht="15.75" customHeight="1">
      <c r="A49" s="63">
        <v>40</v>
      </c>
      <c r="B49" s="13">
        <v>167241</v>
      </c>
      <c r="C49" s="14">
        <v>2</v>
      </c>
      <c r="D49" s="14">
        <v>2</v>
      </c>
      <c r="E49" s="14">
        <v>2</v>
      </c>
      <c r="F49" s="14"/>
      <c r="G49" s="14">
        <v>4</v>
      </c>
      <c r="H49" s="14">
        <v>1</v>
      </c>
      <c r="I49" s="14"/>
      <c r="J49" s="14">
        <v>0</v>
      </c>
      <c r="K49" s="14"/>
      <c r="L49" s="14">
        <v>2</v>
      </c>
      <c r="M49" s="14">
        <f>SUM(LARGE(C49:F49,{1,2}))+SUM(LARGE(G49:I49,{1,2}))+SUM(LARGE(J49:L49,{1,2}))</f>
        <v>11</v>
      </c>
      <c r="N49" s="63" t="str">
        <f t="shared" si="1"/>
        <v>A</v>
      </c>
    </row>
    <row r="50" spans="1:14" ht="15.75" customHeight="1">
      <c r="A50" s="63">
        <v>41</v>
      </c>
      <c r="B50" s="63">
        <v>167242</v>
      </c>
      <c r="C50" s="14">
        <v>2</v>
      </c>
      <c r="D50" s="14">
        <v>1</v>
      </c>
      <c r="E50" s="14"/>
      <c r="F50" s="14"/>
      <c r="G50" s="14">
        <v>2</v>
      </c>
      <c r="H50" s="14">
        <v>1</v>
      </c>
      <c r="I50" s="14"/>
      <c r="J50" s="14">
        <v>1</v>
      </c>
      <c r="K50" s="14"/>
      <c r="L50" s="14">
        <v>0</v>
      </c>
      <c r="M50" s="14">
        <f>SUM(LARGE(C50:F50,{1,2}))+SUM(LARGE(G50:I50,{1,2}))+SUM(LARGE(J50:L50,{1,2}))</f>
        <v>7</v>
      </c>
      <c r="N50" s="63" t="str">
        <f t="shared" si="1"/>
        <v>W</v>
      </c>
    </row>
    <row r="51" spans="1:14" ht="15.75" customHeight="1">
      <c r="A51" s="63">
        <v>42</v>
      </c>
      <c r="B51" s="63">
        <v>167243</v>
      </c>
      <c r="C51" s="14">
        <v>2</v>
      </c>
      <c r="D51" s="14">
        <v>2</v>
      </c>
      <c r="E51" s="14"/>
      <c r="F51" s="14"/>
      <c r="G51" s="14">
        <v>4</v>
      </c>
      <c r="H51" s="14">
        <v>3</v>
      </c>
      <c r="I51" s="14"/>
      <c r="J51" s="14">
        <v>4</v>
      </c>
      <c r="K51" s="14">
        <v>2</v>
      </c>
      <c r="L51" s="14"/>
      <c r="M51" s="14">
        <f>SUM(LARGE(C51:F51,{1,2}))+SUM(LARGE(G51:I51,{1,2}))+SUM(LARGE(J51:L51,{1,2}))</f>
        <v>17</v>
      </c>
      <c r="N51" s="63" t="str">
        <f t="shared" si="1"/>
        <v>B</v>
      </c>
    </row>
    <row r="52" spans="1:14" ht="15.75" customHeight="1">
      <c r="A52" s="63">
        <v>43</v>
      </c>
      <c r="B52" s="13">
        <v>167244</v>
      </c>
      <c r="C52" s="14">
        <v>2</v>
      </c>
      <c r="D52" s="14"/>
      <c r="E52" s="14">
        <v>2</v>
      </c>
      <c r="F52" s="14"/>
      <c r="G52" s="14">
        <v>4</v>
      </c>
      <c r="H52" s="14">
        <v>4</v>
      </c>
      <c r="I52" s="14"/>
      <c r="J52" s="14">
        <v>3.5</v>
      </c>
      <c r="K52" s="14"/>
      <c r="L52" s="14">
        <v>4</v>
      </c>
      <c r="M52" s="14">
        <f>SUM(LARGE(C52:F52,{1,2}))+SUM(LARGE(G52:I52,{1,2}))+SUM(LARGE(J52:L52,{1,2}))</f>
        <v>19.5</v>
      </c>
      <c r="N52" s="63" t="str">
        <f t="shared" si="1"/>
        <v>B</v>
      </c>
    </row>
    <row r="53" spans="1:14" ht="15.75" customHeight="1">
      <c r="A53" s="63">
        <v>44</v>
      </c>
      <c r="B53" s="63">
        <v>167245</v>
      </c>
      <c r="C53" s="14">
        <v>2</v>
      </c>
      <c r="D53" s="14"/>
      <c r="E53" s="14">
        <v>0</v>
      </c>
      <c r="F53" s="14"/>
      <c r="G53" s="14">
        <v>2</v>
      </c>
      <c r="H53" s="14">
        <v>3</v>
      </c>
      <c r="I53" s="14"/>
      <c r="J53" s="14">
        <v>2</v>
      </c>
      <c r="K53" s="14"/>
      <c r="L53" s="14">
        <v>1</v>
      </c>
      <c r="M53" s="14">
        <f>SUM(LARGE(C53:F53,{1,2}))+SUM(LARGE(G53:I53,{1,2}))+SUM(LARGE(J53:L53,{1,2}))</f>
        <v>10</v>
      </c>
      <c r="N53" s="63" t="str">
        <f t="shared" si="1"/>
        <v>A</v>
      </c>
    </row>
    <row r="54" spans="1:14" ht="15.75" customHeight="1">
      <c r="A54" s="63">
        <v>45</v>
      </c>
      <c r="B54" s="13">
        <v>167246</v>
      </c>
      <c r="C54" s="14">
        <v>2</v>
      </c>
      <c r="D54" s="14"/>
      <c r="E54" s="14">
        <v>0</v>
      </c>
      <c r="F54" s="14"/>
      <c r="G54" s="14">
        <v>3</v>
      </c>
      <c r="H54" s="14">
        <v>3</v>
      </c>
      <c r="I54" s="14"/>
      <c r="J54" s="14">
        <v>0</v>
      </c>
      <c r="K54" s="14"/>
      <c r="L54" s="14">
        <v>2</v>
      </c>
      <c r="M54" s="14">
        <f>SUM(LARGE(C54:F54,{1,2}))+SUM(LARGE(G54:I54,{1,2}))+SUM(LARGE(J54:L54,{1,2}))</f>
        <v>10</v>
      </c>
      <c r="N54" s="63" t="str">
        <f t="shared" si="1"/>
        <v>A</v>
      </c>
    </row>
    <row r="55" spans="1:14" ht="15.75" customHeight="1">
      <c r="A55" s="63">
        <v>46</v>
      </c>
      <c r="B55" s="63">
        <v>167247</v>
      </c>
      <c r="C55" s="14">
        <v>2</v>
      </c>
      <c r="D55" s="14">
        <v>2</v>
      </c>
      <c r="E55" s="14"/>
      <c r="F55" s="14"/>
      <c r="G55" s="14">
        <v>4</v>
      </c>
      <c r="H55" s="14">
        <v>3</v>
      </c>
      <c r="I55" s="14"/>
      <c r="J55" s="14">
        <v>0</v>
      </c>
      <c r="K55" s="14"/>
      <c r="L55" s="14">
        <v>3</v>
      </c>
      <c r="M55" s="14">
        <f>SUM(LARGE(C55:F55,{1,2}))+SUM(LARGE(G55:I55,{1,2}))+SUM(LARGE(J55:L55,{1,2}))</f>
        <v>14</v>
      </c>
      <c r="N55" s="63" t="str">
        <f t="shared" si="1"/>
        <v>A</v>
      </c>
    </row>
    <row r="56" spans="1:14" ht="15.75" customHeight="1">
      <c r="A56" s="63">
        <v>47</v>
      </c>
      <c r="B56" s="63">
        <v>167248</v>
      </c>
      <c r="C56" s="14">
        <v>0</v>
      </c>
      <c r="D56" s="14">
        <v>0</v>
      </c>
      <c r="E56" s="14"/>
      <c r="F56" s="14"/>
      <c r="G56" s="14">
        <v>3</v>
      </c>
      <c r="H56" s="14">
        <v>0</v>
      </c>
      <c r="I56" s="14"/>
      <c r="J56" s="14">
        <v>0</v>
      </c>
      <c r="K56" s="14"/>
      <c r="L56" s="14">
        <v>0</v>
      </c>
      <c r="M56" s="14">
        <f>SUM(LARGE(C56:F56,{1,2}))+SUM(LARGE(G56:I56,{1,2}))+SUM(LARGE(J56:L56,{1,2}))</f>
        <v>3</v>
      </c>
      <c r="N56" s="63" t="str">
        <f t="shared" si="1"/>
        <v>W</v>
      </c>
    </row>
    <row r="57" spans="1:14" ht="15.75" customHeight="1">
      <c r="A57" s="63">
        <v>48</v>
      </c>
      <c r="B57" s="13">
        <v>167249</v>
      </c>
      <c r="C57" s="14">
        <v>2</v>
      </c>
      <c r="D57" s="14"/>
      <c r="E57" s="14">
        <v>0</v>
      </c>
      <c r="F57" s="14"/>
      <c r="G57" s="14">
        <v>3</v>
      </c>
      <c r="H57" s="14">
        <v>3.5</v>
      </c>
      <c r="I57" s="14"/>
      <c r="J57" s="14"/>
      <c r="K57" s="14">
        <v>0</v>
      </c>
      <c r="L57" s="14">
        <v>4</v>
      </c>
      <c r="M57" s="14">
        <f>SUM(LARGE(C57:F57,{1,2}))+SUM(LARGE(G57:I57,{1,2}))+SUM(LARGE(J57:L57,{1,2}))</f>
        <v>12.5</v>
      </c>
      <c r="N57" s="63" t="str">
        <f t="shared" si="1"/>
        <v>A</v>
      </c>
    </row>
    <row r="58" spans="1:14" ht="15.75" customHeight="1">
      <c r="A58" s="63">
        <v>49</v>
      </c>
      <c r="B58" s="63">
        <v>167250</v>
      </c>
      <c r="C58" s="14">
        <v>0</v>
      </c>
      <c r="D58" s="14">
        <v>0</v>
      </c>
      <c r="E58" s="14"/>
      <c r="F58" s="14"/>
      <c r="G58" s="14">
        <v>0</v>
      </c>
      <c r="H58" s="14">
        <v>0</v>
      </c>
      <c r="I58" s="14"/>
      <c r="J58" s="14">
        <v>0</v>
      </c>
      <c r="K58" s="14"/>
      <c r="L58" s="14">
        <v>0</v>
      </c>
      <c r="M58" s="14">
        <f>SUM(LARGE(C58:F58,{1,2}))+SUM(LARGE(G58:I58,{1,2}))+SUM(LARGE(J58:L58,{1,2}))</f>
        <v>0</v>
      </c>
      <c r="N58" s="63" t="str">
        <f t="shared" si="1"/>
        <v>W</v>
      </c>
    </row>
    <row r="59" spans="1:14" ht="15.75" customHeight="1">
      <c r="A59" s="63">
        <v>50</v>
      </c>
      <c r="B59" s="63">
        <v>167252</v>
      </c>
      <c r="C59" s="14">
        <v>1</v>
      </c>
      <c r="D59" s="14"/>
      <c r="E59" s="14">
        <v>1</v>
      </c>
      <c r="F59" s="14"/>
      <c r="G59" s="14">
        <v>3</v>
      </c>
      <c r="H59" s="14">
        <v>2</v>
      </c>
      <c r="I59" s="14"/>
      <c r="J59" s="14">
        <v>0</v>
      </c>
      <c r="K59" s="14"/>
      <c r="L59" s="14">
        <v>0</v>
      </c>
      <c r="M59" s="14">
        <f>SUM(LARGE(C59:F59,{1,2}))+SUM(LARGE(G59:I59,{1,2}))+SUM(LARGE(J59:L59,{1,2}))</f>
        <v>7</v>
      </c>
      <c r="N59" s="63" t="str">
        <f t="shared" si="1"/>
        <v>W</v>
      </c>
    </row>
    <row r="60" spans="1:14" ht="15.75" customHeight="1">
      <c r="A60" s="63">
        <v>51</v>
      </c>
      <c r="B60" s="63">
        <v>167253</v>
      </c>
      <c r="C60" s="14">
        <v>2</v>
      </c>
      <c r="D60" s="14">
        <v>2</v>
      </c>
      <c r="E60" s="14"/>
      <c r="F60" s="14"/>
      <c r="G60" s="14">
        <v>3</v>
      </c>
      <c r="H60" s="14">
        <v>3</v>
      </c>
      <c r="I60" s="14"/>
      <c r="J60" s="14">
        <v>0</v>
      </c>
      <c r="K60" s="14"/>
      <c r="L60" s="14">
        <v>3</v>
      </c>
      <c r="M60" s="14">
        <f>SUM(LARGE(C60:F60,{1,2}))+SUM(LARGE(G60:I60,{1,2}))+SUM(LARGE(J60:L60,{1,2}))</f>
        <v>13</v>
      </c>
      <c r="N60" s="63" t="str">
        <f t="shared" si="1"/>
        <v>A</v>
      </c>
    </row>
    <row r="61" spans="1:14" ht="15.75" customHeight="1">
      <c r="A61" s="63">
        <v>52</v>
      </c>
      <c r="B61" s="63">
        <v>167255</v>
      </c>
      <c r="C61" s="14">
        <v>2</v>
      </c>
      <c r="D61" s="14"/>
      <c r="E61" s="14">
        <v>0</v>
      </c>
      <c r="F61" s="14"/>
      <c r="G61" s="14">
        <v>0</v>
      </c>
      <c r="H61" s="14">
        <v>2</v>
      </c>
      <c r="I61" s="14">
        <v>2</v>
      </c>
      <c r="J61" s="14">
        <v>0</v>
      </c>
      <c r="K61" s="14"/>
      <c r="L61" s="14">
        <v>0</v>
      </c>
      <c r="M61" s="14">
        <f>SUM(LARGE(C61:F61,{1,2}))+SUM(LARGE(G61:I61,{1,2}))+SUM(LARGE(J61:L61,{1,2}))</f>
        <v>6</v>
      </c>
      <c r="N61" s="63" t="str">
        <f t="shared" si="1"/>
        <v>W</v>
      </c>
    </row>
    <row r="62" spans="1:14" ht="15.75" customHeight="1">
      <c r="A62" s="63">
        <v>53</v>
      </c>
      <c r="B62" s="13">
        <v>167256</v>
      </c>
      <c r="C62" s="14">
        <v>2</v>
      </c>
      <c r="D62" s="14"/>
      <c r="E62" s="14">
        <v>0</v>
      </c>
      <c r="F62" s="14"/>
      <c r="G62" s="14">
        <v>3</v>
      </c>
      <c r="H62" s="14">
        <v>0</v>
      </c>
      <c r="I62" s="14"/>
      <c r="J62" s="14"/>
      <c r="K62" s="14">
        <v>0</v>
      </c>
      <c r="L62" s="14">
        <v>4</v>
      </c>
      <c r="M62" s="14">
        <f>SUM(LARGE(C62:F62,{1,2}))+SUM(LARGE(G62:I62,{1,2}))+SUM(LARGE(J62:L62,{1,2}))</f>
        <v>9</v>
      </c>
      <c r="N62" s="63" t="str">
        <f t="shared" si="1"/>
        <v>A</v>
      </c>
    </row>
    <row r="63" spans="1:14" ht="15.75" customHeight="1">
      <c r="A63" s="63">
        <v>54</v>
      </c>
      <c r="B63" s="63">
        <v>167258</v>
      </c>
      <c r="C63" s="14">
        <v>2</v>
      </c>
      <c r="D63" s="14"/>
      <c r="E63" s="14">
        <v>2</v>
      </c>
      <c r="F63" s="14"/>
      <c r="G63" s="14">
        <v>3</v>
      </c>
      <c r="H63" s="14">
        <v>4</v>
      </c>
      <c r="I63" s="14"/>
      <c r="J63" s="14">
        <v>4</v>
      </c>
      <c r="K63" s="14"/>
      <c r="L63" s="14">
        <v>4</v>
      </c>
      <c r="M63" s="14">
        <f>SUM(LARGE(C63:F63,{1,2}))+SUM(LARGE(G63:I63,{1,2}))+SUM(LARGE(J63:L63,{1,2}))</f>
        <v>19</v>
      </c>
      <c r="N63" s="63" t="str">
        <f t="shared" si="1"/>
        <v>B</v>
      </c>
    </row>
    <row r="64" spans="1:14" ht="15.75" customHeight="1">
      <c r="A64" s="63">
        <v>55</v>
      </c>
      <c r="B64" s="13">
        <v>167259</v>
      </c>
      <c r="C64" s="14">
        <v>0</v>
      </c>
      <c r="D64" s="14">
        <v>0</v>
      </c>
      <c r="E64" s="14"/>
      <c r="F64" s="14"/>
      <c r="G64" s="14">
        <v>0</v>
      </c>
      <c r="H64" s="14">
        <v>0</v>
      </c>
      <c r="I64" s="14"/>
      <c r="J64" s="14">
        <v>0</v>
      </c>
      <c r="K64" s="14"/>
      <c r="L64" s="14">
        <v>0</v>
      </c>
      <c r="M64" s="14">
        <f>SUM(LARGE(C64:F64,{1,2}))+SUM(LARGE(G64:I64,{1,2}))+SUM(LARGE(J64:L64,{1,2}))</f>
        <v>0</v>
      </c>
      <c r="N64" s="63" t="str">
        <f t="shared" si="1"/>
        <v>W</v>
      </c>
    </row>
    <row r="65" spans="1:14" ht="15.75" customHeight="1">
      <c r="A65" s="63">
        <v>56</v>
      </c>
      <c r="B65" s="63">
        <v>167260</v>
      </c>
      <c r="C65" s="14">
        <v>1.5</v>
      </c>
      <c r="D65" s="14">
        <v>2</v>
      </c>
      <c r="E65" s="14"/>
      <c r="F65" s="14"/>
      <c r="G65" s="14">
        <v>3</v>
      </c>
      <c r="H65" s="14">
        <v>4</v>
      </c>
      <c r="I65" s="14"/>
      <c r="J65" s="14"/>
      <c r="K65" s="14">
        <v>0</v>
      </c>
      <c r="L65" s="14">
        <v>3</v>
      </c>
      <c r="M65" s="14">
        <f>SUM(LARGE(C65:F65,{1,2}))+SUM(LARGE(G65:I65,{1,2}))+SUM(LARGE(J65:L65,{1,2}))</f>
        <v>13.5</v>
      </c>
      <c r="N65" s="63" t="str">
        <f t="shared" si="1"/>
        <v>A</v>
      </c>
    </row>
    <row r="66" spans="1:14" ht="15.75" customHeight="1">
      <c r="A66" s="63">
        <v>57</v>
      </c>
      <c r="B66" s="63">
        <v>177271</v>
      </c>
      <c r="C66" s="14">
        <v>2</v>
      </c>
      <c r="D66" s="14">
        <v>1</v>
      </c>
      <c r="E66" s="14"/>
      <c r="F66" s="14"/>
      <c r="G66" s="14">
        <v>3</v>
      </c>
      <c r="H66" s="14">
        <v>0</v>
      </c>
      <c r="I66" s="14"/>
      <c r="J66" s="14">
        <v>0</v>
      </c>
      <c r="K66" s="14"/>
      <c r="L66" s="14">
        <v>0</v>
      </c>
      <c r="M66" s="14">
        <f>SUM(LARGE(C66:F66,{1,2}))+SUM(LARGE(G66:I66,{1,2}))+SUM(LARGE(J66:L66,{1,2}))</f>
        <v>6</v>
      </c>
      <c r="N66" s="63" t="str">
        <f t="shared" si="1"/>
        <v>W</v>
      </c>
    </row>
    <row r="67" spans="1:14" ht="15.75" customHeight="1">
      <c r="A67" s="63">
        <v>58</v>
      </c>
      <c r="B67" s="63">
        <v>177272</v>
      </c>
      <c r="C67" s="14">
        <v>2</v>
      </c>
      <c r="D67" s="14">
        <v>2</v>
      </c>
      <c r="E67" s="14"/>
      <c r="F67" s="14"/>
      <c r="G67" s="14">
        <v>1</v>
      </c>
      <c r="H67" s="14">
        <v>0</v>
      </c>
      <c r="I67" s="14"/>
      <c r="J67" s="14">
        <v>0</v>
      </c>
      <c r="K67" s="14"/>
      <c r="L67" s="14">
        <v>0</v>
      </c>
      <c r="M67" s="14">
        <f>SUM(LARGE(C67:F67,{1,2}))+SUM(LARGE(G67:I67,{1,2}))+SUM(LARGE(J67:L67,{1,2}))</f>
        <v>5</v>
      </c>
      <c r="N67" s="63" t="str">
        <f t="shared" si="1"/>
        <v>W</v>
      </c>
    </row>
    <row r="68" spans="1:14" ht="15.75" customHeight="1">
      <c r="A68" s="63">
        <v>59</v>
      </c>
      <c r="B68" s="63">
        <v>177273</v>
      </c>
      <c r="C68" s="14">
        <v>0</v>
      </c>
      <c r="D68" s="14">
        <v>0</v>
      </c>
      <c r="E68" s="14"/>
      <c r="F68" s="14"/>
      <c r="G68" s="14">
        <v>0</v>
      </c>
      <c r="H68" s="14">
        <v>0</v>
      </c>
      <c r="I68" s="14"/>
      <c r="J68" s="14">
        <v>0</v>
      </c>
      <c r="K68" s="14"/>
      <c r="L68" s="14">
        <v>0</v>
      </c>
      <c r="M68" s="14">
        <f>SUM(LARGE(C68:F68,{1,2}))+SUM(LARGE(G68:I68,{1,2}))+SUM(LARGE(J68:L68,{1,2}))</f>
        <v>0</v>
      </c>
      <c r="N68" s="63" t="str">
        <f t="shared" si="1"/>
        <v>W</v>
      </c>
    </row>
    <row r="69" spans="1:14" ht="15.75" customHeight="1">
      <c r="A69" s="63">
        <v>60</v>
      </c>
      <c r="B69" s="63">
        <v>177274</v>
      </c>
      <c r="C69" s="14">
        <v>2</v>
      </c>
      <c r="D69" s="14">
        <v>0</v>
      </c>
      <c r="E69" s="14">
        <v>1</v>
      </c>
      <c r="F69" s="14"/>
      <c r="G69" s="14">
        <v>3</v>
      </c>
      <c r="H69" s="14">
        <v>0</v>
      </c>
      <c r="I69" s="14"/>
      <c r="J69" s="14"/>
      <c r="K69" s="14">
        <v>0</v>
      </c>
      <c r="L69" s="14">
        <v>4</v>
      </c>
      <c r="M69" s="14">
        <f>SUM(LARGE(C69:F69,{1,2}))+SUM(LARGE(G69:I69,{1,2}))+SUM(LARGE(J69:L69,{1,2}))</f>
        <v>10</v>
      </c>
      <c r="N69" s="63" t="str">
        <f t="shared" si="1"/>
        <v>A</v>
      </c>
    </row>
    <row r="70" spans="1:14" ht="15.75" customHeight="1">
      <c r="A70" s="63">
        <v>61</v>
      </c>
      <c r="B70" s="63">
        <v>177275</v>
      </c>
      <c r="C70" s="14">
        <v>1</v>
      </c>
      <c r="D70" s="14">
        <v>1.5</v>
      </c>
      <c r="E70" s="14"/>
      <c r="F70" s="14"/>
      <c r="G70" s="14">
        <v>0</v>
      </c>
      <c r="H70" s="14">
        <v>2</v>
      </c>
      <c r="I70" s="14"/>
      <c r="J70" s="14"/>
      <c r="K70" s="14">
        <v>0</v>
      </c>
      <c r="L70" s="14">
        <v>2</v>
      </c>
      <c r="M70" s="14">
        <f>SUM(LARGE(C70:F70,{1,2}))+SUM(LARGE(G70:I70,{1,2}))+SUM(LARGE(J70:L70,{1,2}))</f>
        <v>6.5</v>
      </c>
      <c r="N70" s="63" t="str">
        <f t="shared" si="1"/>
        <v>W</v>
      </c>
    </row>
    <row r="71" spans="1:14" ht="15.75" customHeight="1">
      <c r="A71" s="63">
        <v>62</v>
      </c>
      <c r="B71" s="63">
        <v>177276</v>
      </c>
      <c r="C71" s="14">
        <v>0</v>
      </c>
      <c r="D71" s="14">
        <v>1</v>
      </c>
      <c r="E71" s="14"/>
      <c r="F71" s="14"/>
      <c r="G71" s="14">
        <v>0</v>
      </c>
      <c r="H71" s="14">
        <v>2</v>
      </c>
      <c r="I71" s="14"/>
      <c r="J71" s="14"/>
      <c r="K71" s="14">
        <v>1</v>
      </c>
      <c r="L71" s="14">
        <v>0</v>
      </c>
      <c r="M71" s="14">
        <f>SUM(LARGE(C71:F71,{1,2}))+SUM(LARGE(G71:I71,{1,2}))+SUM(LARGE(J71:L71,{1,2}))</f>
        <v>4</v>
      </c>
      <c r="N71" s="63" t="str">
        <f t="shared" si="1"/>
        <v>W</v>
      </c>
    </row>
    <row r="72" spans="1:14" ht="15.75" customHeight="1">
      <c r="A72" s="63">
        <v>63</v>
      </c>
      <c r="B72" s="63">
        <v>177277</v>
      </c>
      <c r="C72" s="14">
        <v>0</v>
      </c>
      <c r="D72" s="14">
        <v>0</v>
      </c>
      <c r="E72" s="14"/>
      <c r="F72" s="14"/>
      <c r="G72" s="14">
        <v>0</v>
      </c>
      <c r="H72" s="14">
        <v>0</v>
      </c>
      <c r="I72" s="14"/>
      <c r="J72" s="14"/>
      <c r="K72" s="14">
        <v>0</v>
      </c>
      <c r="L72" s="14">
        <v>0</v>
      </c>
      <c r="M72" s="14">
        <f>SUM(LARGE(C72:F72,{1,2}))+SUM(LARGE(G72:I72,{1,2}))+SUM(LARGE(J72:L72,{1,2}))</f>
        <v>0</v>
      </c>
      <c r="N72" s="63" t="str">
        <f t="shared" si="1"/>
        <v>W</v>
      </c>
    </row>
    <row r="73" spans="1:14" ht="15.75" customHeight="1">
      <c r="A73" s="63">
        <v>64</v>
      </c>
      <c r="B73" s="63">
        <v>177278</v>
      </c>
      <c r="C73" s="14">
        <v>2</v>
      </c>
      <c r="D73" s="14">
        <v>0</v>
      </c>
      <c r="E73" s="14"/>
      <c r="F73" s="14">
        <v>2</v>
      </c>
      <c r="G73" s="14">
        <v>0</v>
      </c>
      <c r="H73" s="14">
        <v>2</v>
      </c>
      <c r="I73" s="14"/>
      <c r="J73" s="14">
        <v>0</v>
      </c>
      <c r="K73" s="14">
        <v>0</v>
      </c>
      <c r="L73" s="14"/>
      <c r="M73" s="14">
        <f>SUM(LARGE(C73:F73,{1,2}))+SUM(LARGE(G73:I73,{1,2}))+SUM(LARGE(J73:L73,{1,2}))</f>
        <v>6</v>
      </c>
      <c r="N73" s="63" t="str">
        <f t="shared" si="1"/>
        <v>W</v>
      </c>
    </row>
    <row r="74" spans="1:14" ht="15.75" customHeight="1">
      <c r="A74" s="63">
        <v>65</v>
      </c>
      <c r="B74" s="63">
        <v>177279</v>
      </c>
      <c r="C74" s="14">
        <v>2</v>
      </c>
      <c r="D74" s="14">
        <v>2</v>
      </c>
      <c r="E74" s="14"/>
      <c r="F74" s="14">
        <v>4</v>
      </c>
      <c r="G74" s="14">
        <v>0</v>
      </c>
      <c r="H74" s="14">
        <v>0</v>
      </c>
      <c r="I74" s="14"/>
      <c r="J74" s="14">
        <v>2</v>
      </c>
      <c r="K74" s="14"/>
      <c r="L74" s="14">
        <v>0</v>
      </c>
      <c r="M74" s="14">
        <f>SUM(LARGE(C74:F74,{1,2}))+SUM(LARGE(G74:I74,{1,2}))+SUM(LARGE(J74:L74,{1,2}))</f>
        <v>8</v>
      </c>
      <c r="N74" s="63" t="str">
        <f t="shared" ref="N74:N105" si="2">IF(M74&gt;=16, "B", IF(M74&lt;8, "W", "A"))</f>
        <v>A</v>
      </c>
    </row>
    <row r="75" spans="1:14" ht="16.5" customHeight="1" thickBot="1">
      <c r="A75" s="63">
        <v>66</v>
      </c>
      <c r="B75" s="63">
        <v>177280</v>
      </c>
      <c r="C75" s="14"/>
      <c r="D75" s="14">
        <v>1.5</v>
      </c>
      <c r="E75" s="14"/>
      <c r="F75" s="14">
        <v>1</v>
      </c>
      <c r="G75" s="14">
        <v>2</v>
      </c>
      <c r="H75" s="14">
        <v>0</v>
      </c>
      <c r="I75" s="14"/>
      <c r="J75" s="14">
        <v>0</v>
      </c>
      <c r="K75" s="14">
        <v>0</v>
      </c>
      <c r="L75" s="14"/>
      <c r="M75" s="14">
        <f>SUM(LARGE(C75:F75,{1,2}))+SUM(LARGE(G75:I75,{1,2}))+SUM(LARGE(J75:L75,{1,2}))</f>
        <v>4.5</v>
      </c>
      <c r="N75" s="63" t="str">
        <f t="shared" si="2"/>
        <v>W</v>
      </c>
    </row>
    <row r="76" spans="1:14" ht="16.5" customHeight="1" thickBot="1">
      <c r="A76" s="105" t="s">
        <v>15</v>
      </c>
      <c r="B76" s="76"/>
      <c r="C76" s="15">
        <f t="shared" ref="C76:M76" si="3">SUM(C10:C75)</f>
        <v>103</v>
      </c>
      <c r="D76" s="15">
        <f t="shared" si="3"/>
        <v>67.5</v>
      </c>
      <c r="E76" s="15">
        <f t="shared" si="3"/>
        <v>23.5</v>
      </c>
      <c r="F76" s="15">
        <f t="shared" si="3"/>
        <v>12</v>
      </c>
      <c r="G76" s="15">
        <f t="shared" si="3"/>
        <v>162.5</v>
      </c>
      <c r="H76" s="15">
        <f t="shared" si="3"/>
        <v>113</v>
      </c>
      <c r="I76" s="15">
        <f t="shared" si="3"/>
        <v>6</v>
      </c>
      <c r="J76" s="15">
        <f t="shared" si="3"/>
        <v>60.5</v>
      </c>
      <c r="K76" s="15">
        <f t="shared" si="3"/>
        <v>18</v>
      </c>
      <c r="L76" s="15">
        <f t="shared" si="3"/>
        <v>115</v>
      </c>
      <c r="M76" s="15">
        <f t="shared" si="3"/>
        <v>668.5</v>
      </c>
      <c r="N76" s="6">
        <f>COUNTIF(N10:N75,"W")</f>
        <v>25</v>
      </c>
    </row>
    <row r="77" spans="1:14" ht="33" customHeight="1" thickBot="1">
      <c r="A77" s="80" t="s">
        <v>16</v>
      </c>
      <c r="B77" s="76"/>
      <c r="C77" s="7">
        <f t="shared" ref="C77:L77" si="4">COUNTIF(C10:C75,"&gt;=0")</f>
        <v>63</v>
      </c>
      <c r="D77" s="7">
        <f t="shared" si="4"/>
        <v>47</v>
      </c>
      <c r="E77" s="7">
        <f t="shared" si="4"/>
        <v>23</v>
      </c>
      <c r="F77" s="7">
        <f t="shared" si="4"/>
        <v>10</v>
      </c>
      <c r="G77" s="7">
        <f t="shared" si="4"/>
        <v>64</v>
      </c>
      <c r="H77" s="7">
        <f t="shared" si="4"/>
        <v>63</v>
      </c>
      <c r="I77" s="7">
        <f t="shared" si="4"/>
        <v>6</v>
      </c>
      <c r="J77" s="7">
        <f t="shared" si="4"/>
        <v>51</v>
      </c>
      <c r="K77" s="7">
        <f t="shared" si="4"/>
        <v>23</v>
      </c>
      <c r="L77" s="7">
        <f t="shared" si="4"/>
        <v>58</v>
      </c>
      <c r="M77" s="7"/>
      <c r="N77" s="8"/>
    </row>
    <row r="78" spans="1:14" ht="21.75" customHeight="1" thickBot="1">
      <c r="A78" s="97" t="s">
        <v>17</v>
      </c>
      <c r="B78" s="76"/>
      <c r="C78" s="9">
        <f>C76/C77</f>
        <v>1.6349206349206349</v>
      </c>
      <c r="D78" s="9">
        <v>1.5</v>
      </c>
      <c r="E78" s="9">
        <v>1</v>
      </c>
      <c r="F78" s="9">
        <f t="shared" ref="F78:L78" si="5">F76/F77</f>
        <v>1.2</v>
      </c>
      <c r="G78" s="9">
        <f t="shared" si="5"/>
        <v>2.5390625</v>
      </c>
      <c r="H78" s="9">
        <f t="shared" si="5"/>
        <v>1.7936507936507937</v>
      </c>
      <c r="I78" s="9">
        <f t="shared" si="5"/>
        <v>1</v>
      </c>
      <c r="J78" s="9">
        <f t="shared" si="5"/>
        <v>1.1862745098039216</v>
      </c>
      <c r="K78" s="9">
        <f t="shared" si="5"/>
        <v>0.78260869565217395</v>
      </c>
      <c r="L78" s="9">
        <f t="shared" si="5"/>
        <v>1.9827586206896552</v>
      </c>
      <c r="M78" s="9"/>
      <c r="N78" s="6"/>
    </row>
    <row r="79" spans="1:14" ht="26.25" customHeight="1" thickBot="1">
      <c r="A79" s="75" t="s">
        <v>18</v>
      </c>
      <c r="B79" s="76"/>
      <c r="C79" s="10">
        <f>C78*1.5</f>
        <v>2.4523809523809526</v>
      </c>
      <c r="D79" s="7">
        <f>D78*1.5</f>
        <v>2.25</v>
      </c>
      <c r="E79" s="7">
        <f>E78*1.5</f>
        <v>1.5</v>
      </c>
      <c r="F79" s="7">
        <f>F78*1.5</f>
        <v>1.7999999999999998</v>
      </c>
      <c r="G79" s="7">
        <f t="shared" ref="G79:L79" si="6">G78*0.75</f>
        <v>1.904296875</v>
      </c>
      <c r="H79" s="7">
        <f t="shared" si="6"/>
        <v>1.3452380952380953</v>
      </c>
      <c r="I79" s="7">
        <f t="shared" si="6"/>
        <v>0.75</v>
      </c>
      <c r="J79" s="7">
        <f t="shared" si="6"/>
        <v>0.88970588235294112</v>
      </c>
      <c r="K79" s="7">
        <f t="shared" si="6"/>
        <v>0.58695652173913049</v>
      </c>
      <c r="L79" s="7">
        <f t="shared" si="6"/>
        <v>1.4870689655172415</v>
      </c>
      <c r="M79" s="7"/>
      <c r="N79" s="65"/>
    </row>
    <row r="80" spans="1:14" ht="16.5" customHeight="1" thickBot="1">
      <c r="B80" s="1"/>
      <c r="C80" s="1"/>
      <c r="D80" s="1"/>
      <c r="E80" s="1"/>
      <c r="F80" s="1"/>
      <c r="G80" s="1"/>
      <c r="H80" s="1"/>
      <c r="I80" s="1"/>
      <c r="J80" s="1"/>
      <c r="K80" s="1"/>
      <c r="L80" s="1"/>
      <c r="M80" s="1"/>
      <c r="N80" s="1"/>
    </row>
    <row r="81" spans="2:14" ht="16.5" customHeight="1" thickBot="1">
      <c r="B81" s="61" t="s">
        <v>38</v>
      </c>
      <c r="C81" s="96" t="s">
        <v>12</v>
      </c>
      <c r="D81" s="89"/>
      <c r="E81" s="89"/>
      <c r="F81" s="76"/>
      <c r="G81" s="96" t="s">
        <v>13</v>
      </c>
      <c r="H81" s="89"/>
      <c r="I81" s="89"/>
      <c r="J81" s="89"/>
      <c r="K81" s="89"/>
      <c r="L81" s="76"/>
      <c r="M81" s="1"/>
      <c r="N81" s="1"/>
    </row>
    <row r="82" spans="2:14" ht="33.75" customHeight="1" thickBot="1">
      <c r="B82" s="11" t="s">
        <v>20</v>
      </c>
      <c r="C82" s="65" t="s">
        <v>39</v>
      </c>
      <c r="D82" s="65" t="s">
        <v>40</v>
      </c>
      <c r="E82" s="65" t="s">
        <v>41</v>
      </c>
      <c r="F82" s="65" t="s">
        <v>42</v>
      </c>
      <c r="G82" s="65" t="s">
        <v>43</v>
      </c>
      <c r="H82" s="65" t="s">
        <v>44</v>
      </c>
      <c r="I82" s="65" t="s">
        <v>45</v>
      </c>
      <c r="J82" s="65" t="s">
        <v>46</v>
      </c>
      <c r="K82" s="65" t="s">
        <v>47</v>
      </c>
      <c r="L82" s="65" t="s">
        <v>48</v>
      </c>
      <c r="M82" s="1"/>
      <c r="N82" s="1"/>
    </row>
    <row r="83" spans="2:14" ht="26.25" customHeight="1" thickBot="1">
      <c r="B83" s="12" t="s">
        <v>19</v>
      </c>
      <c r="C83" s="16">
        <v>2.452380952380953</v>
      </c>
      <c r="D83" s="65">
        <v>2.25</v>
      </c>
      <c r="E83" s="65">
        <v>1.8</v>
      </c>
      <c r="F83" s="65">
        <v>1.9</v>
      </c>
      <c r="G83" s="65">
        <v>1.5</v>
      </c>
      <c r="H83" s="65">
        <v>1.3452380952380949</v>
      </c>
      <c r="I83" s="65">
        <v>0.75</v>
      </c>
      <c r="J83" s="65">
        <v>0.88970588235294112</v>
      </c>
      <c r="K83" s="65">
        <v>0.58695652173913049</v>
      </c>
      <c r="L83" s="65">
        <v>1.487068965517242</v>
      </c>
      <c r="M83" s="1"/>
      <c r="N83" s="1"/>
    </row>
    <row r="84" spans="2:14" ht="26.25" customHeight="1" thickBot="1">
      <c r="B84" s="12" t="s">
        <v>21</v>
      </c>
      <c r="C84" s="104">
        <f>(C83+D83+E83+F83)/4</f>
        <v>2.100595238095238</v>
      </c>
      <c r="D84" s="89"/>
      <c r="E84" s="89"/>
      <c r="F84" s="76"/>
      <c r="G84" s="96">
        <f>SUM(G83:L83)/6</f>
        <v>1.0931615774745682</v>
      </c>
      <c r="H84" s="89"/>
      <c r="I84" s="89"/>
      <c r="J84" s="89"/>
      <c r="K84" s="89"/>
      <c r="L84" s="76"/>
      <c r="M84" s="1"/>
      <c r="N84" s="1"/>
    </row>
    <row r="85" spans="2:14" ht="15.75" customHeight="1">
      <c r="B85" s="1"/>
      <c r="C85" s="1"/>
      <c r="D85" s="1"/>
      <c r="E85" s="1"/>
      <c r="F85" s="1"/>
      <c r="G85" s="1"/>
      <c r="H85" s="1"/>
      <c r="I85" s="1"/>
      <c r="J85" s="1"/>
      <c r="K85" s="1"/>
      <c r="L85" s="1"/>
      <c r="M85" s="1"/>
      <c r="N85" s="1"/>
    </row>
    <row r="86" spans="2:14" ht="15.75" customHeight="1">
      <c r="B86" s="5" t="s">
        <v>49</v>
      </c>
      <c r="C86" s="5"/>
      <c r="D86" s="100">
        <v>66</v>
      </c>
      <c r="E86" s="86"/>
      <c r="F86" s="103" t="s">
        <v>50</v>
      </c>
      <c r="G86" s="85"/>
      <c r="H86" s="85"/>
      <c r="I86" s="86"/>
      <c r="J86" s="101">
        <f>(D87/D86)*100</f>
        <v>62.121212121212125</v>
      </c>
      <c r="K86" s="85"/>
      <c r="L86" s="86"/>
      <c r="M86" s="1"/>
      <c r="N86" s="1"/>
    </row>
    <row r="87" spans="2:14" ht="39" customHeight="1">
      <c r="B87" s="99" t="s">
        <v>24</v>
      </c>
      <c r="C87" s="86"/>
      <c r="D87" s="102">
        <v>41</v>
      </c>
      <c r="E87" s="86"/>
      <c r="F87" s="95" t="s">
        <v>51</v>
      </c>
      <c r="G87" s="85"/>
      <c r="H87" s="85"/>
      <c r="I87" s="85"/>
      <c r="J87" s="85"/>
      <c r="K87" s="85"/>
      <c r="L87" s="86"/>
      <c r="M87" s="1"/>
      <c r="N87" s="1"/>
    </row>
    <row r="88" spans="2:14" ht="15.75" customHeight="1">
      <c r="B88" s="1"/>
      <c r="C88" s="1"/>
      <c r="D88" s="1"/>
      <c r="E88" s="1"/>
      <c r="F88" s="1"/>
      <c r="G88" s="1"/>
      <c r="H88" s="1"/>
      <c r="I88" s="1"/>
      <c r="J88" s="1"/>
      <c r="K88" s="1"/>
      <c r="L88" s="1"/>
      <c r="M88" s="1"/>
      <c r="N88" s="1"/>
    </row>
    <row r="89" spans="2:14" ht="15.75" customHeight="1">
      <c r="B89" s="98" t="s">
        <v>52</v>
      </c>
      <c r="C89" s="72"/>
      <c r="D89" s="72"/>
      <c r="E89" s="72"/>
      <c r="F89" s="72"/>
      <c r="G89" s="72"/>
      <c r="H89" s="72"/>
      <c r="I89" s="72"/>
      <c r="J89" s="72"/>
      <c r="K89" s="72"/>
      <c r="L89" s="72"/>
      <c r="M89" s="1"/>
      <c r="N89" s="1"/>
    </row>
    <row r="90" spans="2:14" ht="15.75" customHeight="1">
      <c r="B90" s="1"/>
      <c r="C90" s="1"/>
      <c r="D90" s="1"/>
      <c r="E90" s="1"/>
      <c r="F90" s="1"/>
      <c r="G90" s="1"/>
      <c r="H90" s="1"/>
      <c r="I90" s="1"/>
      <c r="J90" s="1"/>
      <c r="K90" s="1"/>
      <c r="L90" s="1"/>
      <c r="M90" s="1"/>
      <c r="N90" s="1"/>
    </row>
    <row r="91" spans="2:14" ht="15.75" customHeight="1">
      <c r="B91" s="1"/>
      <c r="C91" s="1"/>
      <c r="D91" s="1"/>
      <c r="E91" s="1"/>
      <c r="F91" s="1"/>
      <c r="G91" s="1"/>
      <c r="H91" s="1"/>
      <c r="I91" s="1"/>
      <c r="J91" s="1"/>
      <c r="K91" s="1"/>
      <c r="L91" s="1"/>
      <c r="M91" s="1"/>
      <c r="N91" s="1"/>
    </row>
    <row r="92" spans="2:14" ht="15.75" customHeight="1">
      <c r="B92" s="1"/>
      <c r="C92" s="1"/>
      <c r="D92" s="1"/>
      <c r="E92" s="1"/>
      <c r="F92" s="1"/>
      <c r="G92" s="1"/>
      <c r="H92" s="1"/>
      <c r="I92" s="1"/>
      <c r="J92" s="1"/>
      <c r="K92" s="1"/>
      <c r="L92" s="1"/>
      <c r="M92" s="1"/>
      <c r="N92" s="1"/>
    </row>
    <row r="93" spans="2:14" ht="15.75" customHeight="1">
      <c r="B93" s="71" t="s">
        <v>25</v>
      </c>
      <c r="C93" s="72"/>
      <c r="D93" s="67"/>
      <c r="E93" s="67"/>
      <c r="F93" s="67"/>
      <c r="G93" s="67"/>
      <c r="H93" s="67"/>
      <c r="I93" s="67"/>
      <c r="J93" s="71" t="s">
        <v>26</v>
      </c>
      <c r="K93" s="72"/>
      <c r="L93" s="72"/>
      <c r="M93" s="1"/>
      <c r="N93" s="1"/>
    </row>
  </sheetData>
  <mergeCells count="30">
    <mergeCell ref="C81:F81"/>
    <mergeCell ref="F86:I86"/>
    <mergeCell ref="A2:N2"/>
    <mergeCell ref="A4:B4"/>
    <mergeCell ref="A6:B6"/>
    <mergeCell ref="N7:N9"/>
    <mergeCell ref="B7:B9"/>
    <mergeCell ref="M7:M9"/>
    <mergeCell ref="C7:F7"/>
    <mergeCell ref="C84:F84"/>
    <mergeCell ref="A76:B76"/>
    <mergeCell ref="A79:B79"/>
    <mergeCell ref="G7:I7"/>
    <mergeCell ref="G81:L81"/>
    <mergeCell ref="F87:L87"/>
    <mergeCell ref="G84:L84"/>
    <mergeCell ref="A7:A9"/>
    <mergeCell ref="A1:N1"/>
    <mergeCell ref="J93:L93"/>
    <mergeCell ref="A78:B78"/>
    <mergeCell ref="B89:L89"/>
    <mergeCell ref="B87:C87"/>
    <mergeCell ref="A77:B77"/>
    <mergeCell ref="B93:C93"/>
    <mergeCell ref="F4:H4"/>
    <mergeCell ref="D86:E86"/>
    <mergeCell ref="J86:L86"/>
    <mergeCell ref="J5:M5"/>
    <mergeCell ref="J7:L7"/>
    <mergeCell ref="D87:E87"/>
  </mergeCells>
  <conditionalFormatting sqref="N10:N75">
    <cfRule type="colorScale" priority="10">
      <colorScale>
        <cfvo type="num" val="0"/>
        <cfvo type="num" val="9"/>
        <color rgb="FFFF7128"/>
        <color theme="9" tint="-0.249977111117893"/>
      </colorScale>
    </cfRule>
    <cfRule type="colorScale" priority="9">
      <colorScale>
        <cfvo type="formula" val="&quot;A&quot;"/>
        <cfvo type="formula" val="&quot;A+$R$19&quot;"/>
        <color rgb="FFFF7128"/>
        <color rgb="FFFFEF9C"/>
      </colorScale>
    </cfRule>
    <cfRule type="expression" priority="8" stopIfTrue="1">
      <formula>"A"</formula>
    </cfRule>
    <cfRule type="cellIs" dxfId="5" priority="6" operator="lessThan">
      <formula>"A"</formula>
    </cfRule>
    <cfRule type="cellIs" dxfId="4" priority="7" operator="greaterThan">
      <formula>"A"</formula>
    </cfRule>
    <cfRule type="cellIs" priority="5" operator="equal">
      <formula>"A"</formula>
    </cfRule>
    <cfRule type="cellIs" dxfId="3" priority="4" operator="equal">
      <formula>"A"</formula>
    </cfRule>
    <cfRule type="cellIs" dxfId="2" priority="3" operator="equal">
      <formula>"B"</formula>
    </cfRule>
    <cfRule type="cellIs" dxfId="1" priority="2" operator="equal">
      <formula>"B"</formula>
    </cfRule>
  </conditionalFormatting>
  <conditionalFormatting sqref="N11:N75">
    <cfRule type="cellIs" dxfId="0" priority="1" operator="equal">
      <formula>"a"</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7"/>
  <sheetViews>
    <sheetView showGridLines="0" topLeftCell="A34" workbookViewId="0"/>
  </sheetViews>
  <sheetFormatPr defaultRowHeight="15"/>
  <cols>
    <col min="1" max="1" width="0.85546875" style="57" customWidth="1"/>
    <col min="2" max="2" width="50.140625" style="57" customWidth="1"/>
    <col min="3" max="3" width="1.28515625" style="57" customWidth="1"/>
    <col min="4" max="4" width="4.28515625" style="57" customWidth="1"/>
    <col min="5" max="5" width="12.42578125" style="57" customWidth="1"/>
  </cols>
  <sheetData>
    <row r="1" spans="2:5">
      <c r="B1" s="17" t="s">
        <v>53</v>
      </c>
      <c r="C1" s="17"/>
      <c r="D1" s="27"/>
      <c r="E1" s="27"/>
    </row>
    <row r="2" spans="2:5">
      <c r="B2" s="17" t="s">
        <v>54</v>
      </c>
      <c r="C2" s="17"/>
      <c r="D2" s="27"/>
      <c r="E2" s="27"/>
    </row>
    <row r="3" spans="2:5">
      <c r="B3" s="18"/>
      <c r="C3" s="18"/>
      <c r="D3" s="26"/>
      <c r="E3" s="26"/>
    </row>
    <row r="4" spans="2:5" ht="60" customHeight="1">
      <c r="B4" s="18" t="s">
        <v>55</v>
      </c>
      <c r="C4" s="18"/>
      <c r="D4" s="26"/>
      <c r="E4" s="26"/>
    </row>
    <row r="5" spans="2:5">
      <c r="B5" s="18"/>
      <c r="C5" s="18"/>
      <c r="D5" s="26"/>
      <c r="E5" s="26"/>
    </row>
    <row r="6" spans="2:5" ht="30" customHeight="1">
      <c r="B6" s="17" t="s">
        <v>56</v>
      </c>
      <c r="C6" s="17"/>
      <c r="D6" s="27"/>
      <c r="E6" s="27" t="s">
        <v>57</v>
      </c>
    </row>
    <row r="7" spans="2:5" ht="15.75" customHeight="1" thickBot="1">
      <c r="B7" s="18"/>
      <c r="C7" s="18"/>
      <c r="D7" s="26"/>
      <c r="E7" s="26"/>
    </row>
    <row r="8" spans="2:5" ht="60" customHeight="1">
      <c r="B8" s="23" t="s">
        <v>58</v>
      </c>
      <c r="C8" s="19"/>
      <c r="D8" s="28"/>
      <c r="E8" s="29">
        <v>2</v>
      </c>
    </row>
    <row r="9" spans="2:5" ht="30" customHeight="1">
      <c r="B9" s="20"/>
      <c r="C9" s="18"/>
      <c r="D9" s="26"/>
      <c r="E9" s="32" t="s">
        <v>59</v>
      </c>
    </row>
    <row r="10" spans="2:5" ht="30.75" customHeight="1" thickBot="1">
      <c r="B10" s="21"/>
      <c r="C10" s="22"/>
      <c r="D10" s="30"/>
      <c r="E10" s="31" t="s">
        <v>60</v>
      </c>
    </row>
    <row r="11" spans="2:5" ht="15.75" customHeight="1" thickBot="1">
      <c r="B11" s="18"/>
      <c r="C11" s="18"/>
      <c r="D11" s="26"/>
      <c r="E11" s="26"/>
    </row>
    <row r="12" spans="2:5" ht="75" customHeight="1">
      <c r="B12" s="23" t="s">
        <v>61</v>
      </c>
      <c r="C12" s="19"/>
      <c r="D12" s="28"/>
      <c r="E12" s="29">
        <v>1</v>
      </c>
    </row>
    <row r="13" spans="2:5" ht="30.75" customHeight="1" thickBot="1">
      <c r="B13" s="21"/>
      <c r="C13" s="22"/>
      <c r="D13" s="30"/>
      <c r="E13" s="31" t="s">
        <v>62</v>
      </c>
    </row>
    <row r="14" spans="2:5" ht="15.75" customHeight="1" thickBot="1">
      <c r="B14" s="18"/>
      <c r="C14" s="18"/>
      <c r="D14" s="26"/>
      <c r="E14" s="26"/>
    </row>
    <row r="15" spans="2:5" ht="60" customHeight="1">
      <c r="B15" s="23" t="s">
        <v>63</v>
      </c>
      <c r="C15" s="19"/>
      <c r="D15" s="28"/>
      <c r="E15" s="29">
        <v>4</v>
      </c>
    </row>
    <row r="16" spans="2:5" ht="30" customHeight="1">
      <c r="B16" s="20"/>
      <c r="C16" s="18"/>
      <c r="D16" s="26"/>
      <c r="E16" s="32" t="s">
        <v>59</v>
      </c>
    </row>
    <row r="17" spans="2:5" ht="30.75" customHeight="1" thickBot="1">
      <c r="B17" s="21"/>
      <c r="C17" s="22"/>
      <c r="D17" s="30"/>
      <c r="E17" s="31" t="s">
        <v>60</v>
      </c>
    </row>
    <row r="18" spans="2:5" ht="15.75" customHeight="1" thickBot="1">
      <c r="B18" s="18"/>
      <c r="C18" s="18"/>
      <c r="D18" s="26"/>
      <c r="E18" s="26"/>
    </row>
    <row r="19" spans="2:5" ht="60" customHeight="1">
      <c r="B19" s="23" t="s">
        <v>64</v>
      </c>
      <c r="C19" s="19"/>
      <c r="D19" s="28"/>
      <c r="E19" s="29">
        <v>14</v>
      </c>
    </row>
    <row r="20" spans="2:5" ht="30" customHeight="1">
      <c r="B20" s="20"/>
      <c r="C20" s="18"/>
      <c r="D20" s="26"/>
      <c r="E20" s="32" t="s">
        <v>59</v>
      </c>
    </row>
    <row r="21" spans="2:5" ht="30.75" customHeight="1" thickBot="1">
      <c r="B21" s="21"/>
      <c r="C21" s="22"/>
      <c r="D21" s="30"/>
      <c r="E21" s="31" t="s">
        <v>60</v>
      </c>
    </row>
    <row r="22" spans="2:5">
      <c r="B22" s="18"/>
      <c r="C22" s="18"/>
      <c r="D22" s="26"/>
      <c r="E22" s="26"/>
    </row>
    <row r="23" spans="2:5">
      <c r="B23" s="18"/>
      <c r="C23" s="18"/>
      <c r="D23" s="26"/>
      <c r="E23" s="26"/>
    </row>
    <row r="24" spans="2:5">
      <c r="B24" s="17" t="s">
        <v>65</v>
      </c>
      <c r="C24" s="17"/>
      <c r="D24" s="27"/>
      <c r="E24" s="27"/>
    </row>
    <row r="25" spans="2:5" ht="15.75" customHeight="1" thickBot="1">
      <c r="B25" s="18"/>
      <c r="C25" s="18"/>
      <c r="D25" s="26"/>
      <c r="E25" s="26"/>
    </row>
    <row r="26" spans="2:5" ht="60.75" customHeight="1" thickBot="1">
      <c r="B26" s="24" t="s">
        <v>66</v>
      </c>
      <c r="C26" s="25"/>
      <c r="D26" s="33"/>
      <c r="E26" s="34">
        <v>12</v>
      </c>
    </row>
    <row r="27" spans="2:5">
      <c r="B27" s="18"/>
      <c r="C27" s="18"/>
      <c r="D27" s="26"/>
      <c r="E27" s="26"/>
    </row>
  </sheetData>
  <hyperlinks>
    <hyperlink ref="E9" location="'Sheet1'!N10:N68" display="'Sheet1'!N10:N68"/>
    <hyperlink ref="E10" location="'Sheet3'!N10:N75" display="'Sheet3'!N10:N75"/>
    <hyperlink ref="E13" location="'Sheet3'!N11:N75" display="'Sheet3'!N11:N75"/>
    <hyperlink ref="E16" location="'Sheet1'!N10:N68" display="'Sheet1'!N10:N68"/>
    <hyperlink ref="E17" location="'Sheet3'!N10:N75" display="'Sheet3'!N10:N75"/>
    <hyperlink ref="E20" location="'Sheet1'!N10:N68" display="'Sheet1'!N10:N68"/>
    <hyperlink ref="E21" location="'Sheet3'!N10:N75" display="'Sheet3'!N10:N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GPN-ENTC</dc:creator>
  <cp:lastModifiedBy>Kale</cp:lastModifiedBy>
  <cp:lastPrinted>2022-05-18T04:47:28Z</cp:lastPrinted>
  <dcterms:created xsi:type="dcterms:W3CDTF">2018-01-17T06:58:31Z</dcterms:created>
  <dcterms:modified xsi:type="dcterms:W3CDTF">2023-07-19T19:50:47Z</dcterms:modified>
</cp:coreProperties>
</file>