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<sst xmlns="http://schemas.openxmlformats.org/spreadsheetml/2006/main" count="82" uniqueCount="67">
  <si>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PPL Contractor Crewing Worksheet</t>
  </si>
  <si>
    <t>Company name                                                                                                                        -&gt;</t>
  </si>
  <si>
    <t>Storm Date                                                                    -&gt;</t>
  </si>
  <si>
    <t>Primary Contact</t>
  </si>
  <si>
    <t>Name</t>
  </si>
  <si>
    <t xml:space="preserve">Title </t>
  </si>
  <si>
    <t>Contact Number</t>
  </si>
  <si>
    <t>Email</t>
  </si>
  <si>
    <t>Secondary Contact</t>
  </si>
  <si>
    <t>Additional Contact</t>
  </si>
  <si>
    <t>Union Status</t>
  </si>
  <si>
    <t>Non Union</t>
  </si>
  <si>
    <t>Total Employee Count</t>
  </si>
  <si>
    <t>Total Equipment</t>
  </si>
  <si>
    <t>Home State</t>
  </si>
  <si>
    <t>Total - Line (FTE's)</t>
  </si>
  <si>
    <t xml:space="preserve">Bucket Truck </t>
  </si>
  <si>
    <t>Traveling from: (City / State)</t>
  </si>
  <si>
    <t>Total - Line (crews)</t>
  </si>
  <si>
    <t>Bucket Truck 4x4</t>
  </si>
  <si>
    <t>Total - Electricians</t>
  </si>
  <si>
    <t>Line Truck</t>
  </si>
  <si>
    <r>
      <rPr>
        <b/>
        <sz val="11"/>
        <color theme="1"/>
        <rFont val="Arial"/>
        <charset val="134"/>
      </rPr>
      <t xml:space="preserve">Host Utility: </t>
    </r>
    <r>
      <rPr>
        <b/>
        <sz val="8"/>
        <color theme="1"/>
        <rFont val="Arial"/>
        <charset val="134"/>
      </rPr>
      <t>(official use only)</t>
    </r>
  </si>
  <si>
    <t>Total - Damage Assessors</t>
  </si>
  <si>
    <t>Line Truck 4x4</t>
  </si>
  <si>
    <r>
      <rPr>
        <b/>
        <sz val="11"/>
        <color theme="1"/>
        <rFont val="Arial"/>
        <charset val="134"/>
      </rPr>
      <t>RMAG:</t>
    </r>
    <r>
      <rPr>
        <b/>
        <sz val="8"/>
        <color theme="1"/>
        <rFont val="Arial"/>
        <charset val="134"/>
      </rPr>
      <t xml:space="preserve"> (official use only)</t>
    </r>
  </si>
  <si>
    <t>Total-Veg</t>
  </si>
  <si>
    <t>Pick-up</t>
  </si>
  <si>
    <r>
      <rPr>
        <b/>
        <sz val="11"/>
        <color theme="1"/>
        <rFont val="Arial"/>
        <charset val="134"/>
      </rPr>
      <t xml:space="preserve">Naming Convention </t>
    </r>
    <r>
      <rPr>
        <b/>
        <sz val="8"/>
        <color theme="1"/>
        <rFont val="Arial"/>
        <charset val="134"/>
      </rPr>
      <t>(official use only)</t>
    </r>
  </si>
  <si>
    <t>Total Equipment Op</t>
  </si>
  <si>
    <t>Rear Property machine</t>
  </si>
  <si>
    <t>Other</t>
  </si>
  <si>
    <t>Digger Derrick</t>
  </si>
  <si>
    <t>PRE STORM Information Required</t>
  </si>
  <si>
    <t>POST STORM - REQUIRED for Invoice Submission</t>
  </si>
  <si>
    <t>Enter 
Manually ( Req'd )</t>
  </si>
  <si>
    <t xml:space="preserve">Select 
DROP DOWN ( Req'd ) </t>
  </si>
  <si>
    <t>Select 
DROP DOWN</t>
  </si>
  <si>
    <t>CoC Select 
DROP DOWN</t>
  </si>
  <si>
    <t>Type 10 Digit #
ex. 5558675309</t>
  </si>
  <si>
    <t>Select 
DROP DOWN ( Req'd )</t>
  </si>
  <si>
    <t>Select 
DROP DOWN
 ( Req'd )</t>
  </si>
  <si>
    <t>Enter 
Manually</t>
  </si>
  <si>
    <t>Contractor or 
CRC Select 
DROP Down</t>
  </si>
  <si>
    <t>Company</t>
  </si>
  <si>
    <t>Last Name</t>
  </si>
  <si>
    <t>First Name</t>
  </si>
  <si>
    <t>Crew Number</t>
  </si>
  <si>
    <t>Crew Leader/ Restore User</t>
  </si>
  <si>
    <t>Permit &amp; Tag?</t>
  </si>
  <si>
    <t>Phone Number</t>
  </si>
  <si>
    <t xml:space="preserve"> Job classification</t>
  </si>
  <si>
    <t>Union/Non-Union</t>
  </si>
  <si>
    <t>Equipment Type</t>
  </si>
  <si>
    <t>Truck Number</t>
  </si>
  <si>
    <t>Gender</t>
  </si>
  <si>
    <t>Home Area/State</t>
  </si>
  <si>
    <t>Shift Start Time</t>
  </si>
  <si>
    <t>Working Area</t>
  </si>
  <si>
    <t>PPL Permit Holder Name (if assigned)</t>
  </si>
  <si>
    <t>Day 1 Hour Total</t>
  </si>
  <si>
    <t>Day 2 Hour Total</t>
  </si>
  <si>
    <t>Day 3 Hour Total</t>
  </si>
  <si>
    <t>Day 4 Hour Total</t>
  </si>
  <si>
    <t>Day 5 Hour Total</t>
  </si>
  <si>
    <t>Day 6 Hour Total</t>
  </si>
  <si>
    <t>Day 7 Hour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</si>
</sst>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##\-###\-####"/>
  </numFmts>
  <fonts count="38">
    <font>
      <sz val="10"/>
      <color theme="1"/>
      <name val="Cambria"/>
      <charset val="134"/>
      <scheme val="minor"/>
    </font>
    <font>
      <b/>
      <sz val="28"/>
      <color rgb="FFFFFFFF"/>
      <name val="Arial"/>
      <charset val="134"/>
    </font>
    <font>
      <sz val="10"/>
      <name val="Cambria"/>
      <charset val="134"/>
      <scheme val="minor"/>
    </font>
    <font>
      <b/>
      <sz val="11"/>
      <color theme="1"/>
      <name val="Aptos Narrow"/>
      <charset val="134"/>
    </font>
    <font>
      <sz val="11"/>
      <color theme="1"/>
      <name val="Candara"/>
      <charset val="134"/>
    </font>
    <font>
      <sz val="11"/>
      <color theme="1"/>
      <name val="Aptos Narrow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Cambria"/>
      <charset val="134"/>
    </font>
    <font>
      <b/>
      <u/>
      <sz val="14"/>
      <color theme="1"/>
      <name val="Aptos Narrow"/>
      <charset val="134"/>
    </font>
    <font>
      <b/>
      <sz val="14"/>
      <color theme="1"/>
      <name val="Aptos Narrow"/>
      <charset val="134"/>
    </font>
    <font>
      <sz val="11"/>
      <color rgb="FF000000"/>
      <name val="Aptos Narrow"/>
      <charset val="134"/>
    </font>
    <font>
      <sz val="11"/>
      <color theme="1"/>
      <name val="Calibri"/>
      <charset val="134"/>
    </font>
    <font>
      <u/>
      <sz val="10"/>
      <color theme="10"/>
      <name val="Arial"/>
      <charset val="13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  <font>
      <b/>
      <sz val="8"/>
      <color theme="1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2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24" applyNumberFormat="0" applyAlignment="0" applyProtection="0">
      <alignment vertical="center"/>
    </xf>
    <xf numFmtId="0" fontId="27" fillId="12" borderId="25" applyNumberFormat="0" applyAlignment="0" applyProtection="0">
      <alignment vertical="center"/>
    </xf>
    <xf numFmtId="0" fontId="28" fillId="12" borderId="24" applyNumberFormat="0" applyAlignment="0" applyProtection="0">
      <alignment vertical="center"/>
    </xf>
    <xf numFmtId="0" fontId="29" fillId="13" borderId="26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top"/>
    </xf>
    <xf numFmtId="0" fontId="2" fillId="0" borderId="5" xfId="0" applyFont="1" applyBorder="1"/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top"/>
    </xf>
    <xf numFmtId="0" fontId="2" fillId="0" borderId="9" xfId="0" applyFont="1" applyBorder="1"/>
    <xf numFmtId="0" fontId="2" fillId="0" borderId="8" xfId="0" applyFont="1" applyBorder="1"/>
    <xf numFmtId="0" fontId="7" fillId="7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2" fillId="0" borderId="10" xfId="0" applyFont="1" applyBorder="1"/>
    <xf numFmtId="0" fontId="7" fillId="7" borderId="11" xfId="0" applyFont="1" applyFill="1" applyBorder="1" applyAlignment="1">
      <alignment horizontal="center"/>
    </xf>
    <xf numFmtId="0" fontId="2" fillId="0" borderId="12" xfId="0" applyFont="1" applyBorder="1"/>
    <xf numFmtId="0" fontId="8" fillId="7" borderId="0" xfId="0" applyFont="1" applyFill="1" applyBorder="1" applyAlignment="1">
      <alignment horizontal="left" vertical="top"/>
    </xf>
    <xf numFmtId="0" fontId="7" fillId="7" borderId="0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2" fillId="0" borderId="13" xfId="0" applyFont="1" applyBorder="1"/>
    <xf numFmtId="0" fontId="7" fillId="7" borderId="6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left"/>
    </xf>
    <xf numFmtId="0" fontId="11" fillId="7" borderId="0" xfId="0" applyFont="1" applyFill="1" applyBorder="1"/>
    <xf numFmtId="0" fontId="11" fillId="7" borderId="6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5" fillId="5" borderId="15" xfId="0" applyFont="1" applyFill="1" applyBorder="1" applyAlignment="1">
      <alignment horizontal="center" vertical="top"/>
    </xf>
    <xf numFmtId="0" fontId="6" fillId="6" borderId="16" xfId="0" applyFont="1" applyFill="1" applyBorder="1" applyAlignment="1">
      <alignment horizontal="center" vertical="top"/>
    </xf>
    <xf numFmtId="0" fontId="6" fillId="6" borderId="3" xfId="0" applyFont="1" applyFill="1" applyBorder="1" applyAlignment="1">
      <alignment horizontal="left" vertical="top"/>
    </xf>
    <xf numFmtId="0" fontId="2" fillId="0" borderId="17" xfId="0" applyFont="1" applyBorder="1"/>
    <xf numFmtId="0" fontId="7" fillId="7" borderId="7" xfId="0" applyFont="1" applyFill="1" applyBorder="1"/>
    <xf numFmtId="0" fontId="7" fillId="7" borderId="4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/>
    </xf>
    <xf numFmtId="0" fontId="11" fillId="7" borderId="0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176" fontId="11" fillId="0" borderId="0" xfId="0" applyNumberFormat="1" applyFont="1" applyAlignment="1">
      <alignment horizontal="center"/>
    </xf>
    <xf numFmtId="0" fontId="5" fillId="5" borderId="9" xfId="0" applyFont="1" applyFill="1" applyBorder="1" applyAlignment="1">
      <alignment horizontal="center" vertical="top"/>
    </xf>
    <xf numFmtId="0" fontId="2" fillId="0" borderId="18" xfId="0" applyFont="1" applyBorder="1"/>
    <xf numFmtId="0" fontId="16" fillId="7" borderId="4" xfId="0" applyFont="1" applyFill="1" applyBorder="1" applyAlignment="1">
      <alignment horizontal="center"/>
    </xf>
    <xf numFmtId="0" fontId="11" fillId="7" borderId="14" xfId="0" applyFont="1" applyFill="1" applyBorder="1"/>
    <xf numFmtId="0" fontId="8" fillId="7" borderId="6" xfId="0" applyFont="1" applyFill="1" applyBorder="1" applyAlignment="1">
      <alignment horizontal="left"/>
    </xf>
    <xf numFmtId="0" fontId="2" fillId="0" borderId="19" xfId="0" applyFont="1" applyBorder="1"/>
    <xf numFmtId="0" fontId="5" fillId="5" borderId="20" xfId="0" applyFont="1" applyFill="1" applyBorder="1" applyAlignment="1">
      <alignment horizontal="center" vertical="top"/>
    </xf>
    <xf numFmtId="0" fontId="12" fillId="9" borderId="6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49" fontId="13" fillId="8" borderId="14" xfId="0" applyNumberFormat="1" applyFont="1" applyFill="1" applyBorder="1" applyAlignment="1">
      <alignment horizontal="center" vertical="center" wrapText="1"/>
    </xf>
    <xf numFmtId="0" fontId="13" fillId="9" borderId="1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6"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Cambria"/>
        <scheme val="minor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945425E0-C48E-C057-4FB7-84679B71B06C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rkilheffer_pplweb_com/Documents/Desktop/Copy%20of%204%20Master%20COC%20Storm%20Template_RE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24:W224">
  <tableColumns count="23">
    <tableColumn id="1" name="Company" dataDxfId="0"/>
    <tableColumn id="2" name="Last Name" dataDxfId="1"/>
    <tableColumn id="3" name="First Name" dataDxfId="2"/>
    <tableColumn id="4" name="Crew Number" dataDxfId="3"/>
    <tableColumn id="5" name="Crew Leader/ Restore User" dataDxfId="4"/>
    <tableColumn id="6" name="Permit &amp; Tag?" dataDxfId="5"/>
    <tableColumn id="7" name="Phone Number" dataDxfId="6"/>
    <tableColumn id="8" name=" Job classification" dataDxfId="7"/>
    <tableColumn id="9" name="Union/Non-Union" dataDxfId="8"/>
    <tableColumn id="10" name="Equipment Type" dataDxfId="9"/>
    <tableColumn id="11" name="Truck Number" dataDxfId="10"/>
    <tableColumn id="12" name="Gender" dataDxfId="11"/>
    <tableColumn id="13" name="Home Area/State" dataDxfId="12"/>
    <tableColumn id="14" name="Shift Start Time" dataDxfId="13"/>
    <tableColumn id="15" name="Working Area" dataDxfId="14"/>
    <tableColumn id="16" name="PPL Permit Holder Name (if assigned)" dataDxfId="15"/>
    <tableColumn id="17" name="Day 1 Hour Total" dataDxfId="16"/>
    <tableColumn id="18" name="Day 2 Hour Total" dataDxfId="17"/>
    <tableColumn id="19" name="Day 3 Hour Total" dataDxfId="18"/>
    <tableColumn id="20" name="Day 4 Hour Total" dataDxfId="19"/>
    <tableColumn id="21" name="Day 5 Hour Total" dataDxfId="20"/>
    <tableColumn id="22" name="Day 6 Hour Total" dataDxfId="21"/>
    <tableColumn id="23" name="Day 7 Hour Total" dataDxfId="2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4"/>
  <sheetViews>
    <sheetView tabSelected="1" workbookViewId="0">
      <selection activeCell="A22" sqref="A22:O22"/>
    </sheetView>
  </sheetViews>
  <sheetFormatPr defaultColWidth="14.4270833333333" defaultRowHeight="14.4"/>
  <cols>
    <col min="1" max="3" width="18.75" customWidth="1"/>
    <col min="4" max="4" width="17.7083333333333" customWidth="1"/>
    <col min="5" max="5" width="10.8333333333333" customWidth="1"/>
    <col min="6" max="6" width="12.0833333333333" customWidth="1"/>
    <col min="7" max="7" width="16.0416666666667" customWidth="1"/>
    <col min="8" max="8" width="21.875" customWidth="1"/>
    <col min="9" max="9" width="16.25" customWidth="1"/>
    <col min="10" max="10" width="14.375" customWidth="1"/>
    <col min="11" max="11" width="11.0416666666667" customWidth="1"/>
    <col min="12" max="12" width="15.625" customWidth="1"/>
    <col min="13" max="13" width="14.375" customWidth="1"/>
    <col min="14" max="15" width="13.9583333333333" customWidth="1"/>
    <col min="16" max="16" width="15" customWidth="1"/>
    <col min="17" max="23" width="15.2083333333333" customWidth="1"/>
    <col min="24" max="26" width="8.70833333333333" customWidth="1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2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>
      <c r="A2" s="3"/>
      <c r="M2" s="4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ht="15.15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ht="17.55" spans="1:23">
      <c r="A4" s="5" t="s">
        <v>1</v>
      </c>
      <c r="B4" s="2"/>
      <c r="C4" s="6"/>
      <c r="D4" s="7"/>
      <c r="E4" s="7"/>
      <c r="F4" s="7"/>
      <c r="G4" s="7"/>
      <c r="H4" s="7"/>
      <c r="I4" s="7"/>
      <c r="J4" s="7"/>
      <c r="K4" s="7"/>
      <c r="L4" s="7"/>
      <c r="M4" s="39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ht="34.75" spans="1:23">
      <c r="A5" s="8" t="s">
        <v>2</v>
      </c>
      <c r="B5" s="9"/>
      <c r="C5" s="10"/>
      <c r="D5" s="11"/>
      <c r="E5" s="11"/>
      <c r="F5" s="36"/>
      <c r="G5" s="36"/>
      <c r="H5" s="36"/>
      <c r="I5" s="36"/>
      <c r="J5" s="47"/>
      <c r="K5" s="11"/>
      <c r="L5" s="11"/>
      <c r="M5" s="53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ht="15.15" spans="1:23">
      <c r="A6" s="12" t="s">
        <v>3</v>
      </c>
      <c r="B6" s="2"/>
      <c r="C6" s="13" t="s">
        <v>4</v>
      </c>
      <c r="D6" s="2"/>
      <c r="E6" s="2"/>
      <c r="F6" s="37" t="s">
        <v>5</v>
      </c>
      <c r="G6" s="38" t="s">
        <v>6</v>
      </c>
      <c r="H6" s="4"/>
      <c r="I6" s="48"/>
      <c r="J6" s="13" t="s">
        <v>7</v>
      </c>
      <c r="K6" s="2"/>
      <c r="L6" s="2"/>
      <c r="M6" s="52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15.15" spans="1:23">
      <c r="A7" s="14"/>
      <c r="B7" s="15"/>
      <c r="C7" s="16"/>
      <c r="D7" s="7"/>
      <c r="E7" s="39"/>
      <c r="F7" s="40"/>
      <c r="G7" s="41"/>
      <c r="H7" s="7"/>
      <c r="I7" s="39"/>
      <c r="J7" s="49"/>
      <c r="K7" s="7"/>
      <c r="L7" s="7"/>
      <c r="M7" s="39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15.15" spans="1:23">
      <c r="A8" s="17" t="s">
        <v>8</v>
      </c>
      <c r="B8" s="18"/>
      <c r="C8" s="16"/>
      <c r="D8" s="7"/>
      <c r="E8" s="39"/>
      <c r="F8" s="40"/>
      <c r="G8" s="41"/>
      <c r="H8" s="7"/>
      <c r="I8" s="39"/>
      <c r="J8" s="16"/>
      <c r="K8" s="7"/>
      <c r="L8" s="7"/>
      <c r="M8" s="39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15.15" spans="1:23">
      <c r="A9" s="17" t="s">
        <v>9</v>
      </c>
      <c r="B9" s="18"/>
      <c r="C9" s="19"/>
      <c r="D9" s="20"/>
      <c r="E9" s="20"/>
      <c r="F9" s="40"/>
      <c r="G9" s="41"/>
      <c r="H9" s="7"/>
      <c r="I9" s="39"/>
      <c r="J9" s="16"/>
      <c r="K9" s="7"/>
      <c r="L9" s="7"/>
      <c r="M9" s="39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>
      <c r="A10" s="21"/>
      <c r="B10" s="21"/>
      <c r="C10" s="22"/>
      <c r="D10" s="22"/>
      <c r="E10" s="22"/>
      <c r="F10" s="28"/>
      <c r="G10" s="28"/>
      <c r="H10" s="28"/>
      <c r="I10" s="28"/>
      <c r="J10" s="22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16.8" spans="1:23">
      <c r="A11" s="23" t="s">
        <v>10</v>
      </c>
      <c r="B11" s="24"/>
      <c r="C11" s="25" t="s">
        <v>11</v>
      </c>
      <c r="D11" s="24"/>
      <c r="E11" s="28"/>
      <c r="F11" s="42" t="s">
        <v>12</v>
      </c>
      <c r="G11" s="18"/>
      <c r="H11" s="18"/>
      <c r="I11" s="24"/>
      <c r="J11" s="28"/>
      <c r="K11" s="42" t="s">
        <v>13</v>
      </c>
      <c r="L11" s="18"/>
      <c r="M11" s="24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16.8" spans="1:23">
      <c r="A12" s="23" t="s">
        <v>14</v>
      </c>
      <c r="B12" s="24"/>
      <c r="C12" s="25"/>
      <c r="D12" s="24"/>
      <c r="E12" s="28"/>
      <c r="F12" s="43" t="s">
        <v>15</v>
      </c>
      <c r="G12" s="18"/>
      <c r="H12" s="24"/>
      <c r="I12" s="50" t="e">
        <f>COUNTIF('[1]Contractor Roster'!H22:H621,"line*")</f>
        <v>#VALUE!</v>
      </c>
      <c r="J12" s="28"/>
      <c r="K12" s="51" t="s">
        <v>16</v>
      </c>
      <c r="L12" s="24"/>
      <c r="M12" s="50" t="e">
        <f>COUNTIF('[1]Contractor Roster'!J22:J621,"bucket")</f>
        <v>#VALUE!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16.8" spans="1:23">
      <c r="A13" s="23" t="s">
        <v>17</v>
      </c>
      <c r="B13" s="24"/>
      <c r="C13" s="25"/>
      <c r="D13" s="24"/>
      <c r="E13" s="28"/>
      <c r="F13" s="43" t="s">
        <v>18</v>
      </c>
      <c r="G13" s="18"/>
      <c r="H13" s="24"/>
      <c r="I13" s="50">
        <f t="array" ref="I13">SUM(IF(FREQUENCY(IF(LEFT('[1]Contractor Roster'!H22:H621,4)="Line",IF(G25:G624&lt;&gt;"",MATCH("~"&amp;G25:G624,G25:G624&amp;"",0))),ROW(G25:G624)-ROW(G25)+1),1))</f>
        <v>0</v>
      </c>
      <c r="J13" s="28"/>
      <c r="K13" s="51" t="s">
        <v>19</v>
      </c>
      <c r="L13" s="24"/>
      <c r="M13" s="50" t="e">
        <f>COUNTIF('[1]Contractor Roster'!J22:J621,"Bucket 4x4")</f>
        <v>#VALUE!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16.8" spans="1:23">
      <c r="A14" s="26"/>
      <c r="B14" s="27"/>
      <c r="C14" s="22"/>
      <c r="D14" s="28"/>
      <c r="E14" s="28"/>
      <c r="F14" s="43" t="s">
        <v>20</v>
      </c>
      <c r="G14" s="18"/>
      <c r="H14" s="24"/>
      <c r="I14" s="50" t="e">
        <f>COUNTIF('[1]Contractor Roster'!H22:H621,"electrician*")</f>
        <v>#VALUE!</v>
      </c>
      <c r="J14" s="28"/>
      <c r="K14" s="51" t="s">
        <v>21</v>
      </c>
      <c r="L14" s="24"/>
      <c r="M14" s="50" t="e">
        <f>COUNTIF('[1]Contractor Roster'!J22:J621,"line")</f>
        <v>#VALUE!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17" spans="1:23">
      <c r="A15" s="23" t="s">
        <v>22</v>
      </c>
      <c r="B15" s="24"/>
      <c r="C15" s="25"/>
      <c r="D15" s="24"/>
      <c r="E15" s="28"/>
      <c r="F15" s="43" t="s">
        <v>23</v>
      </c>
      <c r="G15" s="18"/>
      <c r="H15" s="24"/>
      <c r="I15" s="50" t="e">
        <f>COUNTIF('[1]Contractor Roster'!H22:H621,"assessor")</f>
        <v>#VALUE!</v>
      </c>
      <c r="J15" s="28"/>
      <c r="K15" s="51" t="s">
        <v>24</v>
      </c>
      <c r="L15" s="24"/>
      <c r="M15" s="50" t="e">
        <f>COUNTIF('[1]Contractor Roster'!J22:J621,"line 4x4")</f>
        <v>#VALUE!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17" spans="1:23">
      <c r="A16" s="23" t="s">
        <v>25</v>
      </c>
      <c r="B16" s="24"/>
      <c r="C16" s="29"/>
      <c r="D16" s="24"/>
      <c r="E16" s="28"/>
      <c r="F16" s="43" t="s">
        <v>26</v>
      </c>
      <c r="G16" s="18"/>
      <c r="H16" s="24"/>
      <c r="I16" s="50" t="e">
        <f>COUNTIF('[1]Contractor Roster'!H22:H621,"veg")</f>
        <v>#VALUE!</v>
      </c>
      <c r="J16" s="28"/>
      <c r="K16" s="51" t="s">
        <v>27</v>
      </c>
      <c r="L16" s="24"/>
      <c r="M16" s="50" t="e">
        <f>COUNTIF('[1]Contractor Roster'!J22:J621,"pu")</f>
        <v>#VALUE!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17" spans="1:23">
      <c r="A17" s="23" t="s">
        <v>28</v>
      </c>
      <c r="B17" s="24"/>
      <c r="C17" s="25"/>
      <c r="D17" s="24"/>
      <c r="E17" s="28"/>
      <c r="F17" s="43" t="s">
        <v>29</v>
      </c>
      <c r="G17" s="18"/>
      <c r="H17" s="24"/>
      <c r="I17" s="50" t="e">
        <f>COUNTIF('[1]Contractor Roster'!H22:H621,"Equipment Operator")</f>
        <v>#VALUE!</v>
      </c>
      <c r="J17" s="28"/>
      <c r="K17" s="51" t="s">
        <v>30</v>
      </c>
      <c r="L17" s="24"/>
      <c r="M17" s="50" t="e">
        <f>COUNTIF('[1]Contractor Roster'!J22:J621,"rear-prop")</f>
        <v>#VALUE!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16.8" spans="1:23">
      <c r="A18" s="27"/>
      <c r="B18" s="27"/>
      <c r="C18" s="22"/>
      <c r="D18" s="22"/>
      <c r="E18" s="28"/>
      <c r="F18" s="43" t="s">
        <v>31</v>
      </c>
      <c r="G18" s="18"/>
      <c r="H18" s="24"/>
      <c r="I18" s="50" t="e">
        <f>COUNTIF('[1]Contractor Roster'!H22:H621,"other")</f>
        <v>#VALUE!</v>
      </c>
      <c r="J18" s="28"/>
      <c r="K18" s="51" t="s">
        <v>32</v>
      </c>
      <c r="L18" s="24"/>
      <c r="M18" s="50" t="e">
        <f>COUNTIF('[1]Contractor Roster'!J22:J621,"digger")</f>
        <v>#VALUE!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16.8" spans="1:23">
      <c r="A19" s="27"/>
      <c r="B19" s="27"/>
      <c r="C19" s="22"/>
      <c r="D19" s="22"/>
      <c r="E19" s="28"/>
      <c r="F19" s="44"/>
      <c r="G19" s="44"/>
      <c r="H19" s="44"/>
      <c r="I19" s="28"/>
      <c r="J19" s="28"/>
      <c r="K19" s="51" t="s">
        <v>31</v>
      </c>
      <c r="L19" s="24"/>
      <c r="M19" s="50" t="e">
        <f>COUNTIF('[1]Contractor Roster'!J22:J621,"other")</f>
        <v>#VALUE!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2" ht="20.4" spans="1:23">
      <c r="A22" s="30" t="s">
        <v>33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24"/>
      <c r="P22" s="54" t="s">
        <v>34</v>
      </c>
      <c r="Q22" s="18"/>
      <c r="R22" s="18"/>
      <c r="S22" s="18"/>
      <c r="T22" s="18"/>
      <c r="U22" s="18"/>
      <c r="V22" s="18"/>
      <c r="W22" s="24"/>
    </row>
    <row r="23" ht="51" spans="1:23">
      <c r="A23" s="31" t="s">
        <v>35</v>
      </c>
      <c r="B23" s="31" t="s">
        <v>35</v>
      </c>
      <c r="C23" s="31" t="s">
        <v>35</v>
      </c>
      <c r="D23" s="31" t="s">
        <v>36</v>
      </c>
      <c r="E23" s="31" t="s">
        <v>37</v>
      </c>
      <c r="F23" s="31" t="s">
        <v>38</v>
      </c>
      <c r="G23" s="31" t="s">
        <v>39</v>
      </c>
      <c r="H23" s="31" t="s">
        <v>40</v>
      </c>
      <c r="I23" s="31" t="s">
        <v>41</v>
      </c>
      <c r="J23" s="31" t="s">
        <v>42</v>
      </c>
      <c r="K23" s="31" t="s">
        <v>42</v>
      </c>
      <c r="L23" s="31" t="s">
        <v>41</v>
      </c>
      <c r="M23" s="31" t="s">
        <v>43</v>
      </c>
      <c r="N23" s="31" t="s">
        <v>43</v>
      </c>
      <c r="O23" s="31" t="s">
        <v>43</v>
      </c>
      <c r="P23" s="55" t="s">
        <v>43</v>
      </c>
      <c r="Q23" s="55" t="s">
        <v>43</v>
      </c>
      <c r="R23" s="55" t="s">
        <v>43</v>
      </c>
      <c r="S23" s="55" t="s">
        <v>43</v>
      </c>
      <c r="T23" s="55" t="s">
        <v>43</v>
      </c>
      <c r="U23" s="55" t="s">
        <v>43</v>
      </c>
      <c r="V23" s="55" t="s">
        <v>43</v>
      </c>
      <c r="W23" s="55" t="s">
        <v>43</v>
      </c>
    </row>
    <row r="24" ht="82" spans="1:23">
      <c r="A24" s="32" t="s">
        <v>44</v>
      </c>
      <c r="B24" s="32" t="s">
        <v>45</v>
      </c>
      <c r="C24" s="32" t="s">
        <v>46</v>
      </c>
      <c r="D24" s="32" t="s">
        <v>47</v>
      </c>
      <c r="E24" s="32" t="s">
        <v>48</v>
      </c>
      <c r="F24" s="32" t="s">
        <v>49</v>
      </c>
      <c r="G24" s="32" t="s">
        <v>50</v>
      </c>
      <c r="H24" s="32" t="s">
        <v>51</v>
      </c>
      <c r="I24" s="32" t="s">
        <v>52</v>
      </c>
      <c r="J24" s="32" t="s">
        <v>53</v>
      </c>
      <c r="K24" s="32" t="s">
        <v>54</v>
      </c>
      <c r="L24" s="32" t="s">
        <v>55</v>
      </c>
      <c r="M24" s="56" t="s">
        <v>56</v>
      </c>
      <c r="N24" s="56" t="s">
        <v>57</v>
      </c>
      <c r="O24" s="32" t="s">
        <v>58</v>
      </c>
      <c r="P24" s="57" t="s">
        <v>59</v>
      </c>
      <c r="Q24" s="57" t="s">
        <v>60</v>
      </c>
      <c r="R24" s="57" t="s">
        <v>61</v>
      </c>
      <c r="S24" s="57" t="s">
        <v>62</v>
      </c>
      <c r="T24" s="57" t="s">
        <v>63</v>
      </c>
      <c r="U24" s="57" t="s">
        <v>64</v>
      </c>
      <c r="V24" s="57" t="s">
        <v>65</v>
      </c>
      <c r="W24" s="57" t="s">
        <v>66</v>
      </c>
    </row>
    <row r="25" ht="16.8" spans="1:23">
      <c r="A25" s="33"/>
      <c r="B25" s="34"/>
      <c r="C25" s="34"/>
      <c r="D25" s="35"/>
      <c r="E25" s="45"/>
      <c r="F25" s="45"/>
      <c r="G25" s="46"/>
      <c r="H25" s="35"/>
      <c r="I25" s="35"/>
      <c r="J25" s="33"/>
      <c r="K25" s="33"/>
      <c r="L25" s="34"/>
      <c r="M25" s="35"/>
      <c r="N25" s="34"/>
      <c r="O25" s="34"/>
      <c r="P25" s="58"/>
      <c r="Q25" s="45"/>
      <c r="R25" s="46"/>
      <c r="S25" s="35"/>
      <c r="T25" s="35"/>
      <c r="U25" s="33"/>
      <c r="V25" s="33"/>
      <c r="W25" s="34"/>
    </row>
    <row r="26" ht="16.8" spans="1:23">
      <c r="A26" s="33"/>
      <c r="B26" s="34"/>
      <c r="C26" s="34"/>
      <c r="D26" s="35"/>
      <c r="E26" s="45"/>
      <c r="F26" s="45"/>
      <c r="G26" s="46"/>
      <c r="H26" s="35"/>
      <c r="I26" s="35"/>
      <c r="J26" s="33"/>
      <c r="K26" s="33"/>
      <c r="L26" s="34"/>
      <c r="M26" s="35"/>
      <c r="N26" s="34"/>
      <c r="O26" s="34"/>
      <c r="P26" s="59"/>
      <c r="Q26" s="45"/>
      <c r="R26" s="46"/>
      <c r="S26" s="35"/>
      <c r="T26" s="35"/>
      <c r="U26" s="33"/>
      <c r="V26" s="33"/>
      <c r="W26" s="34"/>
    </row>
    <row r="27" ht="16.8" spans="1:23">
      <c r="A27" s="33"/>
      <c r="B27" s="34"/>
      <c r="C27" s="34"/>
      <c r="D27" s="35"/>
      <c r="E27" s="45"/>
      <c r="F27" s="45"/>
      <c r="G27" s="46"/>
      <c r="H27" s="35"/>
      <c r="I27" s="35"/>
      <c r="J27" s="33"/>
      <c r="K27" s="33"/>
      <c r="L27" s="34"/>
      <c r="M27" s="35"/>
      <c r="N27" s="34"/>
      <c r="O27" s="34"/>
      <c r="P27" s="59"/>
      <c r="Q27" s="45"/>
      <c r="R27" s="46"/>
      <c r="S27" s="35"/>
      <c r="T27" s="35"/>
      <c r="U27" s="33"/>
      <c r="V27" s="33"/>
      <c r="W27" s="34"/>
    </row>
    <row r="28" ht="16.8" spans="1:23">
      <c r="A28" s="33"/>
      <c r="B28" s="34"/>
      <c r="C28" s="34"/>
      <c r="D28" s="35"/>
      <c r="E28" s="45"/>
      <c r="F28" s="45"/>
      <c r="G28" s="46"/>
      <c r="H28" s="35"/>
      <c r="I28" s="35"/>
      <c r="J28" s="33"/>
      <c r="K28" s="33"/>
      <c r="L28" s="34"/>
      <c r="M28" s="35"/>
      <c r="N28" s="34"/>
      <c r="O28" s="34"/>
      <c r="P28" s="59"/>
      <c r="Q28" s="45"/>
      <c r="R28" s="46"/>
      <c r="S28" s="35"/>
      <c r="T28" s="35"/>
      <c r="U28" s="33"/>
      <c r="V28" s="33"/>
      <c r="W28" s="34"/>
    </row>
    <row r="29" ht="16.8" spans="1:23">
      <c r="A29" s="33"/>
      <c r="B29" s="34"/>
      <c r="C29" s="34"/>
      <c r="D29" s="35"/>
      <c r="E29" s="45"/>
      <c r="F29" s="45"/>
      <c r="G29" s="46"/>
      <c r="H29" s="35"/>
      <c r="I29" s="35"/>
      <c r="J29" s="33"/>
      <c r="K29" s="33"/>
      <c r="L29" s="34"/>
      <c r="M29" s="35"/>
      <c r="N29" s="34"/>
      <c r="O29" s="34"/>
      <c r="P29" s="59"/>
      <c r="Q29" s="45"/>
      <c r="R29" s="46"/>
      <c r="S29" s="35"/>
      <c r="T29" s="35"/>
      <c r="U29" s="33"/>
      <c r="V29" s="33"/>
      <c r="W29" s="34"/>
    </row>
    <row r="30" ht="16.8" spans="1:23">
      <c r="A30" s="33"/>
      <c r="B30" s="34"/>
      <c r="C30" s="34"/>
      <c r="D30" s="35"/>
      <c r="E30" s="45"/>
      <c r="F30" s="45"/>
      <c r="G30" s="46"/>
      <c r="H30" s="35"/>
      <c r="I30" s="35"/>
      <c r="J30" s="33"/>
      <c r="K30" s="33"/>
      <c r="L30" s="34"/>
      <c r="M30" s="35"/>
      <c r="N30" s="34"/>
      <c r="O30" s="34"/>
      <c r="P30" s="59"/>
      <c r="Q30" s="45"/>
      <c r="R30" s="46"/>
      <c r="S30" s="35"/>
      <c r="T30" s="35"/>
      <c r="U30" s="33"/>
      <c r="V30" s="33"/>
      <c r="W30" s="34"/>
    </row>
    <row r="31" ht="16.8" spans="1:23">
      <c r="A31" s="33"/>
      <c r="B31" s="34"/>
      <c r="C31" s="34"/>
      <c r="D31" s="35"/>
      <c r="E31" s="45"/>
      <c r="F31" s="45"/>
      <c r="G31" s="46"/>
      <c r="H31" s="35"/>
      <c r="I31" s="35"/>
      <c r="J31" s="33"/>
      <c r="K31" s="33"/>
      <c r="L31" s="34"/>
      <c r="M31" s="35"/>
      <c r="N31" s="34"/>
      <c r="O31" s="34"/>
      <c r="P31" s="59"/>
      <c r="Q31" s="45"/>
      <c r="R31" s="46"/>
      <c r="S31" s="35"/>
      <c r="T31" s="35"/>
      <c r="U31" s="33"/>
      <c r="V31" s="33"/>
      <c r="W31" s="34"/>
    </row>
    <row r="32" ht="16.8" spans="1:23">
      <c r="A32" s="33"/>
      <c r="B32" s="34"/>
      <c r="C32" s="34"/>
      <c r="D32" s="35"/>
      <c r="E32" s="45"/>
      <c r="F32" s="45"/>
      <c r="G32" s="46"/>
      <c r="H32" s="35"/>
      <c r="I32" s="35"/>
      <c r="J32" s="33"/>
      <c r="K32" s="33"/>
      <c r="L32" s="34"/>
      <c r="M32" s="35"/>
      <c r="N32" s="34"/>
      <c r="O32" s="34"/>
      <c r="P32" s="59"/>
      <c r="Q32" s="45"/>
      <c r="R32" s="46"/>
      <c r="S32" s="35"/>
      <c r="T32" s="35"/>
      <c r="U32" s="33"/>
      <c r="V32" s="33"/>
      <c r="W32" s="34"/>
    </row>
    <row r="33" ht="16.8" spans="1:23">
      <c r="A33" s="33"/>
      <c r="B33" s="34"/>
      <c r="C33" s="34"/>
      <c r="D33" s="35"/>
      <c r="E33" s="45"/>
      <c r="F33" s="45"/>
      <c r="G33" s="46"/>
      <c r="H33" s="35"/>
      <c r="I33" s="35"/>
      <c r="J33" s="33"/>
      <c r="K33" s="33"/>
      <c r="L33" s="34"/>
      <c r="M33" s="35"/>
      <c r="N33" s="34"/>
      <c r="O33" s="34"/>
      <c r="P33" s="59"/>
      <c r="Q33" s="45"/>
      <c r="R33" s="46"/>
      <c r="S33" s="35"/>
      <c r="T33" s="35"/>
      <c r="U33" s="33"/>
      <c r="V33" s="33"/>
      <c r="W33" s="34"/>
    </row>
    <row r="34" ht="16.8" spans="1:23">
      <c r="A34" s="33"/>
      <c r="B34" s="34"/>
      <c r="C34" s="34"/>
      <c r="D34" s="35"/>
      <c r="E34" s="45"/>
      <c r="F34" s="45"/>
      <c r="G34" s="46"/>
      <c r="H34" s="35"/>
      <c r="I34" s="35"/>
      <c r="J34" s="33"/>
      <c r="K34" s="33"/>
      <c r="L34" s="34"/>
      <c r="M34" s="35"/>
      <c r="N34" s="34"/>
      <c r="O34" s="34"/>
      <c r="P34" s="59"/>
      <c r="Q34" s="45"/>
      <c r="R34" s="46"/>
      <c r="S34" s="35"/>
      <c r="T34" s="35"/>
      <c r="U34" s="33"/>
      <c r="V34" s="33"/>
      <c r="W34" s="34"/>
    </row>
    <row r="35" ht="16.8" spans="1:23">
      <c r="A35" s="33"/>
      <c r="B35" s="34"/>
      <c r="C35" s="34"/>
      <c r="D35" s="35"/>
      <c r="E35" s="45"/>
      <c r="F35" s="45"/>
      <c r="G35" s="46"/>
      <c r="H35" s="35"/>
      <c r="I35" s="35"/>
      <c r="J35" s="33"/>
      <c r="K35" s="33"/>
      <c r="L35" s="34"/>
      <c r="M35" s="35"/>
      <c r="N35" s="34"/>
      <c r="O35" s="34"/>
      <c r="P35" s="59"/>
      <c r="Q35" s="45"/>
      <c r="R35" s="46"/>
      <c r="S35" s="35"/>
      <c r="T35" s="35"/>
      <c r="U35" s="33"/>
      <c r="V35" s="33"/>
      <c r="W35" s="34"/>
    </row>
    <row r="36" ht="16.8" spans="1:23">
      <c r="A36" s="33"/>
      <c r="B36" s="34"/>
      <c r="C36" s="34"/>
      <c r="D36" s="35"/>
      <c r="E36" s="45"/>
      <c r="F36" s="45"/>
      <c r="G36" s="46"/>
      <c r="H36" s="35"/>
      <c r="I36" s="35"/>
      <c r="J36" s="33"/>
      <c r="K36" s="33"/>
      <c r="L36" s="34"/>
      <c r="M36" s="35"/>
      <c r="N36" s="34"/>
      <c r="O36" s="34"/>
      <c r="P36" s="59"/>
      <c r="Q36" s="45"/>
      <c r="R36" s="46"/>
      <c r="S36" s="35"/>
      <c r="T36" s="35"/>
      <c r="U36" s="33"/>
      <c r="V36" s="33"/>
      <c r="W36" s="34"/>
    </row>
    <row r="37" ht="16.8" spans="1:23">
      <c r="A37" s="33"/>
      <c r="B37" s="34"/>
      <c r="C37" s="34"/>
      <c r="D37" s="35"/>
      <c r="E37" s="45"/>
      <c r="F37" s="45"/>
      <c r="G37" s="46"/>
      <c r="H37" s="35"/>
      <c r="I37" s="35"/>
      <c r="J37" s="33"/>
      <c r="K37" s="33"/>
      <c r="L37" s="34"/>
      <c r="M37" s="35"/>
      <c r="N37" s="34"/>
      <c r="O37" s="34"/>
      <c r="P37" s="59"/>
      <c r="Q37" s="45"/>
      <c r="R37" s="46"/>
      <c r="S37" s="35"/>
      <c r="T37" s="35"/>
      <c r="U37" s="33"/>
      <c r="V37" s="33"/>
      <c r="W37" s="34"/>
    </row>
    <row r="38" ht="16.8" spans="1:23">
      <c r="A38" s="33"/>
      <c r="B38" s="34"/>
      <c r="C38" s="34"/>
      <c r="D38" s="35"/>
      <c r="E38" s="45"/>
      <c r="F38" s="45"/>
      <c r="G38" s="46"/>
      <c r="H38" s="35"/>
      <c r="I38" s="35"/>
      <c r="J38" s="33"/>
      <c r="K38" s="33"/>
      <c r="L38" s="34"/>
      <c r="M38" s="35"/>
      <c r="N38" s="34"/>
      <c r="O38" s="34"/>
      <c r="P38" s="59"/>
      <c r="Q38" s="45"/>
      <c r="R38" s="46"/>
      <c r="S38" s="35"/>
      <c r="T38" s="35"/>
      <c r="U38" s="33"/>
      <c r="V38" s="33"/>
      <c r="W38" s="34"/>
    </row>
    <row r="39" ht="16.8" spans="1:23">
      <c r="A39" s="33"/>
      <c r="B39" s="34"/>
      <c r="C39" s="34"/>
      <c r="D39" s="35"/>
      <c r="E39" s="45"/>
      <c r="F39" s="45"/>
      <c r="G39" s="46"/>
      <c r="H39" s="35"/>
      <c r="I39" s="35"/>
      <c r="J39" s="33"/>
      <c r="K39" s="33"/>
      <c r="L39" s="34"/>
      <c r="M39" s="35"/>
      <c r="N39" s="34"/>
      <c r="O39" s="34"/>
      <c r="P39" s="59"/>
      <c r="Q39" s="45"/>
      <c r="R39" s="46"/>
      <c r="S39" s="35"/>
      <c r="T39" s="35"/>
      <c r="U39" s="33"/>
      <c r="V39" s="33"/>
      <c r="W39" s="34"/>
    </row>
    <row r="40" ht="16.8" spans="1:23">
      <c r="A40" s="33"/>
      <c r="B40" s="34"/>
      <c r="C40" s="34"/>
      <c r="D40" s="35"/>
      <c r="E40" s="45"/>
      <c r="F40" s="45"/>
      <c r="G40" s="46"/>
      <c r="H40" s="35"/>
      <c r="I40" s="35"/>
      <c r="J40" s="33"/>
      <c r="K40" s="33"/>
      <c r="L40" s="34"/>
      <c r="M40" s="35"/>
      <c r="N40" s="34"/>
      <c r="O40" s="34"/>
      <c r="P40" s="59"/>
      <c r="Q40" s="45"/>
      <c r="R40" s="46"/>
      <c r="S40" s="35"/>
      <c r="T40" s="35"/>
      <c r="U40" s="33"/>
      <c r="V40" s="33"/>
      <c r="W40" s="34"/>
    </row>
    <row r="41" ht="16.8" spans="1:23">
      <c r="A41" s="33"/>
      <c r="B41" s="34"/>
      <c r="C41" s="34"/>
      <c r="D41" s="35"/>
      <c r="E41" s="45"/>
      <c r="F41" s="45"/>
      <c r="G41" s="46"/>
      <c r="H41" s="35"/>
      <c r="I41" s="35"/>
      <c r="J41" s="33"/>
      <c r="K41" s="33"/>
      <c r="L41" s="34"/>
      <c r="M41" s="35"/>
      <c r="N41" s="34"/>
      <c r="O41" s="34"/>
      <c r="P41" s="59"/>
      <c r="Q41" s="45"/>
      <c r="R41" s="46"/>
      <c r="S41" s="35"/>
      <c r="T41" s="35"/>
      <c r="U41" s="33"/>
      <c r="V41" s="33"/>
      <c r="W41" s="34"/>
    </row>
    <row r="42" ht="16.8" spans="1:23">
      <c r="A42" s="33"/>
      <c r="B42" s="34"/>
      <c r="C42" s="34"/>
      <c r="D42" s="35"/>
      <c r="E42" s="45"/>
      <c r="F42" s="45"/>
      <c r="G42" s="46"/>
      <c r="H42" s="35"/>
      <c r="I42" s="35"/>
      <c r="J42" s="33"/>
      <c r="K42" s="33"/>
      <c r="L42" s="34"/>
      <c r="M42" s="35"/>
      <c r="N42" s="34"/>
      <c r="O42" s="34"/>
      <c r="P42" s="59"/>
      <c r="Q42" s="45"/>
      <c r="R42" s="46"/>
      <c r="S42" s="35"/>
      <c r="T42" s="35"/>
      <c r="U42" s="33"/>
      <c r="V42" s="33"/>
      <c r="W42" s="34"/>
    </row>
    <row r="43" ht="16.8" spans="1:23">
      <c r="A43" s="35"/>
      <c r="B43" s="34"/>
      <c r="C43" s="34"/>
      <c r="D43" s="35"/>
      <c r="E43" s="45"/>
      <c r="F43" s="45"/>
      <c r="G43" s="46"/>
      <c r="H43" s="35"/>
      <c r="I43" s="35"/>
      <c r="J43" s="33"/>
      <c r="K43" s="33"/>
      <c r="L43" s="34"/>
      <c r="M43" s="35"/>
      <c r="N43" s="34"/>
      <c r="O43" s="34"/>
      <c r="P43" s="59"/>
      <c r="Q43" s="45"/>
      <c r="R43" s="46"/>
      <c r="S43" s="35"/>
      <c r="T43" s="35"/>
      <c r="U43" s="33"/>
      <c r="V43" s="33"/>
      <c r="W43" s="34"/>
    </row>
    <row r="44" ht="16.8" spans="1:23">
      <c r="A44" s="35"/>
      <c r="B44" s="34"/>
      <c r="C44" s="34"/>
      <c r="D44" s="35"/>
      <c r="E44" s="45"/>
      <c r="F44" s="45"/>
      <c r="G44" s="46"/>
      <c r="H44" s="35"/>
      <c r="I44" s="35"/>
      <c r="J44" s="33"/>
      <c r="K44" s="33"/>
      <c r="L44" s="34"/>
      <c r="M44" s="35"/>
      <c r="N44" s="34"/>
      <c r="O44" s="34"/>
      <c r="P44" s="59"/>
      <c r="Q44" s="45"/>
      <c r="R44" s="46"/>
      <c r="S44" s="35"/>
      <c r="T44" s="35"/>
      <c r="U44" s="33"/>
      <c r="V44" s="33"/>
      <c r="W44" s="34"/>
    </row>
    <row r="45" ht="16.8" spans="1:23">
      <c r="A45" s="35"/>
      <c r="B45" s="34"/>
      <c r="C45" s="34"/>
      <c r="D45" s="35"/>
      <c r="E45" s="45"/>
      <c r="F45" s="45"/>
      <c r="G45" s="46"/>
      <c r="H45" s="35"/>
      <c r="I45" s="35"/>
      <c r="J45" s="33"/>
      <c r="K45" s="33"/>
      <c r="L45" s="34"/>
      <c r="M45" s="35"/>
      <c r="N45" s="34"/>
      <c r="O45" s="34"/>
      <c r="P45" s="59"/>
      <c r="Q45" s="45"/>
      <c r="R45" s="46"/>
      <c r="S45" s="35"/>
      <c r="T45" s="35"/>
      <c r="U45" s="33"/>
      <c r="V45" s="33"/>
      <c r="W45" s="34"/>
    </row>
    <row r="46" ht="16.8" spans="1:23">
      <c r="A46" s="35"/>
      <c r="B46" s="34"/>
      <c r="C46" s="34"/>
      <c r="D46" s="35"/>
      <c r="E46" s="45"/>
      <c r="F46" s="45"/>
      <c r="G46" s="46"/>
      <c r="H46" s="35"/>
      <c r="I46" s="35"/>
      <c r="J46" s="33"/>
      <c r="K46" s="33"/>
      <c r="L46" s="34"/>
      <c r="M46" s="35"/>
      <c r="N46" s="34"/>
      <c r="O46" s="34"/>
      <c r="P46" s="59"/>
      <c r="Q46" s="45"/>
      <c r="R46" s="46"/>
      <c r="S46" s="35"/>
      <c r="T46" s="35"/>
      <c r="U46" s="33"/>
      <c r="V46" s="33"/>
      <c r="W46" s="34"/>
    </row>
    <row r="47" ht="16.8" spans="1:23">
      <c r="A47" s="35"/>
      <c r="B47" s="34"/>
      <c r="C47" s="34"/>
      <c r="D47" s="35"/>
      <c r="E47" s="45"/>
      <c r="F47" s="45"/>
      <c r="G47" s="46"/>
      <c r="H47" s="35"/>
      <c r="I47" s="35"/>
      <c r="J47" s="33"/>
      <c r="K47" s="33"/>
      <c r="L47" s="34"/>
      <c r="M47" s="35"/>
      <c r="N47" s="34"/>
      <c r="O47" s="34"/>
      <c r="P47" s="59"/>
      <c r="Q47" s="45"/>
      <c r="R47" s="46"/>
      <c r="S47" s="35"/>
      <c r="T47" s="35"/>
      <c r="U47" s="33"/>
      <c r="V47" s="33"/>
      <c r="W47" s="34"/>
    </row>
    <row r="48" ht="16.8" spans="1:23">
      <c r="A48" s="35"/>
      <c r="B48" s="34"/>
      <c r="C48" s="34"/>
      <c r="D48" s="35"/>
      <c r="E48" s="45"/>
      <c r="F48" s="45"/>
      <c r="G48" s="46"/>
      <c r="H48" s="35"/>
      <c r="I48" s="35"/>
      <c r="J48" s="33"/>
      <c r="K48" s="33"/>
      <c r="L48" s="34"/>
      <c r="M48" s="35"/>
      <c r="N48" s="34"/>
      <c r="O48" s="34"/>
      <c r="P48" s="59"/>
      <c r="Q48" s="45"/>
      <c r="R48" s="46"/>
      <c r="S48" s="35"/>
      <c r="T48" s="35"/>
      <c r="U48" s="33"/>
      <c r="V48" s="33"/>
      <c r="W48" s="34"/>
    </row>
    <row r="49" ht="16.8" spans="1:23">
      <c r="A49" s="35"/>
      <c r="B49" s="34"/>
      <c r="C49" s="34"/>
      <c r="D49" s="35"/>
      <c r="E49" s="45"/>
      <c r="F49" s="45"/>
      <c r="G49" s="46"/>
      <c r="H49" s="35"/>
      <c r="I49" s="35"/>
      <c r="J49" s="33"/>
      <c r="K49" s="33"/>
      <c r="L49" s="34"/>
      <c r="M49" s="35"/>
      <c r="N49" s="34"/>
      <c r="O49" s="34"/>
      <c r="P49" s="59"/>
      <c r="Q49" s="45"/>
      <c r="R49" s="46"/>
      <c r="S49" s="35"/>
      <c r="T49" s="35"/>
      <c r="U49" s="33"/>
      <c r="V49" s="33"/>
      <c r="W49" s="34"/>
    </row>
    <row r="50" ht="16.8" spans="1:23">
      <c r="A50" s="35"/>
      <c r="B50" s="34"/>
      <c r="C50" s="34"/>
      <c r="D50" s="35"/>
      <c r="E50" s="45"/>
      <c r="F50" s="45"/>
      <c r="G50" s="46"/>
      <c r="H50" s="35"/>
      <c r="I50" s="35"/>
      <c r="J50" s="33"/>
      <c r="K50" s="33"/>
      <c r="L50" s="34"/>
      <c r="M50" s="35"/>
      <c r="N50" s="34"/>
      <c r="O50" s="34"/>
      <c r="P50" s="59"/>
      <c r="Q50" s="45"/>
      <c r="R50" s="46"/>
      <c r="S50" s="35"/>
      <c r="T50" s="35"/>
      <c r="U50" s="33"/>
      <c r="V50" s="33"/>
      <c r="W50" s="34"/>
    </row>
    <row r="51" ht="16.8" spans="1:23">
      <c r="A51" s="35"/>
      <c r="B51" s="34"/>
      <c r="C51" s="34"/>
      <c r="D51" s="35"/>
      <c r="E51" s="45"/>
      <c r="F51" s="45"/>
      <c r="G51" s="46"/>
      <c r="H51" s="35"/>
      <c r="I51" s="35"/>
      <c r="J51" s="33"/>
      <c r="K51" s="33"/>
      <c r="L51" s="34"/>
      <c r="M51" s="35"/>
      <c r="N51" s="34"/>
      <c r="O51" s="34"/>
      <c r="P51" s="59"/>
      <c r="Q51" s="45"/>
      <c r="R51" s="46"/>
      <c r="S51" s="35"/>
      <c r="T51" s="35"/>
      <c r="U51" s="33"/>
      <c r="V51" s="33"/>
      <c r="W51" s="34"/>
    </row>
    <row r="52" ht="16.8" spans="1:23">
      <c r="A52" s="35"/>
      <c r="B52" s="34"/>
      <c r="C52" s="34"/>
      <c r="D52" s="35"/>
      <c r="E52" s="45"/>
      <c r="F52" s="45"/>
      <c r="G52" s="46"/>
      <c r="H52" s="35"/>
      <c r="I52" s="35"/>
      <c r="J52" s="33"/>
      <c r="K52" s="33"/>
      <c r="L52" s="34"/>
      <c r="M52" s="35"/>
      <c r="N52" s="34"/>
      <c r="O52" s="34"/>
      <c r="P52" s="59"/>
      <c r="Q52" s="45"/>
      <c r="R52" s="46"/>
      <c r="S52" s="35"/>
      <c r="T52" s="35"/>
      <c r="U52" s="33"/>
      <c r="V52" s="33"/>
      <c r="W52" s="34"/>
    </row>
    <row r="53" ht="16.8" spans="1:23">
      <c r="A53" s="35"/>
      <c r="B53" s="34"/>
      <c r="C53" s="34"/>
      <c r="D53" s="35"/>
      <c r="E53" s="45"/>
      <c r="F53" s="45"/>
      <c r="G53" s="46"/>
      <c r="H53" s="35"/>
      <c r="I53" s="35"/>
      <c r="J53" s="33"/>
      <c r="K53" s="33"/>
      <c r="L53" s="34"/>
      <c r="M53" s="35"/>
      <c r="N53" s="34"/>
      <c r="O53" s="34"/>
      <c r="P53" s="59"/>
      <c r="Q53" s="45"/>
      <c r="R53" s="46"/>
      <c r="S53" s="35"/>
      <c r="T53" s="35"/>
      <c r="U53" s="33"/>
      <c r="V53" s="33"/>
      <c r="W53" s="34"/>
    </row>
    <row r="54" ht="16.8" spans="1:23">
      <c r="A54" s="35"/>
      <c r="B54" s="34"/>
      <c r="C54" s="34"/>
      <c r="D54" s="35"/>
      <c r="E54" s="45"/>
      <c r="F54" s="45"/>
      <c r="G54" s="46"/>
      <c r="H54" s="35"/>
      <c r="I54" s="35"/>
      <c r="J54" s="33"/>
      <c r="K54" s="33"/>
      <c r="L54" s="34"/>
      <c r="M54" s="35"/>
      <c r="N54" s="34"/>
      <c r="O54" s="34"/>
      <c r="P54" s="59"/>
      <c r="Q54" s="45"/>
      <c r="R54" s="46"/>
      <c r="S54" s="35"/>
      <c r="T54" s="35"/>
      <c r="U54" s="33"/>
      <c r="V54" s="33"/>
      <c r="W54" s="34"/>
    </row>
    <row r="55" ht="16.8" spans="1:23">
      <c r="A55" s="35"/>
      <c r="B55" s="34"/>
      <c r="C55" s="34"/>
      <c r="D55" s="35"/>
      <c r="E55" s="45"/>
      <c r="F55" s="45"/>
      <c r="G55" s="46"/>
      <c r="H55" s="35"/>
      <c r="I55" s="35"/>
      <c r="J55" s="33"/>
      <c r="K55" s="33"/>
      <c r="L55" s="34"/>
      <c r="M55" s="35"/>
      <c r="N55" s="34"/>
      <c r="O55" s="34"/>
      <c r="P55" s="59"/>
      <c r="Q55" s="45"/>
      <c r="R55" s="46"/>
      <c r="S55" s="35"/>
      <c r="T55" s="35"/>
      <c r="U55" s="33"/>
      <c r="V55" s="33"/>
      <c r="W55" s="34"/>
    </row>
    <row r="56" ht="16.8" spans="1:23">
      <c r="A56" s="35"/>
      <c r="B56" s="34"/>
      <c r="C56" s="34"/>
      <c r="D56" s="35"/>
      <c r="E56" s="45"/>
      <c r="F56" s="45"/>
      <c r="G56" s="46"/>
      <c r="H56" s="35"/>
      <c r="I56" s="35"/>
      <c r="J56" s="33"/>
      <c r="K56" s="33"/>
      <c r="L56" s="34"/>
      <c r="M56" s="35"/>
      <c r="N56" s="34"/>
      <c r="O56" s="34"/>
      <c r="P56" s="59"/>
      <c r="Q56" s="45"/>
      <c r="R56" s="46"/>
      <c r="S56" s="35"/>
      <c r="T56" s="35"/>
      <c r="U56" s="33"/>
      <c r="V56" s="33"/>
      <c r="W56" s="34"/>
    </row>
    <row r="57" ht="16.8" spans="1:23">
      <c r="A57" s="35"/>
      <c r="B57" s="34"/>
      <c r="C57" s="34"/>
      <c r="D57" s="35"/>
      <c r="E57" s="45"/>
      <c r="F57" s="45"/>
      <c r="G57" s="46"/>
      <c r="H57" s="35"/>
      <c r="I57" s="35"/>
      <c r="J57" s="33"/>
      <c r="K57" s="33"/>
      <c r="L57" s="34"/>
      <c r="M57" s="35"/>
      <c r="N57" s="34"/>
      <c r="O57" s="34"/>
      <c r="P57" s="59"/>
      <c r="Q57" s="45"/>
      <c r="R57" s="46"/>
      <c r="S57" s="35"/>
      <c r="T57" s="35"/>
      <c r="U57" s="33"/>
      <c r="V57" s="33"/>
      <c r="W57" s="34"/>
    </row>
    <row r="58" ht="16.8" spans="1:23">
      <c r="A58" s="35"/>
      <c r="B58" s="34"/>
      <c r="C58" s="34"/>
      <c r="D58" s="35"/>
      <c r="E58" s="45"/>
      <c r="F58" s="45"/>
      <c r="G58" s="46"/>
      <c r="H58" s="35"/>
      <c r="I58" s="35"/>
      <c r="J58" s="33"/>
      <c r="K58" s="33"/>
      <c r="L58" s="34"/>
      <c r="M58" s="35"/>
      <c r="N58" s="34"/>
      <c r="O58" s="34"/>
      <c r="P58" s="59"/>
      <c r="Q58" s="45"/>
      <c r="R58" s="46"/>
      <c r="S58" s="35"/>
      <c r="T58" s="35"/>
      <c r="U58" s="33"/>
      <c r="V58" s="33"/>
      <c r="W58" s="34"/>
    </row>
    <row r="59" ht="16.8" spans="1:23">
      <c r="A59" s="35"/>
      <c r="B59" s="34"/>
      <c r="C59" s="34"/>
      <c r="D59" s="35"/>
      <c r="E59" s="45"/>
      <c r="F59" s="45"/>
      <c r="G59" s="46"/>
      <c r="H59" s="35"/>
      <c r="I59" s="35"/>
      <c r="J59" s="33"/>
      <c r="K59" s="33"/>
      <c r="L59" s="34"/>
      <c r="M59" s="35"/>
      <c r="N59" s="34"/>
      <c r="O59" s="34"/>
      <c r="P59" s="59"/>
      <c r="Q59" s="45"/>
      <c r="R59" s="46"/>
      <c r="S59" s="35"/>
      <c r="T59" s="35"/>
      <c r="U59" s="33"/>
      <c r="V59" s="33"/>
      <c r="W59" s="34"/>
    </row>
    <row r="60" ht="16.8" spans="1:23">
      <c r="A60" s="35"/>
      <c r="B60" s="34"/>
      <c r="C60" s="34"/>
      <c r="D60" s="35"/>
      <c r="E60" s="45"/>
      <c r="F60" s="45"/>
      <c r="G60" s="46"/>
      <c r="H60" s="35"/>
      <c r="I60" s="35"/>
      <c r="J60" s="33"/>
      <c r="K60" s="33"/>
      <c r="L60" s="34"/>
      <c r="M60" s="35"/>
      <c r="N60" s="34"/>
      <c r="O60" s="34"/>
      <c r="P60" s="59"/>
      <c r="Q60" s="45"/>
      <c r="R60" s="46"/>
      <c r="S60" s="35"/>
      <c r="T60" s="35"/>
      <c r="U60" s="33"/>
      <c r="V60" s="33"/>
      <c r="W60" s="34"/>
    </row>
    <row r="61" ht="16.8" spans="1:23">
      <c r="A61" s="35"/>
      <c r="B61" s="34"/>
      <c r="C61" s="34"/>
      <c r="D61" s="35"/>
      <c r="E61" s="45"/>
      <c r="F61" s="45"/>
      <c r="G61" s="46"/>
      <c r="H61" s="35"/>
      <c r="I61" s="35"/>
      <c r="J61" s="33"/>
      <c r="K61" s="33"/>
      <c r="L61" s="34"/>
      <c r="M61" s="35"/>
      <c r="N61" s="34"/>
      <c r="O61" s="34"/>
      <c r="P61" s="59"/>
      <c r="Q61" s="45"/>
      <c r="R61" s="46"/>
      <c r="S61" s="35"/>
      <c r="T61" s="35"/>
      <c r="U61" s="33"/>
      <c r="V61" s="33"/>
      <c r="W61" s="34"/>
    </row>
    <row r="62" ht="16.8" spans="1:23">
      <c r="A62" s="35"/>
      <c r="B62" s="34"/>
      <c r="C62" s="34"/>
      <c r="D62" s="35"/>
      <c r="E62" s="45"/>
      <c r="F62" s="45"/>
      <c r="G62" s="46"/>
      <c r="H62" s="35"/>
      <c r="I62" s="35"/>
      <c r="J62" s="33"/>
      <c r="K62" s="33"/>
      <c r="L62" s="34"/>
      <c r="M62" s="35"/>
      <c r="N62" s="34"/>
      <c r="O62" s="34"/>
      <c r="P62" s="59"/>
      <c r="Q62" s="45"/>
      <c r="R62" s="46"/>
      <c r="S62" s="35"/>
      <c r="T62" s="35"/>
      <c r="U62" s="33"/>
      <c r="V62" s="33"/>
      <c r="W62" s="34"/>
    </row>
    <row r="63" ht="16.8" spans="1:23">
      <c r="A63" s="35"/>
      <c r="B63" s="34"/>
      <c r="C63" s="34"/>
      <c r="D63" s="35"/>
      <c r="E63" s="45"/>
      <c r="F63" s="45"/>
      <c r="G63" s="46"/>
      <c r="H63" s="35"/>
      <c r="I63" s="35"/>
      <c r="J63" s="33"/>
      <c r="K63" s="33"/>
      <c r="L63" s="34"/>
      <c r="M63" s="35"/>
      <c r="N63" s="34"/>
      <c r="O63" s="34"/>
      <c r="P63" s="59"/>
      <c r="Q63" s="45"/>
      <c r="R63" s="46"/>
      <c r="S63" s="35"/>
      <c r="T63" s="35"/>
      <c r="U63" s="33"/>
      <c r="V63" s="33"/>
      <c r="W63" s="34"/>
    </row>
    <row r="64" ht="16.8" spans="1:23">
      <c r="A64" s="35"/>
      <c r="B64" s="34"/>
      <c r="C64" s="34"/>
      <c r="D64" s="35"/>
      <c r="E64" s="45"/>
      <c r="F64" s="45"/>
      <c r="G64" s="46"/>
      <c r="H64" s="35"/>
      <c r="I64" s="35"/>
      <c r="J64" s="33"/>
      <c r="K64" s="33"/>
      <c r="L64" s="34"/>
      <c r="M64" s="35"/>
      <c r="N64" s="34"/>
      <c r="O64" s="34"/>
      <c r="P64" s="59"/>
      <c r="Q64" s="45"/>
      <c r="R64" s="46"/>
      <c r="S64" s="35"/>
      <c r="T64" s="35"/>
      <c r="U64" s="33"/>
      <c r="V64" s="33"/>
      <c r="W64" s="34"/>
    </row>
    <row r="65" ht="16.8" spans="1:23">
      <c r="A65" s="35"/>
      <c r="B65" s="34"/>
      <c r="C65" s="34"/>
      <c r="D65" s="35"/>
      <c r="E65" s="45"/>
      <c r="F65" s="45"/>
      <c r="G65" s="46"/>
      <c r="H65" s="35"/>
      <c r="I65" s="35"/>
      <c r="J65" s="33"/>
      <c r="K65" s="33"/>
      <c r="L65" s="34"/>
      <c r="M65" s="35"/>
      <c r="N65" s="34"/>
      <c r="O65" s="34"/>
      <c r="P65" s="59"/>
      <c r="Q65" s="45"/>
      <c r="R65" s="46"/>
      <c r="S65" s="35"/>
      <c r="T65" s="35"/>
      <c r="U65" s="33"/>
      <c r="V65" s="33"/>
      <c r="W65" s="34"/>
    </row>
    <row r="66" ht="16.8" spans="1:23">
      <c r="A66" s="35"/>
      <c r="B66" s="34"/>
      <c r="C66" s="34"/>
      <c r="D66" s="35"/>
      <c r="E66" s="45"/>
      <c r="F66" s="45"/>
      <c r="G66" s="46"/>
      <c r="H66" s="35"/>
      <c r="I66" s="35"/>
      <c r="J66" s="33"/>
      <c r="K66" s="33"/>
      <c r="L66" s="34"/>
      <c r="M66" s="35"/>
      <c r="N66" s="34"/>
      <c r="O66" s="34"/>
      <c r="P66" s="59"/>
      <c r="Q66" s="45"/>
      <c r="R66" s="46"/>
      <c r="S66" s="35"/>
      <c r="T66" s="35"/>
      <c r="U66" s="33"/>
      <c r="V66" s="33"/>
      <c r="W66" s="34"/>
    </row>
    <row r="67" ht="16.8" spans="1:23">
      <c r="A67" s="35"/>
      <c r="B67" s="34"/>
      <c r="C67" s="34"/>
      <c r="D67" s="35"/>
      <c r="E67" s="45"/>
      <c r="F67" s="45"/>
      <c r="G67" s="46"/>
      <c r="H67" s="35"/>
      <c r="I67" s="35"/>
      <c r="J67" s="33"/>
      <c r="K67" s="33"/>
      <c r="L67" s="34"/>
      <c r="M67" s="35"/>
      <c r="N67" s="34"/>
      <c r="O67" s="34"/>
      <c r="P67" s="59"/>
      <c r="Q67" s="45"/>
      <c r="R67" s="46"/>
      <c r="S67" s="35"/>
      <c r="T67" s="35"/>
      <c r="U67" s="33"/>
      <c r="V67" s="33"/>
      <c r="W67" s="34"/>
    </row>
    <row r="68" ht="16.8" spans="1:23">
      <c r="A68" s="35"/>
      <c r="B68" s="34"/>
      <c r="C68" s="34"/>
      <c r="D68" s="35"/>
      <c r="E68" s="45"/>
      <c r="F68" s="45"/>
      <c r="G68" s="46"/>
      <c r="H68" s="35"/>
      <c r="I68" s="35"/>
      <c r="J68" s="33"/>
      <c r="K68" s="33"/>
      <c r="L68" s="34"/>
      <c r="M68" s="35"/>
      <c r="N68" s="34"/>
      <c r="O68" s="34"/>
      <c r="P68" s="59"/>
      <c r="Q68" s="45"/>
      <c r="R68" s="46"/>
      <c r="S68" s="35"/>
      <c r="T68" s="35"/>
      <c r="U68" s="33"/>
      <c r="V68" s="33"/>
      <c r="W68" s="34"/>
    </row>
    <row r="69" ht="16.8" spans="1:23">
      <c r="A69" s="35"/>
      <c r="B69" s="34"/>
      <c r="C69" s="34"/>
      <c r="D69" s="35"/>
      <c r="E69" s="45"/>
      <c r="F69" s="45"/>
      <c r="G69" s="46"/>
      <c r="H69" s="35"/>
      <c r="I69" s="35"/>
      <c r="J69" s="33"/>
      <c r="K69" s="33"/>
      <c r="L69" s="34"/>
      <c r="M69" s="35"/>
      <c r="N69" s="34"/>
      <c r="O69" s="34"/>
      <c r="P69" s="59"/>
      <c r="Q69" s="45"/>
      <c r="R69" s="46"/>
      <c r="S69" s="35"/>
      <c r="T69" s="35"/>
      <c r="U69" s="33"/>
      <c r="V69" s="33"/>
      <c r="W69" s="34"/>
    </row>
    <row r="70" ht="16.8" spans="1:23">
      <c r="A70" s="35"/>
      <c r="B70" s="34"/>
      <c r="C70" s="34"/>
      <c r="D70" s="35"/>
      <c r="E70" s="45"/>
      <c r="F70" s="45"/>
      <c r="G70" s="46"/>
      <c r="H70" s="35"/>
      <c r="I70" s="35"/>
      <c r="J70" s="33"/>
      <c r="K70" s="33"/>
      <c r="L70" s="34"/>
      <c r="M70" s="35"/>
      <c r="N70" s="34"/>
      <c r="O70" s="34"/>
      <c r="P70" s="59"/>
      <c r="Q70" s="45"/>
      <c r="R70" s="46"/>
      <c r="S70" s="35"/>
      <c r="T70" s="35"/>
      <c r="U70" s="33"/>
      <c r="V70" s="33"/>
      <c r="W70" s="34"/>
    </row>
    <row r="71" ht="16.8" spans="1:23">
      <c r="A71" s="35"/>
      <c r="B71" s="34"/>
      <c r="C71" s="34"/>
      <c r="D71" s="35"/>
      <c r="E71" s="45"/>
      <c r="F71" s="45"/>
      <c r="G71" s="46"/>
      <c r="H71" s="35"/>
      <c r="I71" s="35"/>
      <c r="J71" s="33"/>
      <c r="K71" s="33"/>
      <c r="L71" s="34"/>
      <c r="M71" s="35"/>
      <c r="N71" s="34"/>
      <c r="O71" s="34"/>
      <c r="P71" s="59"/>
      <c r="Q71" s="45"/>
      <c r="R71" s="46"/>
      <c r="S71" s="35"/>
      <c r="T71" s="35"/>
      <c r="U71" s="33"/>
      <c r="V71" s="33"/>
      <c r="W71" s="34"/>
    </row>
    <row r="72" ht="16.8" spans="1:23">
      <c r="A72" s="35"/>
      <c r="B72" s="34"/>
      <c r="C72" s="34"/>
      <c r="D72" s="35"/>
      <c r="E72" s="45"/>
      <c r="F72" s="45"/>
      <c r="G72" s="46"/>
      <c r="H72" s="35"/>
      <c r="I72" s="35"/>
      <c r="J72" s="33"/>
      <c r="K72" s="33"/>
      <c r="L72" s="34"/>
      <c r="M72" s="35"/>
      <c r="N72" s="34"/>
      <c r="O72" s="34"/>
      <c r="P72" s="59"/>
      <c r="Q72" s="45"/>
      <c r="R72" s="46"/>
      <c r="S72" s="35"/>
      <c r="T72" s="35"/>
      <c r="U72" s="33"/>
      <c r="V72" s="33"/>
      <c r="W72" s="34"/>
    </row>
    <row r="73" ht="16.8" spans="1:23">
      <c r="A73" s="35"/>
      <c r="B73" s="34"/>
      <c r="C73" s="34"/>
      <c r="D73" s="35"/>
      <c r="E73" s="45"/>
      <c r="F73" s="45"/>
      <c r="G73" s="46"/>
      <c r="H73" s="35"/>
      <c r="I73" s="35"/>
      <c r="J73" s="33"/>
      <c r="K73" s="33"/>
      <c r="L73" s="34"/>
      <c r="M73" s="35"/>
      <c r="N73" s="34"/>
      <c r="O73" s="34"/>
      <c r="P73" s="59"/>
      <c r="Q73" s="45"/>
      <c r="R73" s="46"/>
      <c r="S73" s="35"/>
      <c r="T73" s="35"/>
      <c r="U73" s="33"/>
      <c r="V73" s="33"/>
      <c r="W73" s="34"/>
    </row>
    <row r="74" ht="16.8" spans="1:23">
      <c r="A74" s="35"/>
      <c r="B74" s="34"/>
      <c r="C74" s="34"/>
      <c r="D74" s="35"/>
      <c r="E74" s="45"/>
      <c r="F74" s="45"/>
      <c r="G74" s="46"/>
      <c r="H74" s="35"/>
      <c r="I74" s="35"/>
      <c r="J74" s="33"/>
      <c r="K74" s="33"/>
      <c r="L74" s="34"/>
      <c r="M74" s="35"/>
      <c r="N74" s="34"/>
      <c r="O74" s="34"/>
      <c r="P74" s="59"/>
      <c r="Q74" s="45"/>
      <c r="R74" s="46"/>
      <c r="S74" s="35"/>
      <c r="T74" s="35"/>
      <c r="U74" s="33"/>
      <c r="V74" s="33"/>
      <c r="W74" s="34"/>
    </row>
    <row r="75" ht="16.8" spans="1:23">
      <c r="A75" s="35"/>
      <c r="B75" s="34"/>
      <c r="C75" s="34"/>
      <c r="D75" s="35"/>
      <c r="E75" s="45"/>
      <c r="F75" s="45"/>
      <c r="G75" s="46"/>
      <c r="H75" s="35"/>
      <c r="I75" s="35"/>
      <c r="J75" s="33"/>
      <c r="K75" s="33"/>
      <c r="L75" s="34"/>
      <c r="M75" s="35"/>
      <c r="N75" s="34"/>
      <c r="O75" s="34"/>
      <c r="P75" s="59"/>
      <c r="Q75" s="45"/>
      <c r="R75" s="46"/>
      <c r="S75" s="35"/>
      <c r="T75" s="35"/>
      <c r="U75" s="33"/>
      <c r="V75" s="33"/>
      <c r="W75" s="34"/>
    </row>
    <row r="76" ht="16.8" spans="1:23">
      <c r="A76" s="35"/>
      <c r="B76" s="34"/>
      <c r="C76" s="34"/>
      <c r="D76" s="35"/>
      <c r="E76" s="45"/>
      <c r="F76" s="45"/>
      <c r="G76" s="46"/>
      <c r="H76" s="35"/>
      <c r="I76" s="35"/>
      <c r="J76" s="33"/>
      <c r="K76" s="33"/>
      <c r="L76" s="34"/>
      <c r="M76" s="35"/>
      <c r="N76" s="34"/>
      <c r="O76" s="34"/>
      <c r="P76" s="59"/>
      <c r="Q76" s="45"/>
      <c r="R76" s="46"/>
      <c r="S76" s="35"/>
      <c r="T76" s="35"/>
      <c r="U76" s="33"/>
      <c r="V76" s="33"/>
      <c r="W76" s="34"/>
    </row>
    <row r="77" ht="16.8" spans="1:23">
      <c r="A77" s="35"/>
      <c r="B77" s="34"/>
      <c r="C77" s="34"/>
      <c r="D77" s="35"/>
      <c r="E77" s="45"/>
      <c r="F77" s="45"/>
      <c r="G77" s="46"/>
      <c r="H77" s="35"/>
      <c r="I77" s="35"/>
      <c r="J77" s="33"/>
      <c r="K77" s="33"/>
      <c r="L77" s="34"/>
      <c r="M77" s="35"/>
      <c r="N77" s="34"/>
      <c r="O77" s="34"/>
      <c r="P77" s="59"/>
      <c r="Q77" s="45"/>
      <c r="R77" s="46"/>
      <c r="S77" s="35"/>
      <c r="T77" s="35"/>
      <c r="U77" s="33"/>
      <c r="V77" s="33"/>
      <c r="W77" s="34"/>
    </row>
    <row r="78" ht="16.8" spans="1:23">
      <c r="A78" s="35"/>
      <c r="B78" s="34"/>
      <c r="C78" s="34"/>
      <c r="D78" s="35"/>
      <c r="E78" s="45"/>
      <c r="F78" s="45"/>
      <c r="G78" s="46"/>
      <c r="H78" s="35"/>
      <c r="I78" s="35"/>
      <c r="J78" s="33"/>
      <c r="K78" s="33"/>
      <c r="L78" s="34"/>
      <c r="M78" s="35"/>
      <c r="N78" s="34"/>
      <c r="O78" s="34"/>
      <c r="P78" s="59"/>
      <c r="Q78" s="45"/>
      <c r="R78" s="46"/>
      <c r="S78" s="35"/>
      <c r="T78" s="35"/>
      <c r="U78" s="33"/>
      <c r="V78" s="33"/>
      <c r="W78" s="34"/>
    </row>
    <row r="79" ht="16.8" spans="1:23">
      <c r="A79" s="35"/>
      <c r="B79" s="34"/>
      <c r="C79" s="34"/>
      <c r="D79" s="35"/>
      <c r="E79" s="45"/>
      <c r="F79" s="45"/>
      <c r="G79" s="46"/>
      <c r="H79" s="35"/>
      <c r="I79" s="35"/>
      <c r="J79" s="33"/>
      <c r="K79" s="33"/>
      <c r="L79" s="34"/>
      <c r="M79" s="35"/>
      <c r="N79" s="34"/>
      <c r="O79" s="34"/>
      <c r="P79" s="59"/>
      <c r="Q79" s="45"/>
      <c r="R79" s="46"/>
      <c r="S79" s="35"/>
      <c r="T79" s="35"/>
      <c r="U79" s="33"/>
      <c r="V79" s="33"/>
      <c r="W79" s="34"/>
    </row>
    <row r="80" ht="16.8" spans="1:23">
      <c r="A80" s="35"/>
      <c r="B80" s="34"/>
      <c r="C80" s="34"/>
      <c r="D80" s="35"/>
      <c r="E80" s="45"/>
      <c r="F80" s="45"/>
      <c r="G80" s="46"/>
      <c r="H80" s="35"/>
      <c r="I80" s="35"/>
      <c r="J80" s="33"/>
      <c r="K80" s="33"/>
      <c r="L80" s="34"/>
      <c r="M80" s="35"/>
      <c r="N80" s="34"/>
      <c r="O80" s="34"/>
      <c r="P80" s="59"/>
      <c r="Q80" s="45"/>
      <c r="R80" s="46"/>
      <c r="S80" s="35"/>
      <c r="T80" s="35"/>
      <c r="U80" s="33"/>
      <c r="V80" s="33"/>
      <c r="W80" s="34"/>
    </row>
    <row r="81" ht="16.8" spans="1:23">
      <c r="A81" s="35"/>
      <c r="B81" s="34"/>
      <c r="C81" s="34"/>
      <c r="D81" s="35"/>
      <c r="E81" s="45"/>
      <c r="F81" s="45"/>
      <c r="G81" s="46"/>
      <c r="H81" s="35"/>
      <c r="I81" s="35"/>
      <c r="J81" s="33"/>
      <c r="K81" s="33"/>
      <c r="L81" s="34"/>
      <c r="M81" s="35"/>
      <c r="N81" s="34"/>
      <c r="O81" s="34"/>
      <c r="P81" s="59"/>
      <c r="Q81" s="45"/>
      <c r="R81" s="46"/>
      <c r="S81" s="35"/>
      <c r="T81" s="35"/>
      <c r="U81" s="33"/>
      <c r="V81" s="33"/>
      <c r="W81" s="34"/>
    </row>
    <row r="82" ht="16.8" spans="1:23">
      <c r="A82" s="35"/>
      <c r="B82" s="34"/>
      <c r="C82" s="34"/>
      <c r="D82" s="35"/>
      <c r="E82" s="45"/>
      <c r="F82" s="45"/>
      <c r="G82" s="46"/>
      <c r="H82" s="35"/>
      <c r="I82" s="35"/>
      <c r="J82" s="33"/>
      <c r="K82" s="33"/>
      <c r="L82" s="34"/>
      <c r="M82" s="35"/>
      <c r="N82" s="34"/>
      <c r="O82" s="34"/>
      <c r="P82" s="59"/>
      <c r="Q82" s="45"/>
      <c r="R82" s="46"/>
      <c r="S82" s="35"/>
      <c r="T82" s="35"/>
      <c r="U82" s="33"/>
      <c r="V82" s="33"/>
      <c r="W82" s="34"/>
    </row>
    <row r="83" ht="16.8" spans="1:23">
      <c r="A83" s="35"/>
      <c r="B83" s="34"/>
      <c r="C83" s="34"/>
      <c r="D83" s="35"/>
      <c r="E83" s="45"/>
      <c r="F83" s="45"/>
      <c r="G83" s="46"/>
      <c r="H83" s="35"/>
      <c r="I83" s="35"/>
      <c r="J83" s="33"/>
      <c r="K83" s="33"/>
      <c r="L83" s="34"/>
      <c r="M83" s="35"/>
      <c r="N83" s="34"/>
      <c r="O83" s="34"/>
      <c r="P83" s="59"/>
      <c r="Q83" s="45"/>
      <c r="R83" s="46"/>
      <c r="S83" s="35"/>
      <c r="T83" s="35"/>
      <c r="U83" s="33"/>
      <c r="V83" s="33"/>
      <c r="W83" s="34"/>
    </row>
    <row r="84" ht="16.8" spans="1:23">
      <c r="A84" s="35"/>
      <c r="B84" s="34"/>
      <c r="C84" s="34"/>
      <c r="D84" s="35"/>
      <c r="E84" s="45"/>
      <c r="F84" s="45"/>
      <c r="G84" s="46"/>
      <c r="H84" s="35"/>
      <c r="I84" s="35"/>
      <c r="J84" s="33"/>
      <c r="K84" s="33"/>
      <c r="L84" s="34"/>
      <c r="M84" s="35"/>
      <c r="N84" s="34"/>
      <c r="O84" s="34"/>
      <c r="P84" s="59"/>
      <c r="Q84" s="45"/>
      <c r="R84" s="46"/>
      <c r="S84" s="35"/>
      <c r="T84" s="35"/>
      <c r="U84" s="33"/>
      <c r="V84" s="33"/>
      <c r="W84" s="34"/>
    </row>
    <row r="85" ht="16.8" spans="1:23">
      <c r="A85" s="35"/>
      <c r="B85" s="34"/>
      <c r="C85" s="34"/>
      <c r="D85" s="35"/>
      <c r="E85" s="45"/>
      <c r="F85" s="45"/>
      <c r="G85" s="46"/>
      <c r="H85" s="35"/>
      <c r="I85" s="35"/>
      <c r="J85" s="33"/>
      <c r="K85" s="33"/>
      <c r="L85" s="34"/>
      <c r="M85" s="35"/>
      <c r="N85" s="34"/>
      <c r="O85" s="34"/>
      <c r="P85" s="59"/>
      <c r="Q85" s="45"/>
      <c r="R85" s="46"/>
      <c r="S85" s="35"/>
      <c r="T85" s="35"/>
      <c r="U85" s="33"/>
      <c r="V85" s="33"/>
      <c r="W85" s="34"/>
    </row>
    <row r="86" ht="16.8" spans="1:23">
      <c r="A86" s="35"/>
      <c r="B86" s="34"/>
      <c r="C86" s="34"/>
      <c r="D86" s="35"/>
      <c r="E86" s="45"/>
      <c r="F86" s="45"/>
      <c r="G86" s="46"/>
      <c r="H86" s="35"/>
      <c r="I86" s="35"/>
      <c r="J86" s="33"/>
      <c r="K86" s="33"/>
      <c r="L86" s="34"/>
      <c r="M86" s="35"/>
      <c r="N86" s="34"/>
      <c r="O86" s="34"/>
      <c r="P86" s="59"/>
      <c r="Q86" s="45"/>
      <c r="R86" s="46"/>
      <c r="S86" s="35"/>
      <c r="T86" s="35"/>
      <c r="U86" s="33"/>
      <c r="V86" s="33"/>
      <c r="W86" s="34"/>
    </row>
    <row r="87" ht="16.8" spans="1:23">
      <c r="A87" s="35"/>
      <c r="B87" s="34"/>
      <c r="C87" s="34"/>
      <c r="D87" s="35"/>
      <c r="E87" s="45"/>
      <c r="F87" s="45"/>
      <c r="G87" s="46"/>
      <c r="H87" s="35"/>
      <c r="I87" s="35"/>
      <c r="J87" s="33"/>
      <c r="K87" s="33"/>
      <c r="L87" s="34"/>
      <c r="M87" s="35"/>
      <c r="N87" s="34"/>
      <c r="O87" s="34"/>
      <c r="P87" s="59"/>
      <c r="Q87" s="45"/>
      <c r="R87" s="46"/>
      <c r="S87" s="35"/>
      <c r="T87" s="35"/>
      <c r="U87" s="33"/>
      <c r="V87" s="33"/>
      <c r="W87" s="34"/>
    </row>
    <row r="88" ht="16.8" spans="1:23">
      <c r="A88" s="35"/>
      <c r="B88" s="34"/>
      <c r="C88" s="34"/>
      <c r="D88" s="35"/>
      <c r="E88" s="45"/>
      <c r="F88" s="45"/>
      <c r="G88" s="46"/>
      <c r="H88" s="35"/>
      <c r="I88" s="35"/>
      <c r="J88" s="33"/>
      <c r="K88" s="33"/>
      <c r="L88" s="34"/>
      <c r="M88" s="35"/>
      <c r="N88" s="34"/>
      <c r="O88" s="34"/>
      <c r="P88" s="59"/>
      <c r="Q88" s="45"/>
      <c r="R88" s="46"/>
      <c r="S88" s="35"/>
      <c r="T88" s="35"/>
      <c r="U88" s="33"/>
      <c r="V88" s="33"/>
      <c r="W88" s="34"/>
    </row>
    <row r="89" ht="16.8" spans="1:23">
      <c r="A89" s="35"/>
      <c r="B89" s="34"/>
      <c r="C89" s="34"/>
      <c r="D89" s="35"/>
      <c r="E89" s="45"/>
      <c r="F89" s="45"/>
      <c r="G89" s="46"/>
      <c r="H89" s="35"/>
      <c r="I89" s="35"/>
      <c r="J89" s="33"/>
      <c r="K89" s="33"/>
      <c r="L89" s="34"/>
      <c r="M89" s="35"/>
      <c r="N89" s="34"/>
      <c r="O89" s="34"/>
      <c r="P89" s="59"/>
      <c r="Q89" s="45"/>
      <c r="R89" s="46"/>
      <c r="S89" s="35"/>
      <c r="T89" s="35"/>
      <c r="U89" s="33"/>
      <c r="V89" s="33"/>
      <c r="W89" s="34"/>
    </row>
    <row r="90" ht="16.8" spans="1:23">
      <c r="A90" s="35"/>
      <c r="B90" s="34"/>
      <c r="C90" s="34"/>
      <c r="D90" s="35"/>
      <c r="E90" s="45"/>
      <c r="F90" s="45"/>
      <c r="G90" s="46"/>
      <c r="H90" s="35"/>
      <c r="I90" s="35"/>
      <c r="J90" s="33"/>
      <c r="K90" s="33"/>
      <c r="L90" s="34"/>
      <c r="M90" s="35"/>
      <c r="N90" s="34"/>
      <c r="O90" s="34"/>
      <c r="P90" s="59"/>
      <c r="Q90" s="45"/>
      <c r="R90" s="46"/>
      <c r="S90" s="35"/>
      <c r="T90" s="35"/>
      <c r="U90" s="33"/>
      <c r="V90" s="33"/>
      <c r="W90" s="34"/>
    </row>
    <row r="91" ht="16.8" spans="1:23">
      <c r="A91" s="35"/>
      <c r="B91" s="34"/>
      <c r="C91" s="34"/>
      <c r="D91" s="35"/>
      <c r="E91" s="45"/>
      <c r="F91" s="45"/>
      <c r="G91" s="46"/>
      <c r="H91" s="35"/>
      <c r="I91" s="35"/>
      <c r="J91" s="33"/>
      <c r="K91" s="33"/>
      <c r="L91" s="34"/>
      <c r="M91" s="35"/>
      <c r="N91" s="34"/>
      <c r="O91" s="34"/>
      <c r="P91" s="59"/>
      <c r="Q91" s="45"/>
      <c r="R91" s="46"/>
      <c r="S91" s="35"/>
      <c r="T91" s="35"/>
      <c r="U91" s="33"/>
      <c r="V91" s="33"/>
      <c r="W91" s="34"/>
    </row>
    <row r="92" ht="16.8" spans="1:23">
      <c r="A92" s="35"/>
      <c r="B92" s="34"/>
      <c r="C92" s="34"/>
      <c r="D92" s="35"/>
      <c r="E92" s="45"/>
      <c r="F92" s="45"/>
      <c r="G92" s="46"/>
      <c r="H92" s="35"/>
      <c r="I92" s="35"/>
      <c r="J92" s="33"/>
      <c r="K92" s="33"/>
      <c r="L92" s="34"/>
      <c r="M92" s="35"/>
      <c r="N92" s="34"/>
      <c r="O92" s="34"/>
      <c r="P92" s="59"/>
      <c r="Q92" s="45"/>
      <c r="R92" s="46"/>
      <c r="S92" s="35"/>
      <c r="T92" s="35"/>
      <c r="U92" s="33"/>
      <c r="V92" s="33"/>
      <c r="W92" s="34"/>
    </row>
    <row r="93" ht="16.8" spans="1:23">
      <c r="A93" s="35"/>
      <c r="B93" s="34"/>
      <c r="C93" s="34"/>
      <c r="D93" s="35"/>
      <c r="E93" s="45"/>
      <c r="F93" s="45"/>
      <c r="G93" s="46"/>
      <c r="H93" s="35"/>
      <c r="I93" s="35"/>
      <c r="J93" s="33"/>
      <c r="K93" s="33"/>
      <c r="L93" s="34"/>
      <c r="M93" s="35"/>
      <c r="N93" s="34"/>
      <c r="O93" s="34"/>
      <c r="P93" s="59"/>
      <c r="Q93" s="45"/>
      <c r="R93" s="46"/>
      <c r="S93" s="35"/>
      <c r="T93" s="35"/>
      <c r="U93" s="33"/>
      <c r="V93" s="33"/>
      <c r="W93" s="34"/>
    </row>
    <row r="94" ht="16.8" spans="1:23">
      <c r="A94" s="35"/>
      <c r="B94" s="34"/>
      <c r="C94" s="34"/>
      <c r="D94" s="35"/>
      <c r="E94" s="45"/>
      <c r="F94" s="45"/>
      <c r="G94" s="46"/>
      <c r="H94" s="35"/>
      <c r="I94" s="35"/>
      <c r="J94" s="33"/>
      <c r="K94" s="33"/>
      <c r="L94" s="34"/>
      <c r="M94" s="35"/>
      <c r="N94" s="34"/>
      <c r="O94" s="34"/>
      <c r="P94" s="59"/>
      <c r="Q94" s="45"/>
      <c r="R94" s="46"/>
      <c r="S94" s="35"/>
      <c r="T94" s="35"/>
      <c r="U94" s="33"/>
      <c r="V94" s="33"/>
      <c r="W94" s="34"/>
    </row>
    <row r="95" ht="16.8" spans="1:23">
      <c r="A95" s="35"/>
      <c r="B95" s="34"/>
      <c r="C95" s="34"/>
      <c r="D95" s="35"/>
      <c r="E95" s="45"/>
      <c r="F95" s="45"/>
      <c r="G95" s="46"/>
      <c r="H95" s="35"/>
      <c r="I95" s="35"/>
      <c r="J95" s="33"/>
      <c r="K95" s="33"/>
      <c r="L95" s="34"/>
      <c r="M95" s="35"/>
      <c r="N95" s="34"/>
      <c r="O95" s="34"/>
      <c r="P95" s="59"/>
      <c r="Q95" s="45"/>
      <c r="R95" s="46"/>
      <c r="S95" s="35"/>
      <c r="T95" s="35"/>
      <c r="U95" s="33"/>
      <c r="V95" s="33"/>
      <c r="W95" s="34"/>
    </row>
    <row r="96" ht="16.8" spans="1:23">
      <c r="A96" s="35"/>
      <c r="B96" s="34"/>
      <c r="C96" s="34"/>
      <c r="D96" s="35"/>
      <c r="E96" s="45"/>
      <c r="F96" s="45"/>
      <c r="G96" s="46"/>
      <c r="H96" s="35"/>
      <c r="I96" s="35"/>
      <c r="J96" s="33"/>
      <c r="K96" s="33"/>
      <c r="L96" s="34"/>
      <c r="M96" s="35"/>
      <c r="N96" s="34"/>
      <c r="O96" s="34"/>
      <c r="P96" s="59"/>
      <c r="Q96" s="45"/>
      <c r="R96" s="46"/>
      <c r="S96" s="35"/>
      <c r="T96" s="35"/>
      <c r="U96" s="33"/>
      <c r="V96" s="33"/>
      <c r="W96" s="34"/>
    </row>
    <row r="97" ht="16.8" spans="1:23">
      <c r="A97" s="35"/>
      <c r="B97" s="34"/>
      <c r="C97" s="34"/>
      <c r="D97" s="35"/>
      <c r="E97" s="45"/>
      <c r="F97" s="45"/>
      <c r="G97" s="46"/>
      <c r="H97" s="35"/>
      <c r="I97" s="35"/>
      <c r="J97" s="33"/>
      <c r="K97" s="33"/>
      <c r="L97" s="34"/>
      <c r="M97" s="35"/>
      <c r="N97" s="34"/>
      <c r="O97" s="34"/>
      <c r="P97" s="59"/>
      <c r="Q97" s="45"/>
      <c r="R97" s="46"/>
      <c r="S97" s="35"/>
      <c r="T97" s="35"/>
      <c r="U97" s="33"/>
      <c r="V97" s="33"/>
      <c r="W97" s="34"/>
    </row>
    <row r="98" ht="16.8" spans="1:23">
      <c r="A98" s="35"/>
      <c r="B98" s="34"/>
      <c r="C98" s="34"/>
      <c r="D98" s="35"/>
      <c r="E98" s="45"/>
      <c r="F98" s="45"/>
      <c r="G98" s="46"/>
      <c r="H98" s="35"/>
      <c r="I98" s="35"/>
      <c r="J98" s="33"/>
      <c r="K98" s="33"/>
      <c r="L98" s="34"/>
      <c r="M98" s="35"/>
      <c r="N98" s="34"/>
      <c r="O98" s="34"/>
      <c r="P98" s="59"/>
      <c r="Q98" s="45"/>
      <c r="R98" s="46"/>
      <c r="S98" s="35"/>
      <c r="T98" s="35"/>
      <c r="U98" s="33"/>
      <c r="V98" s="33"/>
      <c r="W98" s="34"/>
    </row>
    <row r="99" ht="16.8" spans="1:23">
      <c r="A99" s="35"/>
      <c r="B99" s="34"/>
      <c r="C99" s="34"/>
      <c r="D99" s="35"/>
      <c r="E99" s="45"/>
      <c r="F99" s="45"/>
      <c r="G99" s="46"/>
      <c r="H99" s="35"/>
      <c r="I99" s="35"/>
      <c r="J99" s="33"/>
      <c r="K99" s="33"/>
      <c r="L99" s="34"/>
      <c r="M99" s="35"/>
      <c r="N99" s="34"/>
      <c r="O99" s="34"/>
      <c r="P99" s="59"/>
      <c r="Q99" s="45"/>
      <c r="R99" s="46"/>
      <c r="S99" s="35"/>
      <c r="T99" s="35"/>
      <c r="U99" s="33"/>
      <c r="V99" s="33"/>
      <c r="W99" s="34"/>
    </row>
    <row r="100" ht="16.8" spans="1:23">
      <c r="A100" s="35"/>
      <c r="B100" s="34"/>
      <c r="C100" s="34"/>
      <c r="D100" s="35"/>
      <c r="E100" s="45"/>
      <c r="F100" s="45"/>
      <c r="G100" s="46"/>
      <c r="H100" s="35"/>
      <c r="I100" s="35"/>
      <c r="J100" s="33"/>
      <c r="K100" s="33"/>
      <c r="L100" s="34"/>
      <c r="M100" s="35"/>
      <c r="N100" s="34"/>
      <c r="O100" s="34"/>
      <c r="P100" s="59"/>
      <c r="Q100" s="45"/>
      <c r="R100" s="46"/>
      <c r="S100" s="35"/>
      <c r="T100" s="35"/>
      <c r="U100" s="33"/>
      <c r="V100" s="33"/>
      <c r="W100" s="34"/>
    </row>
    <row r="101" ht="16.8" spans="1:23">
      <c r="A101" s="35"/>
      <c r="B101" s="34"/>
      <c r="C101" s="34"/>
      <c r="D101" s="35"/>
      <c r="E101" s="45"/>
      <c r="F101" s="45"/>
      <c r="G101" s="46"/>
      <c r="H101" s="35"/>
      <c r="I101" s="35"/>
      <c r="J101" s="33"/>
      <c r="K101" s="33"/>
      <c r="L101" s="34"/>
      <c r="M101" s="35"/>
      <c r="N101" s="34"/>
      <c r="O101" s="34"/>
      <c r="P101" s="59"/>
      <c r="Q101" s="45"/>
      <c r="R101" s="46"/>
      <c r="S101" s="35"/>
      <c r="T101" s="35"/>
      <c r="U101" s="33"/>
      <c r="V101" s="33"/>
      <c r="W101" s="34"/>
    </row>
    <row r="102" ht="16.8" spans="1:23">
      <c r="A102" s="35"/>
      <c r="B102" s="34"/>
      <c r="C102" s="34"/>
      <c r="D102" s="35"/>
      <c r="E102" s="45"/>
      <c r="F102" s="45"/>
      <c r="G102" s="46"/>
      <c r="H102" s="35"/>
      <c r="I102" s="35"/>
      <c r="J102" s="33"/>
      <c r="K102" s="33"/>
      <c r="L102" s="34"/>
      <c r="M102" s="35"/>
      <c r="N102" s="34"/>
      <c r="O102" s="34"/>
      <c r="P102" s="59"/>
      <c r="Q102" s="45"/>
      <c r="R102" s="46"/>
      <c r="S102" s="35"/>
      <c r="T102" s="35"/>
      <c r="U102" s="33"/>
      <c r="V102" s="33"/>
      <c r="W102" s="34"/>
    </row>
    <row r="103" ht="16.8" spans="1:23">
      <c r="A103" s="35"/>
      <c r="B103" s="34"/>
      <c r="C103" s="34"/>
      <c r="D103" s="35"/>
      <c r="E103" s="45"/>
      <c r="F103" s="45"/>
      <c r="G103" s="46"/>
      <c r="H103" s="35"/>
      <c r="I103" s="35"/>
      <c r="J103" s="33"/>
      <c r="K103" s="33"/>
      <c r="L103" s="34"/>
      <c r="M103" s="35"/>
      <c r="N103" s="34"/>
      <c r="O103" s="34"/>
      <c r="P103" s="59"/>
      <c r="Q103" s="45"/>
      <c r="R103" s="46"/>
      <c r="S103" s="35"/>
      <c r="T103" s="35"/>
      <c r="U103" s="33"/>
      <c r="V103" s="33"/>
      <c r="W103" s="34"/>
    </row>
    <row r="104" ht="16.8" spans="1:23">
      <c r="A104" s="35"/>
      <c r="B104" s="34"/>
      <c r="C104" s="34"/>
      <c r="D104" s="35"/>
      <c r="E104" s="45"/>
      <c r="F104" s="45"/>
      <c r="G104" s="46"/>
      <c r="H104" s="35"/>
      <c r="I104" s="35"/>
      <c r="J104" s="33"/>
      <c r="K104" s="33"/>
      <c r="L104" s="34"/>
      <c r="M104" s="35"/>
      <c r="N104" s="34"/>
      <c r="O104" s="34"/>
      <c r="P104" s="59"/>
      <c r="Q104" s="45"/>
      <c r="R104" s="46"/>
      <c r="S104" s="35"/>
      <c r="T104" s="35"/>
      <c r="U104" s="33"/>
      <c r="V104" s="33"/>
      <c r="W104" s="34"/>
    </row>
    <row r="105" ht="16.8" spans="1:23">
      <c r="A105" s="35"/>
      <c r="B105" s="34"/>
      <c r="C105" s="34"/>
      <c r="D105" s="35"/>
      <c r="E105" s="45"/>
      <c r="F105" s="45"/>
      <c r="G105" s="46"/>
      <c r="H105" s="35"/>
      <c r="I105" s="35"/>
      <c r="J105" s="33"/>
      <c r="K105" s="33"/>
      <c r="L105" s="34"/>
      <c r="M105" s="35"/>
      <c r="N105" s="34"/>
      <c r="O105" s="34"/>
      <c r="P105" s="59"/>
      <c r="Q105" s="45"/>
      <c r="R105" s="46"/>
      <c r="S105" s="35"/>
      <c r="T105" s="35"/>
      <c r="U105" s="33"/>
      <c r="V105" s="33"/>
      <c r="W105" s="34"/>
    </row>
    <row r="106" ht="16.8" spans="1:23">
      <c r="A106" s="35"/>
      <c r="B106" s="34"/>
      <c r="C106" s="34"/>
      <c r="D106" s="35"/>
      <c r="E106" s="45"/>
      <c r="F106" s="45"/>
      <c r="G106" s="46"/>
      <c r="H106" s="35"/>
      <c r="I106" s="35"/>
      <c r="J106" s="33"/>
      <c r="K106" s="33"/>
      <c r="L106" s="34"/>
      <c r="M106" s="35"/>
      <c r="N106" s="34"/>
      <c r="O106" s="34"/>
      <c r="P106" s="59"/>
      <c r="Q106" s="45"/>
      <c r="R106" s="46"/>
      <c r="S106" s="35"/>
      <c r="T106" s="35"/>
      <c r="U106" s="33"/>
      <c r="V106" s="33"/>
      <c r="W106" s="34"/>
    </row>
    <row r="107" ht="16.8" spans="1:23">
      <c r="A107" s="35"/>
      <c r="B107" s="34"/>
      <c r="C107" s="34"/>
      <c r="D107" s="35"/>
      <c r="E107" s="45"/>
      <c r="F107" s="45"/>
      <c r="G107" s="46"/>
      <c r="H107" s="35"/>
      <c r="I107" s="35"/>
      <c r="J107" s="33"/>
      <c r="K107" s="33"/>
      <c r="L107" s="34"/>
      <c r="M107" s="35"/>
      <c r="N107" s="34"/>
      <c r="O107" s="34"/>
      <c r="P107" s="59"/>
      <c r="Q107" s="45"/>
      <c r="R107" s="46"/>
      <c r="S107" s="35"/>
      <c r="T107" s="35"/>
      <c r="U107" s="33"/>
      <c r="V107" s="33"/>
      <c r="W107" s="34"/>
    </row>
    <row r="108" ht="16.8" spans="1:23">
      <c r="A108" s="35"/>
      <c r="B108" s="34"/>
      <c r="C108" s="34"/>
      <c r="D108" s="35"/>
      <c r="E108" s="45"/>
      <c r="F108" s="45"/>
      <c r="G108" s="46"/>
      <c r="H108" s="35"/>
      <c r="I108" s="35"/>
      <c r="J108" s="33"/>
      <c r="K108" s="33"/>
      <c r="L108" s="34"/>
      <c r="M108" s="35"/>
      <c r="N108" s="34"/>
      <c r="O108" s="34"/>
      <c r="P108" s="59"/>
      <c r="Q108" s="45"/>
      <c r="R108" s="46"/>
      <c r="S108" s="35"/>
      <c r="T108" s="35"/>
      <c r="U108" s="33"/>
      <c r="V108" s="33"/>
      <c r="W108" s="34"/>
    </row>
    <row r="109" ht="16.8" spans="1:23">
      <c r="A109" s="35"/>
      <c r="B109" s="34"/>
      <c r="C109" s="34"/>
      <c r="D109" s="35"/>
      <c r="E109" s="45"/>
      <c r="F109" s="45"/>
      <c r="G109" s="46"/>
      <c r="H109" s="35"/>
      <c r="I109" s="35"/>
      <c r="J109" s="33"/>
      <c r="K109" s="33"/>
      <c r="L109" s="34"/>
      <c r="M109" s="35"/>
      <c r="N109" s="34"/>
      <c r="O109" s="34"/>
      <c r="P109" s="59"/>
      <c r="Q109" s="45"/>
      <c r="R109" s="46"/>
      <c r="S109" s="35"/>
      <c r="T109" s="35"/>
      <c r="U109" s="33"/>
      <c r="V109" s="33"/>
      <c r="W109" s="34"/>
    </row>
    <row r="110" ht="16.8" spans="1:23">
      <c r="A110" s="35"/>
      <c r="B110" s="34"/>
      <c r="C110" s="34"/>
      <c r="D110" s="35"/>
      <c r="E110" s="45"/>
      <c r="F110" s="45"/>
      <c r="G110" s="46"/>
      <c r="H110" s="35"/>
      <c r="I110" s="35"/>
      <c r="J110" s="33"/>
      <c r="K110" s="33"/>
      <c r="L110" s="34"/>
      <c r="M110" s="35"/>
      <c r="N110" s="34"/>
      <c r="O110" s="34"/>
      <c r="P110" s="59"/>
      <c r="Q110" s="45"/>
      <c r="R110" s="46"/>
      <c r="S110" s="35"/>
      <c r="T110" s="35"/>
      <c r="U110" s="33"/>
      <c r="V110" s="33"/>
      <c r="W110" s="34"/>
    </row>
    <row r="111" ht="16.8" spans="1:23">
      <c r="A111" s="35"/>
      <c r="B111" s="34"/>
      <c r="C111" s="34"/>
      <c r="D111" s="35"/>
      <c r="E111" s="45"/>
      <c r="F111" s="45"/>
      <c r="G111" s="46"/>
      <c r="H111" s="35"/>
      <c r="I111" s="35"/>
      <c r="J111" s="33"/>
      <c r="K111" s="33"/>
      <c r="L111" s="34"/>
      <c r="M111" s="35"/>
      <c r="N111" s="34"/>
      <c r="O111" s="34"/>
      <c r="P111" s="59"/>
      <c r="Q111" s="45"/>
      <c r="R111" s="46"/>
      <c r="S111" s="35"/>
      <c r="T111" s="35"/>
      <c r="U111" s="33"/>
      <c r="V111" s="33"/>
      <c r="W111" s="34"/>
    </row>
    <row r="112" ht="16.8" spans="1:23">
      <c r="A112" s="35"/>
      <c r="B112" s="34"/>
      <c r="C112" s="34"/>
      <c r="D112" s="35"/>
      <c r="E112" s="45"/>
      <c r="F112" s="45"/>
      <c r="G112" s="46"/>
      <c r="H112" s="35"/>
      <c r="I112" s="35"/>
      <c r="J112" s="33"/>
      <c r="K112" s="33"/>
      <c r="L112" s="34"/>
      <c r="M112" s="35"/>
      <c r="N112" s="34"/>
      <c r="O112" s="34"/>
      <c r="P112" s="59"/>
      <c r="Q112" s="45"/>
      <c r="R112" s="46"/>
      <c r="S112" s="35"/>
      <c r="T112" s="35"/>
      <c r="U112" s="33"/>
      <c r="V112" s="33"/>
      <c r="W112" s="34"/>
    </row>
    <row r="113" ht="16.8" spans="1:23">
      <c r="A113" s="35"/>
      <c r="B113" s="34"/>
      <c r="C113" s="34"/>
      <c r="D113" s="35"/>
      <c r="E113" s="45"/>
      <c r="F113" s="45"/>
      <c r="G113" s="46"/>
      <c r="H113" s="35"/>
      <c r="I113" s="35"/>
      <c r="J113" s="33"/>
      <c r="K113" s="33"/>
      <c r="L113" s="34"/>
      <c r="M113" s="35"/>
      <c r="N113" s="34"/>
      <c r="O113" s="34"/>
      <c r="P113" s="59"/>
      <c r="Q113" s="45"/>
      <c r="R113" s="46"/>
      <c r="S113" s="35"/>
      <c r="T113" s="35"/>
      <c r="U113" s="33"/>
      <c r="V113" s="33"/>
      <c r="W113" s="34"/>
    </row>
    <row r="114" ht="16.8" spans="1:23">
      <c r="A114" s="35"/>
      <c r="B114" s="34"/>
      <c r="C114" s="34"/>
      <c r="D114" s="35"/>
      <c r="E114" s="45"/>
      <c r="F114" s="45"/>
      <c r="G114" s="46"/>
      <c r="H114" s="35"/>
      <c r="I114" s="35"/>
      <c r="J114" s="33"/>
      <c r="K114" s="33"/>
      <c r="L114" s="34"/>
      <c r="M114" s="35"/>
      <c r="N114" s="34"/>
      <c r="O114" s="34"/>
      <c r="P114" s="59"/>
      <c r="Q114" s="45"/>
      <c r="R114" s="46"/>
      <c r="S114" s="35"/>
      <c r="T114" s="35"/>
      <c r="U114" s="33"/>
      <c r="V114" s="33"/>
      <c r="W114" s="34"/>
    </row>
    <row r="115" ht="16.8" spans="1:23">
      <c r="A115" s="35"/>
      <c r="B115" s="34"/>
      <c r="C115" s="34"/>
      <c r="D115" s="35"/>
      <c r="E115" s="45"/>
      <c r="F115" s="45"/>
      <c r="G115" s="46"/>
      <c r="H115" s="35"/>
      <c r="I115" s="35"/>
      <c r="J115" s="33"/>
      <c r="K115" s="33"/>
      <c r="L115" s="34"/>
      <c r="M115" s="35"/>
      <c r="N115" s="34"/>
      <c r="O115" s="34"/>
      <c r="P115" s="59"/>
      <c r="Q115" s="45"/>
      <c r="R115" s="46"/>
      <c r="S115" s="35"/>
      <c r="T115" s="35"/>
      <c r="U115" s="33"/>
      <c r="V115" s="33"/>
      <c r="W115" s="34"/>
    </row>
    <row r="116" ht="16.8" spans="1:23">
      <c r="A116" s="35"/>
      <c r="B116" s="34"/>
      <c r="C116" s="34"/>
      <c r="D116" s="35"/>
      <c r="E116" s="45"/>
      <c r="F116" s="45"/>
      <c r="G116" s="46"/>
      <c r="H116" s="35"/>
      <c r="I116" s="35"/>
      <c r="J116" s="33"/>
      <c r="K116" s="33"/>
      <c r="L116" s="34"/>
      <c r="M116" s="35"/>
      <c r="N116" s="34"/>
      <c r="O116" s="34"/>
      <c r="P116" s="59"/>
      <c r="Q116" s="45"/>
      <c r="R116" s="46"/>
      <c r="S116" s="35"/>
      <c r="T116" s="35"/>
      <c r="U116" s="33"/>
      <c r="V116" s="33"/>
      <c r="W116" s="34"/>
    </row>
    <row r="117" ht="16.8" spans="1:23">
      <c r="A117" s="35"/>
      <c r="B117" s="34"/>
      <c r="C117" s="34"/>
      <c r="D117" s="35"/>
      <c r="E117" s="45"/>
      <c r="F117" s="45"/>
      <c r="G117" s="46"/>
      <c r="H117" s="35"/>
      <c r="I117" s="35"/>
      <c r="J117" s="33"/>
      <c r="K117" s="33"/>
      <c r="L117" s="34"/>
      <c r="M117" s="35"/>
      <c r="N117" s="34"/>
      <c r="O117" s="34"/>
      <c r="P117" s="59"/>
      <c r="Q117" s="45"/>
      <c r="R117" s="46"/>
      <c r="S117" s="35"/>
      <c r="T117" s="35"/>
      <c r="U117" s="33"/>
      <c r="V117" s="33"/>
      <c r="W117" s="34"/>
    </row>
    <row r="118" ht="16.8" spans="1:23">
      <c r="A118" s="35"/>
      <c r="B118" s="34"/>
      <c r="C118" s="34"/>
      <c r="D118" s="35"/>
      <c r="E118" s="45"/>
      <c r="F118" s="45"/>
      <c r="G118" s="46"/>
      <c r="H118" s="35"/>
      <c r="I118" s="35"/>
      <c r="J118" s="33"/>
      <c r="K118" s="33"/>
      <c r="L118" s="34"/>
      <c r="M118" s="35"/>
      <c r="N118" s="34"/>
      <c r="O118" s="34"/>
      <c r="P118" s="59"/>
      <c r="Q118" s="45"/>
      <c r="R118" s="46"/>
      <c r="S118" s="35"/>
      <c r="T118" s="35"/>
      <c r="U118" s="33"/>
      <c r="V118" s="33"/>
      <c r="W118" s="34"/>
    </row>
    <row r="119" ht="16.8" spans="1:23">
      <c r="A119" s="35"/>
      <c r="B119" s="34"/>
      <c r="C119" s="34"/>
      <c r="D119" s="35"/>
      <c r="E119" s="45"/>
      <c r="F119" s="45"/>
      <c r="G119" s="46"/>
      <c r="H119" s="35"/>
      <c r="I119" s="35"/>
      <c r="J119" s="33"/>
      <c r="K119" s="33"/>
      <c r="L119" s="34"/>
      <c r="M119" s="35"/>
      <c r="N119" s="34"/>
      <c r="O119" s="34"/>
      <c r="P119" s="59"/>
      <c r="Q119" s="45"/>
      <c r="R119" s="46"/>
      <c r="S119" s="35"/>
      <c r="T119" s="35"/>
      <c r="U119" s="33"/>
      <c r="V119" s="33"/>
      <c r="W119" s="34"/>
    </row>
    <row r="120" ht="16.8" spans="1:23">
      <c r="A120" s="35"/>
      <c r="B120" s="34"/>
      <c r="C120" s="34"/>
      <c r="D120" s="35"/>
      <c r="E120" s="45"/>
      <c r="F120" s="45"/>
      <c r="G120" s="46"/>
      <c r="H120" s="35"/>
      <c r="I120" s="35"/>
      <c r="J120" s="33"/>
      <c r="K120" s="33"/>
      <c r="L120" s="34"/>
      <c r="M120" s="35"/>
      <c r="N120" s="34"/>
      <c r="O120" s="34"/>
      <c r="P120" s="59"/>
      <c r="Q120" s="45"/>
      <c r="R120" s="46"/>
      <c r="S120" s="35"/>
      <c r="T120" s="35"/>
      <c r="U120" s="33"/>
      <c r="V120" s="33"/>
      <c r="W120" s="34"/>
    </row>
    <row r="121" ht="16.8" spans="1:23">
      <c r="A121" s="35"/>
      <c r="B121" s="34"/>
      <c r="C121" s="34"/>
      <c r="D121" s="35"/>
      <c r="E121" s="45"/>
      <c r="F121" s="45"/>
      <c r="G121" s="46"/>
      <c r="H121" s="35"/>
      <c r="I121" s="35"/>
      <c r="J121" s="33"/>
      <c r="K121" s="33"/>
      <c r="L121" s="34"/>
      <c r="M121" s="35"/>
      <c r="N121" s="34"/>
      <c r="O121" s="34"/>
      <c r="P121" s="59"/>
      <c r="Q121" s="45"/>
      <c r="R121" s="46"/>
      <c r="S121" s="35"/>
      <c r="T121" s="35"/>
      <c r="U121" s="33"/>
      <c r="V121" s="33"/>
      <c r="W121" s="34"/>
    </row>
    <row r="122" ht="16.8" spans="1:23">
      <c r="A122" s="35"/>
      <c r="B122" s="34"/>
      <c r="C122" s="34"/>
      <c r="D122" s="35"/>
      <c r="E122" s="45"/>
      <c r="F122" s="45"/>
      <c r="G122" s="46"/>
      <c r="H122" s="35"/>
      <c r="I122" s="35"/>
      <c r="J122" s="33"/>
      <c r="K122" s="33"/>
      <c r="L122" s="34"/>
      <c r="M122" s="35"/>
      <c r="N122" s="34"/>
      <c r="O122" s="34"/>
      <c r="P122" s="59"/>
      <c r="Q122" s="45"/>
      <c r="R122" s="46"/>
      <c r="S122" s="35"/>
      <c r="T122" s="35"/>
      <c r="U122" s="33"/>
      <c r="V122" s="33"/>
      <c r="W122" s="34"/>
    </row>
    <row r="123" ht="16.8" spans="1:23">
      <c r="A123" s="35"/>
      <c r="B123" s="34"/>
      <c r="C123" s="34"/>
      <c r="D123" s="35"/>
      <c r="E123" s="45"/>
      <c r="F123" s="45"/>
      <c r="G123" s="46"/>
      <c r="H123" s="35"/>
      <c r="I123" s="35"/>
      <c r="J123" s="33"/>
      <c r="K123" s="33"/>
      <c r="L123" s="34"/>
      <c r="M123" s="35"/>
      <c r="N123" s="34"/>
      <c r="O123" s="34"/>
      <c r="P123" s="59"/>
      <c r="Q123" s="45"/>
      <c r="R123" s="46"/>
      <c r="S123" s="35"/>
      <c r="T123" s="35"/>
      <c r="U123" s="33"/>
      <c r="V123" s="33"/>
      <c r="W123" s="34"/>
    </row>
    <row r="124" ht="16.8" spans="1:23">
      <c r="A124" s="35"/>
      <c r="B124" s="34"/>
      <c r="C124" s="34"/>
      <c r="D124" s="35"/>
      <c r="E124" s="45"/>
      <c r="F124" s="45"/>
      <c r="G124" s="46"/>
      <c r="H124" s="35"/>
      <c r="I124" s="35"/>
      <c r="J124" s="33"/>
      <c r="K124" s="33"/>
      <c r="L124" s="34"/>
      <c r="M124" s="35"/>
      <c r="N124" s="34"/>
      <c r="O124" s="34"/>
      <c r="P124" s="59"/>
      <c r="Q124" s="45"/>
      <c r="R124" s="46"/>
      <c r="S124" s="35"/>
      <c r="T124" s="35"/>
      <c r="U124" s="33"/>
      <c r="V124" s="33"/>
      <c r="W124" s="34"/>
    </row>
    <row r="125" ht="16.8" spans="1:23">
      <c r="A125" s="35"/>
      <c r="B125" s="34"/>
      <c r="C125" s="34"/>
      <c r="D125" s="35"/>
      <c r="E125" s="45"/>
      <c r="F125" s="45"/>
      <c r="G125" s="46"/>
      <c r="H125" s="35"/>
      <c r="I125" s="35"/>
      <c r="J125" s="33"/>
      <c r="K125" s="33"/>
      <c r="L125" s="34"/>
      <c r="M125" s="35"/>
      <c r="N125" s="34"/>
      <c r="O125" s="34"/>
      <c r="P125" s="59"/>
      <c r="Q125" s="45"/>
      <c r="R125" s="46"/>
      <c r="S125" s="35"/>
      <c r="T125" s="35"/>
      <c r="U125" s="33"/>
      <c r="V125" s="33"/>
      <c r="W125" s="34"/>
    </row>
    <row r="126" ht="16.8" spans="1:23">
      <c r="A126" s="35"/>
      <c r="B126" s="34"/>
      <c r="C126" s="34"/>
      <c r="D126" s="35"/>
      <c r="E126" s="45"/>
      <c r="F126" s="45"/>
      <c r="G126" s="46"/>
      <c r="H126" s="35"/>
      <c r="I126" s="35"/>
      <c r="J126" s="33"/>
      <c r="K126" s="33"/>
      <c r="L126" s="34"/>
      <c r="M126" s="35"/>
      <c r="N126" s="34"/>
      <c r="O126" s="34"/>
      <c r="P126" s="59"/>
      <c r="Q126" s="45"/>
      <c r="R126" s="46"/>
      <c r="S126" s="35"/>
      <c r="T126" s="35"/>
      <c r="U126" s="33"/>
      <c r="V126" s="33"/>
      <c r="W126" s="34"/>
    </row>
    <row r="127" ht="16.8" spans="1:23">
      <c r="A127" s="35"/>
      <c r="B127" s="34"/>
      <c r="C127" s="34"/>
      <c r="D127" s="35"/>
      <c r="E127" s="45"/>
      <c r="F127" s="45"/>
      <c r="G127" s="46"/>
      <c r="H127" s="35"/>
      <c r="I127" s="35"/>
      <c r="J127" s="33"/>
      <c r="K127" s="33"/>
      <c r="L127" s="34"/>
      <c r="M127" s="35"/>
      <c r="N127" s="34"/>
      <c r="O127" s="34"/>
      <c r="P127" s="59"/>
      <c r="Q127" s="45"/>
      <c r="R127" s="46"/>
      <c r="S127" s="35"/>
      <c r="T127" s="35"/>
      <c r="U127" s="33"/>
      <c r="V127" s="33"/>
      <c r="W127" s="34"/>
    </row>
    <row r="128" ht="16.8" spans="1:23">
      <c r="A128" s="35"/>
      <c r="B128" s="34"/>
      <c r="C128" s="34"/>
      <c r="D128" s="35"/>
      <c r="E128" s="45"/>
      <c r="F128" s="45"/>
      <c r="G128" s="46"/>
      <c r="H128" s="35"/>
      <c r="I128" s="35"/>
      <c r="J128" s="33"/>
      <c r="K128" s="33"/>
      <c r="L128" s="34"/>
      <c r="M128" s="35"/>
      <c r="N128" s="34"/>
      <c r="O128" s="34"/>
      <c r="P128" s="59"/>
      <c r="Q128" s="45"/>
      <c r="R128" s="46"/>
      <c r="S128" s="35"/>
      <c r="T128" s="35"/>
      <c r="U128" s="33"/>
      <c r="V128" s="33"/>
      <c r="W128" s="34"/>
    </row>
    <row r="129" ht="16.8" spans="1:23">
      <c r="A129" s="35"/>
      <c r="B129" s="34"/>
      <c r="C129" s="34"/>
      <c r="D129" s="35"/>
      <c r="E129" s="45"/>
      <c r="F129" s="45"/>
      <c r="G129" s="46"/>
      <c r="H129" s="35"/>
      <c r="I129" s="35"/>
      <c r="J129" s="33"/>
      <c r="K129" s="33"/>
      <c r="L129" s="34"/>
      <c r="M129" s="35"/>
      <c r="N129" s="34"/>
      <c r="O129" s="34"/>
      <c r="P129" s="59"/>
      <c r="Q129" s="45"/>
      <c r="R129" s="46"/>
      <c r="S129" s="35"/>
      <c r="T129" s="35"/>
      <c r="U129" s="33"/>
      <c r="V129" s="33"/>
      <c r="W129" s="34"/>
    </row>
    <row r="130" ht="16.8" spans="1:23">
      <c r="A130" s="35"/>
      <c r="B130" s="34"/>
      <c r="C130" s="34"/>
      <c r="D130" s="35"/>
      <c r="E130" s="45"/>
      <c r="F130" s="45"/>
      <c r="G130" s="46"/>
      <c r="H130" s="35"/>
      <c r="I130" s="35"/>
      <c r="J130" s="33"/>
      <c r="K130" s="33"/>
      <c r="L130" s="34"/>
      <c r="M130" s="35"/>
      <c r="N130" s="34"/>
      <c r="O130" s="34"/>
      <c r="P130" s="59"/>
      <c r="Q130" s="45"/>
      <c r="R130" s="46"/>
      <c r="S130" s="35"/>
      <c r="T130" s="35"/>
      <c r="U130" s="33"/>
      <c r="V130" s="33"/>
      <c r="W130" s="34"/>
    </row>
    <row r="131" ht="16.8" spans="1:23">
      <c r="A131" s="35"/>
      <c r="B131" s="34"/>
      <c r="C131" s="34"/>
      <c r="D131" s="35"/>
      <c r="E131" s="45"/>
      <c r="F131" s="45"/>
      <c r="G131" s="46"/>
      <c r="H131" s="35"/>
      <c r="I131" s="35"/>
      <c r="J131" s="33"/>
      <c r="K131" s="33"/>
      <c r="L131" s="34"/>
      <c r="M131" s="35"/>
      <c r="N131" s="34"/>
      <c r="O131" s="34"/>
      <c r="P131" s="59"/>
      <c r="Q131" s="45"/>
      <c r="R131" s="46"/>
      <c r="S131" s="35"/>
      <c r="T131" s="35"/>
      <c r="U131" s="33"/>
      <c r="V131" s="33"/>
      <c r="W131" s="34"/>
    </row>
    <row r="132" ht="16.8" spans="1:23">
      <c r="A132" s="35"/>
      <c r="B132" s="34"/>
      <c r="C132" s="34"/>
      <c r="D132" s="35"/>
      <c r="E132" s="45"/>
      <c r="F132" s="45"/>
      <c r="G132" s="46"/>
      <c r="H132" s="35"/>
      <c r="I132" s="35"/>
      <c r="J132" s="33"/>
      <c r="K132" s="33"/>
      <c r="L132" s="34"/>
      <c r="M132" s="35"/>
      <c r="N132" s="34"/>
      <c r="O132" s="34"/>
      <c r="P132" s="59"/>
      <c r="Q132" s="45"/>
      <c r="R132" s="46"/>
      <c r="S132" s="35"/>
      <c r="T132" s="35"/>
      <c r="U132" s="33"/>
      <c r="V132" s="33"/>
      <c r="W132" s="34"/>
    </row>
    <row r="133" ht="16.8" spans="1:23">
      <c r="A133" s="35"/>
      <c r="B133" s="34"/>
      <c r="C133" s="34"/>
      <c r="D133" s="35"/>
      <c r="E133" s="45"/>
      <c r="F133" s="45"/>
      <c r="G133" s="46"/>
      <c r="H133" s="35"/>
      <c r="I133" s="35"/>
      <c r="J133" s="33"/>
      <c r="K133" s="33"/>
      <c r="L133" s="34"/>
      <c r="M133" s="35"/>
      <c r="N133" s="34"/>
      <c r="O133" s="34"/>
      <c r="P133" s="59"/>
      <c r="Q133" s="45"/>
      <c r="R133" s="46"/>
      <c r="S133" s="35"/>
      <c r="T133" s="35"/>
      <c r="U133" s="33"/>
      <c r="V133" s="33"/>
      <c r="W133" s="34"/>
    </row>
    <row r="134" ht="16.8" spans="1:23">
      <c r="A134" s="35"/>
      <c r="B134" s="34"/>
      <c r="C134" s="34"/>
      <c r="D134" s="35"/>
      <c r="E134" s="45"/>
      <c r="F134" s="45"/>
      <c r="G134" s="46"/>
      <c r="H134" s="35"/>
      <c r="I134" s="35"/>
      <c r="J134" s="33"/>
      <c r="K134" s="33"/>
      <c r="L134" s="34"/>
      <c r="M134" s="35"/>
      <c r="N134" s="34"/>
      <c r="O134" s="34"/>
      <c r="P134" s="59"/>
      <c r="Q134" s="45"/>
      <c r="R134" s="46"/>
      <c r="S134" s="35"/>
      <c r="T134" s="35"/>
      <c r="U134" s="33"/>
      <c r="V134" s="33"/>
      <c r="W134" s="34"/>
    </row>
    <row r="135" ht="16.8" spans="1:23">
      <c r="A135" s="35"/>
      <c r="B135" s="34"/>
      <c r="C135" s="34"/>
      <c r="D135" s="35"/>
      <c r="E135" s="45"/>
      <c r="F135" s="45"/>
      <c r="G135" s="46"/>
      <c r="H135" s="35"/>
      <c r="I135" s="35"/>
      <c r="J135" s="33"/>
      <c r="K135" s="33"/>
      <c r="L135" s="34"/>
      <c r="M135" s="35"/>
      <c r="N135" s="34"/>
      <c r="O135" s="34"/>
      <c r="P135" s="59"/>
      <c r="Q135" s="45"/>
      <c r="R135" s="46"/>
      <c r="S135" s="35"/>
      <c r="T135" s="35"/>
      <c r="U135" s="33"/>
      <c r="V135" s="33"/>
      <c r="W135" s="34"/>
    </row>
    <row r="136" ht="16.8" spans="1:23">
      <c r="A136" s="35"/>
      <c r="B136" s="34"/>
      <c r="C136" s="34"/>
      <c r="D136" s="35"/>
      <c r="E136" s="45"/>
      <c r="F136" s="45"/>
      <c r="G136" s="46"/>
      <c r="H136" s="35"/>
      <c r="I136" s="35"/>
      <c r="J136" s="33"/>
      <c r="K136" s="33"/>
      <c r="L136" s="34"/>
      <c r="M136" s="35"/>
      <c r="N136" s="34"/>
      <c r="O136" s="34"/>
      <c r="P136" s="59"/>
      <c r="Q136" s="45"/>
      <c r="R136" s="46"/>
      <c r="S136" s="35"/>
      <c r="T136" s="35"/>
      <c r="U136" s="33"/>
      <c r="V136" s="33"/>
      <c r="W136" s="34"/>
    </row>
    <row r="137" ht="16.8" spans="1:23">
      <c r="A137" s="35"/>
      <c r="B137" s="34"/>
      <c r="C137" s="34"/>
      <c r="D137" s="35"/>
      <c r="E137" s="45"/>
      <c r="F137" s="45"/>
      <c r="G137" s="46"/>
      <c r="H137" s="35"/>
      <c r="I137" s="35"/>
      <c r="J137" s="33"/>
      <c r="K137" s="33"/>
      <c r="L137" s="34"/>
      <c r="M137" s="35"/>
      <c r="N137" s="34"/>
      <c r="O137" s="34"/>
      <c r="P137" s="59"/>
      <c r="Q137" s="45"/>
      <c r="R137" s="46"/>
      <c r="S137" s="35"/>
      <c r="T137" s="35"/>
      <c r="U137" s="33"/>
      <c r="V137" s="33"/>
      <c r="W137" s="34"/>
    </row>
    <row r="138" ht="16.8" spans="1:23">
      <c r="A138" s="35"/>
      <c r="B138" s="34"/>
      <c r="C138" s="34"/>
      <c r="D138" s="35"/>
      <c r="E138" s="45"/>
      <c r="F138" s="45"/>
      <c r="G138" s="46"/>
      <c r="H138" s="35"/>
      <c r="I138" s="35"/>
      <c r="J138" s="33"/>
      <c r="K138" s="33"/>
      <c r="L138" s="34"/>
      <c r="M138" s="35"/>
      <c r="N138" s="34"/>
      <c r="O138" s="34"/>
      <c r="P138" s="59"/>
      <c r="Q138" s="45"/>
      <c r="R138" s="46"/>
      <c r="S138" s="35"/>
      <c r="T138" s="35"/>
      <c r="U138" s="33"/>
      <c r="V138" s="33"/>
      <c r="W138" s="34"/>
    </row>
    <row r="139" ht="16.8" spans="1:23">
      <c r="A139" s="35"/>
      <c r="B139" s="34"/>
      <c r="C139" s="34"/>
      <c r="D139" s="35"/>
      <c r="E139" s="45"/>
      <c r="F139" s="45"/>
      <c r="G139" s="46"/>
      <c r="H139" s="35"/>
      <c r="I139" s="35"/>
      <c r="J139" s="33"/>
      <c r="K139" s="33"/>
      <c r="L139" s="34"/>
      <c r="M139" s="35"/>
      <c r="N139" s="34"/>
      <c r="O139" s="34"/>
      <c r="P139" s="59"/>
      <c r="Q139" s="45"/>
      <c r="R139" s="46"/>
      <c r="S139" s="35"/>
      <c r="T139" s="35"/>
      <c r="U139" s="33"/>
      <c r="V139" s="33"/>
      <c r="W139" s="34"/>
    </row>
    <row r="140" ht="16.8" spans="1:23">
      <c r="A140" s="35"/>
      <c r="B140" s="34"/>
      <c r="C140" s="34"/>
      <c r="D140" s="35"/>
      <c r="E140" s="45"/>
      <c r="F140" s="45"/>
      <c r="G140" s="46"/>
      <c r="H140" s="35"/>
      <c r="I140" s="35"/>
      <c r="J140" s="33"/>
      <c r="K140" s="33"/>
      <c r="L140" s="34"/>
      <c r="M140" s="35"/>
      <c r="N140" s="34"/>
      <c r="O140" s="34"/>
      <c r="P140" s="59"/>
      <c r="Q140" s="45"/>
      <c r="R140" s="46"/>
      <c r="S140" s="35"/>
      <c r="T140" s="35"/>
      <c r="U140" s="33"/>
      <c r="V140" s="33"/>
      <c r="W140" s="34"/>
    </row>
    <row r="141" ht="16.8" spans="1:23">
      <c r="A141" s="35"/>
      <c r="B141" s="34"/>
      <c r="C141" s="34"/>
      <c r="D141" s="35"/>
      <c r="E141" s="45"/>
      <c r="F141" s="45"/>
      <c r="G141" s="46"/>
      <c r="H141" s="35"/>
      <c r="I141" s="35"/>
      <c r="J141" s="33"/>
      <c r="K141" s="33"/>
      <c r="L141" s="34"/>
      <c r="M141" s="35"/>
      <c r="N141" s="34"/>
      <c r="O141" s="34"/>
      <c r="P141" s="59"/>
      <c r="Q141" s="45"/>
      <c r="R141" s="46"/>
      <c r="S141" s="35"/>
      <c r="T141" s="35"/>
      <c r="U141" s="33"/>
      <c r="V141" s="33"/>
      <c r="W141" s="34"/>
    </row>
    <row r="142" ht="16.8" spans="1:23">
      <c r="A142" s="35"/>
      <c r="B142" s="34"/>
      <c r="C142" s="34"/>
      <c r="D142" s="35"/>
      <c r="E142" s="45"/>
      <c r="F142" s="45"/>
      <c r="G142" s="46"/>
      <c r="H142" s="35"/>
      <c r="I142" s="35"/>
      <c r="J142" s="33"/>
      <c r="K142" s="33"/>
      <c r="L142" s="34"/>
      <c r="M142" s="35"/>
      <c r="N142" s="34"/>
      <c r="O142" s="34"/>
      <c r="P142" s="59"/>
      <c r="Q142" s="45"/>
      <c r="R142" s="46"/>
      <c r="S142" s="35"/>
      <c r="T142" s="35"/>
      <c r="U142" s="33"/>
      <c r="V142" s="33"/>
      <c r="W142" s="34"/>
    </row>
    <row r="143" ht="16.8" spans="1:23">
      <c r="A143" s="35"/>
      <c r="B143" s="34"/>
      <c r="C143" s="34"/>
      <c r="D143" s="35"/>
      <c r="E143" s="45"/>
      <c r="F143" s="45"/>
      <c r="G143" s="46"/>
      <c r="H143" s="35"/>
      <c r="I143" s="35"/>
      <c r="J143" s="33"/>
      <c r="K143" s="33"/>
      <c r="L143" s="34"/>
      <c r="M143" s="35"/>
      <c r="N143" s="34"/>
      <c r="O143" s="34"/>
      <c r="P143" s="59"/>
      <c r="Q143" s="45"/>
      <c r="R143" s="46"/>
      <c r="S143" s="35"/>
      <c r="T143" s="35"/>
      <c r="U143" s="33"/>
      <c r="V143" s="33"/>
      <c r="W143" s="34"/>
    </row>
    <row r="144" ht="16.8" spans="1:23">
      <c r="A144" s="35"/>
      <c r="B144" s="34"/>
      <c r="C144" s="34"/>
      <c r="D144" s="35"/>
      <c r="E144" s="45"/>
      <c r="F144" s="45"/>
      <c r="G144" s="46"/>
      <c r="H144" s="35"/>
      <c r="I144" s="35"/>
      <c r="J144" s="33"/>
      <c r="K144" s="33"/>
      <c r="L144" s="34"/>
      <c r="M144" s="35"/>
      <c r="N144" s="34"/>
      <c r="O144" s="34"/>
      <c r="P144" s="59"/>
      <c r="Q144" s="45"/>
      <c r="R144" s="46"/>
      <c r="S144" s="35"/>
      <c r="T144" s="35"/>
      <c r="U144" s="33"/>
      <c r="V144" s="33"/>
      <c r="W144" s="34"/>
    </row>
    <row r="145" ht="16.8" spans="1:23">
      <c r="A145" s="35"/>
      <c r="B145" s="34"/>
      <c r="C145" s="34"/>
      <c r="D145" s="35"/>
      <c r="E145" s="45"/>
      <c r="F145" s="45"/>
      <c r="G145" s="46"/>
      <c r="H145" s="35"/>
      <c r="I145" s="35"/>
      <c r="J145" s="33"/>
      <c r="K145" s="33"/>
      <c r="L145" s="34"/>
      <c r="M145" s="35"/>
      <c r="N145" s="34"/>
      <c r="O145" s="34"/>
      <c r="P145" s="59"/>
      <c r="Q145" s="45"/>
      <c r="R145" s="46"/>
      <c r="S145" s="35"/>
      <c r="T145" s="35"/>
      <c r="U145" s="33"/>
      <c r="V145" s="33"/>
      <c r="W145" s="34"/>
    </row>
    <row r="146" ht="16.8" spans="1:23">
      <c r="A146" s="35"/>
      <c r="B146" s="34"/>
      <c r="C146" s="34"/>
      <c r="D146" s="35"/>
      <c r="E146" s="45"/>
      <c r="F146" s="45"/>
      <c r="G146" s="46"/>
      <c r="H146" s="35"/>
      <c r="I146" s="35"/>
      <c r="J146" s="33"/>
      <c r="K146" s="33"/>
      <c r="L146" s="34"/>
      <c r="M146" s="35"/>
      <c r="N146" s="34"/>
      <c r="O146" s="34"/>
      <c r="P146" s="59"/>
      <c r="Q146" s="45"/>
      <c r="R146" s="46"/>
      <c r="S146" s="35"/>
      <c r="T146" s="35"/>
      <c r="U146" s="33"/>
      <c r="V146" s="33"/>
      <c r="W146" s="34"/>
    </row>
    <row r="147" ht="16.8" spans="1:23">
      <c r="A147" s="35"/>
      <c r="B147" s="34"/>
      <c r="C147" s="34"/>
      <c r="D147" s="35"/>
      <c r="E147" s="45"/>
      <c r="F147" s="45"/>
      <c r="G147" s="46"/>
      <c r="H147" s="35"/>
      <c r="I147" s="35"/>
      <c r="J147" s="33"/>
      <c r="K147" s="33"/>
      <c r="L147" s="34"/>
      <c r="M147" s="35"/>
      <c r="N147" s="34"/>
      <c r="O147" s="34"/>
      <c r="P147" s="59"/>
      <c r="Q147" s="45"/>
      <c r="R147" s="46"/>
      <c r="S147" s="35"/>
      <c r="T147" s="35"/>
      <c r="U147" s="33"/>
      <c r="V147" s="33"/>
      <c r="W147" s="34"/>
    </row>
    <row r="148" ht="16.8" spans="1:23">
      <c r="A148" s="35"/>
      <c r="B148" s="34"/>
      <c r="C148" s="34"/>
      <c r="D148" s="35"/>
      <c r="E148" s="45"/>
      <c r="F148" s="45"/>
      <c r="G148" s="46"/>
      <c r="H148" s="35"/>
      <c r="I148" s="35"/>
      <c r="J148" s="33"/>
      <c r="K148" s="33"/>
      <c r="L148" s="34"/>
      <c r="M148" s="35"/>
      <c r="N148" s="34"/>
      <c r="O148" s="34"/>
      <c r="P148" s="59"/>
      <c r="Q148" s="45"/>
      <c r="R148" s="46"/>
      <c r="S148" s="35"/>
      <c r="T148" s="35"/>
      <c r="U148" s="33"/>
      <c r="V148" s="33"/>
      <c r="W148" s="34"/>
    </row>
    <row r="149" ht="16.8" spans="1:23">
      <c r="A149" s="35"/>
      <c r="B149" s="34"/>
      <c r="C149" s="34"/>
      <c r="D149" s="35"/>
      <c r="E149" s="45"/>
      <c r="F149" s="45"/>
      <c r="G149" s="46"/>
      <c r="H149" s="35"/>
      <c r="I149" s="35"/>
      <c r="J149" s="33"/>
      <c r="K149" s="33"/>
      <c r="L149" s="34"/>
      <c r="M149" s="35"/>
      <c r="N149" s="34"/>
      <c r="O149" s="34"/>
      <c r="P149" s="59"/>
      <c r="Q149" s="45"/>
      <c r="R149" s="46"/>
      <c r="S149" s="35"/>
      <c r="T149" s="35"/>
      <c r="U149" s="33"/>
      <c r="V149" s="33"/>
      <c r="W149" s="34"/>
    </row>
    <row r="150" ht="16.8" spans="1:23">
      <c r="A150" s="35"/>
      <c r="B150" s="34"/>
      <c r="C150" s="34"/>
      <c r="D150" s="35"/>
      <c r="E150" s="45"/>
      <c r="F150" s="45"/>
      <c r="G150" s="46"/>
      <c r="H150" s="35"/>
      <c r="I150" s="35"/>
      <c r="J150" s="33"/>
      <c r="K150" s="33"/>
      <c r="L150" s="34"/>
      <c r="M150" s="35"/>
      <c r="N150" s="34"/>
      <c r="O150" s="34"/>
      <c r="P150" s="59"/>
      <c r="Q150" s="45"/>
      <c r="R150" s="46"/>
      <c r="S150" s="35"/>
      <c r="T150" s="35"/>
      <c r="U150" s="33"/>
      <c r="V150" s="33"/>
      <c r="W150" s="34"/>
    </row>
    <row r="151" ht="16.8" spans="1:23">
      <c r="A151" s="35"/>
      <c r="B151" s="34"/>
      <c r="C151" s="34"/>
      <c r="D151" s="35"/>
      <c r="E151" s="45"/>
      <c r="F151" s="45"/>
      <c r="G151" s="46"/>
      <c r="H151" s="35"/>
      <c r="I151" s="35"/>
      <c r="J151" s="33"/>
      <c r="K151" s="33"/>
      <c r="L151" s="34"/>
      <c r="M151" s="35"/>
      <c r="N151" s="34"/>
      <c r="O151" s="34"/>
      <c r="P151" s="59"/>
      <c r="Q151" s="45"/>
      <c r="R151" s="46"/>
      <c r="S151" s="35"/>
      <c r="T151" s="35"/>
      <c r="U151" s="33"/>
      <c r="V151" s="33"/>
      <c r="W151" s="34"/>
    </row>
    <row r="152" ht="16.8" spans="1:23">
      <c r="A152" s="35"/>
      <c r="B152" s="34"/>
      <c r="C152" s="34"/>
      <c r="D152" s="35"/>
      <c r="E152" s="45"/>
      <c r="F152" s="45"/>
      <c r="G152" s="46"/>
      <c r="H152" s="35"/>
      <c r="I152" s="35"/>
      <c r="J152" s="33"/>
      <c r="K152" s="33"/>
      <c r="L152" s="34"/>
      <c r="M152" s="35"/>
      <c r="N152" s="34"/>
      <c r="O152" s="34"/>
      <c r="P152" s="59"/>
      <c r="Q152" s="45"/>
      <c r="R152" s="46"/>
      <c r="S152" s="35"/>
      <c r="T152" s="35"/>
      <c r="U152" s="33"/>
      <c r="V152" s="33"/>
      <c r="W152" s="34"/>
    </row>
    <row r="153" ht="16.8" spans="1:23">
      <c r="A153" s="35"/>
      <c r="B153" s="34"/>
      <c r="C153" s="34"/>
      <c r="D153" s="35"/>
      <c r="E153" s="45"/>
      <c r="F153" s="45"/>
      <c r="G153" s="46"/>
      <c r="H153" s="35"/>
      <c r="I153" s="35"/>
      <c r="J153" s="33"/>
      <c r="K153" s="33"/>
      <c r="L153" s="34"/>
      <c r="M153" s="35"/>
      <c r="N153" s="34"/>
      <c r="O153" s="34"/>
      <c r="P153" s="59"/>
      <c r="Q153" s="45"/>
      <c r="R153" s="46"/>
      <c r="S153" s="35"/>
      <c r="T153" s="35"/>
      <c r="U153" s="33"/>
      <c r="V153" s="33"/>
      <c r="W153" s="34"/>
    </row>
    <row r="154" ht="16.8" spans="1:23">
      <c r="A154" s="35"/>
      <c r="B154" s="34"/>
      <c r="C154" s="34"/>
      <c r="D154" s="35"/>
      <c r="E154" s="45"/>
      <c r="F154" s="45"/>
      <c r="G154" s="46"/>
      <c r="H154" s="35"/>
      <c r="I154" s="35"/>
      <c r="J154" s="33"/>
      <c r="K154" s="33"/>
      <c r="L154" s="34"/>
      <c r="M154" s="35"/>
      <c r="N154" s="34"/>
      <c r="O154" s="34"/>
      <c r="P154" s="59"/>
      <c r="Q154" s="45"/>
      <c r="R154" s="46"/>
      <c r="S154" s="35"/>
      <c r="T154" s="35"/>
      <c r="U154" s="33"/>
      <c r="V154" s="33"/>
      <c r="W154" s="34"/>
    </row>
    <row r="155" ht="16.8" spans="1:23">
      <c r="A155" s="35"/>
      <c r="B155" s="34"/>
      <c r="C155" s="34"/>
      <c r="D155" s="35"/>
      <c r="E155" s="45"/>
      <c r="F155" s="45"/>
      <c r="G155" s="46"/>
      <c r="H155" s="35"/>
      <c r="I155" s="35"/>
      <c r="J155" s="33"/>
      <c r="K155" s="33"/>
      <c r="L155" s="34"/>
      <c r="M155" s="35"/>
      <c r="N155" s="34"/>
      <c r="O155" s="34"/>
      <c r="P155" s="59"/>
      <c r="Q155" s="45"/>
      <c r="R155" s="46"/>
      <c r="S155" s="35"/>
      <c r="T155" s="35"/>
      <c r="U155" s="33"/>
      <c r="V155" s="33"/>
      <c r="W155" s="34"/>
    </row>
    <row r="156" ht="16.8" spans="1:23">
      <c r="A156" s="35"/>
      <c r="B156" s="34"/>
      <c r="C156" s="34"/>
      <c r="D156" s="35"/>
      <c r="E156" s="45"/>
      <c r="F156" s="45"/>
      <c r="G156" s="46"/>
      <c r="H156" s="35"/>
      <c r="I156" s="35"/>
      <c r="J156" s="33"/>
      <c r="K156" s="33"/>
      <c r="L156" s="34"/>
      <c r="M156" s="35"/>
      <c r="N156" s="34"/>
      <c r="O156" s="34"/>
      <c r="P156" s="59"/>
      <c r="Q156" s="45"/>
      <c r="R156" s="46"/>
      <c r="S156" s="35"/>
      <c r="T156" s="35"/>
      <c r="U156" s="33"/>
      <c r="V156" s="33"/>
      <c r="W156" s="34"/>
    </row>
    <row r="157" ht="16.8" spans="1:23">
      <c r="A157" s="35"/>
      <c r="B157" s="34"/>
      <c r="C157" s="34"/>
      <c r="D157" s="35"/>
      <c r="E157" s="45"/>
      <c r="F157" s="45"/>
      <c r="G157" s="46"/>
      <c r="H157" s="35"/>
      <c r="I157" s="35"/>
      <c r="J157" s="33"/>
      <c r="K157" s="33"/>
      <c r="L157" s="34"/>
      <c r="M157" s="35"/>
      <c r="N157" s="34"/>
      <c r="O157" s="34"/>
      <c r="P157" s="59"/>
      <c r="Q157" s="45"/>
      <c r="R157" s="46"/>
      <c r="S157" s="35"/>
      <c r="T157" s="35"/>
      <c r="U157" s="33"/>
      <c r="V157" s="33"/>
      <c r="W157" s="34"/>
    </row>
    <row r="158" ht="16.8" spans="1:23">
      <c r="A158" s="35"/>
      <c r="B158" s="34"/>
      <c r="C158" s="34"/>
      <c r="D158" s="35"/>
      <c r="E158" s="45"/>
      <c r="F158" s="45"/>
      <c r="G158" s="46"/>
      <c r="H158" s="35"/>
      <c r="I158" s="35"/>
      <c r="J158" s="33"/>
      <c r="K158" s="33"/>
      <c r="L158" s="34"/>
      <c r="M158" s="35"/>
      <c r="N158" s="34"/>
      <c r="O158" s="34"/>
      <c r="P158" s="59"/>
      <c r="Q158" s="45"/>
      <c r="R158" s="46"/>
      <c r="S158" s="35"/>
      <c r="T158" s="35"/>
      <c r="U158" s="33"/>
      <c r="V158" s="33"/>
      <c r="W158" s="34"/>
    </row>
    <row r="159" ht="16.8" spans="1:23">
      <c r="A159" s="35"/>
      <c r="B159" s="34"/>
      <c r="C159" s="34"/>
      <c r="D159" s="35"/>
      <c r="E159" s="45"/>
      <c r="F159" s="45"/>
      <c r="G159" s="46"/>
      <c r="H159" s="35"/>
      <c r="I159" s="35"/>
      <c r="J159" s="33"/>
      <c r="K159" s="33"/>
      <c r="L159" s="34"/>
      <c r="M159" s="35"/>
      <c r="N159" s="34"/>
      <c r="O159" s="34"/>
      <c r="P159" s="59"/>
      <c r="Q159" s="45"/>
      <c r="R159" s="46"/>
      <c r="S159" s="35"/>
      <c r="T159" s="35"/>
      <c r="U159" s="33"/>
      <c r="V159" s="33"/>
      <c r="W159" s="34"/>
    </row>
    <row r="160" ht="16.8" spans="1:23">
      <c r="A160" s="35"/>
      <c r="B160" s="34"/>
      <c r="C160" s="34"/>
      <c r="D160" s="35"/>
      <c r="E160" s="45"/>
      <c r="F160" s="45"/>
      <c r="G160" s="46"/>
      <c r="H160" s="35"/>
      <c r="I160" s="35"/>
      <c r="J160" s="33"/>
      <c r="K160" s="33"/>
      <c r="L160" s="34"/>
      <c r="M160" s="35"/>
      <c r="N160" s="34"/>
      <c r="O160" s="34"/>
      <c r="P160" s="59"/>
      <c r="Q160" s="45"/>
      <c r="R160" s="46"/>
      <c r="S160" s="35"/>
      <c r="T160" s="35"/>
      <c r="U160" s="33"/>
      <c r="V160" s="33"/>
      <c r="W160" s="34"/>
    </row>
    <row r="161" ht="16.8" spans="1:23">
      <c r="A161" s="35"/>
      <c r="B161" s="34"/>
      <c r="C161" s="34"/>
      <c r="D161" s="35"/>
      <c r="E161" s="45"/>
      <c r="F161" s="45"/>
      <c r="G161" s="46"/>
      <c r="H161" s="35"/>
      <c r="I161" s="35"/>
      <c r="J161" s="33"/>
      <c r="K161" s="33"/>
      <c r="L161" s="34"/>
      <c r="M161" s="35"/>
      <c r="N161" s="34"/>
      <c r="O161" s="34"/>
      <c r="P161" s="59"/>
      <c r="Q161" s="45"/>
      <c r="R161" s="46"/>
      <c r="S161" s="35"/>
      <c r="T161" s="35"/>
      <c r="U161" s="33"/>
      <c r="V161" s="33"/>
      <c r="W161" s="34"/>
    </row>
    <row r="162" ht="16.8" spans="1:23">
      <c r="A162" s="35"/>
      <c r="B162" s="34"/>
      <c r="C162" s="34"/>
      <c r="D162" s="35"/>
      <c r="E162" s="45"/>
      <c r="F162" s="45"/>
      <c r="G162" s="46"/>
      <c r="H162" s="35"/>
      <c r="I162" s="35"/>
      <c r="J162" s="33"/>
      <c r="K162" s="33"/>
      <c r="L162" s="34"/>
      <c r="M162" s="35"/>
      <c r="N162" s="34"/>
      <c r="O162" s="34"/>
      <c r="P162" s="59"/>
      <c r="Q162" s="45"/>
      <c r="R162" s="46"/>
      <c r="S162" s="35"/>
      <c r="T162" s="35"/>
      <c r="U162" s="33"/>
      <c r="V162" s="33"/>
      <c r="W162" s="34"/>
    </row>
    <row r="163" ht="16.8" spans="1:23">
      <c r="A163" s="35"/>
      <c r="B163" s="34"/>
      <c r="C163" s="34"/>
      <c r="D163" s="35"/>
      <c r="E163" s="45"/>
      <c r="F163" s="45"/>
      <c r="G163" s="46"/>
      <c r="H163" s="35"/>
      <c r="I163" s="35"/>
      <c r="J163" s="33"/>
      <c r="K163" s="33"/>
      <c r="L163" s="34"/>
      <c r="M163" s="35"/>
      <c r="N163" s="34"/>
      <c r="O163" s="34"/>
      <c r="P163" s="59"/>
      <c r="Q163" s="45"/>
      <c r="R163" s="46"/>
      <c r="S163" s="35"/>
      <c r="T163" s="35"/>
      <c r="U163" s="33"/>
      <c r="V163" s="33"/>
      <c r="W163" s="34"/>
    </row>
    <row r="164" ht="16.8" spans="1:23">
      <c r="A164" s="35"/>
      <c r="B164" s="34"/>
      <c r="C164" s="34"/>
      <c r="D164" s="35"/>
      <c r="E164" s="45"/>
      <c r="F164" s="45"/>
      <c r="G164" s="46"/>
      <c r="H164" s="35"/>
      <c r="I164" s="35"/>
      <c r="J164" s="33"/>
      <c r="K164" s="33"/>
      <c r="L164" s="34"/>
      <c r="M164" s="35"/>
      <c r="N164" s="34"/>
      <c r="O164" s="34"/>
      <c r="P164" s="59"/>
      <c r="Q164" s="45"/>
      <c r="R164" s="46"/>
      <c r="S164" s="35"/>
      <c r="T164" s="35"/>
      <c r="U164" s="33"/>
      <c r="V164" s="33"/>
      <c r="W164" s="34"/>
    </row>
    <row r="165" ht="16.8" spans="1:23">
      <c r="A165" s="35"/>
      <c r="B165" s="34"/>
      <c r="C165" s="34"/>
      <c r="D165" s="35"/>
      <c r="E165" s="45"/>
      <c r="F165" s="45"/>
      <c r="G165" s="46"/>
      <c r="H165" s="35"/>
      <c r="I165" s="35"/>
      <c r="J165" s="33"/>
      <c r="K165" s="33"/>
      <c r="L165" s="34"/>
      <c r="M165" s="35"/>
      <c r="N165" s="34"/>
      <c r="O165" s="34"/>
      <c r="P165" s="59"/>
      <c r="Q165" s="45"/>
      <c r="R165" s="46"/>
      <c r="S165" s="35"/>
      <c r="T165" s="35"/>
      <c r="U165" s="33"/>
      <c r="V165" s="33"/>
      <c r="W165" s="34"/>
    </row>
    <row r="166" ht="16.8" spans="1:23">
      <c r="A166" s="35"/>
      <c r="B166" s="34"/>
      <c r="C166" s="34"/>
      <c r="D166" s="35"/>
      <c r="E166" s="45"/>
      <c r="F166" s="45"/>
      <c r="G166" s="46"/>
      <c r="H166" s="35"/>
      <c r="I166" s="35"/>
      <c r="J166" s="33"/>
      <c r="K166" s="33"/>
      <c r="L166" s="34"/>
      <c r="M166" s="35"/>
      <c r="N166" s="34"/>
      <c r="O166" s="34"/>
      <c r="P166" s="59"/>
      <c r="Q166" s="45"/>
      <c r="R166" s="46"/>
      <c r="S166" s="35"/>
      <c r="T166" s="35"/>
      <c r="U166" s="33"/>
      <c r="V166" s="33"/>
      <c r="W166" s="34"/>
    </row>
    <row r="167" ht="16.8" spans="1:23">
      <c r="A167" s="35"/>
      <c r="B167" s="34"/>
      <c r="C167" s="34"/>
      <c r="D167" s="35"/>
      <c r="E167" s="45"/>
      <c r="F167" s="45"/>
      <c r="G167" s="46"/>
      <c r="H167" s="35"/>
      <c r="I167" s="35"/>
      <c r="J167" s="33"/>
      <c r="K167" s="33"/>
      <c r="L167" s="34"/>
      <c r="M167" s="35"/>
      <c r="N167" s="34"/>
      <c r="O167" s="34"/>
      <c r="P167" s="59"/>
      <c r="Q167" s="45"/>
      <c r="R167" s="46"/>
      <c r="S167" s="35"/>
      <c r="T167" s="35"/>
      <c r="U167" s="33"/>
      <c r="V167" s="33"/>
      <c r="W167" s="34"/>
    </row>
    <row r="168" ht="16.8" spans="1:23">
      <c r="A168" s="35"/>
      <c r="B168" s="34"/>
      <c r="C168" s="34"/>
      <c r="D168" s="35"/>
      <c r="E168" s="45"/>
      <c r="F168" s="45"/>
      <c r="G168" s="46"/>
      <c r="H168" s="35"/>
      <c r="I168" s="35"/>
      <c r="J168" s="33"/>
      <c r="K168" s="33"/>
      <c r="L168" s="34"/>
      <c r="M168" s="35"/>
      <c r="N168" s="34"/>
      <c r="O168" s="34"/>
      <c r="P168" s="59"/>
      <c r="Q168" s="45"/>
      <c r="R168" s="46"/>
      <c r="S168" s="35"/>
      <c r="T168" s="35"/>
      <c r="U168" s="33"/>
      <c r="V168" s="33"/>
      <c r="W168" s="34"/>
    </row>
    <row r="169" ht="16.8" spans="1:23">
      <c r="A169" s="35"/>
      <c r="B169" s="34"/>
      <c r="C169" s="34"/>
      <c r="D169" s="35"/>
      <c r="E169" s="45"/>
      <c r="F169" s="45"/>
      <c r="G169" s="46"/>
      <c r="H169" s="35"/>
      <c r="I169" s="35"/>
      <c r="J169" s="33"/>
      <c r="K169" s="33"/>
      <c r="L169" s="34"/>
      <c r="M169" s="35"/>
      <c r="N169" s="34"/>
      <c r="O169" s="34"/>
      <c r="P169" s="59"/>
      <c r="Q169" s="45"/>
      <c r="R169" s="46"/>
      <c r="S169" s="35"/>
      <c r="T169" s="35"/>
      <c r="U169" s="33"/>
      <c r="V169" s="33"/>
      <c r="W169" s="34"/>
    </row>
    <row r="170" ht="16.8" spans="1:23">
      <c r="A170" s="35"/>
      <c r="B170" s="34"/>
      <c r="C170" s="34"/>
      <c r="D170" s="35"/>
      <c r="E170" s="45"/>
      <c r="F170" s="45"/>
      <c r="G170" s="46"/>
      <c r="H170" s="35"/>
      <c r="I170" s="35"/>
      <c r="J170" s="33"/>
      <c r="K170" s="33"/>
      <c r="L170" s="34"/>
      <c r="M170" s="35"/>
      <c r="N170" s="34"/>
      <c r="O170" s="34"/>
      <c r="P170" s="59"/>
      <c r="Q170" s="45"/>
      <c r="R170" s="46"/>
      <c r="S170" s="35"/>
      <c r="T170" s="35"/>
      <c r="U170" s="33"/>
      <c r="V170" s="33"/>
      <c r="W170" s="34"/>
    </row>
    <row r="171" ht="16.8" spans="1:23">
      <c r="A171" s="35"/>
      <c r="B171" s="34"/>
      <c r="C171" s="34"/>
      <c r="D171" s="35"/>
      <c r="E171" s="45"/>
      <c r="F171" s="45"/>
      <c r="G171" s="46"/>
      <c r="H171" s="35"/>
      <c r="I171" s="35"/>
      <c r="J171" s="33"/>
      <c r="K171" s="33"/>
      <c r="L171" s="34"/>
      <c r="M171" s="35"/>
      <c r="N171" s="34"/>
      <c r="O171" s="34"/>
      <c r="P171" s="59"/>
      <c r="Q171" s="45"/>
      <c r="R171" s="46"/>
      <c r="S171" s="35"/>
      <c r="T171" s="35"/>
      <c r="U171" s="33"/>
      <c r="V171" s="33"/>
      <c r="W171" s="34"/>
    </row>
    <row r="172" ht="16.8" spans="1:23">
      <c r="A172" s="35"/>
      <c r="B172" s="34"/>
      <c r="C172" s="34"/>
      <c r="D172" s="35"/>
      <c r="E172" s="45"/>
      <c r="F172" s="45"/>
      <c r="G172" s="46"/>
      <c r="H172" s="35"/>
      <c r="I172" s="35"/>
      <c r="J172" s="33"/>
      <c r="K172" s="33"/>
      <c r="L172" s="34"/>
      <c r="M172" s="35"/>
      <c r="N172" s="34"/>
      <c r="O172" s="34"/>
      <c r="P172" s="59"/>
      <c r="Q172" s="45"/>
      <c r="R172" s="46"/>
      <c r="S172" s="35"/>
      <c r="T172" s="35"/>
      <c r="U172" s="33"/>
      <c r="V172" s="33"/>
      <c r="W172" s="34"/>
    </row>
    <row r="173" ht="16.8" spans="1:23">
      <c r="A173" s="35"/>
      <c r="B173" s="34"/>
      <c r="C173" s="34"/>
      <c r="D173" s="35"/>
      <c r="E173" s="45"/>
      <c r="F173" s="45"/>
      <c r="G173" s="46"/>
      <c r="H173" s="35"/>
      <c r="I173" s="35"/>
      <c r="J173" s="33"/>
      <c r="K173" s="33"/>
      <c r="L173" s="34"/>
      <c r="M173" s="35"/>
      <c r="N173" s="34"/>
      <c r="O173" s="34"/>
      <c r="P173" s="59"/>
      <c r="Q173" s="45"/>
      <c r="R173" s="46"/>
      <c r="S173" s="35"/>
      <c r="T173" s="35"/>
      <c r="U173" s="33"/>
      <c r="V173" s="33"/>
      <c r="W173" s="34"/>
    </row>
    <row r="174" ht="16.8" spans="1:23">
      <c r="A174" s="35"/>
      <c r="B174" s="34"/>
      <c r="C174" s="34"/>
      <c r="D174" s="35"/>
      <c r="E174" s="45"/>
      <c r="F174" s="45"/>
      <c r="G174" s="46"/>
      <c r="H174" s="35"/>
      <c r="I174" s="35"/>
      <c r="J174" s="33"/>
      <c r="K174" s="33"/>
      <c r="L174" s="34"/>
      <c r="M174" s="35"/>
      <c r="N174" s="34"/>
      <c r="O174" s="34"/>
      <c r="P174" s="59"/>
      <c r="Q174" s="45"/>
      <c r="R174" s="46"/>
      <c r="S174" s="35"/>
      <c r="T174" s="35"/>
      <c r="U174" s="33"/>
      <c r="V174" s="33"/>
      <c r="W174" s="34"/>
    </row>
    <row r="175" ht="16.8" spans="1:23">
      <c r="A175" s="35"/>
      <c r="B175" s="34"/>
      <c r="C175" s="34"/>
      <c r="D175" s="35"/>
      <c r="E175" s="45"/>
      <c r="F175" s="45"/>
      <c r="G175" s="46"/>
      <c r="H175" s="35"/>
      <c r="I175" s="35"/>
      <c r="J175" s="33"/>
      <c r="K175" s="33"/>
      <c r="L175" s="34"/>
      <c r="M175" s="35"/>
      <c r="N175" s="34"/>
      <c r="O175" s="34"/>
      <c r="P175" s="59"/>
      <c r="Q175" s="45"/>
      <c r="R175" s="46"/>
      <c r="S175" s="35"/>
      <c r="T175" s="35"/>
      <c r="U175" s="33"/>
      <c r="V175" s="33"/>
      <c r="W175" s="34"/>
    </row>
    <row r="176" ht="16.8" spans="1:23">
      <c r="A176" s="35"/>
      <c r="B176" s="34"/>
      <c r="C176" s="34"/>
      <c r="D176" s="35"/>
      <c r="E176" s="45"/>
      <c r="F176" s="45"/>
      <c r="G176" s="46"/>
      <c r="H176" s="35"/>
      <c r="I176" s="35"/>
      <c r="J176" s="33"/>
      <c r="K176" s="33"/>
      <c r="L176" s="34"/>
      <c r="M176" s="35"/>
      <c r="N176" s="34"/>
      <c r="O176" s="34"/>
      <c r="P176" s="59"/>
      <c r="Q176" s="45"/>
      <c r="R176" s="46"/>
      <c r="S176" s="35"/>
      <c r="T176" s="35"/>
      <c r="U176" s="33"/>
      <c r="V176" s="33"/>
      <c r="W176" s="34"/>
    </row>
    <row r="177" ht="16.8" spans="1:23">
      <c r="A177" s="35"/>
      <c r="B177" s="34"/>
      <c r="C177" s="34"/>
      <c r="D177" s="35"/>
      <c r="E177" s="45"/>
      <c r="F177" s="45"/>
      <c r="G177" s="46"/>
      <c r="H177" s="35"/>
      <c r="I177" s="35"/>
      <c r="J177" s="33"/>
      <c r="K177" s="33"/>
      <c r="L177" s="34"/>
      <c r="M177" s="35"/>
      <c r="N177" s="34"/>
      <c r="O177" s="34"/>
      <c r="P177" s="59"/>
      <c r="Q177" s="45"/>
      <c r="R177" s="46"/>
      <c r="S177" s="35"/>
      <c r="T177" s="35"/>
      <c r="U177" s="33"/>
      <c r="V177" s="33"/>
      <c r="W177" s="34"/>
    </row>
    <row r="178" ht="16.8" spans="1:23">
      <c r="A178" s="35"/>
      <c r="B178" s="34"/>
      <c r="C178" s="34"/>
      <c r="D178" s="35"/>
      <c r="E178" s="45"/>
      <c r="F178" s="45"/>
      <c r="G178" s="46"/>
      <c r="H178" s="35"/>
      <c r="I178" s="35"/>
      <c r="J178" s="33"/>
      <c r="K178" s="33"/>
      <c r="L178" s="34"/>
      <c r="M178" s="35"/>
      <c r="N178" s="34"/>
      <c r="O178" s="34"/>
      <c r="P178" s="59"/>
      <c r="Q178" s="45"/>
      <c r="R178" s="46"/>
      <c r="S178" s="35"/>
      <c r="T178" s="35"/>
      <c r="U178" s="33"/>
      <c r="V178" s="33"/>
      <c r="W178" s="34"/>
    </row>
    <row r="179" ht="16.8" spans="1:23">
      <c r="A179" s="35"/>
      <c r="B179" s="34"/>
      <c r="C179" s="34"/>
      <c r="D179" s="35"/>
      <c r="E179" s="45"/>
      <c r="F179" s="45"/>
      <c r="G179" s="46"/>
      <c r="H179" s="35"/>
      <c r="I179" s="35"/>
      <c r="J179" s="33"/>
      <c r="K179" s="33"/>
      <c r="L179" s="34"/>
      <c r="M179" s="35"/>
      <c r="N179" s="34"/>
      <c r="O179" s="34"/>
      <c r="P179" s="59"/>
      <c r="Q179" s="45"/>
      <c r="R179" s="46"/>
      <c r="S179" s="35"/>
      <c r="T179" s="35"/>
      <c r="U179" s="33"/>
      <c r="V179" s="33"/>
      <c r="W179" s="34"/>
    </row>
    <row r="180" ht="16.8" spans="1:23">
      <c r="A180" s="35"/>
      <c r="B180" s="34"/>
      <c r="C180" s="34"/>
      <c r="D180" s="35"/>
      <c r="E180" s="45"/>
      <c r="F180" s="45"/>
      <c r="G180" s="46"/>
      <c r="H180" s="35"/>
      <c r="I180" s="35"/>
      <c r="J180" s="33"/>
      <c r="K180" s="33"/>
      <c r="L180" s="34"/>
      <c r="M180" s="35"/>
      <c r="N180" s="34"/>
      <c r="O180" s="34"/>
      <c r="P180" s="59"/>
      <c r="Q180" s="45"/>
      <c r="R180" s="46"/>
      <c r="S180" s="35"/>
      <c r="T180" s="35"/>
      <c r="U180" s="33"/>
      <c r="V180" s="33"/>
      <c r="W180" s="34"/>
    </row>
    <row r="181" ht="16.8" spans="1:23">
      <c r="A181" s="35"/>
      <c r="B181" s="34"/>
      <c r="C181" s="34"/>
      <c r="D181" s="35"/>
      <c r="E181" s="45"/>
      <c r="F181" s="45"/>
      <c r="G181" s="46"/>
      <c r="H181" s="35"/>
      <c r="I181" s="35"/>
      <c r="J181" s="33"/>
      <c r="K181" s="33"/>
      <c r="L181" s="34"/>
      <c r="M181" s="35"/>
      <c r="N181" s="34"/>
      <c r="O181" s="34"/>
      <c r="P181" s="59"/>
      <c r="Q181" s="45"/>
      <c r="R181" s="46"/>
      <c r="S181" s="35"/>
      <c r="T181" s="35"/>
      <c r="U181" s="33"/>
      <c r="V181" s="33"/>
      <c r="W181" s="34"/>
    </row>
    <row r="182" ht="16.8" spans="1:23">
      <c r="A182" s="35"/>
      <c r="B182" s="34"/>
      <c r="C182" s="34"/>
      <c r="D182" s="35"/>
      <c r="E182" s="45"/>
      <c r="F182" s="45"/>
      <c r="G182" s="46"/>
      <c r="H182" s="35"/>
      <c r="I182" s="35"/>
      <c r="J182" s="33"/>
      <c r="K182" s="33"/>
      <c r="L182" s="34"/>
      <c r="M182" s="35"/>
      <c r="N182" s="34"/>
      <c r="O182" s="34"/>
      <c r="P182" s="59"/>
      <c r="Q182" s="45"/>
      <c r="R182" s="46"/>
      <c r="S182" s="35"/>
      <c r="T182" s="35"/>
      <c r="U182" s="33"/>
      <c r="V182" s="33"/>
      <c r="W182" s="34"/>
    </row>
    <row r="183" ht="16.8" spans="1:23">
      <c r="A183" s="35"/>
      <c r="B183" s="34"/>
      <c r="C183" s="34"/>
      <c r="D183" s="35"/>
      <c r="E183" s="45"/>
      <c r="F183" s="45"/>
      <c r="G183" s="46"/>
      <c r="H183" s="35"/>
      <c r="I183" s="35"/>
      <c r="J183" s="33"/>
      <c r="K183" s="33"/>
      <c r="L183" s="34"/>
      <c r="M183" s="35"/>
      <c r="N183" s="34"/>
      <c r="O183" s="34"/>
      <c r="P183" s="59"/>
      <c r="Q183" s="45"/>
      <c r="R183" s="46"/>
      <c r="S183" s="35"/>
      <c r="T183" s="35"/>
      <c r="U183" s="33"/>
      <c r="V183" s="33"/>
      <c r="W183" s="34"/>
    </row>
    <row r="184" ht="16.8" spans="1:23">
      <c r="A184" s="35"/>
      <c r="B184" s="34"/>
      <c r="C184" s="34"/>
      <c r="D184" s="35"/>
      <c r="E184" s="45"/>
      <c r="F184" s="45"/>
      <c r="G184" s="46"/>
      <c r="H184" s="35"/>
      <c r="I184" s="35"/>
      <c r="J184" s="33"/>
      <c r="K184" s="33"/>
      <c r="L184" s="34"/>
      <c r="M184" s="35"/>
      <c r="N184" s="34"/>
      <c r="O184" s="34"/>
      <c r="P184" s="59"/>
      <c r="Q184" s="45"/>
      <c r="R184" s="46"/>
      <c r="S184" s="35"/>
      <c r="T184" s="35"/>
      <c r="U184" s="33"/>
      <c r="V184" s="33"/>
      <c r="W184" s="34"/>
    </row>
    <row r="185" ht="16.8" spans="1:23">
      <c r="A185" s="35"/>
      <c r="B185" s="34"/>
      <c r="C185" s="34"/>
      <c r="D185" s="35"/>
      <c r="E185" s="45"/>
      <c r="F185" s="45"/>
      <c r="G185" s="46"/>
      <c r="H185" s="35"/>
      <c r="I185" s="35"/>
      <c r="J185" s="33"/>
      <c r="K185" s="33"/>
      <c r="L185" s="34"/>
      <c r="M185" s="35"/>
      <c r="N185" s="34"/>
      <c r="O185" s="34"/>
      <c r="P185" s="59"/>
      <c r="Q185" s="45"/>
      <c r="R185" s="46"/>
      <c r="S185" s="35"/>
      <c r="T185" s="35"/>
      <c r="U185" s="33"/>
      <c r="V185" s="33"/>
      <c r="W185" s="34"/>
    </row>
    <row r="186" ht="16.8" spans="1:23">
      <c r="A186" s="35"/>
      <c r="B186" s="34"/>
      <c r="C186" s="34"/>
      <c r="D186" s="35"/>
      <c r="E186" s="45"/>
      <c r="F186" s="45"/>
      <c r="G186" s="46"/>
      <c r="H186" s="35"/>
      <c r="I186" s="35"/>
      <c r="J186" s="33"/>
      <c r="K186" s="33"/>
      <c r="L186" s="34"/>
      <c r="M186" s="35"/>
      <c r="N186" s="34"/>
      <c r="O186" s="34"/>
      <c r="P186" s="59"/>
      <c r="Q186" s="45"/>
      <c r="R186" s="46"/>
      <c r="S186" s="35"/>
      <c r="T186" s="35"/>
      <c r="U186" s="33"/>
      <c r="V186" s="33"/>
      <c r="W186" s="34"/>
    </row>
    <row r="187" ht="16.8" spans="1:23">
      <c r="A187" s="35"/>
      <c r="B187" s="34"/>
      <c r="C187" s="34"/>
      <c r="D187" s="35"/>
      <c r="E187" s="45"/>
      <c r="F187" s="45"/>
      <c r="G187" s="46"/>
      <c r="H187" s="35"/>
      <c r="I187" s="35"/>
      <c r="J187" s="33"/>
      <c r="K187" s="33"/>
      <c r="L187" s="34"/>
      <c r="M187" s="35"/>
      <c r="N187" s="34"/>
      <c r="O187" s="34"/>
      <c r="P187" s="59"/>
      <c r="Q187" s="45"/>
      <c r="R187" s="46"/>
      <c r="S187" s="35"/>
      <c r="T187" s="35"/>
      <c r="U187" s="33"/>
      <c r="V187" s="33"/>
      <c r="W187" s="34"/>
    </row>
    <row r="188" ht="16.8" spans="1:23">
      <c r="A188" s="35"/>
      <c r="B188" s="34"/>
      <c r="C188" s="34"/>
      <c r="D188" s="35"/>
      <c r="E188" s="45"/>
      <c r="F188" s="45"/>
      <c r="G188" s="46"/>
      <c r="H188" s="35"/>
      <c r="I188" s="35"/>
      <c r="J188" s="33"/>
      <c r="K188" s="33"/>
      <c r="L188" s="34"/>
      <c r="M188" s="35"/>
      <c r="N188" s="34"/>
      <c r="O188" s="34"/>
      <c r="P188" s="59"/>
      <c r="Q188" s="45"/>
      <c r="R188" s="46"/>
      <c r="S188" s="35"/>
      <c r="T188" s="35"/>
      <c r="U188" s="33"/>
      <c r="V188" s="33"/>
      <c r="W188" s="34"/>
    </row>
    <row r="189" ht="16.8" spans="1:23">
      <c r="A189" s="35"/>
      <c r="B189" s="34"/>
      <c r="C189" s="34"/>
      <c r="D189" s="35"/>
      <c r="E189" s="45"/>
      <c r="F189" s="45"/>
      <c r="G189" s="46"/>
      <c r="H189" s="35"/>
      <c r="I189" s="35"/>
      <c r="J189" s="33"/>
      <c r="K189" s="33"/>
      <c r="L189" s="34"/>
      <c r="M189" s="35"/>
      <c r="N189" s="34"/>
      <c r="O189" s="34"/>
      <c r="P189" s="59"/>
      <c r="Q189" s="45"/>
      <c r="R189" s="46"/>
      <c r="S189" s="35"/>
      <c r="T189" s="35"/>
      <c r="U189" s="33"/>
      <c r="V189" s="33"/>
      <c r="W189" s="34"/>
    </row>
    <row r="190" ht="16.8" spans="1:23">
      <c r="A190" s="35"/>
      <c r="B190" s="34"/>
      <c r="C190" s="34"/>
      <c r="D190" s="35"/>
      <c r="E190" s="45"/>
      <c r="F190" s="45"/>
      <c r="G190" s="46"/>
      <c r="H190" s="35"/>
      <c r="I190" s="35"/>
      <c r="J190" s="33"/>
      <c r="K190" s="33"/>
      <c r="L190" s="34"/>
      <c r="M190" s="35"/>
      <c r="N190" s="34"/>
      <c r="O190" s="34"/>
      <c r="P190" s="59"/>
      <c r="Q190" s="45"/>
      <c r="R190" s="46"/>
      <c r="S190" s="35"/>
      <c r="T190" s="35"/>
      <c r="U190" s="33"/>
      <c r="V190" s="33"/>
      <c r="W190" s="34"/>
    </row>
    <row r="191" ht="16.8" spans="1:23">
      <c r="A191" s="35"/>
      <c r="B191" s="34"/>
      <c r="C191" s="34"/>
      <c r="D191" s="35"/>
      <c r="E191" s="45"/>
      <c r="F191" s="45"/>
      <c r="G191" s="46"/>
      <c r="H191" s="35"/>
      <c r="I191" s="35"/>
      <c r="J191" s="33"/>
      <c r="K191" s="33"/>
      <c r="L191" s="34"/>
      <c r="M191" s="35"/>
      <c r="N191" s="34"/>
      <c r="O191" s="34"/>
      <c r="P191" s="59"/>
      <c r="Q191" s="45"/>
      <c r="R191" s="46"/>
      <c r="S191" s="35"/>
      <c r="T191" s="35"/>
      <c r="U191" s="33"/>
      <c r="V191" s="33"/>
      <c r="W191" s="34"/>
    </row>
    <row r="192" ht="16.8" spans="1:23">
      <c r="A192" s="35"/>
      <c r="B192" s="34"/>
      <c r="C192" s="34"/>
      <c r="D192" s="35"/>
      <c r="E192" s="45"/>
      <c r="F192" s="45"/>
      <c r="G192" s="46"/>
      <c r="H192" s="35"/>
      <c r="I192" s="35"/>
      <c r="J192" s="33"/>
      <c r="K192" s="33"/>
      <c r="L192" s="34"/>
      <c r="M192" s="35"/>
      <c r="N192" s="34"/>
      <c r="O192" s="34"/>
      <c r="P192" s="59"/>
      <c r="Q192" s="45"/>
      <c r="R192" s="46"/>
      <c r="S192" s="35"/>
      <c r="T192" s="35"/>
      <c r="U192" s="33"/>
      <c r="V192" s="33"/>
      <c r="W192" s="34"/>
    </row>
    <row r="193" ht="16.8" spans="1:23">
      <c r="A193" s="35"/>
      <c r="B193" s="34"/>
      <c r="C193" s="34"/>
      <c r="D193" s="35"/>
      <c r="E193" s="45"/>
      <c r="F193" s="45"/>
      <c r="G193" s="46"/>
      <c r="H193" s="35"/>
      <c r="I193" s="35"/>
      <c r="J193" s="33"/>
      <c r="K193" s="33"/>
      <c r="L193" s="34"/>
      <c r="M193" s="35"/>
      <c r="N193" s="34"/>
      <c r="O193" s="34"/>
      <c r="P193" s="59"/>
      <c r="Q193" s="45"/>
      <c r="R193" s="46"/>
      <c r="S193" s="35"/>
      <c r="T193" s="35"/>
      <c r="U193" s="33"/>
      <c r="V193" s="33"/>
      <c r="W193" s="34"/>
    </row>
    <row r="194" ht="16.8" spans="1:23">
      <c r="A194" s="35"/>
      <c r="B194" s="34"/>
      <c r="C194" s="34"/>
      <c r="D194" s="35"/>
      <c r="E194" s="45"/>
      <c r="F194" s="45"/>
      <c r="G194" s="46"/>
      <c r="H194" s="35"/>
      <c r="I194" s="35"/>
      <c r="J194" s="33"/>
      <c r="K194" s="33"/>
      <c r="L194" s="34"/>
      <c r="M194" s="35"/>
      <c r="N194" s="34"/>
      <c r="O194" s="34"/>
      <c r="P194" s="59"/>
      <c r="Q194" s="45"/>
      <c r="R194" s="46"/>
      <c r="S194" s="35"/>
      <c r="T194" s="35"/>
      <c r="U194" s="33"/>
      <c r="V194" s="33"/>
      <c r="W194" s="34"/>
    </row>
    <row r="195" ht="16.8" spans="1:23">
      <c r="A195" s="35"/>
      <c r="B195" s="34"/>
      <c r="C195" s="34"/>
      <c r="D195" s="35"/>
      <c r="E195" s="45"/>
      <c r="F195" s="45"/>
      <c r="G195" s="46"/>
      <c r="H195" s="35"/>
      <c r="I195" s="35"/>
      <c r="J195" s="33"/>
      <c r="K195" s="33"/>
      <c r="L195" s="34"/>
      <c r="M195" s="35"/>
      <c r="N195" s="34"/>
      <c r="O195" s="34"/>
      <c r="P195" s="59"/>
      <c r="Q195" s="45"/>
      <c r="R195" s="46"/>
      <c r="S195" s="35"/>
      <c r="T195" s="35"/>
      <c r="U195" s="33"/>
      <c r="V195" s="33"/>
      <c r="W195" s="34"/>
    </row>
    <row r="196" ht="16.8" spans="1:23">
      <c r="A196" s="35"/>
      <c r="B196" s="34"/>
      <c r="C196" s="34"/>
      <c r="D196" s="35"/>
      <c r="E196" s="45"/>
      <c r="F196" s="45"/>
      <c r="G196" s="46"/>
      <c r="H196" s="35"/>
      <c r="I196" s="35"/>
      <c r="J196" s="33"/>
      <c r="K196" s="33"/>
      <c r="L196" s="34"/>
      <c r="M196" s="35"/>
      <c r="N196" s="34"/>
      <c r="O196" s="34"/>
      <c r="P196" s="59"/>
      <c r="Q196" s="45"/>
      <c r="R196" s="46"/>
      <c r="S196" s="35"/>
      <c r="T196" s="35"/>
      <c r="U196" s="33"/>
      <c r="V196" s="33"/>
      <c r="W196" s="34"/>
    </row>
    <row r="197" ht="16.8" spans="1:23">
      <c r="A197" s="35"/>
      <c r="B197" s="34"/>
      <c r="C197" s="34"/>
      <c r="D197" s="35"/>
      <c r="E197" s="45"/>
      <c r="F197" s="45"/>
      <c r="G197" s="46"/>
      <c r="H197" s="35"/>
      <c r="I197" s="35"/>
      <c r="J197" s="33"/>
      <c r="K197" s="33"/>
      <c r="L197" s="34"/>
      <c r="M197" s="35"/>
      <c r="N197" s="34"/>
      <c r="O197" s="34"/>
      <c r="P197" s="59"/>
      <c r="Q197" s="45"/>
      <c r="R197" s="46"/>
      <c r="S197" s="35"/>
      <c r="T197" s="35"/>
      <c r="U197" s="33"/>
      <c r="V197" s="33"/>
      <c r="W197" s="34"/>
    </row>
    <row r="198" ht="16.8" spans="1:23">
      <c r="A198" s="35"/>
      <c r="B198" s="34"/>
      <c r="C198" s="34"/>
      <c r="D198" s="35"/>
      <c r="E198" s="45"/>
      <c r="F198" s="45"/>
      <c r="G198" s="46"/>
      <c r="H198" s="35"/>
      <c r="I198" s="35"/>
      <c r="J198" s="33"/>
      <c r="K198" s="33"/>
      <c r="L198" s="34"/>
      <c r="M198" s="35"/>
      <c r="N198" s="34"/>
      <c r="O198" s="34"/>
      <c r="P198" s="59"/>
      <c r="Q198" s="45"/>
      <c r="R198" s="46"/>
      <c r="S198" s="35"/>
      <c r="T198" s="35"/>
      <c r="U198" s="33"/>
      <c r="V198" s="33"/>
      <c r="W198" s="34"/>
    </row>
    <row r="199" ht="16.8" spans="1:23">
      <c r="A199" s="35"/>
      <c r="B199" s="34"/>
      <c r="C199" s="34"/>
      <c r="D199" s="35"/>
      <c r="E199" s="45"/>
      <c r="F199" s="45"/>
      <c r="G199" s="46"/>
      <c r="H199" s="35"/>
      <c r="I199" s="35"/>
      <c r="J199" s="33"/>
      <c r="K199" s="33"/>
      <c r="L199" s="34"/>
      <c r="M199" s="35"/>
      <c r="N199" s="34"/>
      <c r="O199" s="34"/>
      <c r="P199" s="59"/>
      <c r="Q199" s="45"/>
      <c r="R199" s="46"/>
      <c r="S199" s="35"/>
      <c r="T199" s="35"/>
      <c r="U199" s="33"/>
      <c r="V199" s="33"/>
      <c r="W199" s="34"/>
    </row>
    <row r="200" ht="16.8" spans="1:23">
      <c r="A200" s="35"/>
      <c r="B200" s="34"/>
      <c r="C200" s="34"/>
      <c r="D200" s="35"/>
      <c r="E200" s="45"/>
      <c r="F200" s="45"/>
      <c r="G200" s="46"/>
      <c r="H200" s="35"/>
      <c r="I200" s="35"/>
      <c r="J200" s="33"/>
      <c r="K200" s="33"/>
      <c r="L200" s="34"/>
      <c r="M200" s="35"/>
      <c r="N200" s="34"/>
      <c r="O200" s="34"/>
      <c r="P200" s="59"/>
      <c r="Q200" s="45"/>
      <c r="R200" s="46"/>
      <c r="S200" s="35"/>
      <c r="T200" s="35"/>
      <c r="U200" s="33"/>
      <c r="V200" s="33"/>
      <c r="W200" s="34"/>
    </row>
    <row r="201" ht="16.8" spans="1:23">
      <c r="A201" s="35"/>
      <c r="B201" s="34"/>
      <c r="C201" s="34"/>
      <c r="D201" s="35"/>
      <c r="E201" s="45"/>
      <c r="F201" s="45"/>
      <c r="G201" s="46"/>
      <c r="H201" s="35"/>
      <c r="I201" s="35"/>
      <c r="J201" s="33"/>
      <c r="K201" s="33"/>
      <c r="L201" s="34"/>
      <c r="M201" s="35"/>
      <c r="N201" s="34"/>
      <c r="O201" s="34"/>
      <c r="P201" s="59"/>
      <c r="Q201" s="45"/>
      <c r="R201" s="46"/>
      <c r="S201" s="35"/>
      <c r="T201" s="35"/>
      <c r="U201" s="33"/>
      <c r="V201" s="33"/>
      <c r="W201" s="34"/>
    </row>
    <row r="202" ht="16.8" spans="1:23">
      <c r="A202" s="35"/>
      <c r="B202" s="34"/>
      <c r="C202" s="34"/>
      <c r="D202" s="35"/>
      <c r="E202" s="45"/>
      <c r="F202" s="45"/>
      <c r="G202" s="46"/>
      <c r="H202" s="35"/>
      <c r="I202" s="35"/>
      <c r="J202" s="33"/>
      <c r="K202" s="33"/>
      <c r="L202" s="34"/>
      <c r="M202" s="35"/>
      <c r="N202" s="34"/>
      <c r="O202" s="34"/>
      <c r="P202" s="59"/>
      <c r="Q202" s="45"/>
      <c r="R202" s="46"/>
      <c r="S202" s="35"/>
      <c r="T202" s="35"/>
      <c r="U202" s="33"/>
      <c r="V202" s="33"/>
      <c r="W202" s="34"/>
    </row>
    <row r="203" ht="16.8" spans="1:23">
      <c r="A203" s="35"/>
      <c r="B203" s="34"/>
      <c r="C203" s="34"/>
      <c r="D203" s="35"/>
      <c r="E203" s="45"/>
      <c r="F203" s="45"/>
      <c r="G203" s="46"/>
      <c r="H203" s="35"/>
      <c r="I203" s="35"/>
      <c r="J203" s="33"/>
      <c r="K203" s="33"/>
      <c r="L203" s="34"/>
      <c r="M203" s="35"/>
      <c r="N203" s="34"/>
      <c r="O203" s="34"/>
      <c r="P203" s="59"/>
      <c r="Q203" s="45"/>
      <c r="R203" s="46"/>
      <c r="S203" s="35"/>
      <c r="T203" s="35"/>
      <c r="U203" s="33"/>
      <c r="V203" s="33"/>
      <c r="W203" s="34"/>
    </row>
    <row r="204" ht="16.8" spans="1:23">
      <c r="A204" s="35"/>
      <c r="B204" s="34"/>
      <c r="C204" s="34"/>
      <c r="D204" s="35"/>
      <c r="E204" s="45"/>
      <c r="F204" s="45"/>
      <c r="G204" s="46"/>
      <c r="H204" s="35"/>
      <c r="I204" s="35"/>
      <c r="J204" s="33"/>
      <c r="K204" s="33"/>
      <c r="L204" s="34"/>
      <c r="M204" s="35"/>
      <c r="N204" s="34"/>
      <c r="O204" s="34"/>
      <c r="P204" s="59"/>
      <c r="Q204" s="45"/>
      <c r="R204" s="46"/>
      <c r="S204" s="35"/>
      <c r="T204" s="35"/>
      <c r="U204" s="33"/>
      <c r="V204" s="33"/>
      <c r="W204" s="34"/>
    </row>
    <row r="205" ht="16.8" spans="1:23">
      <c r="A205" s="35"/>
      <c r="B205" s="34"/>
      <c r="C205" s="34"/>
      <c r="D205" s="35"/>
      <c r="E205" s="45"/>
      <c r="F205" s="45"/>
      <c r="G205" s="46"/>
      <c r="H205" s="35"/>
      <c r="I205" s="35"/>
      <c r="J205" s="33"/>
      <c r="K205" s="33"/>
      <c r="L205" s="34"/>
      <c r="M205" s="35"/>
      <c r="N205" s="34"/>
      <c r="O205" s="34"/>
      <c r="P205" s="59"/>
      <c r="Q205" s="45"/>
      <c r="R205" s="46"/>
      <c r="S205" s="35"/>
      <c r="T205" s="35"/>
      <c r="U205" s="33"/>
      <c r="V205" s="33"/>
      <c r="W205" s="34"/>
    </row>
    <row r="206" ht="16.8" spans="1:23">
      <c r="A206" s="35"/>
      <c r="B206" s="34"/>
      <c r="C206" s="34"/>
      <c r="D206" s="35"/>
      <c r="E206" s="45"/>
      <c r="F206" s="45"/>
      <c r="G206" s="46"/>
      <c r="H206" s="35"/>
      <c r="I206" s="35"/>
      <c r="J206" s="33"/>
      <c r="K206" s="33"/>
      <c r="L206" s="34"/>
      <c r="M206" s="35"/>
      <c r="N206" s="34"/>
      <c r="O206" s="34"/>
      <c r="P206" s="59"/>
      <c r="Q206" s="45"/>
      <c r="R206" s="46"/>
      <c r="S206" s="35"/>
      <c r="T206" s="35"/>
      <c r="U206" s="33"/>
      <c r="V206" s="33"/>
      <c r="W206" s="34"/>
    </row>
    <row r="207" ht="16.8" spans="1:23">
      <c r="A207" s="35"/>
      <c r="B207" s="34"/>
      <c r="C207" s="34"/>
      <c r="D207" s="35"/>
      <c r="E207" s="45"/>
      <c r="F207" s="45"/>
      <c r="G207" s="46"/>
      <c r="H207" s="35"/>
      <c r="I207" s="35"/>
      <c r="J207" s="33"/>
      <c r="K207" s="33"/>
      <c r="L207" s="34"/>
      <c r="M207" s="35"/>
      <c r="N207" s="34"/>
      <c r="O207" s="34"/>
      <c r="P207" s="59"/>
      <c r="Q207" s="45"/>
      <c r="R207" s="46"/>
      <c r="S207" s="35"/>
      <c r="T207" s="35"/>
      <c r="U207" s="33"/>
      <c r="V207" s="33"/>
      <c r="W207" s="34"/>
    </row>
    <row r="208" ht="16.8" spans="1:23">
      <c r="A208" s="35"/>
      <c r="B208" s="34"/>
      <c r="C208" s="34"/>
      <c r="D208" s="35"/>
      <c r="E208" s="45"/>
      <c r="F208" s="45"/>
      <c r="G208" s="46"/>
      <c r="H208" s="35"/>
      <c r="I208" s="35"/>
      <c r="J208" s="33"/>
      <c r="K208" s="33"/>
      <c r="L208" s="34"/>
      <c r="M208" s="35"/>
      <c r="N208" s="34"/>
      <c r="O208" s="34"/>
      <c r="P208" s="59"/>
      <c r="Q208" s="45"/>
      <c r="R208" s="46"/>
      <c r="S208" s="35"/>
      <c r="T208" s="35"/>
      <c r="U208" s="33"/>
      <c r="V208" s="33"/>
      <c r="W208" s="34"/>
    </row>
    <row r="209" ht="16.8" spans="1:23">
      <c r="A209" s="35"/>
      <c r="B209" s="34"/>
      <c r="C209" s="34"/>
      <c r="D209" s="35"/>
      <c r="E209" s="45"/>
      <c r="F209" s="45"/>
      <c r="G209" s="46"/>
      <c r="H209" s="35"/>
      <c r="I209" s="35"/>
      <c r="J209" s="33"/>
      <c r="K209" s="33"/>
      <c r="L209" s="34"/>
      <c r="M209" s="35"/>
      <c r="N209" s="34"/>
      <c r="O209" s="34"/>
      <c r="P209" s="59"/>
      <c r="Q209" s="45"/>
      <c r="R209" s="46"/>
      <c r="S209" s="35"/>
      <c r="T209" s="35"/>
      <c r="U209" s="33"/>
      <c r="V209" s="33"/>
      <c r="W209" s="34"/>
    </row>
    <row r="210" ht="16.8" spans="1:23">
      <c r="A210" s="35"/>
      <c r="B210" s="34"/>
      <c r="C210" s="34"/>
      <c r="D210" s="35"/>
      <c r="E210" s="45"/>
      <c r="F210" s="45"/>
      <c r="G210" s="46"/>
      <c r="H210" s="35"/>
      <c r="I210" s="35"/>
      <c r="J210" s="33"/>
      <c r="K210" s="33"/>
      <c r="L210" s="34"/>
      <c r="M210" s="35"/>
      <c r="N210" s="34"/>
      <c r="O210" s="34"/>
      <c r="P210" s="59"/>
      <c r="Q210" s="45"/>
      <c r="R210" s="46"/>
      <c r="S210" s="35"/>
      <c r="T210" s="35"/>
      <c r="U210" s="33"/>
      <c r="V210" s="33"/>
      <c r="W210" s="34"/>
    </row>
    <row r="211" ht="16.8" spans="1:23">
      <c r="A211" s="35"/>
      <c r="B211" s="34"/>
      <c r="C211" s="34"/>
      <c r="D211" s="35"/>
      <c r="E211" s="45"/>
      <c r="F211" s="45"/>
      <c r="G211" s="46"/>
      <c r="H211" s="35"/>
      <c r="I211" s="35"/>
      <c r="J211" s="33"/>
      <c r="K211" s="33"/>
      <c r="L211" s="34"/>
      <c r="M211" s="35"/>
      <c r="N211" s="34"/>
      <c r="O211" s="34"/>
      <c r="P211" s="59"/>
      <c r="Q211" s="45"/>
      <c r="R211" s="46"/>
      <c r="S211" s="35"/>
      <c r="T211" s="35"/>
      <c r="U211" s="33"/>
      <c r="V211" s="33"/>
      <c r="W211" s="34"/>
    </row>
    <row r="212" ht="16.8" spans="1:23">
      <c r="A212" s="35"/>
      <c r="B212" s="34"/>
      <c r="C212" s="34"/>
      <c r="D212" s="35"/>
      <c r="E212" s="45"/>
      <c r="F212" s="45"/>
      <c r="G212" s="46"/>
      <c r="H212" s="35"/>
      <c r="I212" s="35"/>
      <c r="J212" s="33"/>
      <c r="K212" s="33"/>
      <c r="L212" s="34"/>
      <c r="M212" s="35"/>
      <c r="N212" s="34"/>
      <c r="O212" s="34"/>
      <c r="P212" s="59"/>
      <c r="Q212" s="45"/>
      <c r="R212" s="46"/>
      <c r="S212" s="35"/>
      <c r="T212" s="35"/>
      <c r="U212" s="33"/>
      <c r="V212" s="33"/>
      <c r="W212" s="34"/>
    </row>
    <row r="213" ht="16.8" spans="1:23">
      <c r="A213" s="35"/>
      <c r="B213" s="34"/>
      <c r="C213" s="34"/>
      <c r="D213" s="35"/>
      <c r="E213" s="45"/>
      <c r="F213" s="45"/>
      <c r="G213" s="46"/>
      <c r="H213" s="35"/>
      <c r="I213" s="35"/>
      <c r="J213" s="33"/>
      <c r="K213" s="33"/>
      <c r="L213" s="34"/>
      <c r="M213" s="35"/>
      <c r="N213" s="34"/>
      <c r="O213" s="34"/>
      <c r="P213" s="59"/>
      <c r="Q213" s="45"/>
      <c r="R213" s="46"/>
      <c r="S213" s="35"/>
      <c r="T213" s="35"/>
      <c r="U213" s="33"/>
      <c r="V213" s="33"/>
      <c r="W213" s="34"/>
    </row>
    <row r="214" ht="16.8" spans="1:23">
      <c r="A214" s="35"/>
      <c r="B214" s="34"/>
      <c r="C214" s="34"/>
      <c r="D214" s="35"/>
      <c r="E214" s="45"/>
      <c r="F214" s="45"/>
      <c r="G214" s="46"/>
      <c r="H214" s="35"/>
      <c r="I214" s="35"/>
      <c r="J214" s="33"/>
      <c r="K214" s="33"/>
      <c r="L214" s="34"/>
      <c r="M214" s="35"/>
      <c r="N214" s="34"/>
      <c r="O214" s="34"/>
      <c r="P214" s="59"/>
      <c r="Q214" s="45"/>
      <c r="R214" s="46"/>
      <c r="S214" s="35"/>
      <c r="T214" s="35"/>
      <c r="U214" s="33"/>
      <c r="V214" s="33"/>
      <c r="W214" s="34"/>
    </row>
    <row r="215" ht="16.8" spans="1:23">
      <c r="A215" s="35"/>
      <c r="B215" s="34"/>
      <c r="C215" s="34"/>
      <c r="D215" s="35"/>
      <c r="E215" s="45"/>
      <c r="F215" s="45"/>
      <c r="G215" s="46"/>
      <c r="H215" s="35"/>
      <c r="I215" s="35"/>
      <c r="J215" s="33"/>
      <c r="K215" s="33"/>
      <c r="L215" s="34"/>
      <c r="M215" s="35"/>
      <c r="N215" s="34"/>
      <c r="O215" s="34"/>
      <c r="P215" s="59"/>
      <c r="Q215" s="45"/>
      <c r="R215" s="46"/>
      <c r="S215" s="35"/>
      <c r="T215" s="35"/>
      <c r="U215" s="33"/>
      <c r="V215" s="33"/>
      <c r="W215" s="34"/>
    </row>
    <row r="216" ht="16.8" spans="1:23">
      <c r="A216" s="35"/>
      <c r="B216" s="34"/>
      <c r="C216" s="34"/>
      <c r="D216" s="35"/>
      <c r="E216" s="45"/>
      <c r="F216" s="45"/>
      <c r="G216" s="46"/>
      <c r="H216" s="35"/>
      <c r="I216" s="35"/>
      <c r="J216" s="33"/>
      <c r="K216" s="33"/>
      <c r="L216" s="34"/>
      <c r="M216" s="35"/>
      <c r="N216" s="34"/>
      <c r="O216" s="34"/>
      <c r="P216" s="59"/>
      <c r="Q216" s="45"/>
      <c r="R216" s="46"/>
      <c r="S216" s="35"/>
      <c r="T216" s="35"/>
      <c r="U216" s="33"/>
      <c r="V216" s="33"/>
      <c r="W216" s="34"/>
    </row>
    <row r="217" ht="16.8" spans="1:23">
      <c r="A217" s="35"/>
      <c r="B217" s="34"/>
      <c r="C217" s="34"/>
      <c r="D217" s="35"/>
      <c r="E217" s="45"/>
      <c r="F217" s="45"/>
      <c r="G217" s="46"/>
      <c r="H217" s="35"/>
      <c r="I217" s="35"/>
      <c r="J217" s="33"/>
      <c r="K217" s="33"/>
      <c r="L217" s="34"/>
      <c r="M217" s="35"/>
      <c r="N217" s="34"/>
      <c r="O217" s="34"/>
      <c r="P217" s="59"/>
      <c r="Q217" s="45"/>
      <c r="R217" s="46"/>
      <c r="S217" s="35"/>
      <c r="T217" s="35"/>
      <c r="U217" s="33"/>
      <c r="V217" s="33"/>
      <c r="W217" s="34"/>
    </row>
    <row r="218" ht="16.8" spans="1:23">
      <c r="A218" s="35"/>
      <c r="B218" s="34"/>
      <c r="C218" s="34"/>
      <c r="D218" s="35"/>
      <c r="E218" s="45"/>
      <c r="F218" s="45"/>
      <c r="G218" s="46"/>
      <c r="H218" s="35"/>
      <c r="I218" s="35"/>
      <c r="J218" s="33"/>
      <c r="K218" s="33"/>
      <c r="L218" s="34"/>
      <c r="M218" s="35"/>
      <c r="N218" s="34"/>
      <c r="O218" s="34"/>
      <c r="P218" s="59"/>
      <c r="Q218" s="45"/>
      <c r="R218" s="46"/>
      <c r="S218" s="35"/>
      <c r="T218" s="35"/>
      <c r="U218" s="33"/>
      <c r="V218" s="33"/>
      <c r="W218" s="34"/>
    </row>
    <row r="219" ht="16.8" spans="1:23">
      <c r="A219" s="35"/>
      <c r="B219" s="34"/>
      <c r="C219" s="34"/>
      <c r="D219" s="35"/>
      <c r="E219" s="45"/>
      <c r="F219" s="45"/>
      <c r="G219" s="46"/>
      <c r="H219" s="35"/>
      <c r="I219" s="35"/>
      <c r="J219" s="33"/>
      <c r="K219" s="33"/>
      <c r="L219" s="34"/>
      <c r="M219" s="35"/>
      <c r="N219" s="34"/>
      <c r="O219" s="34"/>
      <c r="P219" s="59"/>
      <c r="Q219" s="45"/>
      <c r="R219" s="46"/>
      <c r="S219" s="35"/>
      <c r="T219" s="35"/>
      <c r="U219" s="33"/>
      <c r="V219" s="33"/>
      <c r="W219" s="34"/>
    </row>
    <row r="220" ht="16.8" spans="1:23">
      <c r="A220" s="35"/>
      <c r="B220" s="34"/>
      <c r="C220" s="34"/>
      <c r="D220" s="35"/>
      <c r="E220" s="45"/>
      <c r="F220" s="45"/>
      <c r="G220" s="46"/>
      <c r="H220" s="35"/>
      <c r="I220" s="35"/>
      <c r="J220" s="33"/>
      <c r="K220" s="33"/>
      <c r="L220" s="34"/>
      <c r="M220" s="35"/>
      <c r="N220" s="34"/>
      <c r="O220" s="34"/>
      <c r="P220" s="59"/>
      <c r="Q220" s="45"/>
      <c r="R220" s="46"/>
      <c r="S220" s="35"/>
      <c r="T220" s="35"/>
      <c r="U220" s="33"/>
      <c r="V220" s="33"/>
      <c r="W220" s="34"/>
    </row>
    <row r="221" ht="16.8" spans="1:23">
      <c r="A221" s="35"/>
      <c r="B221" s="34"/>
      <c r="C221" s="34"/>
      <c r="D221" s="35"/>
      <c r="E221" s="45"/>
      <c r="F221" s="45"/>
      <c r="G221" s="46"/>
      <c r="H221" s="35"/>
      <c r="I221" s="35"/>
      <c r="J221" s="33"/>
      <c r="K221" s="33"/>
      <c r="L221" s="34"/>
      <c r="M221" s="35"/>
      <c r="N221" s="34"/>
      <c r="O221" s="34"/>
      <c r="P221" s="59"/>
      <c r="Q221" s="45"/>
      <c r="R221" s="46"/>
      <c r="S221" s="35"/>
      <c r="T221" s="35"/>
      <c r="U221" s="33"/>
      <c r="V221" s="33"/>
      <c r="W221" s="34"/>
    </row>
    <row r="222" ht="16.8" spans="1:23">
      <c r="A222" s="35"/>
      <c r="B222" s="34"/>
      <c r="C222" s="34"/>
      <c r="D222" s="35"/>
      <c r="E222" s="45"/>
      <c r="F222" s="45"/>
      <c r="G222" s="46"/>
      <c r="H222" s="35"/>
      <c r="I222" s="35"/>
      <c r="J222" s="33"/>
      <c r="K222" s="33"/>
      <c r="L222" s="34"/>
      <c r="M222" s="35"/>
      <c r="N222" s="34"/>
      <c r="O222" s="34"/>
      <c r="P222" s="59"/>
      <c r="Q222" s="45"/>
      <c r="R222" s="46"/>
      <c r="S222" s="35"/>
      <c r="T222" s="35"/>
      <c r="U222" s="33"/>
      <c r="V222" s="33"/>
      <c r="W222" s="34"/>
    </row>
    <row r="223" ht="16.8" spans="1:23">
      <c r="A223" s="35"/>
      <c r="B223" s="34"/>
      <c r="C223" s="34"/>
      <c r="D223" s="35"/>
      <c r="E223" s="45"/>
      <c r="F223" s="45"/>
      <c r="G223" s="46"/>
      <c r="H223" s="35"/>
      <c r="I223" s="35"/>
      <c r="J223" s="33"/>
      <c r="K223" s="33"/>
      <c r="L223" s="34"/>
      <c r="M223" s="35"/>
      <c r="N223" s="34"/>
      <c r="O223" s="34"/>
      <c r="P223" s="59"/>
      <c r="Q223" s="45"/>
      <c r="R223" s="46"/>
      <c r="S223" s="35"/>
      <c r="T223" s="35"/>
      <c r="U223" s="33"/>
      <c r="V223" s="33"/>
      <c r="W223" s="34"/>
    </row>
    <row r="224" ht="16.8" spans="1:23">
      <c r="A224" s="35"/>
      <c r="B224" s="34"/>
      <c r="C224" s="34"/>
      <c r="D224" s="35"/>
      <c r="E224" s="45"/>
      <c r="F224" s="45"/>
      <c r="G224" s="46"/>
      <c r="H224" s="35"/>
      <c r="I224" s="35"/>
      <c r="J224" s="33"/>
      <c r="K224" s="33"/>
      <c r="L224" s="34"/>
      <c r="M224" s="35"/>
      <c r="N224" s="34"/>
      <c r="O224" s="34"/>
      <c r="P224" s="59"/>
      <c r="Q224" s="45"/>
      <c r="R224" s="46"/>
      <c r="S224" s="35"/>
      <c r="T224" s="35"/>
      <c r="U224" s="33"/>
      <c r="V224" s="33"/>
      <c r="W224" s="34"/>
    </row>
    <row r="225" spans="4:14">
      <c r="D225" s="60"/>
      <c r="E225" s="60"/>
      <c r="F225" s="60"/>
      <c r="G225" s="60"/>
      <c r="H225" s="60"/>
      <c r="I225" s="60"/>
      <c r="J225" s="60"/>
      <c r="L225" s="60"/>
      <c r="N225" s="60"/>
    </row>
    <row r="226" spans="4:14">
      <c r="D226" s="60"/>
      <c r="E226" s="60"/>
      <c r="F226" s="60"/>
      <c r="G226" s="60"/>
      <c r="H226" s="60"/>
      <c r="I226" s="60"/>
      <c r="J226" s="60"/>
      <c r="L226" s="60"/>
      <c r="N226" s="60"/>
    </row>
    <row r="227" spans="4:14">
      <c r="D227" s="60"/>
      <c r="E227" s="60"/>
      <c r="F227" s="60"/>
      <c r="G227" s="60"/>
      <c r="H227" s="60"/>
      <c r="I227" s="60"/>
      <c r="J227" s="60"/>
      <c r="L227" s="60"/>
      <c r="N227" s="60"/>
    </row>
    <row r="228" spans="4:14">
      <c r="D228" s="60"/>
      <c r="E228" s="60"/>
      <c r="F228" s="60"/>
      <c r="G228" s="60"/>
      <c r="H228" s="60"/>
      <c r="I228" s="60"/>
      <c r="J228" s="60"/>
      <c r="L228" s="60"/>
      <c r="N228" s="60"/>
    </row>
    <row r="229" spans="4:14">
      <c r="D229" s="60"/>
      <c r="E229" s="60"/>
      <c r="F229" s="60"/>
      <c r="G229" s="60"/>
      <c r="H229" s="60"/>
      <c r="I229" s="60"/>
      <c r="J229" s="60"/>
      <c r="L229" s="60"/>
      <c r="N229" s="60"/>
    </row>
    <row r="230" spans="4:14">
      <c r="D230" s="60"/>
      <c r="E230" s="60"/>
      <c r="F230" s="60"/>
      <c r="G230" s="60"/>
      <c r="H230" s="60"/>
      <c r="I230" s="60"/>
      <c r="J230" s="60"/>
      <c r="L230" s="60"/>
      <c r="N230" s="60"/>
    </row>
    <row r="231" spans="4:14">
      <c r="D231" s="60"/>
      <c r="E231" s="60"/>
      <c r="F231" s="60"/>
      <c r="G231" s="60"/>
      <c r="H231" s="60"/>
      <c r="I231" s="60"/>
      <c r="J231" s="60"/>
      <c r="L231" s="60"/>
      <c r="N231" s="60"/>
    </row>
    <row r="232" spans="4:14">
      <c r="D232" s="60"/>
      <c r="E232" s="60"/>
      <c r="F232" s="60"/>
      <c r="G232" s="60"/>
      <c r="H232" s="60"/>
      <c r="I232" s="60"/>
      <c r="J232" s="60"/>
      <c r="L232" s="60"/>
      <c r="N232" s="60"/>
    </row>
    <row r="233" spans="4:14">
      <c r="D233" s="60"/>
      <c r="E233" s="60"/>
      <c r="F233" s="60"/>
      <c r="G233" s="60"/>
      <c r="H233" s="60"/>
      <c r="I233" s="60"/>
      <c r="J233" s="60"/>
      <c r="L233" s="60"/>
      <c r="N233" s="60"/>
    </row>
    <row r="234" spans="4:14">
      <c r="D234" s="60"/>
      <c r="E234" s="60"/>
      <c r="F234" s="60"/>
      <c r="G234" s="60"/>
      <c r="H234" s="60"/>
      <c r="I234" s="60"/>
      <c r="J234" s="60"/>
      <c r="L234" s="60"/>
      <c r="N234" s="60"/>
    </row>
    <row r="235" spans="4:14">
      <c r="D235" s="60"/>
      <c r="E235" s="60"/>
      <c r="F235" s="60"/>
      <c r="G235" s="60"/>
      <c r="H235" s="60"/>
      <c r="I235" s="60"/>
      <c r="J235" s="60"/>
      <c r="L235" s="60"/>
      <c r="N235" s="60"/>
    </row>
    <row r="236" spans="4:14">
      <c r="D236" s="60"/>
      <c r="E236" s="60"/>
      <c r="F236" s="60"/>
      <c r="G236" s="60"/>
      <c r="H236" s="60"/>
      <c r="I236" s="60"/>
      <c r="J236" s="60"/>
      <c r="L236" s="60"/>
      <c r="N236" s="60"/>
    </row>
    <row r="237" spans="4:14">
      <c r="D237" s="60"/>
      <c r="E237" s="60"/>
      <c r="F237" s="60"/>
      <c r="G237" s="60"/>
      <c r="H237" s="60"/>
      <c r="I237" s="60"/>
      <c r="J237" s="60"/>
      <c r="L237" s="60"/>
      <c r="N237" s="60"/>
    </row>
    <row r="238" spans="4:14">
      <c r="D238" s="60"/>
      <c r="E238" s="60"/>
      <c r="F238" s="60"/>
      <c r="G238" s="60"/>
      <c r="H238" s="60"/>
      <c r="I238" s="60"/>
      <c r="J238" s="60"/>
      <c r="L238" s="60"/>
      <c r="N238" s="60"/>
    </row>
    <row r="239" spans="4:14">
      <c r="D239" s="60"/>
      <c r="E239" s="60"/>
      <c r="F239" s="60"/>
      <c r="G239" s="60"/>
      <c r="H239" s="60"/>
      <c r="I239" s="60"/>
      <c r="J239" s="60"/>
      <c r="L239" s="60"/>
      <c r="N239" s="60"/>
    </row>
    <row r="240" spans="4:14">
      <c r="D240" s="60"/>
      <c r="E240" s="60"/>
      <c r="F240" s="60"/>
      <c r="G240" s="60"/>
      <c r="H240" s="60"/>
      <c r="I240" s="60"/>
      <c r="J240" s="60"/>
      <c r="L240" s="60"/>
      <c r="N240" s="60"/>
    </row>
    <row r="241" spans="4:14">
      <c r="D241" s="60"/>
      <c r="E241" s="60"/>
      <c r="F241" s="60"/>
      <c r="G241" s="60"/>
      <c r="H241" s="60"/>
      <c r="I241" s="60"/>
      <c r="J241" s="60"/>
      <c r="L241" s="60"/>
      <c r="N241" s="60"/>
    </row>
    <row r="242" spans="4:14">
      <c r="D242" s="60"/>
      <c r="E242" s="60"/>
      <c r="F242" s="60"/>
      <c r="G242" s="60"/>
      <c r="H242" s="60"/>
      <c r="I242" s="60"/>
      <c r="J242" s="60"/>
      <c r="L242" s="60"/>
      <c r="N242" s="60"/>
    </row>
    <row r="243" spans="4:14">
      <c r="D243" s="60"/>
      <c r="E243" s="60"/>
      <c r="F243" s="60"/>
      <c r="G243" s="60"/>
      <c r="H243" s="60"/>
      <c r="I243" s="60"/>
      <c r="J243" s="60"/>
      <c r="L243" s="60"/>
      <c r="N243" s="60"/>
    </row>
    <row r="244" spans="4:14">
      <c r="D244" s="60"/>
      <c r="E244" s="60"/>
      <c r="F244" s="60"/>
      <c r="G244" s="60"/>
      <c r="H244" s="60"/>
      <c r="I244" s="60"/>
      <c r="J244" s="60"/>
      <c r="L244" s="60"/>
      <c r="N244" s="60"/>
    </row>
    <row r="245" spans="4:14">
      <c r="D245" s="60"/>
      <c r="E245" s="60"/>
      <c r="F245" s="60"/>
      <c r="G245" s="60"/>
      <c r="H245" s="60"/>
      <c r="I245" s="60"/>
      <c r="J245" s="60"/>
      <c r="L245" s="60"/>
      <c r="N245" s="60"/>
    </row>
    <row r="246" spans="4:14">
      <c r="D246" s="60"/>
      <c r="E246" s="60"/>
      <c r="F246" s="60"/>
      <c r="G246" s="60"/>
      <c r="H246" s="60"/>
      <c r="I246" s="60"/>
      <c r="J246" s="60"/>
      <c r="L246" s="60"/>
      <c r="N246" s="60"/>
    </row>
    <row r="247" spans="4:14">
      <c r="D247" s="60"/>
      <c r="E247" s="60"/>
      <c r="F247" s="60"/>
      <c r="G247" s="60"/>
      <c r="H247" s="60"/>
      <c r="I247" s="60"/>
      <c r="J247" s="60"/>
      <c r="L247" s="60"/>
      <c r="N247" s="60"/>
    </row>
    <row r="248" spans="4:14">
      <c r="D248" s="60"/>
      <c r="E248" s="60"/>
      <c r="F248" s="60"/>
      <c r="G248" s="60"/>
      <c r="H248" s="60"/>
      <c r="I248" s="60"/>
      <c r="J248" s="60"/>
      <c r="L248" s="60"/>
      <c r="N248" s="60"/>
    </row>
    <row r="249" spans="4:14">
      <c r="D249" s="60"/>
      <c r="E249" s="60"/>
      <c r="F249" s="60"/>
      <c r="G249" s="60"/>
      <c r="H249" s="60"/>
      <c r="I249" s="60"/>
      <c r="J249" s="60"/>
      <c r="L249" s="60"/>
      <c r="N249" s="60"/>
    </row>
    <row r="250" spans="4:14">
      <c r="D250" s="60"/>
      <c r="E250" s="60"/>
      <c r="F250" s="60"/>
      <c r="G250" s="60"/>
      <c r="H250" s="60"/>
      <c r="I250" s="60"/>
      <c r="J250" s="60"/>
      <c r="L250" s="60"/>
      <c r="N250" s="60"/>
    </row>
    <row r="251" spans="4:14">
      <c r="D251" s="60"/>
      <c r="E251" s="60"/>
      <c r="F251" s="60"/>
      <c r="G251" s="60"/>
      <c r="H251" s="60"/>
      <c r="I251" s="60"/>
      <c r="J251" s="60"/>
      <c r="L251" s="60"/>
      <c r="N251" s="60"/>
    </row>
    <row r="252" spans="4:14">
      <c r="D252" s="60"/>
      <c r="E252" s="60"/>
      <c r="F252" s="60"/>
      <c r="G252" s="60"/>
      <c r="H252" s="60"/>
      <c r="I252" s="60"/>
      <c r="J252" s="60"/>
      <c r="L252" s="60"/>
      <c r="N252" s="60"/>
    </row>
    <row r="253" spans="4:14">
      <c r="D253" s="60"/>
      <c r="E253" s="60"/>
      <c r="F253" s="60"/>
      <c r="G253" s="60"/>
      <c r="H253" s="60"/>
      <c r="I253" s="60"/>
      <c r="J253" s="60"/>
      <c r="L253" s="60"/>
      <c r="N253" s="60"/>
    </row>
    <row r="254" spans="4:14">
      <c r="D254" s="60"/>
      <c r="E254" s="60"/>
      <c r="F254" s="60"/>
      <c r="G254" s="60"/>
      <c r="H254" s="60"/>
      <c r="I254" s="60"/>
      <c r="J254" s="60"/>
      <c r="L254" s="60"/>
      <c r="N254" s="60"/>
    </row>
    <row r="255" spans="4:14">
      <c r="D255" s="60"/>
      <c r="E255" s="60"/>
      <c r="F255" s="60"/>
      <c r="G255" s="60"/>
      <c r="H255" s="60"/>
      <c r="I255" s="60"/>
      <c r="J255" s="60"/>
      <c r="L255" s="60"/>
      <c r="N255" s="60"/>
    </row>
    <row r="256" spans="4:14">
      <c r="D256" s="60"/>
      <c r="E256" s="60"/>
      <c r="F256" s="60"/>
      <c r="G256" s="60"/>
      <c r="H256" s="60"/>
      <c r="I256" s="60"/>
      <c r="J256" s="60"/>
      <c r="L256" s="60"/>
      <c r="N256" s="60"/>
    </row>
    <row r="257" spans="4:14">
      <c r="D257" s="60"/>
      <c r="E257" s="60"/>
      <c r="F257" s="60"/>
      <c r="G257" s="60"/>
      <c r="H257" s="60"/>
      <c r="I257" s="60"/>
      <c r="J257" s="60"/>
      <c r="L257" s="60"/>
      <c r="N257" s="60"/>
    </row>
    <row r="258" spans="4:14">
      <c r="D258" s="60"/>
      <c r="E258" s="60"/>
      <c r="F258" s="60"/>
      <c r="G258" s="60"/>
      <c r="H258" s="60"/>
      <c r="I258" s="60"/>
      <c r="J258" s="60"/>
      <c r="L258" s="60"/>
      <c r="N258" s="60"/>
    </row>
    <row r="259" spans="4:14">
      <c r="D259" s="60"/>
      <c r="E259" s="60"/>
      <c r="F259" s="60"/>
      <c r="G259" s="60"/>
      <c r="H259" s="60"/>
      <c r="I259" s="60"/>
      <c r="J259" s="60"/>
      <c r="L259" s="60"/>
      <c r="N259" s="60"/>
    </row>
    <row r="260" spans="4:14">
      <c r="D260" s="60"/>
      <c r="E260" s="60"/>
      <c r="F260" s="60"/>
      <c r="G260" s="60"/>
      <c r="H260" s="60"/>
      <c r="I260" s="60"/>
      <c r="J260" s="60"/>
      <c r="L260" s="60"/>
      <c r="N260" s="60"/>
    </row>
    <row r="261" spans="4:14">
      <c r="D261" s="60"/>
      <c r="E261" s="60"/>
      <c r="F261" s="60"/>
      <c r="G261" s="60"/>
      <c r="H261" s="60"/>
      <c r="I261" s="60"/>
      <c r="J261" s="60"/>
      <c r="L261" s="60"/>
      <c r="N261" s="60"/>
    </row>
    <row r="262" spans="4:14">
      <c r="D262" s="60"/>
      <c r="E262" s="60"/>
      <c r="F262" s="60"/>
      <c r="G262" s="60"/>
      <c r="H262" s="60"/>
      <c r="I262" s="60"/>
      <c r="J262" s="60"/>
      <c r="L262" s="60"/>
      <c r="N262" s="60"/>
    </row>
    <row r="263" spans="4:14">
      <c r="D263" s="60"/>
      <c r="E263" s="60"/>
      <c r="F263" s="60"/>
      <c r="G263" s="60"/>
      <c r="H263" s="60"/>
      <c r="I263" s="60"/>
      <c r="J263" s="60"/>
      <c r="L263" s="60"/>
      <c r="N263" s="60"/>
    </row>
    <row r="264" spans="4:14">
      <c r="D264" s="60"/>
      <c r="E264" s="60"/>
      <c r="F264" s="60"/>
      <c r="G264" s="60"/>
      <c r="H264" s="60"/>
      <c r="I264" s="60"/>
      <c r="J264" s="60"/>
      <c r="L264" s="60"/>
      <c r="N264" s="60"/>
    </row>
    <row r="265" spans="4:14">
      <c r="D265" s="60"/>
      <c r="E265" s="60"/>
      <c r="F265" s="60"/>
      <c r="G265" s="60"/>
      <c r="H265" s="60"/>
      <c r="I265" s="60"/>
      <c r="J265" s="60"/>
      <c r="L265" s="60"/>
      <c r="N265" s="60"/>
    </row>
    <row r="266" spans="4:14">
      <c r="D266" s="60"/>
      <c r="E266" s="60"/>
      <c r="F266" s="60"/>
      <c r="G266" s="60"/>
      <c r="H266" s="60"/>
      <c r="I266" s="60"/>
      <c r="J266" s="60"/>
      <c r="L266" s="60"/>
      <c r="N266" s="60"/>
    </row>
    <row r="267" spans="4:14">
      <c r="D267" s="60"/>
      <c r="E267" s="60"/>
      <c r="F267" s="60"/>
      <c r="G267" s="60"/>
      <c r="H267" s="60"/>
      <c r="I267" s="60"/>
      <c r="J267" s="60"/>
      <c r="L267" s="60"/>
      <c r="N267" s="60"/>
    </row>
    <row r="268" spans="4:14">
      <c r="D268" s="60"/>
      <c r="E268" s="60"/>
      <c r="F268" s="60"/>
      <c r="G268" s="60"/>
      <c r="H268" s="60"/>
      <c r="I268" s="60"/>
      <c r="J268" s="60"/>
      <c r="L268" s="60"/>
      <c r="N268" s="60"/>
    </row>
    <row r="269" spans="4:14">
      <c r="D269" s="60"/>
      <c r="E269" s="60"/>
      <c r="F269" s="60"/>
      <c r="G269" s="60"/>
      <c r="H269" s="60"/>
      <c r="I269" s="60"/>
      <c r="J269" s="60"/>
      <c r="L269" s="60"/>
      <c r="N269" s="60"/>
    </row>
    <row r="270" spans="4:14">
      <c r="D270" s="60"/>
      <c r="E270" s="60"/>
      <c r="F270" s="60"/>
      <c r="G270" s="60"/>
      <c r="H270" s="60"/>
      <c r="I270" s="60"/>
      <c r="J270" s="60"/>
      <c r="L270" s="60"/>
      <c r="N270" s="60"/>
    </row>
    <row r="271" spans="4:14">
      <c r="D271" s="60"/>
      <c r="E271" s="60"/>
      <c r="F271" s="60"/>
      <c r="G271" s="60"/>
      <c r="H271" s="60"/>
      <c r="I271" s="60"/>
      <c r="J271" s="60"/>
      <c r="L271" s="60"/>
      <c r="N271" s="60"/>
    </row>
    <row r="272" spans="4:14">
      <c r="D272" s="60"/>
      <c r="E272" s="60"/>
      <c r="F272" s="60"/>
      <c r="G272" s="60"/>
      <c r="H272" s="60"/>
      <c r="I272" s="60"/>
      <c r="J272" s="60"/>
      <c r="L272" s="60"/>
      <c r="N272" s="60"/>
    </row>
    <row r="273" spans="4:14">
      <c r="D273" s="60"/>
      <c r="E273" s="60"/>
      <c r="F273" s="60"/>
      <c r="G273" s="60"/>
      <c r="H273" s="60"/>
      <c r="I273" s="60"/>
      <c r="J273" s="60"/>
      <c r="L273" s="60"/>
      <c r="N273" s="60"/>
    </row>
    <row r="274" spans="4:14">
      <c r="D274" s="60"/>
      <c r="E274" s="60"/>
      <c r="F274" s="60"/>
      <c r="G274" s="60"/>
      <c r="H274" s="60"/>
      <c r="I274" s="60"/>
      <c r="J274" s="60"/>
      <c r="L274" s="60"/>
      <c r="N274" s="60"/>
    </row>
    <row r="275" spans="4:14">
      <c r="D275" s="60"/>
      <c r="E275" s="60"/>
      <c r="F275" s="60"/>
      <c r="G275" s="60"/>
      <c r="H275" s="60"/>
      <c r="I275" s="60"/>
      <c r="J275" s="60"/>
      <c r="L275" s="60"/>
      <c r="N275" s="60"/>
    </row>
    <row r="276" spans="4:14">
      <c r="D276" s="60"/>
      <c r="E276" s="60"/>
      <c r="F276" s="60"/>
      <c r="G276" s="60"/>
      <c r="H276" s="60"/>
      <c r="I276" s="60"/>
      <c r="J276" s="60"/>
      <c r="L276" s="60"/>
      <c r="N276" s="60"/>
    </row>
    <row r="277" spans="4:14">
      <c r="D277" s="60"/>
      <c r="E277" s="60"/>
      <c r="F277" s="60"/>
      <c r="G277" s="60"/>
      <c r="H277" s="60"/>
      <c r="I277" s="60"/>
      <c r="J277" s="60"/>
      <c r="L277" s="60"/>
      <c r="N277" s="60"/>
    </row>
    <row r="278" spans="4:14">
      <c r="D278" s="60"/>
      <c r="E278" s="60"/>
      <c r="F278" s="60"/>
      <c r="G278" s="60"/>
      <c r="H278" s="60"/>
      <c r="I278" s="60"/>
      <c r="J278" s="60"/>
      <c r="L278" s="60"/>
      <c r="N278" s="60"/>
    </row>
    <row r="279" spans="4:14">
      <c r="D279" s="60"/>
      <c r="E279" s="60"/>
      <c r="F279" s="60"/>
      <c r="G279" s="60"/>
      <c r="H279" s="60"/>
      <c r="I279" s="60"/>
      <c r="J279" s="60"/>
      <c r="L279" s="60"/>
      <c r="N279" s="60"/>
    </row>
    <row r="280" spans="4:14">
      <c r="D280" s="60"/>
      <c r="E280" s="60"/>
      <c r="F280" s="60"/>
      <c r="G280" s="60"/>
      <c r="H280" s="60"/>
      <c r="I280" s="60"/>
      <c r="J280" s="60"/>
      <c r="L280" s="60"/>
      <c r="N280" s="60"/>
    </row>
    <row r="281" spans="4:14">
      <c r="D281" s="60"/>
      <c r="E281" s="60"/>
      <c r="F281" s="60"/>
      <c r="G281" s="60"/>
      <c r="H281" s="60"/>
      <c r="I281" s="60"/>
      <c r="J281" s="60"/>
      <c r="L281" s="60"/>
      <c r="N281" s="60"/>
    </row>
    <row r="282" spans="4:14">
      <c r="D282" s="60"/>
      <c r="E282" s="60"/>
      <c r="F282" s="60"/>
      <c r="G282" s="60"/>
      <c r="H282" s="60"/>
      <c r="I282" s="60"/>
      <c r="J282" s="60"/>
      <c r="L282" s="60"/>
      <c r="N282" s="60"/>
    </row>
    <row r="283" spans="4:14">
      <c r="D283" s="60"/>
      <c r="E283" s="60"/>
      <c r="F283" s="60"/>
      <c r="G283" s="60"/>
      <c r="H283" s="60"/>
      <c r="I283" s="60"/>
      <c r="J283" s="60"/>
      <c r="L283" s="60"/>
      <c r="N283" s="60"/>
    </row>
    <row r="284" spans="4:14">
      <c r="D284" s="60"/>
      <c r="E284" s="60"/>
      <c r="F284" s="60"/>
      <c r="G284" s="60"/>
      <c r="H284" s="60"/>
      <c r="I284" s="60"/>
      <c r="J284" s="60"/>
      <c r="L284" s="60"/>
      <c r="N284" s="60"/>
    </row>
    <row r="285" spans="4:14">
      <c r="D285" s="60"/>
      <c r="E285" s="60"/>
      <c r="F285" s="60"/>
      <c r="G285" s="60"/>
      <c r="H285" s="60"/>
      <c r="I285" s="60"/>
      <c r="J285" s="60"/>
      <c r="L285" s="60"/>
      <c r="N285" s="60"/>
    </row>
    <row r="286" spans="4:14">
      <c r="D286" s="60"/>
      <c r="E286" s="60"/>
      <c r="F286" s="60"/>
      <c r="G286" s="60"/>
      <c r="H286" s="60"/>
      <c r="I286" s="60"/>
      <c r="J286" s="60"/>
      <c r="L286" s="60"/>
      <c r="N286" s="60"/>
    </row>
    <row r="287" spans="4:14">
      <c r="D287" s="60"/>
      <c r="E287" s="60"/>
      <c r="F287" s="60"/>
      <c r="G287" s="60"/>
      <c r="H287" s="60"/>
      <c r="I287" s="60"/>
      <c r="J287" s="60"/>
      <c r="L287" s="60"/>
      <c r="N287" s="60"/>
    </row>
    <row r="288" spans="4:14">
      <c r="D288" s="60"/>
      <c r="E288" s="60"/>
      <c r="F288" s="60"/>
      <c r="G288" s="60"/>
      <c r="H288" s="60"/>
      <c r="I288" s="60"/>
      <c r="J288" s="60"/>
      <c r="L288" s="60"/>
      <c r="N288" s="60"/>
    </row>
    <row r="289" spans="4:14">
      <c r="D289" s="60"/>
      <c r="E289" s="60"/>
      <c r="F289" s="60"/>
      <c r="G289" s="60"/>
      <c r="H289" s="60"/>
      <c r="I289" s="60"/>
      <c r="J289" s="60"/>
      <c r="L289" s="60"/>
      <c r="N289" s="60"/>
    </row>
    <row r="290" spans="4:14">
      <c r="D290" s="60"/>
      <c r="E290" s="60"/>
      <c r="F290" s="60"/>
      <c r="G290" s="60"/>
      <c r="H290" s="60"/>
      <c r="I290" s="60"/>
      <c r="J290" s="60"/>
      <c r="L290" s="60"/>
      <c r="N290" s="60"/>
    </row>
    <row r="291" spans="4:14">
      <c r="D291" s="60"/>
      <c r="E291" s="60"/>
      <c r="F291" s="60"/>
      <c r="G291" s="60"/>
      <c r="H291" s="60"/>
      <c r="I291" s="60"/>
      <c r="J291" s="60"/>
      <c r="L291" s="60"/>
      <c r="N291" s="60"/>
    </row>
    <row r="292" spans="4:14">
      <c r="D292" s="60"/>
      <c r="E292" s="60"/>
      <c r="F292" s="60"/>
      <c r="G292" s="60"/>
      <c r="H292" s="60"/>
      <c r="I292" s="60"/>
      <c r="J292" s="60"/>
      <c r="L292" s="60"/>
      <c r="N292" s="60"/>
    </row>
    <row r="293" spans="4:14">
      <c r="D293" s="60"/>
      <c r="E293" s="60"/>
      <c r="F293" s="60"/>
      <c r="G293" s="60"/>
      <c r="H293" s="60"/>
      <c r="I293" s="60"/>
      <c r="J293" s="60"/>
      <c r="L293" s="60"/>
      <c r="N293" s="60"/>
    </row>
    <row r="294" spans="4:14">
      <c r="D294" s="60"/>
      <c r="E294" s="60"/>
      <c r="F294" s="60"/>
      <c r="G294" s="60"/>
      <c r="H294" s="60"/>
      <c r="I294" s="60"/>
      <c r="J294" s="60"/>
      <c r="L294" s="60"/>
      <c r="N294" s="60"/>
    </row>
    <row r="295" spans="4:14">
      <c r="D295" s="60"/>
      <c r="E295" s="60"/>
      <c r="F295" s="60"/>
      <c r="G295" s="60"/>
      <c r="H295" s="60"/>
      <c r="I295" s="60"/>
      <c r="J295" s="60"/>
      <c r="L295" s="60"/>
      <c r="N295" s="60"/>
    </row>
    <row r="296" spans="4:14">
      <c r="D296" s="60"/>
      <c r="E296" s="60"/>
      <c r="F296" s="60"/>
      <c r="G296" s="60"/>
      <c r="H296" s="60"/>
      <c r="I296" s="60"/>
      <c r="J296" s="60"/>
      <c r="L296" s="60"/>
      <c r="N296" s="60"/>
    </row>
    <row r="297" spans="4:14">
      <c r="D297" s="60"/>
      <c r="E297" s="60"/>
      <c r="F297" s="60"/>
      <c r="G297" s="60"/>
      <c r="H297" s="60"/>
      <c r="I297" s="60"/>
      <c r="J297" s="60"/>
      <c r="L297" s="60"/>
      <c r="N297" s="60"/>
    </row>
    <row r="298" spans="4:14">
      <c r="D298" s="60"/>
      <c r="E298" s="60"/>
      <c r="F298" s="60"/>
      <c r="G298" s="60"/>
      <c r="H298" s="60"/>
      <c r="I298" s="60"/>
      <c r="J298" s="60"/>
      <c r="L298" s="60"/>
      <c r="N298" s="60"/>
    </row>
    <row r="299" spans="4:14">
      <c r="D299" s="60"/>
      <c r="E299" s="60"/>
      <c r="F299" s="60"/>
      <c r="G299" s="60"/>
      <c r="H299" s="60"/>
      <c r="I299" s="60"/>
      <c r="J299" s="60"/>
      <c r="L299" s="60"/>
      <c r="N299" s="60"/>
    </row>
    <row r="300" spans="4:14">
      <c r="D300" s="60"/>
      <c r="E300" s="60"/>
      <c r="F300" s="60"/>
      <c r="G300" s="60"/>
      <c r="H300" s="60"/>
      <c r="I300" s="60"/>
      <c r="J300" s="60"/>
      <c r="L300" s="60"/>
      <c r="N300" s="60"/>
    </row>
    <row r="301" spans="4:14">
      <c r="D301" s="60"/>
      <c r="E301" s="60"/>
      <c r="F301" s="60"/>
      <c r="G301" s="60"/>
      <c r="H301" s="60"/>
      <c r="I301" s="60"/>
      <c r="J301" s="60"/>
      <c r="L301" s="60"/>
      <c r="N301" s="60"/>
    </row>
    <row r="302" spans="4:14">
      <c r="D302" s="60"/>
      <c r="E302" s="60"/>
      <c r="F302" s="60"/>
      <c r="G302" s="60"/>
      <c r="H302" s="60"/>
      <c r="I302" s="60"/>
      <c r="J302" s="60"/>
      <c r="L302" s="60"/>
      <c r="N302" s="60"/>
    </row>
    <row r="303" spans="4:14">
      <c r="D303" s="60"/>
      <c r="E303" s="60"/>
      <c r="F303" s="60"/>
      <c r="G303" s="60"/>
      <c r="H303" s="60"/>
      <c r="I303" s="60"/>
      <c r="J303" s="60"/>
      <c r="L303" s="60"/>
      <c r="N303" s="60"/>
    </row>
    <row r="304" spans="4:14">
      <c r="D304" s="60"/>
      <c r="E304" s="60"/>
      <c r="F304" s="60"/>
      <c r="G304" s="60"/>
      <c r="H304" s="60"/>
      <c r="I304" s="60"/>
      <c r="J304" s="60"/>
      <c r="L304" s="60"/>
      <c r="N304" s="60"/>
    </row>
    <row r="305" spans="4:14">
      <c r="D305" s="60"/>
      <c r="E305" s="60"/>
      <c r="F305" s="60"/>
      <c r="G305" s="60"/>
      <c r="H305" s="60"/>
      <c r="I305" s="60"/>
      <c r="J305" s="60"/>
      <c r="L305" s="60"/>
      <c r="N305" s="60"/>
    </row>
    <row r="306" spans="4:14">
      <c r="D306" s="60"/>
      <c r="E306" s="60"/>
      <c r="F306" s="60"/>
      <c r="G306" s="60"/>
      <c r="H306" s="60"/>
      <c r="I306" s="60"/>
      <c r="J306" s="60"/>
      <c r="L306" s="60"/>
      <c r="N306" s="60"/>
    </row>
    <row r="307" spans="4:14">
      <c r="D307" s="60"/>
      <c r="E307" s="60"/>
      <c r="F307" s="60"/>
      <c r="G307" s="60"/>
      <c r="H307" s="60"/>
      <c r="I307" s="60"/>
      <c r="J307" s="60"/>
      <c r="L307" s="60"/>
      <c r="N307" s="60"/>
    </row>
    <row r="308" spans="4:14">
      <c r="D308" s="60"/>
      <c r="E308" s="60"/>
      <c r="F308" s="60"/>
      <c r="G308" s="60"/>
      <c r="H308" s="60"/>
      <c r="I308" s="60"/>
      <c r="J308" s="60"/>
      <c r="L308" s="60"/>
      <c r="N308" s="60"/>
    </row>
    <row r="309" spans="4:14">
      <c r="D309" s="60"/>
      <c r="E309" s="60"/>
      <c r="F309" s="60"/>
      <c r="G309" s="60"/>
      <c r="H309" s="60"/>
      <c r="I309" s="60"/>
      <c r="J309" s="60"/>
      <c r="L309" s="60"/>
      <c r="N309" s="60"/>
    </row>
    <row r="310" spans="4:14">
      <c r="D310" s="60"/>
      <c r="E310" s="60"/>
      <c r="F310" s="60"/>
      <c r="G310" s="60"/>
      <c r="H310" s="60"/>
      <c r="I310" s="60"/>
      <c r="J310" s="60"/>
      <c r="L310" s="60"/>
      <c r="N310" s="60"/>
    </row>
    <row r="311" spans="4:14">
      <c r="D311" s="60"/>
      <c r="E311" s="60"/>
      <c r="F311" s="60"/>
      <c r="G311" s="60"/>
      <c r="H311" s="60"/>
      <c r="I311" s="60"/>
      <c r="J311" s="60"/>
      <c r="L311" s="60"/>
      <c r="N311" s="60"/>
    </row>
    <row r="312" spans="4:14">
      <c r="D312" s="60"/>
      <c r="E312" s="60"/>
      <c r="F312" s="60"/>
      <c r="G312" s="60"/>
      <c r="H312" s="60"/>
      <c r="I312" s="60"/>
      <c r="J312" s="60"/>
      <c r="L312" s="60"/>
      <c r="N312" s="60"/>
    </row>
    <row r="313" spans="4:14">
      <c r="D313" s="60"/>
      <c r="E313" s="60"/>
      <c r="F313" s="60"/>
      <c r="G313" s="60"/>
      <c r="H313" s="60"/>
      <c r="I313" s="60"/>
      <c r="J313" s="60"/>
      <c r="L313" s="60"/>
      <c r="N313" s="60"/>
    </row>
    <row r="314" spans="4:14">
      <c r="D314" s="60"/>
      <c r="E314" s="60"/>
      <c r="F314" s="60"/>
      <c r="G314" s="60"/>
      <c r="H314" s="60"/>
      <c r="I314" s="60"/>
      <c r="J314" s="60"/>
      <c r="L314" s="60"/>
      <c r="N314" s="60"/>
    </row>
    <row r="315" spans="4:14">
      <c r="D315" s="60"/>
      <c r="E315" s="60"/>
      <c r="F315" s="60"/>
      <c r="G315" s="60"/>
      <c r="H315" s="60"/>
      <c r="I315" s="60"/>
      <c r="J315" s="60"/>
      <c r="L315" s="60"/>
      <c r="N315" s="60"/>
    </row>
    <row r="316" spans="4:14">
      <c r="D316" s="60"/>
      <c r="E316" s="60"/>
      <c r="F316" s="60"/>
      <c r="G316" s="60"/>
      <c r="H316" s="60"/>
      <c r="I316" s="60"/>
      <c r="J316" s="60"/>
      <c r="L316" s="60"/>
      <c r="N316" s="60"/>
    </row>
    <row r="317" spans="4:14">
      <c r="D317" s="60"/>
      <c r="E317" s="60"/>
      <c r="F317" s="60"/>
      <c r="G317" s="60"/>
      <c r="H317" s="60"/>
      <c r="I317" s="60"/>
      <c r="J317" s="60"/>
      <c r="L317" s="60"/>
      <c r="N317" s="60"/>
    </row>
    <row r="318" spans="4:14">
      <c r="D318" s="60"/>
      <c r="E318" s="60"/>
      <c r="F318" s="60"/>
      <c r="G318" s="60"/>
      <c r="H318" s="60"/>
      <c r="I318" s="60"/>
      <c r="J318" s="60"/>
      <c r="L318" s="60"/>
      <c r="N318" s="60"/>
    </row>
    <row r="319" spans="4:14">
      <c r="D319" s="60"/>
      <c r="E319" s="60"/>
      <c r="F319" s="60"/>
      <c r="G319" s="60"/>
      <c r="H319" s="60"/>
      <c r="I319" s="60"/>
      <c r="J319" s="60"/>
      <c r="L319" s="60"/>
      <c r="N319" s="60"/>
    </row>
    <row r="320" spans="4:14">
      <c r="D320" s="60"/>
      <c r="E320" s="60"/>
      <c r="F320" s="60"/>
      <c r="G320" s="60"/>
      <c r="H320" s="60"/>
      <c r="I320" s="60"/>
      <c r="J320" s="60"/>
      <c r="L320" s="60"/>
      <c r="N320" s="60"/>
    </row>
    <row r="321" spans="4:14">
      <c r="D321" s="60"/>
      <c r="E321" s="60"/>
      <c r="F321" s="60"/>
      <c r="G321" s="60"/>
      <c r="H321" s="60"/>
      <c r="I321" s="60"/>
      <c r="J321" s="60"/>
      <c r="L321" s="60"/>
      <c r="N321" s="60"/>
    </row>
    <row r="322" spans="4:14">
      <c r="D322" s="60"/>
      <c r="E322" s="60"/>
      <c r="F322" s="60"/>
      <c r="G322" s="60"/>
      <c r="H322" s="60"/>
      <c r="I322" s="60"/>
      <c r="J322" s="60"/>
      <c r="L322" s="60"/>
      <c r="N322" s="60"/>
    </row>
    <row r="323" spans="4:14">
      <c r="D323" s="60"/>
      <c r="E323" s="60"/>
      <c r="F323" s="60"/>
      <c r="G323" s="60"/>
      <c r="H323" s="60"/>
      <c r="I323" s="60"/>
      <c r="J323" s="60"/>
      <c r="L323" s="60"/>
      <c r="N323" s="60"/>
    </row>
    <row r="324" spans="4:14">
      <c r="D324" s="60"/>
      <c r="E324" s="60"/>
      <c r="F324" s="60"/>
      <c r="G324" s="60"/>
      <c r="H324" s="60"/>
      <c r="I324" s="60"/>
      <c r="J324" s="60"/>
      <c r="L324" s="60"/>
      <c r="N324" s="60"/>
    </row>
    <row r="325" spans="4:14">
      <c r="D325" s="60"/>
      <c r="E325" s="60"/>
      <c r="F325" s="60"/>
      <c r="G325" s="60"/>
      <c r="H325" s="60"/>
      <c r="I325" s="60"/>
      <c r="J325" s="60"/>
      <c r="L325" s="60"/>
      <c r="N325" s="60"/>
    </row>
    <row r="326" spans="4:14">
      <c r="D326" s="60"/>
      <c r="E326" s="60"/>
      <c r="F326" s="60"/>
      <c r="G326" s="60"/>
      <c r="H326" s="60"/>
      <c r="I326" s="60"/>
      <c r="J326" s="60"/>
      <c r="L326" s="60"/>
      <c r="N326" s="60"/>
    </row>
    <row r="327" spans="4:14">
      <c r="D327" s="60"/>
      <c r="E327" s="60"/>
      <c r="F327" s="60"/>
      <c r="G327" s="60"/>
      <c r="H327" s="60"/>
      <c r="I327" s="60"/>
      <c r="J327" s="60"/>
      <c r="L327" s="60"/>
      <c r="N327" s="60"/>
    </row>
    <row r="328" spans="4:14">
      <c r="D328" s="60"/>
      <c r="E328" s="60"/>
      <c r="F328" s="60"/>
      <c r="G328" s="60"/>
      <c r="H328" s="60"/>
      <c r="I328" s="60"/>
      <c r="J328" s="60"/>
      <c r="L328" s="60"/>
      <c r="N328" s="60"/>
    </row>
    <row r="329" spans="4:14">
      <c r="D329" s="60"/>
      <c r="E329" s="60"/>
      <c r="F329" s="60"/>
      <c r="G329" s="60"/>
      <c r="H329" s="60"/>
      <c r="I329" s="60"/>
      <c r="J329" s="60"/>
      <c r="L329" s="60"/>
      <c r="N329" s="60"/>
    </row>
    <row r="330" spans="4:14">
      <c r="D330" s="60"/>
      <c r="E330" s="60"/>
      <c r="F330" s="60"/>
      <c r="G330" s="60"/>
      <c r="H330" s="60"/>
      <c r="I330" s="60"/>
      <c r="J330" s="60"/>
      <c r="L330" s="60"/>
      <c r="N330" s="60"/>
    </row>
    <row r="331" spans="4:14">
      <c r="D331" s="60"/>
      <c r="E331" s="60"/>
      <c r="F331" s="60"/>
      <c r="G331" s="60"/>
      <c r="H331" s="60"/>
      <c r="I331" s="60"/>
      <c r="J331" s="60"/>
      <c r="L331" s="60"/>
      <c r="N331" s="60"/>
    </row>
    <row r="332" spans="4:14">
      <c r="D332" s="60"/>
      <c r="E332" s="60"/>
      <c r="F332" s="60"/>
      <c r="G332" s="60"/>
      <c r="H332" s="60"/>
      <c r="I332" s="60"/>
      <c r="J332" s="60"/>
      <c r="L332" s="60"/>
      <c r="N332" s="60"/>
    </row>
    <row r="333" spans="4:14">
      <c r="D333" s="60"/>
      <c r="E333" s="60"/>
      <c r="F333" s="60"/>
      <c r="G333" s="60"/>
      <c r="H333" s="60"/>
      <c r="I333" s="60"/>
      <c r="J333" s="60"/>
      <c r="L333" s="60"/>
      <c r="N333" s="60"/>
    </row>
    <row r="334" spans="4:14">
      <c r="D334" s="60"/>
      <c r="E334" s="60"/>
      <c r="F334" s="60"/>
      <c r="G334" s="60"/>
      <c r="H334" s="60"/>
      <c r="I334" s="60"/>
      <c r="J334" s="60"/>
      <c r="L334" s="60"/>
      <c r="N334" s="60"/>
    </row>
    <row r="335" spans="4:14">
      <c r="D335" s="60"/>
      <c r="E335" s="60"/>
      <c r="F335" s="60"/>
      <c r="G335" s="60"/>
      <c r="H335" s="60"/>
      <c r="I335" s="60"/>
      <c r="J335" s="60"/>
      <c r="L335" s="60"/>
      <c r="N335" s="60"/>
    </row>
    <row r="336" spans="4:14">
      <c r="D336" s="60"/>
      <c r="E336" s="60"/>
      <c r="F336" s="60"/>
      <c r="G336" s="60"/>
      <c r="H336" s="60"/>
      <c r="I336" s="60"/>
      <c r="J336" s="60"/>
      <c r="L336" s="60"/>
      <c r="N336" s="60"/>
    </row>
    <row r="337" spans="4:14">
      <c r="D337" s="60"/>
      <c r="E337" s="60"/>
      <c r="F337" s="60"/>
      <c r="G337" s="60"/>
      <c r="H337" s="60"/>
      <c r="I337" s="60"/>
      <c r="J337" s="60"/>
      <c r="L337" s="60"/>
      <c r="N337" s="60"/>
    </row>
    <row r="338" spans="4:14">
      <c r="D338" s="60"/>
      <c r="E338" s="60"/>
      <c r="F338" s="60"/>
      <c r="G338" s="60"/>
      <c r="H338" s="60"/>
      <c r="I338" s="60"/>
      <c r="J338" s="60"/>
      <c r="L338" s="60"/>
      <c r="N338" s="60"/>
    </row>
    <row r="339" spans="4:14">
      <c r="D339" s="60"/>
      <c r="E339" s="60"/>
      <c r="F339" s="60"/>
      <c r="G339" s="60"/>
      <c r="H339" s="60"/>
      <c r="I339" s="60"/>
      <c r="J339" s="60"/>
      <c r="L339" s="60"/>
      <c r="N339" s="60"/>
    </row>
    <row r="340" spans="4:14">
      <c r="D340" s="60"/>
      <c r="E340" s="60"/>
      <c r="F340" s="60"/>
      <c r="G340" s="60"/>
      <c r="H340" s="60"/>
      <c r="I340" s="60"/>
      <c r="J340" s="60"/>
      <c r="L340" s="60"/>
      <c r="N340" s="60"/>
    </row>
    <row r="341" spans="4:14">
      <c r="D341" s="60"/>
      <c r="E341" s="60"/>
      <c r="F341" s="60"/>
      <c r="G341" s="60"/>
      <c r="H341" s="60"/>
      <c r="I341" s="60"/>
      <c r="J341" s="60"/>
      <c r="L341" s="60"/>
      <c r="N341" s="60"/>
    </row>
    <row r="342" spans="4:14">
      <c r="D342" s="60"/>
      <c r="E342" s="60"/>
      <c r="F342" s="60"/>
      <c r="G342" s="60"/>
      <c r="H342" s="60"/>
      <c r="I342" s="60"/>
      <c r="J342" s="60"/>
      <c r="L342" s="60"/>
      <c r="N342" s="60"/>
    </row>
    <row r="343" spans="4:14">
      <c r="D343" s="60"/>
      <c r="E343" s="60"/>
      <c r="F343" s="60"/>
      <c r="G343" s="60"/>
      <c r="H343" s="60"/>
      <c r="I343" s="60"/>
      <c r="J343" s="60"/>
      <c r="L343" s="60"/>
      <c r="N343" s="60"/>
    </row>
    <row r="344" spans="4:14">
      <c r="D344" s="60"/>
      <c r="E344" s="60"/>
      <c r="F344" s="60"/>
      <c r="G344" s="60"/>
      <c r="H344" s="60"/>
      <c r="I344" s="60"/>
      <c r="J344" s="60"/>
      <c r="L344" s="60"/>
      <c r="N344" s="60"/>
    </row>
    <row r="345" spans="4:14">
      <c r="D345" s="60"/>
      <c r="E345" s="60"/>
      <c r="F345" s="60"/>
      <c r="G345" s="60"/>
      <c r="H345" s="60"/>
      <c r="I345" s="60"/>
      <c r="J345" s="60"/>
      <c r="L345" s="60"/>
      <c r="N345" s="60"/>
    </row>
    <row r="346" spans="4:14">
      <c r="D346" s="60"/>
      <c r="E346" s="60"/>
      <c r="F346" s="60"/>
      <c r="G346" s="60"/>
      <c r="H346" s="60"/>
      <c r="I346" s="60"/>
      <c r="J346" s="60"/>
      <c r="L346" s="60"/>
      <c r="N346" s="60"/>
    </row>
    <row r="347" spans="4:14">
      <c r="D347" s="60"/>
      <c r="E347" s="60"/>
      <c r="F347" s="60"/>
      <c r="G347" s="60"/>
      <c r="H347" s="60"/>
      <c r="I347" s="60"/>
      <c r="J347" s="60"/>
      <c r="L347" s="60"/>
      <c r="N347" s="60"/>
    </row>
    <row r="348" spans="4:14">
      <c r="D348" s="60"/>
      <c r="E348" s="60"/>
      <c r="F348" s="60"/>
      <c r="G348" s="60"/>
      <c r="H348" s="60"/>
      <c r="I348" s="60"/>
      <c r="J348" s="60"/>
      <c r="L348" s="60"/>
      <c r="N348" s="60"/>
    </row>
    <row r="349" spans="4:14">
      <c r="D349" s="60"/>
      <c r="E349" s="60"/>
      <c r="F349" s="60"/>
      <c r="G349" s="60"/>
      <c r="H349" s="60"/>
      <c r="I349" s="60"/>
      <c r="J349" s="60"/>
      <c r="L349" s="60"/>
      <c r="N349" s="60"/>
    </row>
    <row r="350" spans="4:14">
      <c r="D350" s="60"/>
      <c r="E350" s="60"/>
      <c r="F350" s="60"/>
      <c r="G350" s="60"/>
      <c r="H350" s="60"/>
      <c r="I350" s="60"/>
      <c r="J350" s="60"/>
      <c r="L350" s="60"/>
      <c r="N350" s="60"/>
    </row>
    <row r="351" spans="4:14">
      <c r="D351" s="60"/>
      <c r="E351" s="60"/>
      <c r="F351" s="60"/>
      <c r="G351" s="60"/>
      <c r="H351" s="60"/>
      <c r="I351" s="60"/>
      <c r="J351" s="60"/>
      <c r="L351" s="60"/>
      <c r="N351" s="60"/>
    </row>
    <row r="352" spans="4:14">
      <c r="D352" s="60"/>
      <c r="E352" s="60"/>
      <c r="F352" s="60"/>
      <c r="G352" s="60"/>
      <c r="H352" s="60"/>
      <c r="I352" s="60"/>
      <c r="J352" s="60"/>
      <c r="L352" s="60"/>
      <c r="N352" s="60"/>
    </row>
    <row r="353" spans="4:14">
      <c r="D353" s="60"/>
      <c r="E353" s="60"/>
      <c r="F353" s="60"/>
      <c r="G353" s="60"/>
      <c r="H353" s="60"/>
      <c r="I353" s="60"/>
      <c r="J353" s="60"/>
      <c r="L353" s="60"/>
      <c r="N353" s="60"/>
    </row>
    <row r="354" spans="4:14">
      <c r="D354" s="60"/>
      <c r="E354" s="60"/>
      <c r="F354" s="60"/>
      <c r="G354" s="60"/>
      <c r="H354" s="60"/>
      <c r="I354" s="60"/>
      <c r="J354" s="60"/>
      <c r="L354" s="60"/>
      <c r="N354" s="60"/>
    </row>
    <row r="355" spans="4:14">
      <c r="D355" s="60"/>
      <c r="E355" s="60"/>
      <c r="F355" s="60"/>
      <c r="G355" s="60"/>
      <c r="H355" s="60"/>
      <c r="I355" s="60"/>
      <c r="J355" s="60"/>
      <c r="L355" s="60"/>
      <c r="N355" s="60"/>
    </row>
    <row r="356" spans="4:14">
      <c r="D356" s="60"/>
      <c r="E356" s="60"/>
      <c r="F356" s="60"/>
      <c r="G356" s="60"/>
      <c r="H356" s="60"/>
      <c r="I356" s="60"/>
      <c r="J356" s="60"/>
      <c r="L356" s="60"/>
      <c r="N356" s="60"/>
    </row>
    <row r="357" spans="4:14">
      <c r="D357" s="60"/>
      <c r="E357" s="60"/>
      <c r="F357" s="60"/>
      <c r="G357" s="60"/>
      <c r="H357" s="60"/>
      <c r="I357" s="60"/>
      <c r="J357" s="60"/>
      <c r="L357" s="60"/>
      <c r="N357" s="60"/>
    </row>
    <row r="358" spans="4:14">
      <c r="D358" s="60"/>
      <c r="E358" s="60"/>
      <c r="F358" s="60"/>
      <c r="G358" s="60"/>
      <c r="H358" s="60"/>
      <c r="I358" s="60"/>
      <c r="J358" s="60"/>
      <c r="L358" s="60"/>
      <c r="N358" s="60"/>
    </row>
    <row r="359" spans="4:14">
      <c r="D359" s="60"/>
      <c r="E359" s="60"/>
      <c r="F359" s="60"/>
      <c r="G359" s="60"/>
      <c r="H359" s="60"/>
      <c r="I359" s="60"/>
      <c r="J359" s="60"/>
      <c r="L359" s="60"/>
      <c r="N359" s="60"/>
    </row>
    <row r="360" spans="4:14">
      <c r="D360" s="60"/>
      <c r="E360" s="60"/>
      <c r="F360" s="60"/>
      <c r="G360" s="60"/>
      <c r="H360" s="60"/>
      <c r="I360" s="60"/>
      <c r="J360" s="60"/>
      <c r="L360" s="60"/>
      <c r="N360" s="60"/>
    </row>
    <row r="361" spans="4:14">
      <c r="D361" s="60"/>
      <c r="E361" s="60"/>
      <c r="F361" s="60"/>
      <c r="G361" s="60"/>
      <c r="H361" s="60"/>
      <c r="I361" s="60"/>
      <c r="J361" s="60"/>
      <c r="L361" s="60"/>
      <c r="N361" s="60"/>
    </row>
    <row r="362" spans="4:14">
      <c r="D362" s="60"/>
      <c r="E362" s="60"/>
      <c r="F362" s="60"/>
      <c r="G362" s="60"/>
      <c r="H362" s="60"/>
      <c r="I362" s="60"/>
      <c r="J362" s="60"/>
      <c r="L362" s="60"/>
      <c r="N362" s="60"/>
    </row>
    <row r="363" spans="4:14">
      <c r="D363" s="60"/>
      <c r="E363" s="60"/>
      <c r="F363" s="60"/>
      <c r="G363" s="60"/>
      <c r="H363" s="60"/>
      <c r="I363" s="60"/>
      <c r="J363" s="60"/>
      <c r="L363" s="60"/>
      <c r="N363" s="60"/>
    </row>
    <row r="364" spans="4:14">
      <c r="D364" s="60"/>
      <c r="E364" s="60"/>
      <c r="F364" s="60"/>
      <c r="G364" s="60"/>
      <c r="H364" s="60"/>
      <c r="I364" s="60"/>
      <c r="J364" s="60"/>
      <c r="L364" s="60"/>
      <c r="N364" s="60"/>
    </row>
    <row r="365" spans="4:14">
      <c r="D365" s="60"/>
      <c r="E365" s="60"/>
      <c r="F365" s="60"/>
      <c r="G365" s="60"/>
      <c r="H365" s="60"/>
      <c r="I365" s="60"/>
      <c r="J365" s="60"/>
      <c r="L365" s="60"/>
      <c r="N365" s="60"/>
    </row>
    <row r="366" spans="4:14">
      <c r="D366" s="60"/>
      <c r="E366" s="60"/>
      <c r="F366" s="60"/>
      <c r="G366" s="60"/>
      <c r="H366" s="60"/>
      <c r="I366" s="60"/>
      <c r="J366" s="60"/>
      <c r="L366" s="60"/>
      <c r="N366" s="60"/>
    </row>
    <row r="367" spans="4:14">
      <c r="D367" s="60"/>
      <c r="E367" s="60"/>
      <c r="F367" s="60"/>
      <c r="G367" s="60"/>
      <c r="H367" s="60"/>
      <c r="I367" s="60"/>
      <c r="J367" s="60"/>
      <c r="L367" s="60"/>
      <c r="N367" s="60"/>
    </row>
    <row r="368" spans="4:14">
      <c r="D368" s="60"/>
      <c r="E368" s="60"/>
      <c r="F368" s="60"/>
      <c r="G368" s="60"/>
      <c r="H368" s="60"/>
      <c r="I368" s="60"/>
      <c r="J368" s="60"/>
      <c r="L368" s="60"/>
      <c r="N368" s="60"/>
    </row>
    <row r="369" spans="4:14">
      <c r="D369" s="60"/>
      <c r="E369" s="60"/>
      <c r="F369" s="60"/>
      <c r="G369" s="60"/>
      <c r="H369" s="60"/>
      <c r="I369" s="60"/>
      <c r="J369" s="60"/>
      <c r="L369" s="60"/>
      <c r="N369" s="60"/>
    </row>
    <row r="370" spans="4:14">
      <c r="D370" s="60"/>
      <c r="E370" s="60"/>
      <c r="F370" s="60"/>
      <c r="G370" s="60"/>
      <c r="H370" s="60"/>
      <c r="I370" s="60"/>
      <c r="J370" s="60"/>
      <c r="L370" s="60"/>
      <c r="N370" s="60"/>
    </row>
    <row r="371" spans="4:14">
      <c r="D371" s="60"/>
      <c r="E371" s="60"/>
      <c r="F371" s="60"/>
      <c r="G371" s="60"/>
      <c r="H371" s="60"/>
      <c r="I371" s="60"/>
      <c r="J371" s="60"/>
      <c r="L371" s="60"/>
      <c r="N371" s="60"/>
    </row>
    <row r="372" spans="4:14">
      <c r="D372" s="60"/>
      <c r="E372" s="60"/>
      <c r="F372" s="60"/>
      <c r="G372" s="60"/>
      <c r="H372" s="60"/>
      <c r="I372" s="60"/>
      <c r="J372" s="60"/>
      <c r="L372" s="60"/>
      <c r="N372" s="60"/>
    </row>
    <row r="373" spans="4:14">
      <c r="D373" s="60"/>
      <c r="E373" s="60"/>
      <c r="F373" s="60"/>
      <c r="G373" s="60"/>
      <c r="H373" s="60"/>
      <c r="I373" s="60"/>
      <c r="J373" s="60"/>
      <c r="L373" s="60"/>
      <c r="N373" s="60"/>
    </row>
    <row r="374" spans="4:14">
      <c r="D374" s="60"/>
      <c r="E374" s="60"/>
      <c r="F374" s="60"/>
      <c r="G374" s="60"/>
      <c r="H374" s="60"/>
      <c r="I374" s="60"/>
      <c r="J374" s="60"/>
      <c r="L374" s="60"/>
      <c r="N374" s="60"/>
    </row>
    <row r="375" spans="4:14">
      <c r="D375" s="60"/>
      <c r="E375" s="60"/>
      <c r="F375" s="60"/>
      <c r="G375" s="60"/>
      <c r="H375" s="60"/>
      <c r="I375" s="60"/>
      <c r="J375" s="60"/>
      <c r="L375" s="60"/>
      <c r="N375" s="60"/>
    </row>
    <row r="376" spans="4:14">
      <c r="D376" s="60"/>
      <c r="E376" s="60"/>
      <c r="F376" s="60"/>
      <c r="G376" s="60"/>
      <c r="H376" s="60"/>
      <c r="I376" s="60"/>
      <c r="J376" s="60"/>
      <c r="L376" s="60"/>
      <c r="N376" s="60"/>
    </row>
    <row r="377" spans="4:14">
      <c r="D377" s="60"/>
      <c r="E377" s="60"/>
      <c r="F377" s="60"/>
      <c r="G377" s="60"/>
      <c r="H377" s="60"/>
      <c r="I377" s="60"/>
      <c r="J377" s="60"/>
      <c r="L377" s="60"/>
      <c r="N377" s="60"/>
    </row>
    <row r="378" spans="4:14">
      <c r="D378" s="60"/>
      <c r="E378" s="60"/>
      <c r="F378" s="60"/>
      <c r="G378" s="60"/>
      <c r="H378" s="60"/>
      <c r="I378" s="60"/>
      <c r="J378" s="60"/>
      <c r="L378" s="60"/>
      <c r="N378" s="60"/>
    </row>
    <row r="379" spans="4:14">
      <c r="D379" s="60"/>
      <c r="E379" s="60"/>
      <c r="F379" s="60"/>
      <c r="G379" s="60"/>
      <c r="H379" s="60"/>
      <c r="I379" s="60"/>
      <c r="J379" s="60"/>
      <c r="L379" s="60"/>
      <c r="N379" s="60"/>
    </row>
    <row r="380" spans="4:14">
      <c r="D380" s="60"/>
      <c r="E380" s="60"/>
      <c r="F380" s="60"/>
      <c r="G380" s="60"/>
      <c r="H380" s="60"/>
      <c r="I380" s="60"/>
      <c r="J380" s="60"/>
      <c r="L380" s="60"/>
      <c r="N380" s="60"/>
    </row>
    <row r="381" spans="4:14">
      <c r="D381" s="60"/>
      <c r="E381" s="60"/>
      <c r="F381" s="60"/>
      <c r="G381" s="60"/>
      <c r="H381" s="60"/>
      <c r="I381" s="60"/>
      <c r="J381" s="60"/>
      <c r="L381" s="60"/>
      <c r="N381" s="60"/>
    </row>
    <row r="382" spans="4:14">
      <c r="D382" s="60"/>
      <c r="E382" s="60"/>
      <c r="F382" s="60"/>
      <c r="G382" s="60"/>
      <c r="H382" s="60"/>
      <c r="I382" s="60"/>
      <c r="J382" s="60"/>
      <c r="L382" s="60"/>
      <c r="N382" s="60"/>
    </row>
    <row r="383" spans="4:14">
      <c r="D383" s="60"/>
      <c r="E383" s="60"/>
      <c r="F383" s="60"/>
      <c r="G383" s="60"/>
      <c r="H383" s="60"/>
      <c r="I383" s="60"/>
      <c r="J383" s="60"/>
      <c r="L383" s="60"/>
      <c r="N383" s="60"/>
    </row>
    <row r="384" spans="4:14">
      <c r="D384" s="60"/>
      <c r="E384" s="60"/>
      <c r="F384" s="60"/>
      <c r="G384" s="60"/>
      <c r="H384" s="60"/>
      <c r="I384" s="60"/>
      <c r="J384" s="60"/>
      <c r="L384" s="60"/>
      <c r="N384" s="60"/>
    </row>
    <row r="385" spans="4:14">
      <c r="D385" s="60"/>
      <c r="E385" s="60"/>
      <c r="F385" s="60"/>
      <c r="G385" s="60"/>
      <c r="H385" s="60"/>
      <c r="I385" s="60"/>
      <c r="J385" s="60"/>
      <c r="L385" s="60"/>
      <c r="N385" s="60"/>
    </row>
    <row r="386" spans="4:14">
      <c r="D386" s="60"/>
      <c r="E386" s="60"/>
      <c r="F386" s="60"/>
      <c r="G386" s="60"/>
      <c r="H386" s="60"/>
      <c r="I386" s="60"/>
      <c r="J386" s="60"/>
      <c r="L386" s="60"/>
      <c r="N386" s="60"/>
    </row>
    <row r="387" spans="4:14">
      <c r="D387" s="60"/>
      <c r="E387" s="60"/>
      <c r="F387" s="60"/>
      <c r="G387" s="60"/>
      <c r="H387" s="60"/>
      <c r="I387" s="60"/>
      <c r="J387" s="60"/>
      <c r="L387" s="60"/>
      <c r="N387" s="60"/>
    </row>
    <row r="388" spans="4:14">
      <c r="D388" s="60"/>
      <c r="E388" s="60"/>
      <c r="F388" s="60"/>
      <c r="G388" s="60"/>
      <c r="H388" s="60"/>
      <c r="I388" s="60"/>
      <c r="J388" s="60"/>
      <c r="L388" s="60"/>
      <c r="N388" s="60"/>
    </row>
    <row r="389" spans="4:14">
      <c r="D389" s="60"/>
      <c r="E389" s="60"/>
      <c r="F389" s="60"/>
      <c r="G389" s="60"/>
      <c r="H389" s="60"/>
      <c r="I389" s="60"/>
      <c r="J389" s="60"/>
      <c r="L389" s="60"/>
      <c r="N389" s="60"/>
    </row>
    <row r="390" spans="4:14">
      <c r="D390" s="60"/>
      <c r="E390" s="60"/>
      <c r="F390" s="60"/>
      <c r="G390" s="60"/>
      <c r="H390" s="60"/>
      <c r="I390" s="60"/>
      <c r="J390" s="60"/>
      <c r="L390" s="60"/>
      <c r="N390" s="60"/>
    </row>
    <row r="391" spans="4:14">
      <c r="D391" s="60"/>
      <c r="E391" s="60"/>
      <c r="F391" s="60"/>
      <c r="G391" s="60"/>
      <c r="H391" s="60"/>
      <c r="I391" s="60"/>
      <c r="J391" s="60"/>
      <c r="L391" s="60"/>
      <c r="N391" s="60"/>
    </row>
    <row r="392" spans="4:14">
      <c r="D392" s="60"/>
      <c r="E392" s="60"/>
      <c r="F392" s="60"/>
      <c r="G392" s="60"/>
      <c r="H392" s="60"/>
      <c r="I392" s="60"/>
      <c r="J392" s="60"/>
      <c r="L392" s="60"/>
      <c r="N392" s="60"/>
    </row>
    <row r="393" spans="4:14">
      <c r="D393" s="60"/>
      <c r="E393" s="60"/>
      <c r="F393" s="60"/>
      <c r="G393" s="60"/>
      <c r="H393" s="60"/>
      <c r="I393" s="60"/>
      <c r="J393" s="60"/>
      <c r="L393" s="60"/>
      <c r="N393" s="60"/>
    </row>
    <row r="394" spans="4:14">
      <c r="D394" s="60"/>
      <c r="E394" s="60"/>
      <c r="F394" s="60"/>
      <c r="G394" s="60"/>
      <c r="H394" s="60"/>
      <c r="I394" s="60"/>
      <c r="J394" s="60"/>
      <c r="L394" s="60"/>
      <c r="N394" s="60"/>
    </row>
    <row r="395" spans="4:14">
      <c r="D395" s="60"/>
      <c r="E395" s="60"/>
      <c r="F395" s="60"/>
      <c r="G395" s="60"/>
      <c r="H395" s="60"/>
      <c r="I395" s="60"/>
      <c r="J395" s="60"/>
      <c r="L395" s="60"/>
      <c r="N395" s="60"/>
    </row>
    <row r="396" spans="4:14">
      <c r="D396" s="60"/>
      <c r="E396" s="60"/>
      <c r="F396" s="60"/>
      <c r="G396" s="60"/>
      <c r="H396" s="60"/>
      <c r="I396" s="60"/>
      <c r="J396" s="60"/>
      <c r="L396" s="60"/>
      <c r="N396" s="60"/>
    </row>
    <row r="397" spans="4:14">
      <c r="D397" s="60"/>
      <c r="E397" s="60"/>
      <c r="F397" s="60"/>
      <c r="G397" s="60"/>
      <c r="H397" s="60"/>
      <c r="I397" s="60"/>
      <c r="J397" s="60"/>
      <c r="L397" s="60"/>
      <c r="N397" s="60"/>
    </row>
    <row r="398" spans="4:14">
      <c r="D398" s="60"/>
      <c r="E398" s="60"/>
      <c r="F398" s="60"/>
      <c r="G398" s="60"/>
      <c r="H398" s="60"/>
      <c r="I398" s="60"/>
      <c r="J398" s="60"/>
      <c r="L398" s="60"/>
      <c r="N398" s="60"/>
    </row>
    <row r="399" spans="4:14">
      <c r="D399" s="60"/>
      <c r="E399" s="60"/>
      <c r="F399" s="60"/>
      <c r="G399" s="60"/>
      <c r="H399" s="60"/>
      <c r="I399" s="60"/>
      <c r="J399" s="60"/>
      <c r="L399" s="60"/>
      <c r="N399" s="60"/>
    </row>
    <row r="400" spans="4:14">
      <c r="D400" s="60"/>
      <c r="E400" s="60"/>
      <c r="F400" s="60"/>
      <c r="G400" s="60"/>
      <c r="H400" s="60"/>
      <c r="I400" s="60"/>
      <c r="J400" s="60"/>
      <c r="L400" s="60"/>
      <c r="N400" s="60"/>
    </row>
    <row r="401" spans="4:14">
      <c r="D401" s="60"/>
      <c r="E401" s="60"/>
      <c r="F401" s="60"/>
      <c r="G401" s="60"/>
      <c r="H401" s="60"/>
      <c r="I401" s="60"/>
      <c r="J401" s="60"/>
      <c r="L401" s="60"/>
      <c r="N401" s="60"/>
    </row>
    <row r="402" spans="4:14">
      <c r="D402" s="60"/>
      <c r="E402" s="60"/>
      <c r="F402" s="60"/>
      <c r="G402" s="60"/>
      <c r="H402" s="60"/>
      <c r="I402" s="60"/>
      <c r="J402" s="60"/>
      <c r="L402" s="60"/>
      <c r="N402" s="60"/>
    </row>
    <row r="403" spans="4:14">
      <c r="D403" s="60"/>
      <c r="E403" s="60"/>
      <c r="F403" s="60"/>
      <c r="G403" s="60"/>
      <c r="H403" s="60"/>
      <c r="I403" s="60"/>
      <c r="J403" s="60"/>
      <c r="L403" s="60"/>
      <c r="N403" s="60"/>
    </row>
    <row r="404" spans="4:14">
      <c r="D404" s="60"/>
      <c r="E404" s="60"/>
      <c r="F404" s="60"/>
      <c r="G404" s="60"/>
      <c r="H404" s="60"/>
      <c r="I404" s="60"/>
      <c r="J404" s="60"/>
      <c r="L404" s="60"/>
      <c r="N404" s="60"/>
    </row>
    <row r="405" spans="4:14">
      <c r="D405" s="60"/>
      <c r="E405" s="60"/>
      <c r="F405" s="60"/>
      <c r="G405" s="60"/>
      <c r="H405" s="60"/>
      <c r="I405" s="60"/>
      <c r="J405" s="60"/>
      <c r="L405" s="60"/>
      <c r="N405" s="60"/>
    </row>
    <row r="406" spans="4:14">
      <c r="D406" s="60"/>
      <c r="E406" s="60"/>
      <c r="F406" s="60"/>
      <c r="G406" s="60"/>
      <c r="H406" s="60"/>
      <c r="I406" s="60"/>
      <c r="J406" s="60"/>
      <c r="L406" s="60"/>
      <c r="N406" s="60"/>
    </row>
    <row r="407" spans="4:14">
      <c r="D407" s="60"/>
      <c r="E407" s="60"/>
      <c r="F407" s="60"/>
      <c r="G407" s="60"/>
      <c r="H407" s="60"/>
      <c r="I407" s="60"/>
      <c r="J407" s="60"/>
      <c r="L407" s="60"/>
      <c r="N407" s="60"/>
    </row>
    <row r="408" spans="4:14">
      <c r="D408" s="60"/>
      <c r="E408" s="60"/>
      <c r="F408" s="60"/>
      <c r="G408" s="60"/>
      <c r="H408" s="60"/>
      <c r="I408" s="60"/>
      <c r="J408" s="60"/>
      <c r="L408" s="60"/>
      <c r="N408" s="60"/>
    </row>
    <row r="409" spans="4:14">
      <c r="D409" s="60"/>
      <c r="E409" s="60"/>
      <c r="F409" s="60"/>
      <c r="G409" s="60"/>
      <c r="H409" s="60"/>
      <c r="I409" s="60"/>
      <c r="J409" s="60"/>
      <c r="L409" s="60"/>
      <c r="N409" s="60"/>
    </row>
    <row r="410" spans="4:14">
      <c r="D410" s="60"/>
      <c r="E410" s="60"/>
      <c r="F410" s="60"/>
      <c r="G410" s="60"/>
      <c r="H410" s="60"/>
      <c r="I410" s="60"/>
      <c r="J410" s="60"/>
      <c r="L410" s="60"/>
      <c r="N410" s="60"/>
    </row>
    <row r="411" spans="4:14">
      <c r="D411" s="60"/>
      <c r="E411" s="60"/>
      <c r="F411" s="60"/>
      <c r="G411" s="60"/>
      <c r="H411" s="60"/>
      <c r="I411" s="60"/>
      <c r="J411" s="60"/>
      <c r="L411" s="60"/>
      <c r="N411" s="60"/>
    </row>
    <row r="412" spans="4:14">
      <c r="D412" s="60"/>
      <c r="E412" s="60"/>
      <c r="F412" s="60"/>
      <c r="G412" s="60"/>
      <c r="H412" s="60"/>
      <c r="I412" s="60"/>
      <c r="J412" s="60"/>
      <c r="L412" s="60"/>
      <c r="N412" s="60"/>
    </row>
    <row r="413" spans="4:14">
      <c r="D413" s="60"/>
      <c r="E413" s="60"/>
      <c r="F413" s="60"/>
      <c r="G413" s="60"/>
      <c r="H413" s="60"/>
      <c r="I413" s="60"/>
      <c r="J413" s="60"/>
      <c r="L413" s="60"/>
      <c r="N413" s="60"/>
    </row>
    <row r="414" spans="4:14">
      <c r="D414" s="60"/>
      <c r="E414" s="60"/>
      <c r="F414" s="60"/>
      <c r="G414" s="60"/>
      <c r="H414" s="60"/>
      <c r="I414" s="60"/>
      <c r="J414" s="60"/>
      <c r="L414" s="60"/>
      <c r="N414" s="60"/>
    </row>
    <row r="415" spans="4:14">
      <c r="D415" s="60"/>
      <c r="E415" s="60"/>
      <c r="F415" s="60"/>
      <c r="G415" s="60"/>
      <c r="H415" s="60"/>
      <c r="I415" s="60"/>
      <c r="J415" s="60"/>
      <c r="L415" s="60"/>
      <c r="N415" s="60"/>
    </row>
    <row r="416" spans="4:14">
      <c r="D416" s="60"/>
      <c r="E416" s="60"/>
      <c r="F416" s="60"/>
      <c r="G416" s="60"/>
      <c r="H416" s="60"/>
      <c r="I416" s="60"/>
      <c r="J416" s="60"/>
      <c r="L416" s="60"/>
      <c r="N416" s="60"/>
    </row>
    <row r="417" spans="4:14">
      <c r="D417" s="60"/>
      <c r="E417" s="60"/>
      <c r="F417" s="60"/>
      <c r="G417" s="60"/>
      <c r="H417" s="60"/>
      <c r="I417" s="60"/>
      <c r="J417" s="60"/>
      <c r="L417" s="60"/>
      <c r="N417" s="60"/>
    </row>
    <row r="418" spans="4:14">
      <c r="D418" s="60"/>
      <c r="E418" s="60"/>
      <c r="F418" s="60"/>
      <c r="G418" s="60"/>
      <c r="H418" s="60"/>
      <c r="I418" s="60"/>
      <c r="J418" s="60"/>
      <c r="L418" s="60"/>
      <c r="N418" s="60"/>
    </row>
    <row r="419" spans="4:14">
      <c r="D419" s="60"/>
      <c r="E419" s="60"/>
      <c r="F419" s="60"/>
      <c r="G419" s="60"/>
      <c r="H419" s="60"/>
      <c r="I419" s="60"/>
      <c r="J419" s="60"/>
      <c r="L419" s="60"/>
      <c r="N419" s="60"/>
    </row>
    <row r="420" spans="4:14">
      <c r="D420" s="60"/>
      <c r="E420" s="60"/>
      <c r="F420" s="60"/>
      <c r="G420" s="60"/>
      <c r="H420" s="60"/>
      <c r="I420" s="60"/>
      <c r="J420" s="60"/>
      <c r="L420" s="60"/>
      <c r="N420" s="60"/>
    </row>
    <row r="421" spans="4:14">
      <c r="D421" s="60"/>
      <c r="E421" s="60"/>
      <c r="F421" s="60"/>
      <c r="G421" s="60"/>
      <c r="H421" s="60"/>
      <c r="I421" s="60"/>
      <c r="J421" s="60"/>
      <c r="L421" s="60"/>
      <c r="N421" s="60"/>
    </row>
    <row r="422" spans="4:14">
      <c r="D422" s="60"/>
      <c r="E422" s="60"/>
      <c r="F422" s="60"/>
      <c r="G422" s="60"/>
      <c r="H422" s="60"/>
      <c r="I422" s="60"/>
      <c r="J422" s="60"/>
      <c r="L422" s="60"/>
      <c r="N422" s="60"/>
    </row>
    <row r="423" spans="4:14">
      <c r="D423" s="60"/>
      <c r="E423" s="60"/>
      <c r="F423" s="60"/>
      <c r="G423" s="60"/>
      <c r="H423" s="60"/>
      <c r="I423" s="60"/>
      <c r="J423" s="60"/>
      <c r="L423" s="60"/>
      <c r="N423" s="60"/>
    </row>
    <row r="424" spans="4:14">
      <c r="D424" s="60"/>
      <c r="E424" s="60"/>
      <c r="F424" s="60"/>
      <c r="G424" s="60"/>
      <c r="H424" s="60"/>
      <c r="I424" s="60"/>
      <c r="J424" s="60"/>
      <c r="L424" s="60"/>
      <c r="N424" s="60"/>
    </row>
    <row r="425" spans="4:14">
      <c r="D425" s="60"/>
      <c r="E425" s="60"/>
      <c r="F425" s="60"/>
      <c r="G425" s="60"/>
      <c r="H425" s="60"/>
      <c r="I425" s="60"/>
      <c r="J425" s="60"/>
      <c r="L425" s="60"/>
      <c r="N425" s="60"/>
    </row>
    <row r="426" spans="4:14">
      <c r="D426" s="60"/>
      <c r="E426" s="60"/>
      <c r="F426" s="60"/>
      <c r="G426" s="60"/>
      <c r="H426" s="60"/>
      <c r="I426" s="60"/>
      <c r="J426" s="60"/>
      <c r="L426" s="60"/>
      <c r="N426" s="60"/>
    </row>
    <row r="427" spans="4:14">
      <c r="D427" s="60"/>
      <c r="E427" s="60"/>
      <c r="F427" s="60"/>
      <c r="G427" s="60"/>
      <c r="H427" s="60"/>
      <c r="I427" s="60"/>
      <c r="J427" s="60"/>
      <c r="L427" s="60"/>
      <c r="N427" s="60"/>
    </row>
    <row r="428" spans="4:14">
      <c r="D428" s="60"/>
      <c r="E428" s="60"/>
      <c r="F428" s="60"/>
      <c r="G428" s="60"/>
      <c r="H428" s="60"/>
      <c r="I428" s="60"/>
      <c r="J428" s="60"/>
      <c r="L428" s="60"/>
      <c r="N428" s="60"/>
    </row>
    <row r="429" spans="4:14">
      <c r="D429" s="60"/>
      <c r="E429" s="60"/>
      <c r="F429" s="60"/>
      <c r="G429" s="60"/>
      <c r="H429" s="60"/>
      <c r="I429" s="60"/>
      <c r="J429" s="60"/>
      <c r="L429" s="60"/>
      <c r="N429" s="60"/>
    </row>
    <row r="430" spans="4:14">
      <c r="D430" s="60"/>
      <c r="E430" s="60"/>
      <c r="F430" s="60"/>
      <c r="G430" s="60"/>
      <c r="H430" s="60"/>
      <c r="I430" s="60"/>
      <c r="J430" s="60"/>
      <c r="L430" s="60"/>
      <c r="N430" s="60"/>
    </row>
    <row r="431" spans="4:14">
      <c r="D431" s="60"/>
      <c r="E431" s="60"/>
      <c r="F431" s="60"/>
      <c r="G431" s="60"/>
      <c r="H431" s="60"/>
      <c r="I431" s="60"/>
      <c r="J431" s="60"/>
      <c r="L431" s="60"/>
      <c r="N431" s="60"/>
    </row>
    <row r="432" spans="4:14">
      <c r="D432" s="60"/>
      <c r="E432" s="60"/>
      <c r="F432" s="60"/>
      <c r="G432" s="60"/>
      <c r="H432" s="60"/>
      <c r="I432" s="60"/>
      <c r="J432" s="60"/>
      <c r="L432" s="60"/>
      <c r="N432" s="60"/>
    </row>
    <row r="433" spans="4:14">
      <c r="D433" s="60"/>
      <c r="E433" s="60"/>
      <c r="F433" s="60"/>
      <c r="G433" s="60"/>
      <c r="H433" s="60"/>
      <c r="I433" s="60"/>
      <c r="J433" s="60"/>
      <c r="L433" s="60"/>
      <c r="N433" s="60"/>
    </row>
    <row r="434" spans="4:14">
      <c r="D434" s="60"/>
      <c r="E434" s="60"/>
      <c r="F434" s="60"/>
      <c r="G434" s="60"/>
      <c r="H434" s="60"/>
      <c r="I434" s="60"/>
      <c r="J434" s="60"/>
      <c r="L434" s="60"/>
      <c r="N434" s="60"/>
    </row>
    <row r="435" spans="4:14">
      <c r="D435" s="60"/>
      <c r="E435" s="60"/>
      <c r="F435" s="60"/>
      <c r="G435" s="60"/>
      <c r="H435" s="60"/>
      <c r="I435" s="60"/>
      <c r="J435" s="60"/>
      <c r="L435" s="60"/>
      <c r="N435" s="60"/>
    </row>
    <row r="436" spans="4:14">
      <c r="D436" s="60"/>
      <c r="E436" s="60"/>
      <c r="F436" s="60"/>
      <c r="G436" s="60"/>
      <c r="H436" s="60"/>
      <c r="I436" s="60"/>
      <c r="J436" s="60"/>
      <c r="L436" s="60"/>
      <c r="N436" s="60"/>
    </row>
    <row r="437" spans="4:14">
      <c r="D437" s="60"/>
      <c r="E437" s="60"/>
      <c r="F437" s="60"/>
      <c r="G437" s="60"/>
      <c r="H437" s="60"/>
      <c r="I437" s="60"/>
      <c r="J437" s="60"/>
      <c r="L437" s="60"/>
      <c r="N437" s="60"/>
    </row>
    <row r="438" spans="4:14">
      <c r="D438" s="60"/>
      <c r="E438" s="60"/>
      <c r="F438" s="60"/>
      <c r="G438" s="60"/>
      <c r="H438" s="60"/>
      <c r="I438" s="60"/>
      <c r="J438" s="60"/>
      <c r="L438" s="60"/>
      <c r="N438" s="60"/>
    </row>
    <row r="439" spans="4:14">
      <c r="D439" s="60"/>
      <c r="E439" s="60"/>
      <c r="F439" s="60"/>
      <c r="G439" s="60"/>
      <c r="H439" s="60"/>
      <c r="I439" s="60"/>
      <c r="J439" s="60"/>
      <c r="L439" s="60"/>
      <c r="N439" s="60"/>
    </row>
    <row r="440" spans="4:14">
      <c r="D440" s="60"/>
      <c r="E440" s="60"/>
      <c r="F440" s="60"/>
      <c r="G440" s="60"/>
      <c r="H440" s="60"/>
      <c r="I440" s="60"/>
      <c r="J440" s="60"/>
      <c r="L440" s="60"/>
      <c r="N440" s="60"/>
    </row>
    <row r="441" spans="4:14">
      <c r="D441" s="60"/>
      <c r="E441" s="60"/>
      <c r="F441" s="60"/>
      <c r="G441" s="60"/>
      <c r="H441" s="60"/>
      <c r="I441" s="60"/>
      <c r="J441" s="60"/>
      <c r="L441" s="60"/>
      <c r="N441" s="60"/>
    </row>
    <row r="442" spans="4:14">
      <c r="D442" s="60"/>
      <c r="E442" s="60"/>
      <c r="F442" s="60"/>
      <c r="G442" s="60"/>
      <c r="H442" s="60"/>
      <c r="I442" s="60"/>
      <c r="J442" s="60"/>
      <c r="L442" s="60"/>
      <c r="N442" s="60"/>
    </row>
    <row r="443" spans="4:14">
      <c r="D443" s="60"/>
      <c r="E443" s="60"/>
      <c r="F443" s="60"/>
      <c r="G443" s="60"/>
      <c r="H443" s="60"/>
      <c r="I443" s="60"/>
      <c r="J443" s="60"/>
      <c r="L443" s="60"/>
      <c r="N443" s="60"/>
    </row>
    <row r="444" spans="4:14">
      <c r="D444" s="60"/>
      <c r="E444" s="60"/>
      <c r="F444" s="60"/>
      <c r="G444" s="60"/>
      <c r="H444" s="60"/>
      <c r="I444" s="60"/>
      <c r="J444" s="60"/>
      <c r="L444" s="60"/>
      <c r="N444" s="60"/>
    </row>
    <row r="445" spans="4:14">
      <c r="D445" s="60"/>
      <c r="E445" s="60"/>
      <c r="F445" s="60"/>
      <c r="G445" s="60"/>
      <c r="H445" s="60"/>
      <c r="I445" s="60"/>
      <c r="J445" s="60"/>
      <c r="L445" s="60"/>
      <c r="N445" s="60"/>
    </row>
    <row r="446" spans="4:14">
      <c r="D446" s="60"/>
      <c r="E446" s="60"/>
      <c r="F446" s="60"/>
      <c r="G446" s="60"/>
      <c r="H446" s="60"/>
      <c r="I446" s="60"/>
      <c r="J446" s="60"/>
      <c r="L446" s="60"/>
      <c r="N446" s="60"/>
    </row>
    <row r="447" spans="4:14">
      <c r="D447" s="60"/>
      <c r="E447" s="60"/>
      <c r="F447" s="60"/>
      <c r="G447" s="60"/>
      <c r="H447" s="60"/>
      <c r="I447" s="60"/>
      <c r="J447" s="60"/>
      <c r="L447" s="60"/>
      <c r="N447" s="60"/>
    </row>
    <row r="448" spans="4:14">
      <c r="D448" s="60"/>
      <c r="E448" s="60"/>
      <c r="F448" s="60"/>
      <c r="G448" s="60"/>
      <c r="H448" s="60"/>
      <c r="I448" s="60"/>
      <c r="J448" s="60"/>
      <c r="L448" s="60"/>
      <c r="N448" s="60"/>
    </row>
    <row r="449" spans="4:14">
      <c r="D449" s="60"/>
      <c r="E449" s="60"/>
      <c r="F449" s="60"/>
      <c r="G449" s="60"/>
      <c r="H449" s="60"/>
      <c r="I449" s="60"/>
      <c r="J449" s="60"/>
      <c r="L449" s="60"/>
      <c r="N449" s="60"/>
    </row>
    <row r="450" spans="4:14">
      <c r="D450" s="60"/>
      <c r="E450" s="60"/>
      <c r="F450" s="60"/>
      <c r="G450" s="60"/>
      <c r="H450" s="60"/>
      <c r="I450" s="60"/>
      <c r="J450" s="60"/>
      <c r="L450" s="60"/>
      <c r="N450" s="60"/>
    </row>
    <row r="451" spans="4:14">
      <c r="D451" s="60"/>
      <c r="E451" s="60"/>
      <c r="F451" s="60"/>
      <c r="G451" s="60"/>
      <c r="H451" s="60"/>
      <c r="I451" s="60"/>
      <c r="J451" s="60"/>
      <c r="L451" s="60"/>
      <c r="N451" s="60"/>
    </row>
    <row r="452" spans="4:14">
      <c r="D452" s="60"/>
      <c r="E452" s="60"/>
      <c r="F452" s="60"/>
      <c r="G452" s="60"/>
      <c r="H452" s="60"/>
      <c r="I452" s="60"/>
      <c r="J452" s="60"/>
      <c r="L452" s="60"/>
      <c r="N452" s="60"/>
    </row>
    <row r="453" spans="4:14">
      <c r="D453" s="60"/>
      <c r="E453" s="60"/>
      <c r="F453" s="60"/>
      <c r="G453" s="60"/>
      <c r="H453" s="60"/>
      <c r="I453" s="60"/>
      <c r="J453" s="60"/>
      <c r="L453" s="60"/>
      <c r="N453" s="60"/>
    </row>
    <row r="454" spans="4:14">
      <c r="D454" s="60"/>
      <c r="E454" s="60"/>
      <c r="F454" s="60"/>
      <c r="G454" s="60"/>
      <c r="H454" s="60"/>
      <c r="I454" s="60"/>
      <c r="J454" s="60"/>
      <c r="L454" s="60"/>
      <c r="N454" s="60"/>
    </row>
    <row r="455" spans="4:14">
      <c r="D455" s="60"/>
      <c r="E455" s="60"/>
      <c r="F455" s="60"/>
      <c r="G455" s="60"/>
      <c r="H455" s="60"/>
      <c r="I455" s="60"/>
      <c r="J455" s="60"/>
      <c r="L455" s="60"/>
      <c r="N455" s="60"/>
    </row>
    <row r="456" spans="4:14">
      <c r="D456" s="60"/>
      <c r="E456" s="60"/>
      <c r="F456" s="60"/>
      <c r="G456" s="60"/>
      <c r="H456" s="60"/>
      <c r="I456" s="60"/>
      <c r="J456" s="60"/>
      <c r="L456" s="60"/>
      <c r="N456" s="60"/>
    </row>
    <row r="457" spans="4:14">
      <c r="D457" s="60"/>
      <c r="E457" s="60"/>
      <c r="F457" s="60"/>
      <c r="G457" s="60"/>
      <c r="H457" s="60"/>
      <c r="I457" s="60"/>
      <c r="J457" s="60"/>
      <c r="L457" s="60"/>
      <c r="N457" s="60"/>
    </row>
    <row r="458" spans="4:14">
      <c r="D458" s="60"/>
      <c r="E458" s="60"/>
      <c r="F458" s="60"/>
      <c r="G458" s="60"/>
      <c r="H458" s="60"/>
      <c r="I458" s="60"/>
      <c r="J458" s="60"/>
      <c r="L458" s="60"/>
      <c r="N458" s="60"/>
    </row>
    <row r="459" spans="4:14">
      <c r="D459" s="60"/>
      <c r="E459" s="60"/>
      <c r="F459" s="60"/>
      <c r="G459" s="60"/>
      <c r="H459" s="60"/>
      <c r="I459" s="60"/>
      <c r="J459" s="60"/>
      <c r="L459" s="60"/>
      <c r="N459" s="60"/>
    </row>
    <row r="460" spans="4:14">
      <c r="D460" s="60"/>
      <c r="E460" s="60"/>
      <c r="F460" s="60"/>
      <c r="G460" s="60"/>
      <c r="H460" s="60"/>
      <c r="I460" s="60"/>
      <c r="J460" s="60"/>
      <c r="L460" s="60"/>
      <c r="N460" s="60"/>
    </row>
    <row r="461" spans="4:14">
      <c r="D461" s="60"/>
      <c r="E461" s="60"/>
      <c r="F461" s="60"/>
      <c r="G461" s="60"/>
      <c r="H461" s="60"/>
      <c r="I461" s="60"/>
      <c r="J461" s="60"/>
      <c r="L461" s="60"/>
      <c r="N461" s="60"/>
    </row>
    <row r="462" spans="4:14">
      <c r="D462" s="60"/>
      <c r="E462" s="60"/>
      <c r="F462" s="60"/>
      <c r="G462" s="60"/>
      <c r="H462" s="60"/>
      <c r="I462" s="60"/>
      <c r="J462" s="60"/>
      <c r="L462" s="60"/>
      <c r="N462" s="60"/>
    </row>
    <row r="463" spans="4:14">
      <c r="D463" s="60"/>
      <c r="E463" s="60"/>
      <c r="F463" s="60"/>
      <c r="G463" s="60"/>
      <c r="H463" s="60"/>
      <c r="I463" s="60"/>
      <c r="J463" s="60"/>
      <c r="L463" s="60"/>
      <c r="N463" s="60"/>
    </row>
    <row r="464" spans="4:14">
      <c r="D464" s="60"/>
      <c r="E464" s="60"/>
      <c r="F464" s="60"/>
      <c r="G464" s="60"/>
      <c r="H464" s="60"/>
      <c r="I464" s="60"/>
      <c r="J464" s="60"/>
      <c r="L464" s="60"/>
      <c r="N464" s="60"/>
    </row>
    <row r="465" spans="4:14">
      <c r="D465" s="60"/>
      <c r="E465" s="60"/>
      <c r="F465" s="60"/>
      <c r="G465" s="60"/>
      <c r="H465" s="60"/>
      <c r="I465" s="60"/>
      <c r="J465" s="60"/>
      <c r="L465" s="60"/>
      <c r="N465" s="60"/>
    </row>
    <row r="466" spans="4:14">
      <c r="D466" s="60"/>
      <c r="E466" s="60"/>
      <c r="F466" s="60"/>
      <c r="G466" s="60"/>
      <c r="H466" s="60"/>
      <c r="I466" s="60"/>
      <c r="J466" s="60"/>
      <c r="L466" s="60"/>
      <c r="N466" s="60"/>
    </row>
    <row r="467" spans="4:14">
      <c r="D467" s="60"/>
      <c r="E467" s="60"/>
      <c r="F467" s="60"/>
      <c r="G467" s="60"/>
      <c r="H467" s="60"/>
      <c r="I467" s="60"/>
      <c r="J467" s="60"/>
      <c r="L467" s="60"/>
      <c r="N467" s="60"/>
    </row>
    <row r="468" spans="4:14">
      <c r="D468" s="60"/>
      <c r="E468" s="60"/>
      <c r="F468" s="60"/>
      <c r="G468" s="60"/>
      <c r="H468" s="60"/>
      <c r="I468" s="60"/>
      <c r="J468" s="60"/>
      <c r="L468" s="60"/>
      <c r="N468" s="60"/>
    </row>
    <row r="469" spans="4:14">
      <c r="D469" s="60"/>
      <c r="E469" s="60"/>
      <c r="F469" s="60"/>
      <c r="G469" s="60"/>
      <c r="H469" s="60"/>
      <c r="I469" s="60"/>
      <c r="J469" s="60"/>
      <c r="L469" s="60"/>
      <c r="N469" s="60"/>
    </row>
    <row r="470" spans="4:14">
      <c r="D470" s="60"/>
      <c r="E470" s="60"/>
      <c r="F470" s="60"/>
      <c r="G470" s="60"/>
      <c r="H470" s="60"/>
      <c r="I470" s="60"/>
      <c r="J470" s="60"/>
      <c r="L470" s="60"/>
      <c r="N470" s="60"/>
    </row>
    <row r="471" spans="4:14">
      <c r="D471" s="60"/>
      <c r="E471" s="60"/>
      <c r="F471" s="60"/>
      <c r="G471" s="60"/>
      <c r="H471" s="60"/>
      <c r="I471" s="60"/>
      <c r="J471" s="60"/>
      <c r="L471" s="60"/>
      <c r="N471" s="60"/>
    </row>
    <row r="472" spans="4:14">
      <c r="D472" s="60"/>
      <c r="E472" s="60"/>
      <c r="F472" s="60"/>
      <c r="G472" s="60"/>
      <c r="H472" s="60"/>
      <c r="I472" s="60"/>
      <c r="J472" s="60"/>
      <c r="L472" s="60"/>
      <c r="N472" s="60"/>
    </row>
    <row r="473" spans="4:14">
      <c r="D473" s="60"/>
      <c r="E473" s="60"/>
      <c r="F473" s="60"/>
      <c r="G473" s="60"/>
      <c r="H473" s="60"/>
      <c r="I473" s="60"/>
      <c r="J473" s="60"/>
      <c r="L473" s="60"/>
      <c r="N473" s="60"/>
    </row>
    <row r="474" spans="4:14">
      <c r="D474" s="60"/>
      <c r="E474" s="60"/>
      <c r="F474" s="60"/>
      <c r="G474" s="60"/>
      <c r="H474" s="60"/>
      <c r="I474" s="60"/>
      <c r="J474" s="60"/>
      <c r="L474" s="60"/>
      <c r="N474" s="60"/>
    </row>
    <row r="475" spans="4:14">
      <c r="D475" s="60"/>
      <c r="E475" s="60"/>
      <c r="F475" s="60"/>
      <c r="G475" s="60"/>
      <c r="H475" s="60"/>
      <c r="I475" s="60"/>
      <c r="J475" s="60"/>
      <c r="L475" s="60"/>
      <c r="N475" s="60"/>
    </row>
    <row r="476" spans="4:14">
      <c r="D476" s="60"/>
      <c r="E476" s="60"/>
      <c r="F476" s="60"/>
      <c r="G476" s="60"/>
      <c r="H476" s="60"/>
      <c r="I476" s="60"/>
      <c r="J476" s="60"/>
      <c r="L476" s="60"/>
      <c r="N476" s="60"/>
    </row>
    <row r="477" spans="4:14">
      <c r="D477" s="60"/>
      <c r="E477" s="60"/>
      <c r="F477" s="60"/>
      <c r="G477" s="60"/>
      <c r="H477" s="60"/>
      <c r="I477" s="60"/>
      <c r="J477" s="60"/>
      <c r="L477" s="60"/>
      <c r="N477" s="60"/>
    </row>
    <row r="478" spans="4:14">
      <c r="D478" s="60"/>
      <c r="E478" s="60"/>
      <c r="F478" s="60"/>
      <c r="G478" s="60"/>
      <c r="H478" s="60"/>
      <c r="I478" s="60"/>
      <c r="J478" s="60"/>
      <c r="L478" s="60"/>
      <c r="N478" s="60"/>
    </row>
    <row r="479" spans="4:14">
      <c r="D479" s="60"/>
      <c r="E479" s="60"/>
      <c r="F479" s="60"/>
      <c r="G479" s="60"/>
      <c r="H479" s="60"/>
      <c r="I479" s="60"/>
      <c r="J479" s="60"/>
      <c r="L479" s="60"/>
      <c r="N479" s="60"/>
    </row>
    <row r="480" spans="4:14">
      <c r="D480" s="60"/>
      <c r="E480" s="60"/>
      <c r="F480" s="60"/>
      <c r="G480" s="60"/>
      <c r="H480" s="60"/>
      <c r="I480" s="60"/>
      <c r="J480" s="60"/>
      <c r="L480" s="60"/>
      <c r="N480" s="60"/>
    </row>
    <row r="481" spans="4:14">
      <c r="D481" s="60"/>
      <c r="E481" s="60"/>
      <c r="F481" s="60"/>
      <c r="G481" s="60"/>
      <c r="H481" s="60"/>
      <c r="I481" s="60"/>
      <c r="J481" s="60"/>
      <c r="L481" s="60"/>
      <c r="N481" s="60"/>
    </row>
    <row r="482" spans="4:14">
      <c r="D482" s="60"/>
      <c r="E482" s="60"/>
      <c r="F482" s="60"/>
      <c r="G482" s="60"/>
      <c r="H482" s="60"/>
      <c r="I482" s="60"/>
      <c r="J482" s="60"/>
      <c r="L482" s="60"/>
      <c r="N482" s="60"/>
    </row>
    <row r="483" spans="4:14">
      <c r="D483" s="60"/>
      <c r="E483" s="60"/>
      <c r="F483" s="60"/>
      <c r="G483" s="60"/>
      <c r="H483" s="60"/>
      <c r="I483" s="60"/>
      <c r="J483" s="60"/>
      <c r="L483" s="60"/>
      <c r="N483" s="60"/>
    </row>
    <row r="484" spans="4:14">
      <c r="D484" s="60"/>
      <c r="E484" s="60"/>
      <c r="F484" s="60"/>
      <c r="G484" s="60"/>
      <c r="H484" s="60"/>
      <c r="I484" s="60"/>
      <c r="J484" s="60"/>
      <c r="L484" s="60"/>
      <c r="N484" s="60"/>
    </row>
    <row r="485" spans="4:14">
      <c r="D485" s="60"/>
      <c r="E485" s="60"/>
      <c r="F485" s="60"/>
      <c r="G485" s="60"/>
      <c r="H485" s="60"/>
      <c r="I485" s="60"/>
      <c r="J485" s="60"/>
      <c r="L485" s="60"/>
      <c r="N485" s="60"/>
    </row>
    <row r="486" spans="4:14">
      <c r="D486" s="60"/>
      <c r="E486" s="60"/>
      <c r="F486" s="60"/>
      <c r="G486" s="60"/>
      <c r="H486" s="60"/>
      <c r="I486" s="60"/>
      <c r="J486" s="60"/>
      <c r="L486" s="60"/>
      <c r="N486" s="60"/>
    </row>
    <row r="487" spans="4:14">
      <c r="D487" s="60"/>
      <c r="E487" s="60"/>
      <c r="F487" s="60"/>
      <c r="G487" s="60"/>
      <c r="H487" s="60"/>
      <c r="I487" s="60"/>
      <c r="J487" s="60"/>
      <c r="L487" s="60"/>
      <c r="N487" s="60"/>
    </row>
    <row r="488" spans="4:14">
      <c r="D488" s="60"/>
      <c r="E488" s="60"/>
      <c r="F488" s="60"/>
      <c r="G488" s="60"/>
      <c r="H488" s="60"/>
      <c r="I488" s="60"/>
      <c r="J488" s="60"/>
      <c r="L488" s="60"/>
      <c r="N488" s="60"/>
    </row>
    <row r="489" spans="4:14">
      <c r="D489" s="60"/>
      <c r="E489" s="60"/>
      <c r="F489" s="60"/>
      <c r="G489" s="60"/>
      <c r="H489" s="60"/>
      <c r="I489" s="60"/>
      <c r="J489" s="60"/>
      <c r="L489" s="60"/>
      <c r="N489" s="60"/>
    </row>
    <row r="490" spans="4:14">
      <c r="D490" s="60"/>
      <c r="E490" s="60"/>
      <c r="F490" s="60"/>
      <c r="G490" s="60"/>
      <c r="H490" s="60"/>
      <c r="I490" s="60"/>
      <c r="J490" s="60"/>
      <c r="L490" s="60"/>
      <c r="N490" s="60"/>
    </row>
    <row r="491" spans="4:14">
      <c r="D491" s="60"/>
      <c r="E491" s="60"/>
      <c r="F491" s="60"/>
      <c r="G491" s="60"/>
      <c r="H491" s="60"/>
      <c r="I491" s="60"/>
      <c r="J491" s="60"/>
      <c r="L491" s="60"/>
      <c r="N491" s="60"/>
    </row>
    <row r="492" spans="4:14">
      <c r="D492" s="60"/>
      <c r="E492" s="60"/>
      <c r="F492" s="60"/>
      <c r="G492" s="60"/>
      <c r="H492" s="60"/>
      <c r="I492" s="60"/>
      <c r="J492" s="60"/>
      <c r="L492" s="60"/>
      <c r="N492" s="60"/>
    </row>
    <row r="493" spans="4:14">
      <c r="D493" s="60"/>
      <c r="E493" s="60"/>
      <c r="F493" s="60"/>
      <c r="G493" s="60"/>
      <c r="H493" s="60"/>
      <c r="I493" s="60"/>
      <c r="J493" s="60"/>
      <c r="L493" s="60"/>
      <c r="N493" s="60"/>
    </row>
    <row r="494" spans="4:14">
      <c r="D494" s="60"/>
      <c r="E494" s="60"/>
      <c r="F494" s="60"/>
      <c r="G494" s="60"/>
      <c r="H494" s="60"/>
      <c r="I494" s="60"/>
      <c r="J494" s="60"/>
      <c r="L494" s="60"/>
      <c r="N494" s="60"/>
    </row>
    <row r="495" spans="4:14">
      <c r="D495" s="60"/>
      <c r="E495" s="60"/>
      <c r="F495" s="60"/>
      <c r="G495" s="60"/>
      <c r="H495" s="60"/>
      <c r="I495" s="60"/>
      <c r="J495" s="60"/>
      <c r="L495" s="60"/>
      <c r="N495" s="60"/>
    </row>
    <row r="496" spans="4:14">
      <c r="D496" s="60"/>
      <c r="E496" s="60"/>
      <c r="F496" s="60"/>
      <c r="G496" s="60"/>
      <c r="H496" s="60"/>
      <c r="I496" s="60"/>
      <c r="J496" s="60"/>
      <c r="L496" s="60"/>
      <c r="N496" s="60"/>
    </row>
    <row r="497" spans="4:14">
      <c r="D497" s="60"/>
      <c r="E497" s="60"/>
      <c r="F497" s="60"/>
      <c r="G497" s="60"/>
      <c r="H497" s="60"/>
      <c r="I497" s="60"/>
      <c r="J497" s="60"/>
      <c r="L497" s="60"/>
      <c r="N497" s="60"/>
    </row>
    <row r="498" spans="4:14">
      <c r="D498" s="60"/>
      <c r="E498" s="60"/>
      <c r="F498" s="60"/>
      <c r="G498" s="60"/>
      <c r="H498" s="60"/>
      <c r="I498" s="60"/>
      <c r="J498" s="60"/>
      <c r="L498" s="60"/>
      <c r="N498" s="60"/>
    </row>
    <row r="499" spans="4:14">
      <c r="D499" s="60"/>
      <c r="E499" s="60"/>
      <c r="F499" s="60"/>
      <c r="G499" s="60"/>
      <c r="H499" s="60"/>
      <c r="I499" s="60"/>
      <c r="J499" s="60"/>
      <c r="L499" s="60"/>
      <c r="N499" s="60"/>
    </row>
    <row r="500" spans="4:14">
      <c r="D500" s="60"/>
      <c r="E500" s="60"/>
      <c r="F500" s="60"/>
      <c r="G500" s="60"/>
      <c r="H500" s="60"/>
      <c r="I500" s="60"/>
      <c r="J500" s="60"/>
      <c r="L500" s="60"/>
      <c r="N500" s="60"/>
    </row>
    <row r="501" spans="4:14">
      <c r="D501" s="60"/>
      <c r="E501" s="60"/>
      <c r="F501" s="60"/>
      <c r="G501" s="60"/>
      <c r="H501" s="60"/>
      <c r="I501" s="60"/>
      <c r="J501" s="60"/>
      <c r="L501" s="60"/>
      <c r="N501" s="60"/>
    </row>
    <row r="502" spans="4:14">
      <c r="D502" s="60"/>
      <c r="E502" s="60"/>
      <c r="F502" s="60"/>
      <c r="G502" s="60"/>
      <c r="H502" s="60"/>
      <c r="I502" s="60"/>
      <c r="J502" s="60"/>
      <c r="L502" s="60"/>
      <c r="N502" s="60"/>
    </row>
    <row r="503" spans="4:14">
      <c r="D503" s="60"/>
      <c r="E503" s="60"/>
      <c r="F503" s="60"/>
      <c r="G503" s="60"/>
      <c r="H503" s="60"/>
      <c r="I503" s="60"/>
      <c r="J503" s="60"/>
      <c r="L503" s="60"/>
      <c r="N503" s="60"/>
    </row>
    <row r="504" spans="4:14">
      <c r="D504" s="60"/>
      <c r="E504" s="60"/>
      <c r="F504" s="60"/>
      <c r="G504" s="60"/>
      <c r="H504" s="60"/>
      <c r="I504" s="60"/>
      <c r="J504" s="60"/>
      <c r="L504" s="60"/>
      <c r="N504" s="60"/>
    </row>
    <row r="505" spans="4:14">
      <c r="D505" s="60"/>
      <c r="E505" s="60"/>
      <c r="F505" s="60"/>
      <c r="G505" s="60"/>
      <c r="H505" s="60"/>
      <c r="I505" s="60"/>
      <c r="J505" s="60"/>
      <c r="L505" s="60"/>
      <c r="N505" s="60"/>
    </row>
    <row r="506" spans="4:14">
      <c r="D506" s="60"/>
      <c r="E506" s="60"/>
      <c r="F506" s="60"/>
      <c r="G506" s="60"/>
      <c r="H506" s="60"/>
      <c r="I506" s="60"/>
      <c r="J506" s="60"/>
      <c r="L506" s="60"/>
      <c r="N506" s="60"/>
    </row>
    <row r="507" spans="4:14">
      <c r="D507" s="60"/>
      <c r="E507" s="60"/>
      <c r="F507" s="60"/>
      <c r="G507" s="60"/>
      <c r="H507" s="60"/>
      <c r="I507" s="60"/>
      <c r="J507" s="60"/>
      <c r="L507" s="60"/>
      <c r="N507" s="60"/>
    </row>
    <row r="508" spans="4:14">
      <c r="D508" s="60"/>
      <c r="E508" s="60"/>
      <c r="F508" s="60"/>
      <c r="G508" s="60"/>
      <c r="H508" s="60"/>
      <c r="I508" s="60"/>
      <c r="J508" s="60"/>
      <c r="L508" s="60"/>
      <c r="N508" s="60"/>
    </row>
    <row r="509" spans="4:14">
      <c r="D509" s="60"/>
      <c r="E509" s="60"/>
      <c r="F509" s="60"/>
      <c r="G509" s="60"/>
      <c r="H509" s="60"/>
      <c r="I509" s="60"/>
      <c r="J509" s="60"/>
      <c r="L509" s="60"/>
      <c r="N509" s="60"/>
    </row>
    <row r="510" spans="4:14">
      <c r="D510" s="60"/>
      <c r="E510" s="60"/>
      <c r="F510" s="60"/>
      <c r="G510" s="60"/>
      <c r="H510" s="60"/>
      <c r="I510" s="60"/>
      <c r="J510" s="60"/>
      <c r="L510" s="60"/>
      <c r="N510" s="60"/>
    </row>
    <row r="511" spans="4:14">
      <c r="D511" s="60"/>
      <c r="E511" s="60"/>
      <c r="F511" s="60"/>
      <c r="G511" s="60"/>
      <c r="H511" s="60"/>
      <c r="I511" s="60"/>
      <c r="J511" s="60"/>
      <c r="L511" s="60"/>
      <c r="N511" s="60"/>
    </row>
    <row r="512" spans="4:14">
      <c r="D512" s="60"/>
      <c r="E512" s="60"/>
      <c r="F512" s="60"/>
      <c r="G512" s="60"/>
      <c r="H512" s="60"/>
      <c r="I512" s="60"/>
      <c r="J512" s="60"/>
      <c r="L512" s="60"/>
      <c r="N512" s="60"/>
    </row>
    <row r="513" spans="4:14">
      <c r="D513" s="60"/>
      <c r="E513" s="60"/>
      <c r="F513" s="60"/>
      <c r="G513" s="60"/>
      <c r="H513" s="60"/>
      <c r="I513" s="60"/>
      <c r="J513" s="60"/>
      <c r="L513" s="60"/>
      <c r="N513" s="60"/>
    </row>
    <row r="514" spans="4:14">
      <c r="D514" s="60"/>
      <c r="E514" s="60"/>
      <c r="F514" s="60"/>
      <c r="G514" s="60"/>
      <c r="H514" s="60"/>
      <c r="I514" s="60"/>
      <c r="J514" s="60"/>
      <c r="L514" s="60"/>
      <c r="N514" s="60"/>
    </row>
    <row r="515" spans="4:14">
      <c r="D515" s="60"/>
      <c r="E515" s="60"/>
      <c r="F515" s="60"/>
      <c r="G515" s="60"/>
      <c r="H515" s="60"/>
      <c r="I515" s="60"/>
      <c r="J515" s="60"/>
      <c r="L515" s="60"/>
      <c r="N515" s="60"/>
    </row>
    <row r="516" spans="4:14">
      <c r="D516" s="60"/>
      <c r="E516" s="60"/>
      <c r="F516" s="60"/>
      <c r="G516" s="60"/>
      <c r="H516" s="60"/>
      <c r="I516" s="60"/>
      <c r="J516" s="60"/>
      <c r="L516" s="60"/>
      <c r="N516" s="60"/>
    </row>
    <row r="517" spans="4:14">
      <c r="D517" s="60"/>
      <c r="E517" s="60"/>
      <c r="F517" s="60"/>
      <c r="G517" s="60"/>
      <c r="H517" s="60"/>
      <c r="I517" s="60"/>
      <c r="J517" s="60"/>
      <c r="L517" s="60"/>
      <c r="N517" s="60"/>
    </row>
    <row r="518" spans="4:14">
      <c r="D518" s="60"/>
      <c r="E518" s="60"/>
      <c r="F518" s="60"/>
      <c r="G518" s="60"/>
      <c r="H518" s="60"/>
      <c r="I518" s="60"/>
      <c r="J518" s="60"/>
      <c r="L518" s="60"/>
      <c r="N518" s="60"/>
    </row>
    <row r="519" spans="4:14">
      <c r="D519" s="60"/>
      <c r="E519" s="60"/>
      <c r="F519" s="60"/>
      <c r="G519" s="60"/>
      <c r="H519" s="60"/>
      <c r="I519" s="60"/>
      <c r="J519" s="60"/>
      <c r="L519" s="60"/>
      <c r="N519" s="60"/>
    </row>
    <row r="520" spans="4:14">
      <c r="D520" s="60"/>
      <c r="E520" s="60"/>
      <c r="F520" s="60"/>
      <c r="G520" s="60"/>
      <c r="H520" s="60"/>
      <c r="I520" s="60"/>
      <c r="J520" s="60"/>
      <c r="L520" s="60"/>
      <c r="N520" s="60"/>
    </row>
    <row r="521" spans="4:14">
      <c r="D521" s="60"/>
      <c r="E521" s="60"/>
      <c r="F521" s="60"/>
      <c r="G521" s="60"/>
      <c r="H521" s="60"/>
      <c r="I521" s="60"/>
      <c r="J521" s="60"/>
      <c r="L521" s="60"/>
      <c r="N521" s="60"/>
    </row>
    <row r="522" spans="4:14">
      <c r="D522" s="60"/>
      <c r="E522" s="60"/>
      <c r="F522" s="60"/>
      <c r="G522" s="60"/>
      <c r="H522" s="60"/>
      <c r="I522" s="60"/>
      <c r="J522" s="60"/>
      <c r="L522" s="60"/>
      <c r="N522" s="60"/>
    </row>
    <row r="523" spans="4:14">
      <c r="D523" s="60"/>
      <c r="E523" s="60"/>
      <c r="F523" s="60"/>
      <c r="G523" s="60"/>
      <c r="H523" s="60"/>
      <c r="I523" s="60"/>
      <c r="J523" s="60"/>
      <c r="L523" s="60"/>
      <c r="N523" s="60"/>
    </row>
    <row r="524" spans="4:14">
      <c r="D524" s="60"/>
      <c r="E524" s="60"/>
      <c r="F524" s="60"/>
      <c r="G524" s="60"/>
      <c r="H524" s="60"/>
      <c r="I524" s="60"/>
      <c r="J524" s="60"/>
      <c r="L524" s="60"/>
      <c r="N524" s="60"/>
    </row>
    <row r="525" spans="4:14">
      <c r="D525" s="60"/>
      <c r="E525" s="60"/>
      <c r="F525" s="60"/>
      <c r="G525" s="60"/>
      <c r="H525" s="60"/>
      <c r="I525" s="60"/>
      <c r="J525" s="60"/>
      <c r="L525" s="60"/>
      <c r="N525" s="60"/>
    </row>
    <row r="526" spans="4:14">
      <c r="D526" s="60"/>
      <c r="E526" s="60"/>
      <c r="F526" s="60"/>
      <c r="G526" s="60"/>
      <c r="H526" s="60"/>
      <c r="I526" s="60"/>
      <c r="J526" s="60"/>
      <c r="L526" s="60"/>
      <c r="N526" s="60"/>
    </row>
    <row r="527" spans="4:14">
      <c r="D527" s="60"/>
      <c r="E527" s="60"/>
      <c r="F527" s="60"/>
      <c r="G527" s="60"/>
      <c r="H527" s="60"/>
      <c r="I527" s="60"/>
      <c r="J527" s="60"/>
      <c r="L527" s="60"/>
      <c r="N527" s="60"/>
    </row>
    <row r="528" spans="4:14">
      <c r="D528" s="60"/>
      <c r="E528" s="60"/>
      <c r="F528" s="60"/>
      <c r="G528" s="60"/>
      <c r="H528" s="60"/>
      <c r="I528" s="60"/>
      <c r="J528" s="60"/>
      <c r="L528" s="60"/>
      <c r="N528" s="60"/>
    </row>
    <row r="529" spans="4:14">
      <c r="D529" s="60"/>
      <c r="E529" s="60"/>
      <c r="F529" s="60"/>
      <c r="G529" s="60"/>
      <c r="H529" s="60"/>
      <c r="I529" s="60"/>
      <c r="J529" s="60"/>
      <c r="L529" s="60"/>
      <c r="N529" s="60"/>
    </row>
    <row r="530" spans="4:14">
      <c r="D530" s="60"/>
      <c r="E530" s="60"/>
      <c r="F530" s="60"/>
      <c r="G530" s="60"/>
      <c r="H530" s="60"/>
      <c r="I530" s="60"/>
      <c r="J530" s="60"/>
      <c r="L530" s="60"/>
      <c r="N530" s="60"/>
    </row>
    <row r="531" spans="4:14">
      <c r="D531" s="60"/>
      <c r="E531" s="60"/>
      <c r="F531" s="60"/>
      <c r="G531" s="60"/>
      <c r="H531" s="60"/>
      <c r="I531" s="60"/>
      <c r="J531" s="60"/>
      <c r="L531" s="60"/>
      <c r="N531" s="60"/>
    </row>
    <row r="532" spans="4:14">
      <c r="D532" s="60"/>
      <c r="E532" s="60"/>
      <c r="F532" s="60"/>
      <c r="G532" s="60"/>
      <c r="H532" s="60"/>
      <c r="I532" s="60"/>
      <c r="J532" s="60"/>
      <c r="L532" s="60"/>
      <c r="N532" s="60"/>
    </row>
    <row r="533" spans="4:14">
      <c r="D533" s="60"/>
      <c r="E533" s="60"/>
      <c r="F533" s="60"/>
      <c r="G533" s="60"/>
      <c r="H533" s="60"/>
      <c r="I533" s="60"/>
      <c r="J533" s="60"/>
      <c r="L533" s="60"/>
      <c r="N533" s="60"/>
    </row>
    <row r="534" spans="4:14">
      <c r="D534" s="60"/>
      <c r="E534" s="60"/>
      <c r="F534" s="60"/>
      <c r="G534" s="60"/>
      <c r="H534" s="60"/>
      <c r="I534" s="60"/>
      <c r="J534" s="60"/>
      <c r="L534" s="60"/>
      <c r="N534" s="60"/>
    </row>
    <row r="535" spans="4:14">
      <c r="D535" s="60"/>
      <c r="E535" s="60"/>
      <c r="F535" s="60"/>
      <c r="G535" s="60"/>
      <c r="H535" s="60"/>
      <c r="I535" s="60"/>
      <c r="J535" s="60"/>
      <c r="L535" s="60"/>
      <c r="N535" s="60"/>
    </row>
    <row r="536" spans="4:14">
      <c r="D536" s="60"/>
      <c r="E536" s="60"/>
      <c r="F536" s="60"/>
      <c r="G536" s="60"/>
      <c r="H536" s="60"/>
      <c r="I536" s="60"/>
      <c r="J536" s="60"/>
      <c r="L536" s="60"/>
      <c r="N536" s="60"/>
    </row>
    <row r="537" spans="4:14">
      <c r="D537" s="60"/>
      <c r="E537" s="60"/>
      <c r="F537" s="60"/>
      <c r="G537" s="60"/>
      <c r="H537" s="60"/>
      <c r="I537" s="60"/>
      <c r="J537" s="60"/>
      <c r="L537" s="60"/>
      <c r="N537" s="60"/>
    </row>
    <row r="538" spans="4:14">
      <c r="D538" s="60"/>
      <c r="E538" s="60"/>
      <c r="F538" s="60"/>
      <c r="G538" s="60"/>
      <c r="H538" s="60"/>
      <c r="I538" s="60"/>
      <c r="J538" s="60"/>
      <c r="L538" s="60"/>
      <c r="N538" s="60"/>
    </row>
    <row r="539" spans="4:14">
      <c r="D539" s="60"/>
      <c r="E539" s="60"/>
      <c r="F539" s="60"/>
      <c r="G539" s="60"/>
      <c r="H539" s="60"/>
      <c r="I539" s="60"/>
      <c r="J539" s="60"/>
      <c r="L539" s="60"/>
      <c r="N539" s="60"/>
    </row>
    <row r="540" spans="4:14">
      <c r="D540" s="60"/>
      <c r="E540" s="60"/>
      <c r="F540" s="60"/>
      <c r="G540" s="60"/>
      <c r="H540" s="60"/>
      <c r="I540" s="60"/>
      <c r="J540" s="60"/>
      <c r="L540" s="60"/>
      <c r="N540" s="60"/>
    </row>
    <row r="541" spans="4:14">
      <c r="D541" s="60"/>
      <c r="E541" s="60"/>
      <c r="F541" s="60"/>
      <c r="G541" s="60"/>
      <c r="H541" s="60"/>
      <c r="I541" s="60"/>
      <c r="J541" s="60"/>
      <c r="L541" s="60"/>
      <c r="N541" s="60"/>
    </row>
    <row r="542" spans="4:14">
      <c r="D542" s="60"/>
      <c r="E542" s="60"/>
      <c r="F542" s="60"/>
      <c r="G542" s="60"/>
      <c r="H542" s="60"/>
      <c r="I542" s="60"/>
      <c r="J542" s="60"/>
      <c r="L542" s="60"/>
      <c r="N542" s="60"/>
    </row>
    <row r="543" spans="4:14">
      <c r="D543" s="60"/>
      <c r="E543" s="60"/>
      <c r="F543" s="60"/>
      <c r="G543" s="60"/>
      <c r="H543" s="60"/>
      <c r="I543" s="60"/>
      <c r="J543" s="60"/>
      <c r="L543" s="60"/>
      <c r="N543" s="60"/>
    </row>
    <row r="544" spans="4:14">
      <c r="D544" s="60"/>
      <c r="E544" s="60"/>
      <c r="F544" s="60"/>
      <c r="G544" s="60"/>
      <c r="H544" s="60"/>
      <c r="I544" s="60"/>
      <c r="J544" s="60"/>
      <c r="L544" s="60"/>
      <c r="N544" s="60"/>
    </row>
    <row r="545" spans="4:14">
      <c r="D545" s="60"/>
      <c r="E545" s="60"/>
      <c r="F545" s="60"/>
      <c r="G545" s="60"/>
      <c r="H545" s="60"/>
      <c r="I545" s="60"/>
      <c r="J545" s="60"/>
      <c r="L545" s="60"/>
      <c r="N545" s="60"/>
    </row>
    <row r="546" spans="4:14">
      <c r="D546" s="60"/>
      <c r="E546" s="60"/>
      <c r="F546" s="60"/>
      <c r="G546" s="60"/>
      <c r="H546" s="60"/>
      <c r="I546" s="60"/>
      <c r="J546" s="60"/>
      <c r="L546" s="60"/>
      <c r="N546" s="60"/>
    </row>
    <row r="547" spans="4:14">
      <c r="D547" s="60"/>
      <c r="E547" s="60"/>
      <c r="F547" s="60"/>
      <c r="G547" s="60"/>
      <c r="H547" s="60"/>
      <c r="I547" s="60"/>
      <c r="J547" s="60"/>
      <c r="L547" s="60"/>
      <c r="N547" s="60"/>
    </row>
    <row r="548" spans="4:14">
      <c r="D548" s="60"/>
      <c r="E548" s="60"/>
      <c r="F548" s="60"/>
      <c r="G548" s="60"/>
      <c r="H548" s="60"/>
      <c r="I548" s="60"/>
      <c r="J548" s="60"/>
      <c r="L548" s="60"/>
      <c r="N548" s="60"/>
    </row>
    <row r="549" spans="4:14">
      <c r="D549" s="60"/>
      <c r="E549" s="60"/>
      <c r="F549" s="60"/>
      <c r="G549" s="60"/>
      <c r="H549" s="60"/>
      <c r="I549" s="60"/>
      <c r="J549" s="60"/>
      <c r="L549" s="60"/>
      <c r="N549" s="60"/>
    </row>
    <row r="550" spans="4:14">
      <c r="D550" s="60"/>
      <c r="E550" s="60"/>
      <c r="F550" s="60"/>
      <c r="G550" s="60"/>
      <c r="H550" s="60"/>
      <c r="I550" s="60"/>
      <c r="J550" s="60"/>
      <c r="L550" s="60"/>
      <c r="N550" s="60"/>
    </row>
    <row r="551" spans="4:14">
      <c r="D551" s="60"/>
      <c r="E551" s="60"/>
      <c r="F551" s="60"/>
      <c r="G551" s="60"/>
      <c r="H551" s="60"/>
      <c r="I551" s="60"/>
      <c r="J551" s="60"/>
      <c r="L551" s="60"/>
      <c r="N551" s="60"/>
    </row>
    <row r="552" spans="4:14">
      <c r="D552" s="60"/>
      <c r="E552" s="60"/>
      <c r="F552" s="60"/>
      <c r="G552" s="60"/>
      <c r="H552" s="60"/>
      <c r="I552" s="60"/>
      <c r="J552" s="60"/>
      <c r="L552" s="60"/>
      <c r="N552" s="60"/>
    </row>
    <row r="553" spans="4:14">
      <c r="D553" s="60"/>
      <c r="E553" s="60"/>
      <c r="F553" s="60"/>
      <c r="G553" s="60"/>
      <c r="H553" s="60"/>
      <c r="I553" s="60"/>
      <c r="J553" s="60"/>
      <c r="L553" s="60"/>
      <c r="N553" s="60"/>
    </row>
    <row r="554" spans="4:14">
      <c r="D554" s="60"/>
      <c r="E554" s="60"/>
      <c r="F554" s="60"/>
      <c r="G554" s="60"/>
      <c r="H554" s="60"/>
      <c r="I554" s="60"/>
      <c r="J554" s="60"/>
      <c r="L554" s="60"/>
      <c r="N554" s="60"/>
    </row>
    <row r="555" spans="4:14">
      <c r="D555" s="60"/>
      <c r="E555" s="60"/>
      <c r="F555" s="60"/>
      <c r="G555" s="60"/>
      <c r="H555" s="60"/>
      <c r="I555" s="60"/>
      <c r="J555" s="60"/>
      <c r="L555" s="60"/>
      <c r="N555" s="60"/>
    </row>
    <row r="556" spans="4:14">
      <c r="D556" s="60"/>
      <c r="E556" s="60"/>
      <c r="F556" s="60"/>
      <c r="G556" s="60"/>
      <c r="H556" s="60"/>
      <c r="I556" s="60"/>
      <c r="J556" s="60"/>
      <c r="L556" s="60"/>
      <c r="N556" s="60"/>
    </row>
    <row r="557" spans="4:14">
      <c r="D557" s="60"/>
      <c r="E557" s="60"/>
      <c r="F557" s="60"/>
      <c r="G557" s="60"/>
      <c r="H557" s="60"/>
      <c r="I557" s="60"/>
      <c r="J557" s="60"/>
      <c r="L557" s="60"/>
      <c r="N557" s="60"/>
    </row>
    <row r="558" spans="4:14">
      <c r="D558" s="60"/>
      <c r="E558" s="60"/>
      <c r="F558" s="60"/>
      <c r="G558" s="60"/>
      <c r="H558" s="60"/>
      <c r="I558" s="60"/>
      <c r="J558" s="60"/>
      <c r="L558" s="60"/>
      <c r="N558" s="60"/>
    </row>
    <row r="559" spans="4:14">
      <c r="D559" s="60"/>
      <c r="E559" s="60"/>
      <c r="F559" s="60"/>
      <c r="G559" s="60"/>
      <c r="H559" s="60"/>
      <c r="I559" s="60"/>
      <c r="J559" s="60"/>
      <c r="L559" s="60"/>
      <c r="N559" s="60"/>
    </row>
    <row r="560" spans="4:14">
      <c r="D560" s="60"/>
      <c r="E560" s="60"/>
      <c r="F560" s="60"/>
      <c r="G560" s="60"/>
      <c r="H560" s="60"/>
      <c r="I560" s="60"/>
      <c r="J560" s="60"/>
      <c r="L560" s="60"/>
      <c r="N560" s="60"/>
    </row>
    <row r="561" spans="4:14">
      <c r="D561" s="60"/>
      <c r="E561" s="60"/>
      <c r="F561" s="60"/>
      <c r="G561" s="60"/>
      <c r="H561" s="60"/>
      <c r="I561" s="60"/>
      <c r="J561" s="60"/>
      <c r="L561" s="60"/>
      <c r="N561" s="60"/>
    </row>
    <row r="562" spans="4:14">
      <c r="D562" s="60"/>
      <c r="E562" s="60"/>
      <c r="F562" s="60"/>
      <c r="G562" s="60"/>
      <c r="H562" s="60"/>
      <c r="I562" s="60"/>
      <c r="J562" s="60"/>
      <c r="L562" s="60"/>
      <c r="N562" s="60"/>
    </row>
    <row r="563" spans="4:14">
      <c r="D563" s="60"/>
      <c r="E563" s="60"/>
      <c r="F563" s="60"/>
      <c r="G563" s="60"/>
      <c r="H563" s="60"/>
      <c r="I563" s="60"/>
      <c r="J563" s="60"/>
      <c r="L563" s="60"/>
      <c r="N563" s="60"/>
    </row>
    <row r="564" spans="4:14">
      <c r="D564" s="60"/>
      <c r="E564" s="60"/>
      <c r="F564" s="60"/>
      <c r="G564" s="60"/>
      <c r="H564" s="60"/>
      <c r="I564" s="60"/>
      <c r="J564" s="60"/>
      <c r="L564" s="60"/>
      <c r="N564" s="60"/>
    </row>
    <row r="565" spans="4:14">
      <c r="D565" s="60"/>
      <c r="E565" s="60"/>
      <c r="F565" s="60"/>
      <c r="G565" s="60"/>
      <c r="H565" s="60"/>
      <c r="I565" s="60"/>
      <c r="J565" s="60"/>
      <c r="L565" s="60"/>
      <c r="N565" s="60"/>
    </row>
    <row r="566" spans="4:14">
      <c r="D566" s="60"/>
      <c r="E566" s="60"/>
      <c r="F566" s="60"/>
      <c r="G566" s="60"/>
      <c r="H566" s="60"/>
      <c r="I566" s="60"/>
      <c r="J566" s="60"/>
      <c r="L566" s="60"/>
      <c r="N566" s="60"/>
    </row>
    <row r="567" spans="4:14">
      <c r="D567" s="60"/>
      <c r="E567" s="60"/>
      <c r="F567" s="60"/>
      <c r="G567" s="60"/>
      <c r="H567" s="60"/>
      <c r="I567" s="60"/>
      <c r="J567" s="60"/>
      <c r="L567" s="60"/>
      <c r="N567" s="60"/>
    </row>
    <row r="568" spans="4:14">
      <c r="D568" s="60"/>
      <c r="E568" s="60"/>
      <c r="F568" s="60"/>
      <c r="G568" s="60"/>
      <c r="H568" s="60"/>
      <c r="I568" s="60"/>
      <c r="J568" s="60"/>
      <c r="L568" s="60"/>
      <c r="N568" s="60"/>
    </row>
    <row r="569" spans="4:14">
      <c r="D569" s="60"/>
      <c r="E569" s="60"/>
      <c r="F569" s="60"/>
      <c r="G569" s="60"/>
      <c r="H569" s="60"/>
      <c r="I569" s="60"/>
      <c r="J569" s="60"/>
      <c r="L569" s="60"/>
      <c r="N569" s="60"/>
    </row>
    <row r="570" spans="4:14">
      <c r="D570" s="60"/>
      <c r="E570" s="60"/>
      <c r="F570" s="60"/>
      <c r="G570" s="60"/>
      <c r="H570" s="60"/>
      <c r="I570" s="60"/>
      <c r="J570" s="60"/>
      <c r="L570" s="60"/>
      <c r="N570" s="60"/>
    </row>
    <row r="571" spans="4:14">
      <c r="D571" s="60"/>
      <c r="E571" s="60"/>
      <c r="F571" s="60"/>
      <c r="G571" s="60"/>
      <c r="H571" s="60"/>
      <c r="I571" s="60"/>
      <c r="J571" s="60"/>
      <c r="L571" s="60"/>
      <c r="N571" s="60"/>
    </row>
    <row r="572" spans="4:14">
      <c r="D572" s="60"/>
      <c r="E572" s="60"/>
      <c r="F572" s="60"/>
      <c r="G572" s="60"/>
      <c r="H572" s="60"/>
      <c r="I572" s="60"/>
      <c r="J572" s="60"/>
      <c r="L572" s="60"/>
      <c r="N572" s="60"/>
    </row>
    <row r="573" spans="4:14">
      <c r="D573" s="60"/>
      <c r="E573" s="60"/>
      <c r="F573" s="60"/>
      <c r="G573" s="60"/>
      <c r="H573" s="60"/>
      <c r="I573" s="60"/>
      <c r="J573" s="60"/>
      <c r="L573" s="60"/>
      <c r="N573" s="60"/>
    </row>
    <row r="574" spans="4:14">
      <c r="D574" s="60"/>
      <c r="E574" s="60"/>
      <c r="F574" s="60"/>
      <c r="G574" s="60"/>
      <c r="H574" s="60"/>
      <c r="I574" s="60"/>
      <c r="J574" s="60"/>
      <c r="L574" s="60"/>
      <c r="N574" s="60"/>
    </row>
    <row r="575" spans="4:14">
      <c r="D575" s="60"/>
      <c r="E575" s="60"/>
      <c r="F575" s="60"/>
      <c r="G575" s="60"/>
      <c r="H575" s="60"/>
      <c r="I575" s="60"/>
      <c r="J575" s="60"/>
      <c r="L575" s="60"/>
      <c r="N575" s="60"/>
    </row>
    <row r="576" spans="4:14">
      <c r="D576" s="60"/>
      <c r="E576" s="60"/>
      <c r="F576" s="60"/>
      <c r="G576" s="60"/>
      <c r="H576" s="60"/>
      <c r="I576" s="60"/>
      <c r="J576" s="60"/>
      <c r="L576" s="60"/>
      <c r="N576" s="60"/>
    </row>
    <row r="577" spans="4:14">
      <c r="D577" s="60"/>
      <c r="E577" s="60"/>
      <c r="F577" s="60"/>
      <c r="G577" s="60"/>
      <c r="H577" s="60"/>
      <c r="I577" s="60"/>
      <c r="J577" s="60"/>
      <c r="L577" s="60"/>
      <c r="N577" s="60"/>
    </row>
    <row r="578" spans="4:14">
      <c r="D578" s="60"/>
      <c r="E578" s="60"/>
      <c r="F578" s="60"/>
      <c r="G578" s="60"/>
      <c r="H578" s="60"/>
      <c r="I578" s="60"/>
      <c r="J578" s="60"/>
      <c r="L578" s="60"/>
      <c r="N578" s="60"/>
    </row>
    <row r="579" spans="4:14">
      <c r="D579" s="60"/>
      <c r="E579" s="60"/>
      <c r="F579" s="60"/>
      <c r="G579" s="60"/>
      <c r="H579" s="60"/>
      <c r="I579" s="60"/>
      <c r="J579" s="60"/>
      <c r="L579" s="60"/>
      <c r="N579" s="60"/>
    </row>
    <row r="580" spans="4:14">
      <c r="D580" s="60"/>
      <c r="E580" s="60"/>
      <c r="F580" s="60"/>
      <c r="G580" s="60"/>
      <c r="H580" s="60"/>
      <c r="I580" s="60"/>
      <c r="J580" s="60"/>
      <c r="L580" s="60"/>
      <c r="N580" s="60"/>
    </row>
    <row r="581" spans="4:14">
      <c r="D581" s="60"/>
      <c r="E581" s="60"/>
      <c r="F581" s="60"/>
      <c r="G581" s="60"/>
      <c r="H581" s="60"/>
      <c r="I581" s="60"/>
      <c r="J581" s="60"/>
      <c r="L581" s="60"/>
      <c r="N581" s="60"/>
    </row>
    <row r="582" spans="4:14">
      <c r="D582" s="60"/>
      <c r="E582" s="60"/>
      <c r="F582" s="60"/>
      <c r="G582" s="60"/>
      <c r="H582" s="60"/>
      <c r="I582" s="60"/>
      <c r="J582" s="60"/>
      <c r="L582" s="60"/>
      <c r="N582" s="60"/>
    </row>
    <row r="583" spans="4:14">
      <c r="D583" s="60"/>
      <c r="E583" s="60"/>
      <c r="F583" s="60"/>
      <c r="G583" s="60"/>
      <c r="H583" s="60"/>
      <c r="I583" s="60"/>
      <c r="J583" s="60"/>
      <c r="L583" s="60"/>
      <c r="N583" s="60"/>
    </row>
    <row r="584" spans="4:14">
      <c r="D584" s="60"/>
      <c r="E584" s="60"/>
      <c r="F584" s="60"/>
      <c r="G584" s="60"/>
      <c r="H584" s="60"/>
      <c r="I584" s="60"/>
      <c r="J584" s="60"/>
      <c r="L584" s="60"/>
      <c r="N584" s="60"/>
    </row>
    <row r="585" spans="4:14">
      <c r="D585" s="60"/>
      <c r="E585" s="60"/>
      <c r="F585" s="60"/>
      <c r="G585" s="60"/>
      <c r="H585" s="60"/>
      <c r="I585" s="60"/>
      <c r="J585" s="60"/>
      <c r="L585" s="60"/>
      <c r="N585" s="60"/>
    </row>
    <row r="586" spans="4:14">
      <c r="D586" s="60"/>
      <c r="E586" s="60"/>
      <c r="F586" s="60"/>
      <c r="G586" s="60"/>
      <c r="H586" s="60"/>
      <c r="I586" s="60"/>
      <c r="J586" s="60"/>
      <c r="L586" s="60"/>
      <c r="N586" s="60"/>
    </row>
    <row r="587" spans="4:14">
      <c r="D587" s="60"/>
      <c r="E587" s="60"/>
      <c r="F587" s="60"/>
      <c r="G587" s="60"/>
      <c r="H587" s="60"/>
      <c r="I587" s="60"/>
      <c r="J587" s="60"/>
      <c r="L587" s="60"/>
      <c r="N587" s="60"/>
    </row>
    <row r="588" spans="4:14">
      <c r="D588" s="60"/>
      <c r="E588" s="60"/>
      <c r="F588" s="60"/>
      <c r="G588" s="60"/>
      <c r="H588" s="60"/>
      <c r="I588" s="60"/>
      <c r="J588" s="60"/>
      <c r="L588" s="60"/>
      <c r="N588" s="60"/>
    </row>
    <row r="589" spans="4:14">
      <c r="D589" s="60"/>
      <c r="E589" s="60"/>
      <c r="F589" s="60"/>
      <c r="G589" s="60"/>
      <c r="H589" s="60"/>
      <c r="I589" s="60"/>
      <c r="J589" s="60"/>
      <c r="L589" s="60"/>
      <c r="N589" s="60"/>
    </row>
    <row r="590" spans="4:14">
      <c r="D590" s="60"/>
      <c r="E590" s="60"/>
      <c r="F590" s="60"/>
      <c r="G590" s="60"/>
      <c r="H590" s="60"/>
      <c r="I590" s="60"/>
      <c r="J590" s="60"/>
      <c r="L590" s="60"/>
      <c r="N590" s="60"/>
    </row>
    <row r="591" spans="4:14">
      <c r="D591" s="60"/>
      <c r="E591" s="60"/>
      <c r="F591" s="60"/>
      <c r="G591" s="60"/>
      <c r="H591" s="60"/>
      <c r="I591" s="60"/>
      <c r="J591" s="60"/>
      <c r="L591" s="60"/>
      <c r="N591" s="60"/>
    </row>
    <row r="592" spans="4:14">
      <c r="D592" s="60"/>
      <c r="E592" s="60"/>
      <c r="F592" s="60"/>
      <c r="G592" s="60"/>
      <c r="H592" s="60"/>
      <c r="I592" s="60"/>
      <c r="J592" s="60"/>
      <c r="L592" s="60"/>
      <c r="N592" s="60"/>
    </row>
    <row r="593" spans="4:14">
      <c r="D593" s="60"/>
      <c r="E593" s="60"/>
      <c r="F593" s="60"/>
      <c r="G593" s="60"/>
      <c r="H593" s="60"/>
      <c r="I593" s="60"/>
      <c r="J593" s="60"/>
      <c r="L593" s="60"/>
      <c r="N593" s="60"/>
    </row>
    <row r="594" spans="4:14">
      <c r="D594" s="60"/>
      <c r="E594" s="60"/>
      <c r="F594" s="60"/>
      <c r="G594" s="60"/>
      <c r="H594" s="60"/>
      <c r="I594" s="60"/>
      <c r="J594" s="60"/>
      <c r="L594" s="60"/>
      <c r="N594" s="60"/>
    </row>
    <row r="595" spans="4:14">
      <c r="D595" s="60"/>
      <c r="E595" s="60"/>
      <c r="F595" s="60"/>
      <c r="G595" s="60"/>
      <c r="H595" s="60"/>
      <c r="I595" s="60"/>
      <c r="J595" s="60"/>
      <c r="L595" s="60"/>
      <c r="N595" s="60"/>
    </row>
    <row r="596" spans="4:14">
      <c r="D596" s="60"/>
      <c r="E596" s="60"/>
      <c r="F596" s="60"/>
      <c r="G596" s="60"/>
      <c r="H596" s="60"/>
      <c r="I596" s="60"/>
      <c r="J596" s="60"/>
      <c r="L596" s="60"/>
      <c r="N596" s="60"/>
    </row>
    <row r="597" spans="4:14">
      <c r="D597" s="60"/>
      <c r="E597" s="60"/>
      <c r="F597" s="60"/>
      <c r="G597" s="60"/>
      <c r="H597" s="60"/>
      <c r="I597" s="60"/>
      <c r="J597" s="60"/>
      <c r="L597" s="60"/>
      <c r="N597" s="60"/>
    </row>
    <row r="598" spans="4:14">
      <c r="D598" s="60"/>
      <c r="E598" s="60"/>
      <c r="F598" s="60"/>
      <c r="G598" s="60"/>
      <c r="H598" s="60"/>
      <c r="I598" s="60"/>
      <c r="J598" s="60"/>
      <c r="L598" s="60"/>
      <c r="N598" s="60"/>
    </row>
    <row r="599" spans="4:14">
      <c r="D599" s="60"/>
      <c r="E599" s="60"/>
      <c r="F599" s="60"/>
      <c r="G599" s="60"/>
      <c r="H599" s="60"/>
      <c r="I599" s="60"/>
      <c r="J599" s="60"/>
      <c r="L599" s="60"/>
      <c r="N599" s="60"/>
    </row>
    <row r="600" spans="4:14">
      <c r="D600" s="60"/>
      <c r="E600" s="60"/>
      <c r="F600" s="60"/>
      <c r="G600" s="60"/>
      <c r="H600" s="60"/>
      <c r="I600" s="60"/>
      <c r="J600" s="60"/>
      <c r="L600" s="60"/>
      <c r="N600" s="60"/>
    </row>
    <row r="601" spans="4:14">
      <c r="D601" s="60"/>
      <c r="E601" s="60"/>
      <c r="F601" s="60"/>
      <c r="G601" s="60"/>
      <c r="H601" s="60"/>
      <c r="I601" s="60"/>
      <c r="J601" s="60"/>
      <c r="L601" s="60"/>
      <c r="N601" s="60"/>
    </row>
    <row r="602" spans="4:14">
      <c r="D602" s="60"/>
      <c r="E602" s="60"/>
      <c r="F602" s="60"/>
      <c r="G602" s="60"/>
      <c r="H602" s="60"/>
      <c r="I602" s="60"/>
      <c r="J602" s="60"/>
      <c r="L602" s="60"/>
      <c r="N602" s="60"/>
    </row>
    <row r="603" spans="4:14">
      <c r="D603" s="60"/>
      <c r="E603" s="60"/>
      <c r="F603" s="60"/>
      <c r="G603" s="60"/>
      <c r="H603" s="60"/>
      <c r="I603" s="60"/>
      <c r="J603" s="60"/>
      <c r="L603" s="60"/>
      <c r="N603" s="60"/>
    </row>
    <row r="604" spans="4:14">
      <c r="D604" s="60"/>
      <c r="E604" s="60"/>
      <c r="F604" s="60"/>
      <c r="G604" s="60"/>
      <c r="H604" s="60"/>
      <c r="I604" s="60"/>
      <c r="J604" s="60"/>
      <c r="L604" s="60"/>
      <c r="N604" s="60"/>
    </row>
    <row r="605" spans="4:14">
      <c r="D605" s="60"/>
      <c r="E605" s="60"/>
      <c r="F605" s="60"/>
      <c r="G605" s="60"/>
      <c r="H605" s="60"/>
      <c r="I605" s="60"/>
      <c r="J605" s="60"/>
      <c r="L605" s="60"/>
      <c r="N605" s="60"/>
    </row>
    <row r="606" spans="4:14">
      <c r="D606" s="60"/>
      <c r="E606" s="60"/>
      <c r="F606" s="60"/>
      <c r="G606" s="60"/>
      <c r="H606" s="60"/>
      <c r="I606" s="60"/>
      <c r="J606" s="60"/>
      <c r="L606" s="60"/>
      <c r="N606" s="60"/>
    </row>
    <row r="607" spans="4:14">
      <c r="D607" s="60"/>
      <c r="E607" s="60"/>
      <c r="F607" s="60"/>
      <c r="G607" s="60"/>
      <c r="H607" s="60"/>
      <c r="I607" s="60"/>
      <c r="J607" s="60"/>
      <c r="L607" s="60"/>
      <c r="N607" s="60"/>
    </row>
    <row r="608" spans="4:14">
      <c r="D608" s="60"/>
      <c r="E608" s="60"/>
      <c r="F608" s="60"/>
      <c r="G608" s="60"/>
      <c r="H608" s="60"/>
      <c r="I608" s="60"/>
      <c r="J608" s="60"/>
      <c r="L608" s="60"/>
      <c r="N608" s="60"/>
    </row>
    <row r="609" spans="4:14">
      <c r="D609" s="60"/>
      <c r="E609" s="60"/>
      <c r="F609" s="60"/>
      <c r="G609" s="60"/>
      <c r="H609" s="60"/>
      <c r="I609" s="60"/>
      <c r="J609" s="60"/>
      <c r="L609" s="60"/>
      <c r="N609" s="60"/>
    </row>
    <row r="610" spans="4:14">
      <c r="D610" s="60"/>
      <c r="E610" s="60"/>
      <c r="F610" s="60"/>
      <c r="G610" s="60"/>
      <c r="H610" s="60"/>
      <c r="I610" s="60"/>
      <c r="J610" s="60"/>
      <c r="L610" s="60"/>
      <c r="N610" s="60"/>
    </row>
    <row r="611" spans="4:14">
      <c r="D611" s="60"/>
      <c r="E611" s="60"/>
      <c r="F611" s="60"/>
      <c r="G611" s="60"/>
      <c r="H611" s="60"/>
      <c r="I611" s="60"/>
      <c r="J611" s="60"/>
      <c r="L611" s="60"/>
      <c r="N611" s="60"/>
    </row>
    <row r="612" spans="4:14">
      <c r="D612" s="60"/>
      <c r="E612" s="60"/>
      <c r="F612" s="60"/>
      <c r="G612" s="60"/>
      <c r="H612" s="60"/>
      <c r="I612" s="60"/>
      <c r="J612" s="60"/>
      <c r="L612" s="60"/>
      <c r="N612" s="60"/>
    </row>
    <row r="613" spans="4:14">
      <c r="D613" s="60"/>
      <c r="E613" s="60"/>
      <c r="F613" s="60"/>
      <c r="G613" s="60"/>
      <c r="H613" s="60"/>
      <c r="I613" s="60"/>
      <c r="J613" s="60"/>
      <c r="L613" s="60"/>
      <c r="N613" s="60"/>
    </row>
    <row r="614" spans="4:14">
      <c r="D614" s="60"/>
      <c r="E614" s="60"/>
      <c r="F614" s="60"/>
      <c r="G614" s="60"/>
      <c r="H614" s="60"/>
      <c r="I614" s="60"/>
      <c r="J614" s="60"/>
      <c r="L614" s="60"/>
      <c r="N614" s="60"/>
    </row>
    <row r="615" spans="4:14">
      <c r="D615" s="60"/>
      <c r="E615" s="60"/>
      <c r="F615" s="60"/>
      <c r="G615" s="60"/>
      <c r="H615" s="60"/>
      <c r="I615" s="60"/>
      <c r="J615" s="60"/>
      <c r="L615" s="60"/>
      <c r="N615" s="60"/>
    </row>
    <row r="616" spans="4:14">
      <c r="D616" s="60"/>
      <c r="E616" s="60"/>
      <c r="F616" s="60"/>
      <c r="G616" s="60"/>
      <c r="H616" s="60"/>
      <c r="I616" s="60"/>
      <c r="J616" s="60"/>
      <c r="L616" s="60"/>
      <c r="N616" s="60"/>
    </row>
    <row r="617" spans="4:14">
      <c r="D617" s="60"/>
      <c r="E617" s="60"/>
      <c r="F617" s="60"/>
      <c r="G617" s="60"/>
      <c r="H617" s="60"/>
      <c r="I617" s="60"/>
      <c r="J617" s="60"/>
      <c r="L617" s="60"/>
      <c r="N617" s="60"/>
    </row>
    <row r="618" spans="4:14">
      <c r="D618" s="60"/>
      <c r="E618" s="60"/>
      <c r="F618" s="60"/>
      <c r="G618" s="60"/>
      <c r="H618" s="60"/>
      <c r="I618" s="60"/>
      <c r="J618" s="60"/>
      <c r="L618" s="60"/>
      <c r="N618" s="60"/>
    </row>
    <row r="619" spans="4:14">
      <c r="D619" s="60"/>
      <c r="E619" s="60"/>
      <c r="F619" s="60"/>
      <c r="G619" s="60"/>
      <c r="H619" s="60"/>
      <c r="I619" s="60"/>
      <c r="J619" s="60"/>
      <c r="L619" s="60"/>
      <c r="N619" s="60"/>
    </row>
    <row r="620" spans="4:14">
      <c r="D620" s="60"/>
      <c r="E620" s="60"/>
      <c r="F620" s="60"/>
      <c r="G620" s="60"/>
      <c r="H620" s="60"/>
      <c r="I620" s="60"/>
      <c r="J620" s="60"/>
      <c r="L620" s="60"/>
      <c r="N620" s="60"/>
    </row>
    <row r="621" spans="4:14">
      <c r="D621" s="60"/>
      <c r="E621" s="60"/>
      <c r="F621" s="60"/>
      <c r="G621" s="60"/>
      <c r="H621" s="60"/>
      <c r="I621" s="60"/>
      <c r="J621" s="60"/>
      <c r="L621" s="60"/>
      <c r="N621" s="60"/>
    </row>
    <row r="622" spans="4:14">
      <c r="D622" s="60"/>
      <c r="E622" s="60"/>
      <c r="F622" s="60"/>
      <c r="G622" s="60"/>
      <c r="H622" s="60"/>
      <c r="I622" s="60"/>
      <c r="J622" s="60"/>
      <c r="L622" s="60"/>
      <c r="N622" s="60"/>
    </row>
    <row r="623" spans="4:14">
      <c r="D623" s="60"/>
      <c r="E623" s="60"/>
      <c r="F623" s="60"/>
      <c r="G623" s="60"/>
      <c r="H623" s="60"/>
      <c r="I623" s="60"/>
      <c r="J623" s="60"/>
      <c r="L623" s="60"/>
      <c r="N623" s="60"/>
    </row>
    <row r="624" spans="4:14">
      <c r="D624" s="60"/>
      <c r="E624" s="60"/>
      <c r="F624" s="60"/>
      <c r="G624" s="60"/>
      <c r="H624" s="60"/>
      <c r="I624" s="60"/>
      <c r="J624" s="60"/>
      <c r="L624" s="60"/>
      <c r="N624" s="60"/>
    </row>
  </sheetData>
  <mergeCells count="49">
    <mergeCell ref="A4:B4"/>
    <mergeCell ref="C4:M4"/>
    <mergeCell ref="C6:E6"/>
    <mergeCell ref="G6:I6"/>
    <mergeCell ref="J6:M6"/>
    <mergeCell ref="C7:E7"/>
    <mergeCell ref="G7:I7"/>
    <mergeCell ref="J7:M7"/>
    <mergeCell ref="A8:B8"/>
    <mergeCell ref="C8:E8"/>
    <mergeCell ref="G8:I8"/>
    <mergeCell ref="J8:M8"/>
    <mergeCell ref="A9:B9"/>
    <mergeCell ref="C9:E9"/>
    <mergeCell ref="G9:I9"/>
    <mergeCell ref="J9:M9"/>
    <mergeCell ref="A11:B11"/>
    <mergeCell ref="C11:D11"/>
    <mergeCell ref="F11:I11"/>
    <mergeCell ref="K11:M11"/>
    <mergeCell ref="A12:B12"/>
    <mergeCell ref="C12:D12"/>
    <mergeCell ref="F12:H12"/>
    <mergeCell ref="K12:L12"/>
    <mergeCell ref="A13:B13"/>
    <mergeCell ref="C13:D13"/>
    <mergeCell ref="F13:H13"/>
    <mergeCell ref="K13:L13"/>
    <mergeCell ref="F14:H14"/>
    <mergeCell ref="K14:L14"/>
    <mergeCell ref="A15:B15"/>
    <mergeCell ref="C15:D15"/>
    <mergeCell ref="F15:H15"/>
    <mergeCell ref="K15:L15"/>
    <mergeCell ref="A16:B16"/>
    <mergeCell ref="C16:D16"/>
    <mergeCell ref="F16:H16"/>
    <mergeCell ref="K16:L16"/>
    <mergeCell ref="A17:B17"/>
    <mergeCell ref="C17:D17"/>
    <mergeCell ref="F17:H17"/>
    <mergeCell ref="K17:L17"/>
    <mergeCell ref="F18:H18"/>
    <mergeCell ref="K18:L18"/>
    <mergeCell ref="K19:L19"/>
    <mergeCell ref="A22:O22"/>
    <mergeCell ref="P22:W22"/>
    <mergeCell ref="A1:M3"/>
    <mergeCell ref="A6:B7"/>
  </mergeCells>
  <dataValidations count="9">
    <dataValidation type="list" allowBlank="1" showErrorMessage="1" sqref="C11">
      <formula1>"Union,Non Union"</formula1>
    </dataValidation>
    <dataValidation type="list" allowBlank="1" showErrorMessage="1" sqref="D25:D624">
      <formula1>"1,2,3,4,5,6,7,8,9,10,11,12,13,14,15,16,17,18,19,20,21,22,23,24,25,26,27,28,29,30,31,32,33,34,35,36,37,38,39,40,FS"</formula1>
    </dataValidation>
    <dataValidation type="custom" allowBlank="1" showInputMessage="1" showErrorMessage="1" prompt="Type in the 10 digit number with no extra characters. &#10;&#10;ex. 5558675309" sqref="G25:G624">
      <formula1>AND(ISNUMBER(G25),LEN(G25)=10)</formula1>
    </dataValidation>
    <dataValidation type="list" allowBlank="1" showErrorMessage="1" sqref="H25:H624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type="list" allowBlank="1" showErrorMessage="1" sqref="I25:I624">
      <formula1>"Union,Non-Union"</formula1>
    </dataValidation>
    <dataValidation type="list" allowBlank="1" showErrorMessage="1" sqref="J25:J624">
      <formula1>"Bucket Truck,Bucket Truck 4x4,Line Truck,Line Truck 4x4,Pick-up,Rear Property Machine,Digger Derrick,Other"</formula1>
    </dataValidation>
    <dataValidation type="list" allowBlank="1" showErrorMessage="1" sqref="L25:L624">
      <formula1>"M,F"</formula1>
    </dataValidation>
    <dataValidation type="list" allowBlank="1" showErrorMessage="1" sqref="N25:N624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type="list" allowBlank="1" showErrorMessage="1" sqref="E25:F624">
      <formula1>"Yes"</formula1>
    </dataValidation>
  </dataValidations>
  <pageMargins left="0.7" right="0.7" top="0.75" bottom="0.75" header="0" footer="0"/>
  <pageSetup paperSize="1" orientation="landscape"/>
  <headerFooter>
    <oddFooter>&amp;L
#000000 Business Use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Kilheffer, Allyson R</dc:creator>
  <cp:lastModifiedBy>yashsharma</cp:lastModifiedBy>
  <dcterms:created xsi:type="dcterms:W3CDTF">2024-09-10T18:17:00Z</dcterms:created>
  <dcterms:modified xsi:type="dcterms:W3CDTF">2025-01-13T12:19:05Z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c8e74a-db15-49f1-980d-3d74f2e3ff07_Enabled">
    <vt:lpwstr>true</vt:lpwstr>
  </property>
  <property fmtid="{D5CDD505-2E9C-101B-9397-08002B2CF9AE}" pid="3" name="MSIP_Label_e0c8e74a-db15-49f1-980d-3d74f2e3ff07_SetDate">
    <vt:lpwstr>2024-10-21T12:56:36Z</vt:lpwstr>
  </property>
  <property fmtid="{D5CDD505-2E9C-101B-9397-08002B2CF9AE}" pid="4" name="MSIP_Label_e0c8e74a-db15-49f1-980d-3d74f2e3ff07_Method">
    <vt:lpwstr>Privileged</vt:lpwstr>
  </property>
  <property fmtid="{D5CDD505-2E9C-101B-9397-08002B2CF9AE}" pid="5" name="MSIP_Label_e0c8e74a-db15-49f1-980d-3d74f2e3ff07_Name">
    <vt:lpwstr>376d9127-3fad-41bb7-827b-657efc89d923</vt:lpwstr>
  </property>
  <property fmtid="{D5CDD505-2E9C-101B-9397-08002B2CF9AE}" pid="6" name="MSIP_Label_e0c8e74a-db15-49f1-980d-3d74f2e3ff07_SiteId">
    <vt:lpwstr>25b79aa0-07c6-4d65-9c80-df92aacdc157</vt:lpwstr>
  </property>
  <property fmtid="{D5CDD505-2E9C-101B-9397-08002B2CF9AE}" pid="7" name="MSIP_Label_e0c8e74a-db15-49f1-980d-3d74f2e3ff07_ActionId">
    <vt:lpwstr>0fac2b98-2703-4951-a9a3-3250bf43c86d</vt:lpwstr>
  </property>
  <property fmtid="{D5CDD505-2E9C-101B-9397-08002B2CF9AE}" pid="8" name="MSIP_Label_e0c8e74a-db15-49f1-980d-3d74f2e3ff07_ContentBits">
    <vt:lpwstr>2</vt:lpwstr>
  </property>
  <property fmtid="{D5CDD505-2E9C-101B-9397-08002B2CF9AE}" pid="9" name="ContentTypeId">
    <vt:lpwstr>0x0101005F461CBF70E6B3469A664623DEC99B33</vt:lpwstr>
  </property>
  <property fmtid="{D5CDD505-2E9C-101B-9397-08002B2CF9AE}" pid="10" name="ICV">
    <vt:lpwstr>A58E0C39FB7302E961B784671F7FF515_42</vt:lpwstr>
  </property>
  <property fmtid="{D5CDD505-2E9C-101B-9397-08002B2CF9AE}" pid="11" name="KSOProductBuildVer">
    <vt:lpwstr>1033-6.10.2.8397</vt:lpwstr>
  </property>
</Properties>
</file>