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ackupFile="1" hidePivotFieldList="1" defaultThemeVersion="124226"/>
  <bookViews>
    <workbookView xWindow="480" yWindow="30" windowWidth="11355" windowHeight="9210" tabRatio="825" activeTab="1"/>
  </bookViews>
  <sheets>
    <sheet name="Summary" sheetId="17" r:id="rId1"/>
    <sheet name="Chronic Overloaded DTs &gt;6 Month" sheetId="14" r:id="rId2"/>
  </sheets>
  <definedNames>
    <definedName name="_xlnm._FilterDatabase" localSheetId="1" hidden="1">'Chronic Overloaded DTs &gt;6 Month'!$A$3:$W$73</definedName>
    <definedName name="_xlnm.Database" localSheetId="1">#REF!</definedName>
    <definedName name="_xlnm.Database">#REF!</definedName>
    <definedName name="SAPBEXrevision" hidden="1">7</definedName>
    <definedName name="SAPBEXsysID" hidden="1">"P96"</definedName>
    <definedName name="SAPBEXwbID" hidden="1">"4FXRU8F2IIH4Y9SQZSEAGW5NK"</definedName>
  </definedNames>
  <calcPr calcId="124519"/>
</workbook>
</file>

<file path=xl/calcChain.xml><?xml version="1.0" encoding="utf-8"?>
<calcChain xmlns="http://schemas.openxmlformats.org/spreadsheetml/2006/main">
  <c r="E16" i="17"/>
  <c r="E10"/>
  <c r="F19"/>
  <c r="F21" s="1"/>
  <c r="E19"/>
  <c r="E18"/>
  <c r="D18"/>
  <c r="E17"/>
  <c r="E21" s="1"/>
  <c r="D17"/>
  <c r="D21" s="1"/>
  <c r="D14"/>
  <c r="E13"/>
  <c r="D12"/>
  <c r="D16" s="1"/>
  <c r="E9"/>
  <c r="D9"/>
  <c r="D10" s="1"/>
  <c r="R22"/>
  <c r="Q22"/>
  <c r="P22"/>
  <c r="O22"/>
  <c r="N22"/>
  <c r="M22"/>
  <c r="L22"/>
  <c r="K22"/>
  <c r="J22"/>
  <c r="I22"/>
  <c r="H22"/>
  <c r="C22"/>
  <c r="R21"/>
  <c r="Q21"/>
  <c r="P21"/>
  <c r="N21"/>
  <c r="M21"/>
  <c r="K21"/>
  <c r="I21"/>
  <c r="C21"/>
  <c r="O16"/>
  <c r="N16"/>
  <c r="L16"/>
  <c r="H16"/>
  <c r="C16"/>
  <c r="P10"/>
  <c r="J10"/>
  <c r="C10"/>
  <c r="F22" l="1"/>
  <c r="E22"/>
  <c r="D22"/>
</calcChain>
</file>

<file path=xl/sharedStrings.xml><?xml version="1.0" encoding="utf-8"?>
<sst xmlns="http://schemas.openxmlformats.org/spreadsheetml/2006/main" count="760" uniqueCount="344">
  <si>
    <t>Sr.No.</t>
  </si>
  <si>
    <t>DIVISION</t>
  </si>
  <si>
    <t>ZONE</t>
  </si>
  <si>
    <t>SSTN SAP CODE</t>
  </si>
  <si>
    <t>DT CODE</t>
  </si>
  <si>
    <t>SSTN NAME</t>
  </si>
  <si>
    <t>GTR</t>
  </si>
  <si>
    <t>E&amp;F DILSHAD GARDEN</t>
  </si>
  <si>
    <t>DGN114</t>
  </si>
  <si>
    <t>TG-DGN114A-3</t>
  </si>
  <si>
    <t>JHULFE BENGAL S/S NO. 2:PL</t>
  </si>
  <si>
    <t>LNR</t>
  </si>
  <si>
    <t>MANDAWALI</t>
  </si>
  <si>
    <t>PHG</t>
  </si>
  <si>
    <t>DRG</t>
  </si>
  <si>
    <t>YVR</t>
  </si>
  <si>
    <t>CCK</t>
  </si>
  <si>
    <t>PNR</t>
  </si>
  <si>
    <t>SRD</t>
  </si>
  <si>
    <t>KWR</t>
  </si>
  <si>
    <t>KARAWAL NAGAR</t>
  </si>
  <si>
    <t>SONIA VIHAR</t>
  </si>
  <si>
    <t>GHONDA</t>
  </si>
  <si>
    <t>KWL059</t>
  </si>
  <si>
    <t>TG-KWL059A-1</t>
  </si>
  <si>
    <t>KARWAL NAGAR NO.-5 SBI KWR:PL</t>
  </si>
  <si>
    <t>GOKUL PURI</t>
  </si>
  <si>
    <t>GT ROAD SHAHDRA</t>
  </si>
  <si>
    <t>DGN127</t>
  </si>
  <si>
    <t>GALI NO.1B FRIENDS COLONY:PL</t>
  </si>
  <si>
    <t>DGN111</t>
  </si>
  <si>
    <t>TG-DGN111A-1</t>
  </si>
  <si>
    <t>FRIENDS COLONY GALI NO.1</t>
  </si>
  <si>
    <t>DGN077</t>
  </si>
  <si>
    <t>TG-DGN077A-1</t>
  </si>
  <si>
    <t>SANSAR:K</t>
  </si>
  <si>
    <t>MVR</t>
  </si>
  <si>
    <t>KNR</t>
  </si>
  <si>
    <t>KRISHNA NAGAR</t>
  </si>
  <si>
    <t>KRI035</t>
  </si>
  <si>
    <t>TG-KRI035A-1</t>
  </si>
  <si>
    <t>PANDIT PARK:PM</t>
  </si>
  <si>
    <t>KKD</t>
  </si>
  <si>
    <t>ANAND VIHAR ISBT</t>
  </si>
  <si>
    <t>DGN101</t>
  </si>
  <si>
    <t>TG-DGN101A-2</t>
  </si>
  <si>
    <t>B-BLK DSIDC SHED JLM IA NO-3:ID</t>
  </si>
  <si>
    <t>DGN232</t>
  </si>
  <si>
    <t>TG-DGN232A-2</t>
  </si>
  <si>
    <t>DSIDC SUBSTATION NO-2</t>
  </si>
  <si>
    <t>DGN103</t>
  </si>
  <si>
    <t>TG-DGN103A-2</t>
  </si>
  <si>
    <t>A BLK TAHIRPUR(JLM IND AREA) S/STN-1:ID</t>
  </si>
  <si>
    <t>DGN104</t>
  </si>
  <si>
    <t>A BLK TAHIRPUR(JLM IND AREA) S/STN-3:ID</t>
  </si>
  <si>
    <t>DGN069</t>
  </si>
  <si>
    <t>TG-DGN069A-2</t>
  </si>
  <si>
    <t>A-BLOCK JHILMIL INDILSHAD AREA:ID</t>
  </si>
  <si>
    <t>DGN071</t>
  </si>
  <si>
    <t>TG-DGN071A-2</t>
  </si>
  <si>
    <t>B-BLK COMPLAINT CENTER JLM IND AREA:ID</t>
  </si>
  <si>
    <t>DGN073</t>
  </si>
  <si>
    <t>TG-DGN073A-1</t>
  </si>
  <si>
    <t>SARDAR ALUMINIUM:ID</t>
  </si>
  <si>
    <t>DGN074</t>
  </si>
  <si>
    <t>TG-DGN074A-1</t>
  </si>
  <si>
    <t>RAJ ENGG.COMPOUND</t>
  </si>
  <si>
    <t>DGN109</t>
  </si>
  <si>
    <t>TG-DGN109A-1</t>
  </si>
  <si>
    <t>B-34 JLM INDUSTRIAL AREA</t>
  </si>
  <si>
    <t>GANDHI NAGAR</t>
  </si>
  <si>
    <t>NNG</t>
  </si>
  <si>
    <t>DGN112</t>
  </si>
  <si>
    <t>TG-DGN112A-2</t>
  </si>
  <si>
    <t>DAMODAR PARK,DILSHAD GARDEN:PL</t>
  </si>
  <si>
    <t>S/STN 8 POCKET C</t>
  </si>
  <si>
    <t>MV2010</t>
  </si>
  <si>
    <t>TG-MV2010A-2</t>
  </si>
  <si>
    <t>E BLOCK V. NAGAR:PL</t>
  </si>
  <si>
    <t>SARAI ROHILLA</t>
  </si>
  <si>
    <t>PNR138</t>
  </si>
  <si>
    <t>TG-PNR138A-1</t>
  </si>
  <si>
    <t>RIWA GALI NO-4</t>
  </si>
  <si>
    <t>KWL257</t>
  </si>
  <si>
    <t>TG-KWL257A-1</t>
  </si>
  <si>
    <t>Opposite Durga Factory (BARELIA) :PM</t>
  </si>
  <si>
    <t>DGN198</t>
  </si>
  <si>
    <t>GALI NO-1 METRO PARKING SS-2</t>
  </si>
  <si>
    <t>TG-KWL059A-2</t>
  </si>
  <si>
    <t>DGN110</t>
  </si>
  <si>
    <t>TG-DGN110A-1</t>
  </si>
  <si>
    <t>VERMA CASTLE:PL</t>
  </si>
  <si>
    <t>DGN178</t>
  </si>
  <si>
    <t>HANSRAJ COMPOUND S/STN</t>
  </si>
  <si>
    <t>KWL058</t>
  </si>
  <si>
    <t>TG-KWL058A-2</t>
  </si>
  <si>
    <t>KARWAL NAGAR NO.-4:PL</t>
  </si>
  <si>
    <t>PNR120</t>
  </si>
  <si>
    <t>SOHAN SINGH K.PAHAR:PL</t>
  </si>
  <si>
    <t>TG-DGN127A-2</t>
  </si>
  <si>
    <t>DGN081</t>
  </si>
  <si>
    <t>TG-DGN081A-3</t>
  </si>
  <si>
    <t>DILSHAD GDN S/STN-4:ID</t>
  </si>
  <si>
    <t>PNR149</t>
  </si>
  <si>
    <t>TG-PNR149A-1</t>
  </si>
  <si>
    <t>HR. ROAD ANAND PARVAT</t>
  </si>
  <si>
    <t>KWL331</t>
  </si>
  <si>
    <t>TG-KWL331A-1</t>
  </si>
  <si>
    <t>GALI NO.5 JAWAHAR NAGAR P/M</t>
  </si>
  <si>
    <t>PVR040</t>
  </si>
  <si>
    <t>TG-PVR040A-2</t>
  </si>
  <si>
    <t>S/STN. NO.15 F.I.E., PPG:ID</t>
  </si>
  <si>
    <t>KWL053</t>
  </si>
  <si>
    <t>TG-KWL053A-2</t>
  </si>
  <si>
    <t>JAWHAR NAGAR NO.-1:PL</t>
  </si>
  <si>
    <t>DGN231</t>
  </si>
  <si>
    <t>TG-DGN231A-1</t>
  </si>
  <si>
    <t>GALI NO-1 RAILWAY LINE FRIENDS COLONY</t>
  </si>
  <si>
    <t>TG-DGN110A-3</t>
  </si>
  <si>
    <t>DGN236</t>
  </si>
  <si>
    <t>TG-DGN236A-1</t>
  </si>
  <si>
    <t>1B Friends colony near railway line.</t>
  </si>
  <si>
    <t>DGN105</t>
  </si>
  <si>
    <t>TG-DGN105A-4</t>
  </si>
  <si>
    <t>SHAMBU NATH COMP.(F.COL):ID</t>
  </si>
  <si>
    <t>DGN129</t>
  </si>
  <si>
    <t>TG-DGN129A-4</t>
  </si>
  <si>
    <t>FRIENDS COLONY GALI NO-5-6 NEAR RLY.LINE:PM</t>
  </si>
  <si>
    <t>PNR106</t>
  </si>
  <si>
    <t>TG-PNR106A-2</t>
  </si>
  <si>
    <t>TIN MKT. K. PAHAR:PL</t>
  </si>
  <si>
    <t>TG-DGN232A-3</t>
  </si>
  <si>
    <t>GHO028</t>
  </si>
  <si>
    <t>TG-GHO028A-1</t>
  </si>
  <si>
    <t>AMBEDKAR BASTI GHONDA:PL</t>
  </si>
  <si>
    <t>PNR137</t>
  </si>
  <si>
    <t>TG-PNR137A-1</t>
  </si>
  <si>
    <t>RUBYWALA GALI NO-10</t>
  </si>
  <si>
    <t>DGN107</t>
  </si>
  <si>
    <t>B BLK OPP SWAHNEY IND.:PL</t>
  </si>
  <si>
    <t>TG-DGN105A-1</t>
  </si>
  <si>
    <t>TG-DGN105A-3</t>
  </si>
  <si>
    <t>TG-DGN112A-3</t>
  </si>
  <si>
    <t>TG-DGN069A-1</t>
  </si>
  <si>
    <t>TG-DGN104A-1</t>
  </si>
  <si>
    <t>DGN128</t>
  </si>
  <si>
    <t>TG-DGN128A-1</t>
  </si>
  <si>
    <t>JULFE BENGAL S/S NO.I</t>
  </si>
  <si>
    <t>TG-DGN107A-2</t>
  </si>
  <si>
    <t>PNR101</t>
  </si>
  <si>
    <t>TG-PNR101A-2</t>
  </si>
  <si>
    <t>S/STN NO.15 GALI NO.8 KALA PAHAR</t>
  </si>
  <si>
    <t>DGN075</t>
  </si>
  <si>
    <t>TG-DGN075A-2</t>
  </si>
  <si>
    <t>PAPER PRODUCT</t>
  </si>
  <si>
    <t>TG-DGN075A-1</t>
  </si>
  <si>
    <t>PVR034</t>
  </si>
  <si>
    <t>S/STN. NO.8 F.I.E., PPG:ID</t>
  </si>
  <si>
    <t>KWL264</t>
  </si>
  <si>
    <t>TG-KWL264A-1</t>
  </si>
  <si>
    <t>WEST KAMAL VIHAR (HVDS) INDUT. AREA:PM</t>
  </si>
  <si>
    <t>TG-DGN178A-1</t>
  </si>
  <si>
    <t>TG-DGN077A-2</t>
  </si>
  <si>
    <t>TG-PVR034A-1</t>
  </si>
  <si>
    <t>KWL237</t>
  </si>
  <si>
    <t>TG-KWL237A-1</t>
  </si>
  <si>
    <t>SHANI BAZAR ROAD JOHRI PUR :PM</t>
  </si>
  <si>
    <t>DGN237</t>
  </si>
  <si>
    <t>TG-DGN237A-2</t>
  </si>
  <si>
    <t>B-42 JHILMIL IND AREA NEARRAILWAY LINE</t>
  </si>
  <si>
    <t>KWL056</t>
  </si>
  <si>
    <t>KARWAL NAGAR NO.-1 DAL MILL:PL</t>
  </si>
  <si>
    <t>TG-DGN129A-2</t>
  </si>
  <si>
    <t>GHO040</t>
  </si>
  <si>
    <t>TG-GHO040A-1</t>
  </si>
  <si>
    <t>MAIN BRAHMPURI RD GALI NO.19:PM</t>
  </si>
  <si>
    <t>TG-DGN110A-5</t>
  </si>
  <si>
    <t>TG-DGN231A-2</t>
  </si>
  <si>
    <t>MAN026</t>
  </si>
  <si>
    <t>TG-MAN026A-2</t>
  </si>
  <si>
    <t>WESTVINOD NAGAR NEAR MANGLAM:PL</t>
  </si>
  <si>
    <t>TG-DGN128A-3</t>
  </si>
  <si>
    <t>GHO019</t>
  </si>
  <si>
    <t>TG-GHO019A-1</t>
  </si>
  <si>
    <t>KHADDEY WALI MASJID:PM</t>
  </si>
  <si>
    <t>TG-DGN110A-4</t>
  </si>
  <si>
    <t>TG-DGN071A-1</t>
  </si>
  <si>
    <t>DGN147</t>
  </si>
  <si>
    <t>TG-DGN147A-1</t>
  </si>
  <si>
    <t>SATISH STEEL ROLLING MILL:ID</t>
  </si>
  <si>
    <t>KWL064</t>
  </si>
  <si>
    <t>TG-KWL064A-2</t>
  </si>
  <si>
    <t>SHERPUR CHOWK:PL</t>
  </si>
  <si>
    <t>TG-DGN114A-1</t>
  </si>
  <si>
    <t>TG-DGN198A-1</t>
  </si>
  <si>
    <t>GAN029</t>
  </si>
  <si>
    <t>TG-GAN029A-1</t>
  </si>
  <si>
    <t>SEELAMPUR PHATAK:PL</t>
  </si>
  <si>
    <t>TG-DGN112A-1</t>
  </si>
  <si>
    <t>TG-PNR120A-1</t>
  </si>
  <si>
    <t>DGN252</t>
  </si>
  <si>
    <t>TG-DGN252A-1</t>
  </si>
  <si>
    <t>RAILWAY LINE IN FRONT OF B-43 JHILMIL</t>
  </si>
  <si>
    <t>TG-DGN077A-3</t>
  </si>
  <si>
    <t>TG-KWL056A-2</t>
  </si>
  <si>
    <t>SDO</t>
  </si>
  <si>
    <t>Division</t>
  </si>
  <si>
    <t>Month Wise Total Overloaded Hrs.</t>
  </si>
  <si>
    <t>NO OF DTs</t>
  </si>
  <si>
    <t>DT KVA</t>
  </si>
  <si>
    <t>DT Meter No.</t>
  </si>
  <si>
    <t>Chronic Overloaded DTs (&gt;70% Overloaded From Last 6 Months  ) -Dec2018 To May2019</t>
  </si>
  <si>
    <t>ATR</t>
  </si>
  <si>
    <t>Scheme Status with scheme no. if any</t>
  </si>
  <si>
    <t>Remarks</t>
  </si>
  <si>
    <t>SCHEME ALREADY PREPARED</t>
  </si>
  <si>
    <t>DL18AT4119</t>
  </si>
  <si>
    <t>SCHEME ALREADY PREPARED ,LT SCHEME TO BE PREPARED</t>
  </si>
  <si>
    <t>DL18AT4034</t>
  </si>
  <si>
    <t>DL18AT4072</t>
  </si>
  <si>
    <t>DL18UT4037</t>
  </si>
  <si>
    <t>DL18AT4074</t>
  </si>
  <si>
    <t>DL18UT4039</t>
  </si>
  <si>
    <t>DL18UT4040</t>
  </si>
  <si>
    <t>DL18UT4041</t>
  </si>
  <si>
    <t>LOAD TO BE RATIONALIZED &amp; LT FEEDER SCHEME TO BE PREPARED</t>
  </si>
  <si>
    <t>DL18SS4007</t>
  </si>
  <si>
    <t>DL18UT4042</t>
  </si>
  <si>
    <t>DL18UT4043</t>
  </si>
  <si>
    <t>DL18UT4055</t>
  </si>
  <si>
    <t>LOAD TO BE RATIONALIZED</t>
  </si>
  <si>
    <t>DL18AT4076</t>
  </si>
  <si>
    <t>LOAD TO BE RATIONALIZED,LT FEEDER TO PREPARED</t>
  </si>
  <si>
    <t>SCHEME TO BE PREPARED</t>
  </si>
  <si>
    <t>DL18UT4065</t>
  </si>
  <si>
    <t>DL18UT4123</t>
  </si>
  <si>
    <t>DL18UT4070</t>
  </si>
  <si>
    <t>DL18UT4067</t>
  </si>
  <si>
    <t>DL18UT4068</t>
  </si>
  <si>
    <t>DL18UT4049</t>
  </si>
  <si>
    <t>DL18UT4052</t>
  </si>
  <si>
    <t>DL18UT4057</t>
  </si>
  <si>
    <t>LT SCHEME</t>
  </si>
  <si>
    <t>HT SCHEME</t>
  </si>
  <si>
    <t>DL18LT4128,DL19LT4005</t>
  </si>
  <si>
    <t>DL18LT4166</t>
  </si>
  <si>
    <t>DL18LT4158</t>
  </si>
  <si>
    <t>DL18LT4148</t>
  </si>
  <si>
    <t>DL18LT4164</t>
  </si>
  <si>
    <t>DL17LT4049</t>
  </si>
  <si>
    <t>DL18LT4106</t>
  </si>
  <si>
    <t>DL18LT4165</t>
  </si>
  <si>
    <t>DL18LT4130</t>
  </si>
  <si>
    <t>DL18LT4103</t>
  </si>
  <si>
    <t>DL18LT4160</t>
  </si>
  <si>
    <t>DL18LT4163</t>
  </si>
  <si>
    <t>DL18LT4090</t>
  </si>
  <si>
    <t>DL17LT4045,DL18LT4091</t>
  </si>
  <si>
    <t>DL17LT4031</t>
  </si>
  <si>
    <t>DL18LT4218</t>
  </si>
  <si>
    <t>DL18LT4089</t>
  </si>
  <si>
    <t>DL18LT4087</t>
  </si>
  <si>
    <t>DL18LT4088</t>
  </si>
  <si>
    <t>DL18LT4086</t>
  </si>
  <si>
    <t>LOAD RATIONALISED ON DT.18.06.2019</t>
  </si>
  <si>
    <t>ADDITIONAL 1.6 MVA DT SCHEME TO BE PREPARED</t>
  </si>
  <si>
    <t>AUGMENTED 990 MVA DT SCHEME TO BE PREPARED</t>
  </si>
  <si>
    <t>AUGMENTED 1.6 MVA DT SCHEME TO BE PREPARED</t>
  </si>
  <si>
    <t>INIT</t>
  </si>
  <si>
    <t>APP1</t>
  </si>
  <si>
    <t>ACRF</t>
  </si>
  <si>
    <t>APP3</t>
  </si>
  <si>
    <t>DL18AT4062</t>
  </si>
  <si>
    <t>USER STATUS OF HT</t>
  </si>
  <si>
    <t>Additional 630 KVA DT has been installed to share the load of existing 990 KVA overloaded DT</t>
  </si>
  <si>
    <t xml:space="preserve">Cooling fans provided at S/stn. Pandit park. Due to space constraint the additional transformer could not be installed </t>
  </si>
  <si>
    <t>KN14AT4109</t>
  </si>
  <si>
    <t>Completed</t>
  </si>
  <si>
    <t>KN18MS4211</t>
  </si>
  <si>
    <t>Addl 630 KVA DT installed on temporary basis at E blk V. NGR and load has been rationalized on this DT</t>
  </si>
  <si>
    <t>630 KVA DT installed on temporary basis at E Blk East Vinod Ngr as proposed 990 KVA DT under scheme MV18AT4012 is not available in store. So 990 KVA DT will be installed once DT will be available by removing temporary DT with prior approval of PSD</t>
  </si>
  <si>
    <t>MV18AT4012</t>
  </si>
  <si>
    <t>Scheme Framed</t>
  </si>
  <si>
    <t>KW18UT4031--Yet to start</t>
  </si>
  <si>
    <t>1.6MVA DT required</t>
  </si>
  <si>
    <t>Space Constraint</t>
  </si>
  <si>
    <t>KW18UT4024--Yet to start</t>
  </si>
  <si>
    <t>KW17AT4040--WIP</t>
  </si>
  <si>
    <t>630KVA to 990KVA completed, additional 630KVA to be installed</t>
  </si>
  <si>
    <t>400KVA DT installed at DP, which is at turning radius of road</t>
  </si>
  <si>
    <t>KW18UT4014--Yet to start</t>
  </si>
  <si>
    <t>LN18UT4138</t>
  </si>
  <si>
    <t>2*1600 DTs ALLOCATION PENDING</t>
  </si>
  <si>
    <t>FOR LOAD SHARING TO OTHER DTs INSTALLED IN SAME SSTNs,PSD HAVE BEEN ENTERED AND LOAD WILL BE SHARED WITHIN 15 DAYS</t>
  </si>
  <si>
    <t>FOR LOAD SHARING TO OTHER DT INSTALLED IN SAME SSTNs,PSD HAVE BEEN ENTERED AND LOAD WILL BE SHARED WITHIN 15 DAYS</t>
  </si>
  <si>
    <t xml:space="preserve">YV18SS4044 </t>
  </si>
  <si>
    <t>SCHEME YET TO START</t>
  </si>
  <si>
    <t>MLA to provide the elevated platform at Brahmpuri Road.</t>
  </si>
  <si>
    <t>Load rationalize with 1.6 MVA DTR</t>
  </si>
  <si>
    <t xml:space="preserve">YV18UT4160 </t>
  </si>
  <si>
    <t>PN13AT4068</t>
  </si>
  <si>
    <t>PN18UT4004</t>
  </si>
  <si>
    <t>PN17AT4008</t>
  </si>
  <si>
    <t>CES</t>
  </si>
  <si>
    <t>CSE</t>
  </si>
  <si>
    <t>Load Shifted to another DT</t>
  </si>
  <si>
    <t>Final Remarks</t>
  </si>
  <si>
    <t>DT Scheme Prepared</t>
  </si>
  <si>
    <t>LT Scheme Approved</t>
  </si>
  <si>
    <t>DT Scheme Approved</t>
  </si>
  <si>
    <t>Additional 630 KVA DT Installed</t>
  </si>
  <si>
    <t>Space constraint substation(Cooling Fan Installed)</t>
  </si>
  <si>
    <t>Load shifting planned</t>
  </si>
  <si>
    <t>Additional 630 KVA DT Installed on temporary basis</t>
  </si>
  <si>
    <t>DT Augmented</t>
  </si>
  <si>
    <t>DT Augmented(990 to 1600 KVA)</t>
  </si>
  <si>
    <t>Scheme In Planning</t>
  </si>
  <si>
    <t>Space Constraint(Not ATR)</t>
  </si>
  <si>
    <t>Scheme In Completed</t>
  </si>
  <si>
    <t>Scheme Completed</t>
  </si>
  <si>
    <t>Additional DT Installed</t>
  </si>
  <si>
    <t>Remarks2</t>
  </si>
  <si>
    <t>LT Feeder Scheme Approved</t>
  </si>
  <si>
    <t xml:space="preserve">Additional DT Scheme Approved </t>
  </si>
  <si>
    <t>DT Augmentation Scheme Approved</t>
  </si>
  <si>
    <t>New Substation Scheme Approved</t>
  </si>
  <si>
    <t>New Substation Scheme Completed</t>
  </si>
  <si>
    <t>Load shifting In Planning</t>
  </si>
  <si>
    <t>BYPL</t>
  </si>
  <si>
    <t>ATR Done</t>
  </si>
  <si>
    <t>Executed</t>
  </si>
  <si>
    <t>Execution Planned</t>
  </si>
  <si>
    <t>Cenrtal</t>
  </si>
  <si>
    <t>South East</t>
  </si>
  <si>
    <t>North East</t>
  </si>
  <si>
    <t>MVR I&amp;II</t>
  </si>
  <si>
    <t>MVR I&amp;III</t>
  </si>
  <si>
    <t>KWN</t>
  </si>
  <si>
    <t>Space Constrain(ATR Not done)</t>
  </si>
  <si>
    <t>Chronic Overloaded DTs May2019</t>
  </si>
  <si>
    <t>Summary:- ATR Against Chronic Overloaded DTs May 2019</t>
  </si>
  <si>
    <t>Action Taken</t>
  </si>
  <si>
    <t>Action Planned</t>
  </si>
  <si>
    <t>No Action</t>
  </si>
</sst>
</file>

<file path=xl/styles.xml><?xml version="1.0" encoding="utf-8"?>
<styleSheet xmlns="http://schemas.openxmlformats.org/spreadsheetml/2006/main">
  <numFmts count="2">
    <numFmt numFmtId="164" formatCode="_(&quot;$&quot;* #,##0.00_);_(&quot;$&quot;* \(#,##0.00\);_(&quot;$&quot;* &quot;-&quot;??_);_(@_)"/>
    <numFmt numFmtId="165" formatCode="_(* #,##0.00_);_(* \(#,##0.00\);_(* &quot;-&quot;??_);_(@_)"/>
  </numFmts>
  <fonts count="60">
    <font>
      <sz val="10"/>
      <name val="MS Sans Serif"/>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11"/>
      <color indexed="8"/>
      <name val="Calibri"/>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name val="Arial"/>
      <family val="2"/>
    </font>
    <font>
      <sz val="10"/>
      <name val="Calibri"/>
      <family val="2"/>
    </font>
    <font>
      <b/>
      <sz val="14"/>
      <color indexed="8"/>
      <name val="Calibri"/>
      <family val="2"/>
      <scheme val="minor"/>
    </font>
    <font>
      <b/>
      <sz val="14"/>
      <name val="Calibri"/>
      <family val="2"/>
      <scheme val="minor"/>
    </font>
    <font>
      <sz val="11"/>
      <color indexed="9"/>
      <name val="Calibri"/>
      <family val="2"/>
    </font>
    <font>
      <sz val="11"/>
      <color indexed="37"/>
      <name val="Calibri"/>
      <family val="2"/>
    </font>
    <font>
      <b/>
      <sz val="11"/>
      <color indexed="17"/>
      <name val="Calibri"/>
      <family val="2"/>
    </font>
    <font>
      <b/>
      <sz val="11"/>
      <color indexed="9"/>
      <name val="Calibri"/>
      <family val="2"/>
    </font>
    <font>
      <b/>
      <sz val="11"/>
      <color indexed="8"/>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17"/>
      <name val="Calibri"/>
      <family val="2"/>
    </font>
    <font>
      <sz val="10"/>
      <color indexed="8"/>
      <name val="Tahoma"/>
      <family val="2"/>
    </font>
    <font>
      <sz val="8"/>
      <name val="Arial"/>
      <family val="2"/>
    </font>
    <font>
      <sz val="10"/>
      <color indexed="8"/>
      <name val="Tahoma"/>
      <family val="2"/>
      <charset val="1"/>
    </font>
    <font>
      <b/>
      <sz val="11"/>
      <color indexed="63"/>
      <name val="Calibri"/>
      <family val="2"/>
    </font>
    <font>
      <b/>
      <sz val="10"/>
      <color indexed="9"/>
      <name val="Arial"/>
      <family val="2"/>
    </font>
    <font>
      <sz val="10"/>
      <color indexed="39"/>
      <name val="Arial"/>
      <family val="2"/>
    </font>
    <font>
      <sz val="8"/>
      <color indexed="62"/>
      <name val="Arial"/>
      <family val="2"/>
    </font>
    <font>
      <b/>
      <sz val="8"/>
      <color indexed="8"/>
      <name val="Arial"/>
      <family val="2"/>
    </font>
    <font>
      <b/>
      <sz val="10"/>
      <color indexed="8"/>
      <name val="Arial"/>
      <family val="2"/>
    </font>
    <font>
      <b/>
      <sz val="12"/>
      <color indexed="8"/>
      <name val="Arial"/>
      <family val="2"/>
    </font>
    <font>
      <b/>
      <sz val="8"/>
      <name val="Arial"/>
      <family val="2"/>
    </font>
    <font>
      <sz val="8"/>
      <color indexed="8"/>
      <name val="Arial"/>
      <family val="2"/>
    </font>
    <font>
      <b/>
      <sz val="16"/>
      <name val="PreciousSansBlack"/>
    </font>
    <font>
      <sz val="19"/>
      <name val="Arial"/>
      <family val="2"/>
    </font>
    <font>
      <sz val="10"/>
      <color indexed="10"/>
      <name val="Arial"/>
      <family val="2"/>
    </font>
    <font>
      <sz val="8"/>
      <color indexed="14"/>
      <name val="Arial"/>
      <family val="2"/>
    </font>
    <font>
      <b/>
      <sz val="18"/>
      <color indexed="62"/>
      <name val="Cambria"/>
      <family val="2"/>
    </font>
    <font>
      <sz val="11"/>
      <color indexed="14"/>
      <name val="Calibri"/>
      <family val="2"/>
    </font>
    <font>
      <b/>
      <sz val="12"/>
      <color theme="1"/>
      <name val="Calibri"/>
      <family val="2"/>
      <scheme val="minor"/>
    </font>
    <font>
      <sz val="14"/>
      <color theme="1"/>
      <name val="Calibri"/>
      <family val="2"/>
      <scheme val="minor"/>
    </font>
    <font>
      <sz val="11"/>
      <name val="Calibri"/>
      <family val="2"/>
      <scheme val="minor"/>
    </font>
    <font>
      <b/>
      <sz val="11"/>
      <name val="Calibri"/>
      <family val="2"/>
      <scheme val="minor"/>
    </font>
  </fonts>
  <fills count="108">
    <fill>
      <patternFill patternType="none"/>
    </fill>
    <fill>
      <patternFill patternType="gray125"/>
    </fill>
    <fill>
      <patternFill patternType="solid">
        <fgColor theme="9" tint="0.59999389629810485"/>
        <bgColor indexed="64"/>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48"/>
      </patternFill>
    </fill>
    <fill>
      <patternFill patternType="solid">
        <fgColor indexed="43"/>
      </patternFill>
    </fill>
    <fill>
      <patternFill patternType="solid">
        <fgColor indexed="43"/>
        <bgColor indexed="64"/>
      </patternFill>
    </fill>
    <fill>
      <patternFill patternType="solid">
        <fgColor indexed="31"/>
        <bgColor indexed="64"/>
      </patternFill>
    </fill>
    <fill>
      <patternFill patternType="solid">
        <fgColor indexed="49"/>
      </patternFill>
    </fill>
    <fill>
      <patternFill patternType="solid">
        <fgColor indexed="45"/>
        <bgColor indexed="64"/>
      </patternFill>
    </fill>
    <fill>
      <patternFill patternType="solid">
        <fgColor indexed="45"/>
      </patternFill>
    </fill>
    <fill>
      <patternFill patternType="solid">
        <fgColor indexed="29"/>
        <bgColor indexed="64"/>
      </patternFill>
    </fill>
    <fill>
      <patternFill patternType="solid">
        <fgColor indexed="12"/>
      </patternFill>
    </fill>
    <fill>
      <patternFill patternType="solid">
        <fgColor indexed="10"/>
        <bgColor indexed="64"/>
      </patternFill>
    </fill>
    <fill>
      <patternFill patternType="solid">
        <fgColor indexed="10"/>
      </patternFill>
    </fill>
    <fill>
      <patternFill patternType="solid">
        <fgColor indexed="51"/>
        <bgColor indexed="64"/>
      </patternFill>
    </fill>
    <fill>
      <patternFill patternType="solid">
        <fgColor indexed="51"/>
      </patternFill>
    </fill>
    <fill>
      <patternFill patternType="solid">
        <fgColor indexed="52"/>
        <bgColor indexed="64"/>
      </patternFill>
    </fill>
    <fill>
      <patternFill patternType="solid">
        <fgColor indexed="52"/>
      </patternFill>
    </fill>
    <fill>
      <patternFill patternType="solid">
        <fgColor indexed="53"/>
        <bgColor indexed="64"/>
      </patternFill>
    </fill>
    <fill>
      <patternFill patternType="solid">
        <fgColor indexed="53"/>
      </patternFill>
    </fill>
    <fill>
      <patternFill patternType="solid">
        <fgColor indexed="57"/>
        <bgColor indexed="64"/>
      </patternFill>
    </fill>
    <fill>
      <patternFill patternType="solid">
        <fgColor indexed="57"/>
      </patternFill>
    </fill>
    <fill>
      <patternFill patternType="solid">
        <fgColor indexed="50"/>
        <bgColor indexed="64"/>
      </patternFill>
    </fill>
    <fill>
      <patternFill patternType="solid">
        <fgColor indexed="50"/>
      </patternFill>
    </fill>
    <fill>
      <patternFill patternType="solid">
        <fgColor indexed="11"/>
        <bgColor indexed="64"/>
      </patternFill>
    </fill>
    <fill>
      <patternFill patternType="solid">
        <fgColor indexed="11"/>
      </patternFill>
    </fill>
    <fill>
      <patternFill patternType="lightUp">
        <fgColor indexed="40"/>
        <bgColor indexed="48"/>
      </patternFill>
    </fill>
    <fill>
      <patternFill patternType="lightUp">
        <fgColor indexed="48"/>
        <bgColor indexed="41"/>
      </patternFill>
    </fill>
    <fill>
      <patternFill patternType="solid">
        <fgColor indexed="35"/>
        <bgColor indexed="64"/>
      </patternFill>
    </fill>
    <fill>
      <patternFill patternType="solid">
        <fgColor indexed="54"/>
      </patternFill>
    </fill>
    <fill>
      <patternFill patternType="solid">
        <fgColor indexed="54"/>
        <bgColor indexed="64"/>
      </patternFill>
    </fill>
    <fill>
      <patternFill patternType="solid">
        <fgColor indexed="40"/>
      </patternFill>
    </fill>
    <fill>
      <patternFill patternType="solid">
        <fgColor indexed="41"/>
      </patternFill>
    </fill>
    <fill>
      <patternFill patternType="solid">
        <fgColor indexed="23"/>
        <bgColor indexed="64"/>
      </patternFill>
    </fill>
    <fill>
      <patternFill patternType="solid">
        <fgColor indexed="22"/>
      </patternFill>
    </fill>
    <fill>
      <patternFill patternType="solid">
        <fgColor indexed="55"/>
        <bgColor indexed="64"/>
      </patternFill>
    </fill>
    <fill>
      <patternFill patternType="solid">
        <fgColor indexed="23"/>
      </patternFill>
    </fill>
    <fill>
      <patternFill patternType="solid">
        <fgColor indexed="22"/>
        <bgColor indexed="64"/>
      </patternFill>
    </fill>
    <fill>
      <patternFill patternType="solid">
        <fgColor indexed="44"/>
      </patternFill>
    </fill>
    <fill>
      <patternFill patternType="solid">
        <fgColor indexed="9"/>
      </patternFill>
    </fill>
    <fill>
      <patternFill patternType="solid">
        <fgColor indexed="26"/>
        <bgColor indexed="64"/>
      </patternFill>
    </fill>
    <fill>
      <patternFill patternType="solid">
        <fgColor indexed="26"/>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theme="3" tint="0.79998168889431442"/>
        <bgColor indexed="64"/>
      </patternFill>
    </fill>
    <fill>
      <patternFill patternType="solid">
        <fgColor rgb="FFFFFF00"/>
        <bgColor indexed="64"/>
      </patternFill>
    </fill>
    <fill>
      <patternFill patternType="solid">
        <fgColor rgb="FFFF3300"/>
        <bgColor indexed="64"/>
      </patternFill>
    </fill>
    <fill>
      <patternFill patternType="solid">
        <fgColor theme="4" tint="0.79998168889431442"/>
        <bgColor indexed="64"/>
      </patternFill>
    </fill>
    <fill>
      <patternFill patternType="solid">
        <fgColor rgb="FFFFC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4"/>
      </top>
      <bottom style="thin">
        <color indexed="63"/>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10">
    <xf numFmtId="0" fontId="0" fillId="0" borderId="0"/>
    <xf numFmtId="0" fontId="2" fillId="0" borderId="0"/>
    <xf numFmtId="0" fontId="23" fillId="0" borderId="0"/>
    <xf numFmtId="0" fontId="25" fillId="0" borderId="0"/>
    <xf numFmtId="0" fontId="24" fillId="0" borderId="0"/>
    <xf numFmtId="0" fontId="24" fillId="0" borderId="0"/>
    <xf numFmtId="0" fontId="24" fillId="0" borderId="0"/>
    <xf numFmtId="0" fontId="24" fillId="0" borderId="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28" fillId="38"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2" fillId="11"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28" fillId="4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2" fillId="15"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28" fillId="4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2" fillId="19" borderId="0" applyNumberFormat="0" applyBorder="0" applyAlignment="0" applyProtection="0"/>
    <xf numFmtId="0" fontId="5" fillId="40" borderId="0" applyNumberFormat="0" applyBorder="0" applyAlignment="0" applyProtection="0"/>
    <xf numFmtId="0" fontId="5" fillId="48" borderId="0" applyNumberFormat="0" applyBorder="0" applyAlignment="0" applyProtection="0"/>
    <xf numFmtId="0" fontId="28" fillId="4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2" fillId="23"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28" fillId="38"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8" fillId="38" borderId="0" applyNumberFormat="0" applyBorder="0" applyAlignment="0" applyProtection="0"/>
    <xf numFmtId="0" fontId="22" fillId="27"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28" fillId="54"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8" fillId="55" borderId="0" applyNumberFormat="0" applyBorder="0" applyAlignment="0" applyProtection="0"/>
    <xf numFmtId="0" fontId="22" fillId="31"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29" fillId="52" borderId="0" applyNumberFormat="0" applyBorder="0" applyAlignment="0" applyProtection="0"/>
    <xf numFmtId="0" fontId="12" fillId="5" borderId="0" applyNumberFormat="0" applyBorder="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16" fillId="8" borderId="5" applyNumberFormat="0" applyAlignment="0" applyProtection="0"/>
    <xf numFmtId="0" fontId="30" fillId="56" borderId="17" applyNumberFormat="0" applyAlignment="0" applyProtection="0"/>
    <xf numFmtId="0" fontId="30" fillId="56" borderId="17" applyNumberFormat="0" applyAlignment="0" applyProtection="0"/>
    <xf numFmtId="0" fontId="30" fillId="56" borderId="17" applyNumberFormat="0" applyAlignment="0" applyProtection="0"/>
    <xf numFmtId="0" fontId="30" fillId="56" borderId="17" applyNumberFormat="0" applyAlignment="0" applyProtection="0"/>
    <xf numFmtId="0" fontId="30" fillId="56" borderId="17" applyNumberFormat="0" applyAlignment="0" applyProtection="0"/>
    <xf numFmtId="0" fontId="30" fillId="56" borderId="17" applyNumberFormat="0" applyAlignment="0" applyProtection="0"/>
    <xf numFmtId="0" fontId="30" fillId="56" borderId="17" applyNumberFormat="0" applyAlignment="0" applyProtection="0"/>
    <xf numFmtId="0" fontId="16" fillId="8" borderId="5"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18" fillId="9" borderId="8" applyNumberFormat="0" applyAlignment="0" applyProtection="0"/>
    <xf numFmtId="0" fontId="31" fillId="49" borderId="18" applyNumberFormat="0" applyAlignment="0" applyProtection="0"/>
    <xf numFmtId="0" fontId="31" fillId="49" borderId="18" applyNumberFormat="0" applyAlignment="0" applyProtection="0"/>
    <xf numFmtId="0" fontId="31" fillId="49" borderId="18" applyNumberFormat="0" applyAlignment="0" applyProtection="0"/>
    <xf numFmtId="0" fontId="31" fillId="49" borderId="18" applyNumberFormat="0" applyAlignment="0" applyProtection="0"/>
    <xf numFmtId="0" fontId="31" fillId="49" borderId="18" applyNumberFormat="0" applyAlignment="0" applyProtection="0"/>
    <xf numFmtId="0" fontId="31" fillId="49" borderId="18" applyNumberFormat="0" applyAlignment="0" applyProtection="0"/>
    <xf numFmtId="0" fontId="31" fillId="49" borderId="18" applyNumberFormat="0" applyAlignment="0" applyProtection="0"/>
    <xf numFmtId="0" fontId="18" fillId="9" borderId="8" applyNumberFormat="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0" fontId="32" fillId="57" borderId="0" applyNumberFormat="0" applyBorder="0" applyAlignment="0" applyProtection="0"/>
    <xf numFmtId="0" fontId="32" fillId="58" borderId="0" applyNumberFormat="0" applyBorder="0" applyAlignment="0" applyProtection="0"/>
    <xf numFmtId="0" fontId="32" fillId="59" borderId="0" applyNumberFormat="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11" fillId="4" borderId="0" applyNumberFormat="0" applyBorder="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33" fillId="0" borderId="19"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0" fillId="0" borderId="0" applyNumberFormat="0" applyFill="0" applyBorder="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14" fillId="7" borderId="5" applyNumberFormat="0" applyAlignment="0" applyProtection="0"/>
    <xf numFmtId="0" fontId="36" fillId="53" borderId="17" applyNumberFormat="0" applyAlignment="0" applyProtection="0"/>
    <xf numFmtId="0" fontId="36" fillId="53" borderId="17" applyNumberFormat="0" applyAlignment="0" applyProtection="0"/>
    <xf numFmtId="0" fontId="36" fillId="53" borderId="17" applyNumberFormat="0" applyAlignment="0" applyProtection="0"/>
    <xf numFmtId="0" fontId="36" fillId="53" borderId="17" applyNumberFormat="0" applyAlignment="0" applyProtection="0"/>
    <xf numFmtId="0" fontId="36" fillId="53" borderId="17" applyNumberFormat="0" applyAlignment="0" applyProtection="0"/>
    <xf numFmtId="0" fontId="36" fillId="53" borderId="17" applyNumberFormat="0" applyAlignment="0" applyProtection="0"/>
    <xf numFmtId="0" fontId="36" fillId="53" borderId="17" applyNumberFormat="0" applyAlignment="0" applyProtection="0"/>
    <xf numFmtId="0" fontId="14" fillId="7" borderId="5" applyNumberFormat="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37" fillId="0" borderId="22" applyNumberFormat="0" applyFill="0" applyAlignment="0" applyProtection="0"/>
    <xf numFmtId="0" fontId="17" fillId="0" borderId="7" applyNumberFormat="0" applyFill="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13" fillId="6" borderId="0" applyNumberFormat="0" applyBorder="0" applyAlignment="0" applyProtection="0"/>
    <xf numFmtId="0" fontId="1" fillId="0" borderId="0"/>
    <xf numFmtId="0" fontId="1" fillId="0" borderId="0"/>
    <xf numFmtId="0" fontId="38" fillId="0" borderId="0"/>
    <xf numFmtId="0" fontId="24" fillId="0" borderId="0"/>
    <xf numFmtId="0" fontId="6" fillId="0" borderId="0"/>
    <xf numFmtId="0" fontId="6" fillId="0" borderId="0"/>
    <xf numFmtId="0" fontId="6" fillId="0" borderId="0"/>
    <xf numFmtId="0" fontId="39" fillId="60" borderId="0"/>
    <xf numFmtId="0" fontId="39" fillId="60" borderId="0"/>
    <xf numFmtId="0" fontId="39" fillId="60" borderId="0"/>
    <xf numFmtId="0" fontId="39" fillId="60" borderId="0"/>
    <xf numFmtId="0" fontId="39" fillId="60" borderId="0"/>
    <xf numFmtId="0" fontId="39" fillId="60" borderId="0"/>
    <xf numFmtId="0" fontId="39" fillId="60" borderId="0"/>
    <xf numFmtId="0" fontId="6" fillId="0" borderId="0"/>
    <xf numFmtId="0" fontId="1"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0" fillId="0" borderId="0"/>
    <xf numFmtId="0" fontId="6" fillId="0" borderId="0"/>
    <xf numFmtId="0" fontId="40" fillId="0" borderId="0"/>
    <xf numFmtId="0" fontId="4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8" fillId="0" borderId="0"/>
    <xf numFmtId="0" fontId="1" fillId="0" borderId="0"/>
    <xf numFmtId="0" fontId="1" fillId="0" borderId="0"/>
    <xf numFmtId="0" fontId="23" fillId="0" borderId="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5" fillId="10" borderId="9"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39" fillId="52" borderId="17" applyNumberFormat="0" applyFont="0" applyAlignment="0" applyProtection="0"/>
    <xf numFmtId="0" fontId="5" fillId="10" borderId="9" applyNumberFormat="0" applyFon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15" fillId="8" borderId="6" applyNumberFormat="0" applyAlignment="0" applyProtection="0"/>
    <xf numFmtId="0" fontId="41" fillId="56" borderId="23" applyNumberFormat="0" applyAlignment="0" applyProtection="0"/>
    <xf numFmtId="0" fontId="41" fillId="56" borderId="23" applyNumberFormat="0" applyAlignment="0" applyProtection="0"/>
    <xf numFmtId="0" fontId="41" fillId="56" borderId="23" applyNumberFormat="0" applyAlignment="0" applyProtection="0"/>
    <xf numFmtId="0" fontId="41" fillId="56" borderId="23" applyNumberFormat="0" applyAlignment="0" applyProtection="0"/>
    <xf numFmtId="0" fontId="41" fillId="56" borderId="23" applyNumberFormat="0" applyAlignment="0" applyProtection="0"/>
    <xf numFmtId="0" fontId="41" fillId="56" borderId="23" applyNumberFormat="0" applyAlignment="0" applyProtection="0"/>
    <xf numFmtId="0" fontId="41" fillId="56" borderId="23" applyNumberFormat="0" applyAlignment="0" applyProtection="0"/>
    <xf numFmtId="0" fontId="15" fillId="8" borderId="6" applyNumberFormat="0" applyAlignment="0" applyProtection="0"/>
    <xf numFmtId="9" fontId="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4" fontId="42" fillId="61" borderId="23"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39" fillId="62" borderId="17" applyNumberFormat="0" applyProtection="0">
      <alignment vertical="center"/>
    </xf>
    <xf numFmtId="4" fontId="43" fillId="63" borderId="23"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4" fillId="63" borderId="17" applyNumberFormat="0" applyProtection="0">
      <alignment vertical="center"/>
    </xf>
    <xf numFmtId="4" fontId="42" fillId="61" borderId="23"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39" fillId="63" borderId="17" applyNumberFormat="0" applyProtection="0">
      <alignment horizontal="left" vertical="center" indent="1"/>
    </xf>
    <xf numFmtId="4" fontId="42" fillId="61" borderId="23" applyNumberFormat="0" applyProtection="0">
      <alignment horizontal="left" vertical="center"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45" fillId="62" borderId="24" applyNumberFormat="0" applyProtection="0">
      <alignment horizontal="left" vertical="top" indent="1"/>
    </xf>
    <xf numFmtId="0" fontId="24" fillId="64" borderId="23"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6" fillId="66" borderId="23"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39" fillId="67" borderId="17" applyNumberFormat="0" applyProtection="0">
      <alignment horizontal="right" vertical="center"/>
    </xf>
    <xf numFmtId="4" fontId="6" fillId="68" borderId="23"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39" fillId="69" borderId="17" applyNumberFormat="0" applyProtection="0">
      <alignment horizontal="right" vertical="center"/>
    </xf>
    <xf numFmtId="4" fontId="6" fillId="70" borderId="23"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39" fillId="71" borderId="25" applyNumberFormat="0" applyProtection="0">
      <alignment horizontal="right" vertical="center"/>
    </xf>
    <xf numFmtId="4" fontId="6" fillId="72" borderId="23"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39" fillId="73" borderId="17" applyNumberFormat="0" applyProtection="0">
      <alignment horizontal="right" vertical="center"/>
    </xf>
    <xf numFmtId="4" fontId="6" fillId="74" borderId="23"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39" fillId="75" borderId="17" applyNumberFormat="0" applyProtection="0">
      <alignment horizontal="right" vertical="center"/>
    </xf>
    <xf numFmtId="4" fontId="6" fillId="76" borderId="23"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39" fillId="77" borderId="17" applyNumberFormat="0" applyProtection="0">
      <alignment horizontal="right" vertical="center"/>
    </xf>
    <xf numFmtId="4" fontId="6" fillId="78" borderId="23"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39" fillId="79" borderId="17" applyNumberFormat="0" applyProtection="0">
      <alignment horizontal="right" vertical="center"/>
    </xf>
    <xf numFmtId="4" fontId="6" fillId="80" borderId="23"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39" fillId="81" borderId="17" applyNumberFormat="0" applyProtection="0">
      <alignment horizontal="right" vertical="center"/>
    </xf>
    <xf numFmtId="4" fontId="6" fillId="82" borderId="23"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39" fillId="83" borderId="17" applyNumberFormat="0" applyProtection="0">
      <alignment horizontal="right" vertical="center"/>
    </xf>
    <xf numFmtId="4" fontId="46" fillId="84" borderId="23"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39" fillId="85" borderId="25" applyNumberFormat="0" applyProtection="0">
      <alignment horizontal="left" vertical="center" indent="1"/>
    </xf>
    <xf numFmtId="4" fontId="6" fillId="86" borderId="26"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47" fillId="88" borderId="0"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4" fontId="24" fillId="87" borderId="25" applyNumberFormat="0" applyProtection="0">
      <alignment horizontal="left" vertical="center" indent="1"/>
    </xf>
    <xf numFmtId="0" fontId="24" fillId="64" borderId="23" applyNumberFormat="0" applyProtection="0">
      <alignment horizontal="left" vertical="center" indent="1"/>
    </xf>
    <xf numFmtId="4" fontId="39" fillId="89" borderId="17" applyNumberFormat="0" applyProtection="0">
      <alignment horizontal="right" vertical="center"/>
    </xf>
    <xf numFmtId="4" fontId="39" fillId="89" borderId="17" applyNumberFormat="0" applyProtection="0">
      <alignment horizontal="right" vertical="center"/>
    </xf>
    <xf numFmtId="4" fontId="39" fillId="89" borderId="17" applyNumberFormat="0" applyProtection="0">
      <alignment horizontal="right" vertical="center"/>
    </xf>
    <xf numFmtId="4" fontId="39" fillId="89" borderId="17" applyNumberFormat="0" applyProtection="0">
      <alignment horizontal="right" vertical="center"/>
    </xf>
    <xf numFmtId="4" fontId="39" fillId="89" borderId="17" applyNumberFormat="0" applyProtection="0">
      <alignment horizontal="right" vertical="center"/>
    </xf>
    <xf numFmtId="4" fontId="39" fillId="89" borderId="17" applyNumberFormat="0" applyProtection="0">
      <alignment horizontal="right" vertical="center"/>
    </xf>
    <xf numFmtId="4" fontId="39" fillId="89" borderId="17" applyNumberFormat="0" applyProtection="0">
      <alignment horizontal="right" vertical="center"/>
    </xf>
    <xf numFmtId="4" fontId="6" fillId="86" borderId="23"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39" fillId="90" borderId="25" applyNumberFormat="0" applyProtection="0">
      <alignment horizontal="left" vertical="center" indent="1"/>
    </xf>
    <xf numFmtId="4" fontId="6" fillId="91" borderId="23"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4" fontId="39" fillId="89" borderId="25" applyNumberFormat="0" applyProtection="0">
      <alignment horizontal="left" vertical="center" indent="1"/>
    </xf>
    <xf numFmtId="0" fontId="24" fillId="91" borderId="23"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39" fillId="92" borderId="17" applyNumberFormat="0" applyProtection="0">
      <alignment horizontal="left" vertical="center" indent="1"/>
    </xf>
    <xf numFmtId="0" fontId="24" fillId="91" borderId="23" applyNumberFormat="0" applyProtection="0">
      <alignment horizontal="left" vertical="center"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39" fillId="87" borderId="24" applyNumberFormat="0" applyProtection="0">
      <alignment horizontal="left" vertical="top" indent="1"/>
    </xf>
    <xf numFmtId="0" fontId="24" fillId="93" borderId="23"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39" fillId="94" borderId="17" applyNumberFormat="0" applyProtection="0">
      <alignment horizontal="left" vertical="center" indent="1"/>
    </xf>
    <xf numFmtId="0" fontId="24" fillId="93" borderId="23" applyNumberFormat="0" applyProtection="0">
      <alignment horizontal="left" vertical="center"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39" fillId="89" borderId="24" applyNumberFormat="0" applyProtection="0">
      <alignment horizontal="left" vertical="top" indent="1"/>
    </xf>
    <xf numFmtId="0" fontId="24" fillId="95" borderId="23"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39" fillId="96" borderId="17" applyNumberFormat="0" applyProtection="0">
      <alignment horizontal="left" vertical="center" indent="1"/>
    </xf>
    <xf numFmtId="0" fontId="24" fillId="95" borderId="23" applyNumberFormat="0" applyProtection="0">
      <alignment horizontal="left" vertical="center"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39" fillId="96" borderId="24" applyNumberFormat="0" applyProtection="0">
      <alignment horizontal="left" vertical="top" indent="1"/>
    </xf>
    <xf numFmtId="0" fontId="24" fillId="64" borderId="23"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39" fillId="90" borderId="17" applyNumberFormat="0" applyProtection="0">
      <alignment horizontal="left" vertical="center" indent="1"/>
    </xf>
    <xf numFmtId="0" fontId="24" fillId="64" borderId="23" applyNumberFormat="0" applyProtection="0">
      <alignment horizontal="left" vertical="center"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39" fillId="90" borderId="24" applyNumberFormat="0" applyProtection="0">
      <alignment horizontal="left" vertical="top" indent="1"/>
    </xf>
    <xf numFmtId="0" fontId="24" fillId="0" borderId="0"/>
    <xf numFmtId="0" fontId="39" fillId="97" borderId="27" applyNumberFormat="0">
      <protection locked="0"/>
    </xf>
    <xf numFmtId="0" fontId="39" fillId="97" borderId="27" applyNumberFormat="0">
      <protection locked="0"/>
    </xf>
    <xf numFmtId="0" fontId="39" fillId="97" borderId="27" applyNumberFormat="0">
      <protection locked="0"/>
    </xf>
    <xf numFmtId="0" fontId="39" fillId="97" borderId="27" applyNumberFormat="0">
      <protection locked="0"/>
    </xf>
    <xf numFmtId="0" fontId="39" fillId="97" borderId="27" applyNumberFormat="0">
      <protection locked="0"/>
    </xf>
    <xf numFmtId="0" fontId="39" fillId="97" borderId="27" applyNumberFormat="0">
      <protection locked="0"/>
    </xf>
    <xf numFmtId="0" fontId="39" fillId="97" borderId="27" applyNumberFormat="0">
      <protection locked="0"/>
    </xf>
    <xf numFmtId="0" fontId="48" fillId="87" borderId="28" applyBorder="0"/>
    <xf numFmtId="4" fontId="6" fillId="98" borderId="23"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9" fillId="99" borderId="24" applyNumberFormat="0" applyProtection="0">
      <alignment vertical="center"/>
    </xf>
    <xf numFmtId="4" fontId="43" fillId="98" borderId="23"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44" fillId="98" borderId="1" applyNumberFormat="0" applyProtection="0">
      <alignment vertical="center"/>
    </xf>
    <xf numFmtId="4" fontId="6" fillId="98" borderId="23"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49" fillId="92" borderId="24" applyNumberFormat="0" applyProtection="0">
      <alignment horizontal="left" vertical="center" indent="1"/>
    </xf>
    <xf numFmtId="4" fontId="6" fillId="98" borderId="23" applyNumberFormat="0" applyProtection="0">
      <alignment horizontal="left" vertical="center" indent="1"/>
    </xf>
    <xf numFmtId="0" fontId="49" fillId="99" borderId="24" applyNumberFormat="0" applyProtection="0">
      <alignment horizontal="left" vertical="top" indent="1"/>
    </xf>
    <xf numFmtId="0" fontId="49" fillId="99" borderId="24" applyNumberFormat="0" applyProtection="0">
      <alignment horizontal="left" vertical="top" indent="1"/>
    </xf>
    <xf numFmtId="0" fontId="49" fillId="99" borderId="24" applyNumberFormat="0" applyProtection="0">
      <alignment horizontal="left" vertical="top" indent="1"/>
    </xf>
    <xf numFmtId="0" fontId="49" fillId="99" borderId="24" applyNumberFormat="0" applyProtection="0">
      <alignment horizontal="left" vertical="top" indent="1"/>
    </xf>
    <xf numFmtId="0" fontId="49" fillId="99" borderId="24" applyNumberFormat="0" applyProtection="0">
      <alignment horizontal="left" vertical="top" indent="1"/>
    </xf>
    <xf numFmtId="0" fontId="49" fillId="99" borderId="24" applyNumberFormat="0" applyProtection="0">
      <alignment horizontal="left" vertical="top" indent="1"/>
    </xf>
    <xf numFmtId="0" fontId="49" fillId="99" borderId="24" applyNumberFormat="0" applyProtection="0">
      <alignment horizontal="left" vertical="top" indent="1"/>
    </xf>
    <xf numFmtId="4" fontId="6" fillId="86" borderId="23"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39" fillId="0" borderId="17" applyNumberFormat="0" applyProtection="0">
      <alignment horizontal="right" vertical="center"/>
    </xf>
    <xf numFmtId="4" fontId="43" fillId="86" borderId="23"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4" fontId="44" fillId="100" borderId="17" applyNumberFormat="0" applyProtection="0">
      <alignment horizontal="right" vertical="center"/>
    </xf>
    <xf numFmtId="0" fontId="24" fillId="64" borderId="23"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4" fontId="39" fillId="65" borderId="17" applyNumberFormat="0" applyProtection="0">
      <alignment horizontal="left" vertical="center" indent="1"/>
    </xf>
    <xf numFmtId="0" fontId="24" fillId="64" borderId="23" applyNumberFormat="0" applyProtection="0">
      <alignment horizontal="left" vertical="center"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49" fillId="89" borderId="24" applyNumberFormat="0" applyProtection="0">
      <alignment horizontal="left" vertical="top" indent="1"/>
    </xf>
    <xf numFmtId="0" fontId="50" fillId="0" borderId="0" applyNumberFormat="0" applyProtection="0"/>
    <xf numFmtId="4" fontId="51" fillId="101" borderId="25" applyNumberFormat="0" applyProtection="0">
      <alignment horizontal="left" vertical="center" indent="1"/>
    </xf>
    <xf numFmtId="4" fontId="51" fillId="101" borderId="25" applyNumberFormat="0" applyProtection="0">
      <alignment horizontal="left" vertical="center" indent="1"/>
    </xf>
    <xf numFmtId="4" fontId="51" fillId="101" borderId="25" applyNumberFormat="0" applyProtection="0">
      <alignment horizontal="left" vertical="center" indent="1"/>
    </xf>
    <xf numFmtId="4" fontId="51" fillId="101" borderId="25" applyNumberFormat="0" applyProtection="0">
      <alignment horizontal="left" vertical="center" indent="1"/>
    </xf>
    <xf numFmtId="4" fontId="51" fillId="101" borderId="25" applyNumberFormat="0" applyProtection="0">
      <alignment horizontal="left" vertical="center" indent="1"/>
    </xf>
    <xf numFmtId="4" fontId="51" fillId="101" borderId="25" applyNumberFormat="0" applyProtection="0">
      <alignment horizontal="left" vertical="center" indent="1"/>
    </xf>
    <xf numFmtId="4" fontId="51" fillId="101" borderId="25" applyNumberFormat="0" applyProtection="0">
      <alignment horizontal="left" vertical="center" indent="1"/>
    </xf>
    <xf numFmtId="0" fontId="39" fillId="102" borderId="1"/>
    <xf numFmtId="4" fontId="52" fillId="86" borderId="23"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4" fontId="53" fillId="97" borderId="17" applyNumberFormat="0" applyProtection="0">
      <alignment horizontal="right" vertical="center"/>
    </xf>
    <xf numFmtId="0" fontId="5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32" fillId="0" borderId="29" applyNumberFormat="0" applyFill="0" applyAlignment="0" applyProtection="0"/>
    <xf numFmtId="0" fontId="21" fillId="0" borderId="10"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9" fillId="0" borderId="0" applyNumberFormat="0" applyFill="0" applyBorder="0" applyAlignment="0" applyProtection="0"/>
  </cellStyleXfs>
  <cellXfs count="57">
    <xf numFmtId="0" fontId="0" fillId="0" borderId="0" xfId="0"/>
    <xf numFmtId="0" fontId="4" fillId="0" borderId="1" xfId="0" applyFont="1" applyBorder="1" applyAlignment="1">
      <alignment horizontal="center" vertical="center" wrapText="1"/>
    </xf>
    <xf numFmtId="0" fontId="4" fillId="0" borderId="1" xfId="0" applyNumberFormat="1" applyFont="1" applyBorder="1" applyAlignment="1">
      <alignment horizontal="center" vertical="center" wrapText="1"/>
    </xf>
    <xf numFmtId="0" fontId="3" fillId="2" borderId="1" xfId="516" applyFont="1" applyFill="1" applyBorder="1" applyAlignment="1">
      <alignment horizontal="center" vertical="center" wrapText="1"/>
    </xf>
    <xf numFmtId="0" fontId="4" fillId="0" borderId="1" xfId="0" applyFont="1" applyBorder="1" applyAlignment="1">
      <alignment horizontal="left" vertical="center" wrapText="1"/>
    </xf>
    <xf numFmtId="17" fontId="3" fillId="2"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56" fillId="0" borderId="1" xfId="0" applyFont="1" applyFill="1" applyBorder="1" applyAlignment="1">
      <alignment horizontal="center" vertical="center"/>
    </xf>
    <xf numFmtId="0" fontId="57" fillId="0" borderId="1" xfId="0" applyFont="1" applyBorder="1" applyAlignment="1">
      <alignment horizontal="center" wrapText="1"/>
    </xf>
    <xf numFmtId="0" fontId="4" fillId="0" borderId="1" xfId="0" applyFont="1" applyBorder="1"/>
    <xf numFmtId="0" fontId="4" fillId="0" borderId="1" xfId="0" pivotButton="1" applyFont="1" applyBorder="1" applyAlignment="1">
      <alignment horizontal="center" vertical="center" wrapText="1"/>
    </xf>
    <xf numFmtId="0" fontId="3" fillId="0" borderId="1" xfId="0" pivotButton="1" applyFont="1" applyBorder="1" applyAlignment="1">
      <alignment horizontal="center" vertical="center" wrapText="1"/>
    </xf>
    <xf numFmtId="0" fontId="3" fillId="106" borderId="1" xfId="0" applyFont="1" applyFill="1" applyBorder="1" applyAlignment="1">
      <alignment horizontal="center" vertical="center" wrapText="1"/>
    </xf>
    <xf numFmtId="0" fontId="3" fillId="107" borderId="1" xfId="0" applyFont="1" applyFill="1" applyBorder="1" applyAlignment="1">
      <alignment horizontal="center" vertical="center" wrapText="1"/>
    </xf>
    <xf numFmtId="0" fontId="3" fillId="104"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 fillId="106" borderId="1" xfId="0" applyFont="1" applyFill="1" applyBorder="1" applyAlignment="1">
      <alignment horizontal="center" vertical="center"/>
    </xf>
    <xf numFmtId="0" fontId="3" fillId="104" borderId="1" xfId="0" applyFont="1" applyFill="1" applyBorder="1" applyAlignment="1">
      <alignment horizontal="center" vertical="center"/>
    </xf>
    <xf numFmtId="0" fontId="3" fillId="104" borderId="1" xfId="0" applyFont="1" applyFill="1" applyBorder="1"/>
    <xf numFmtId="0" fontId="3" fillId="104" borderId="1" xfId="0" applyFont="1" applyFill="1" applyBorder="1" applyAlignment="1">
      <alignment wrapText="1"/>
    </xf>
    <xf numFmtId="0" fontId="4" fillId="0" borderId="1" xfId="0" applyFont="1" applyBorder="1" applyAlignment="1">
      <alignment wrapText="1"/>
    </xf>
    <xf numFmtId="0" fontId="4" fillId="105" borderId="1" xfId="0" applyFont="1" applyFill="1" applyBorder="1"/>
    <xf numFmtId="0" fontId="58"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center" wrapText="1"/>
    </xf>
    <xf numFmtId="0" fontId="4" fillId="104" borderId="1" xfId="0" applyFont="1" applyFill="1" applyBorder="1"/>
    <xf numFmtId="0" fontId="27" fillId="35" borderId="11" xfId="0" applyFont="1" applyFill="1" applyBorder="1" applyAlignment="1">
      <alignment horizontal="center" vertical="center"/>
    </xf>
    <xf numFmtId="0" fontId="59" fillId="106" borderId="30" xfId="0" applyFont="1" applyFill="1" applyBorder="1" applyAlignment="1">
      <alignment horizontal="center" vertical="center"/>
    </xf>
    <xf numFmtId="0" fontId="59" fillId="106" borderId="31" xfId="0" applyFont="1" applyFill="1" applyBorder="1" applyAlignment="1">
      <alignment horizontal="center" vertical="center"/>
    </xf>
    <xf numFmtId="0" fontId="59" fillId="106" borderId="32" xfId="0" applyFont="1" applyFill="1" applyBorder="1" applyAlignment="1">
      <alignment horizontal="center" vertical="center"/>
    </xf>
    <xf numFmtId="0" fontId="3" fillId="107" borderId="30" xfId="0" applyFont="1" applyFill="1" applyBorder="1" applyAlignment="1">
      <alignment horizontal="center" vertical="center" wrapText="1"/>
    </xf>
    <xf numFmtId="0" fontId="3" fillId="107" borderId="32" xfId="0" applyFont="1" applyFill="1" applyBorder="1" applyAlignment="1">
      <alignment horizontal="center" vertical="center" wrapText="1"/>
    </xf>
    <xf numFmtId="0" fontId="27" fillId="3" borderId="30" xfId="0" applyFont="1" applyFill="1" applyBorder="1" applyAlignment="1">
      <alignment horizontal="center" vertical="center" wrapText="1"/>
    </xf>
    <xf numFmtId="0" fontId="27" fillId="3" borderId="32" xfId="0" applyFont="1" applyFill="1" applyBorder="1" applyAlignment="1">
      <alignment horizontal="center" vertical="center" wrapText="1"/>
    </xf>
    <xf numFmtId="0" fontId="59" fillId="106" borderId="1" xfId="0" applyFont="1" applyFill="1" applyBorder="1" applyAlignment="1">
      <alignment horizontal="center" vertical="center"/>
    </xf>
    <xf numFmtId="0" fontId="3" fillId="106" borderId="12" xfId="0" applyFont="1" applyFill="1" applyBorder="1" applyAlignment="1">
      <alignment horizontal="center" vertical="center"/>
    </xf>
    <xf numFmtId="0" fontId="3" fillId="106" borderId="13" xfId="0" applyFont="1" applyFill="1" applyBorder="1" applyAlignment="1">
      <alignment horizontal="center" vertical="center"/>
    </xf>
    <xf numFmtId="0" fontId="3" fillId="106" borderId="15" xfId="0" applyFont="1" applyFill="1" applyBorder="1" applyAlignment="1">
      <alignment horizontal="center" vertical="center"/>
    </xf>
    <xf numFmtId="0" fontId="3" fillId="106" borderId="14" xfId="0" applyFont="1" applyFill="1" applyBorder="1" applyAlignment="1">
      <alignment horizontal="center" vertical="center"/>
    </xf>
    <xf numFmtId="0" fontId="3" fillId="106" borderId="11" xfId="0" applyFont="1" applyFill="1" applyBorder="1" applyAlignment="1">
      <alignment horizontal="center" vertical="center"/>
    </xf>
    <xf numFmtId="0" fontId="3" fillId="106" borderId="16" xfId="0" applyFont="1" applyFill="1" applyBorder="1" applyAlignment="1">
      <alignment horizontal="center" vertical="center"/>
    </xf>
    <xf numFmtId="0" fontId="4" fillId="2" borderId="1" xfId="0" applyFont="1" applyFill="1" applyBorder="1" applyAlignment="1">
      <alignment horizontal="center" vertical="center" wrapText="1"/>
    </xf>
    <xf numFmtId="17" fontId="3" fillId="2" borderId="1" xfId="516" applyNumberFormat="1" applyFont="1" applyFill="1" applyBorder="1" applyAlignment="1">
      <alignment horizontal="center" vertical="center" wrapText="1"/>
    </xf>
    <xf numFmtId="0" fontId="3" fillId="104" borderId="1" xfId="0" applyFont="1" applyFill="1" applyBorder="1" applyAlignment="1">
      <alignment horizontal="center" wrapText="1"/>
    </xf>
    <xf numFmtId="0" fontId="26" fillId="103" borderId="1" xfId="516" applyFont="1" applyFill="1" applyBorder="1" applyAlignment="1">
      <alignment horizontal="center" vertical="center" wrapText="1"/>
    </xf>
    <xf numFmtId="0" fontId="3" fillId="0" borderId="1" xfId="0" applyFont="1" applyBorder="1" applyAlignment="1">
      <alignment horizontal="center" vertical="center" wrapText="1"/>
    </xf>
    <xf numFmtId="0" fontId="3" fillId="106" borderId="12" xfId="0" applyFont="1" applyFill="1" applyBorder="1" applyAlignment="1">
      <alignment vertical="center"/>
    </xf>
    <xf numFmtId="0" fontId="3" fillId="106" borderId="13" xfId="0" applyFont="1" applyFill="1" applyBorder="1" applyAlignment="1">
      <alignment vertical="center"/>
    </xf>
    <xf numFmtId="0" fontId="3" fillId="106" borderId="15" xfId="0" applyFont="1" applyFill="1" applyBorder="1" applyAlignment="1">
      <alignment vertical="center"/>
    </xf>
    <xf numFmtId="0" fontId="3" fillId="106" borderId="14" xfId="0" applyFont="1" applyFill="1" applyBorder="1" applyAlignment="1">
      <alignment vertical="center"/>
    </xf>
    <xf numFmtId="0" fontId="3" fillId="106" borderId="11" xfId="0" applyFont="1" applyFill="1" applyBorder="1" applyAlignment="1">
      <alignment vertical="center"/>
    </xf>
    <xf numFmtId="0" fontId="3" fillId="106" borderId="16" xfId="0" applyFont="1" applyFill="1" applyBorder="1" applyAlignment="1">
      <alignment vertical="center"/>
    </xf>
    <xf numFmtId="0" fontId="0" fillId="0" borderId="0" xfId="0" applyFill="1"/>
    <xf numFmtId="0" fontId="3" fillId="0" borderId="33"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5" xfId="0" applyFont="1" applyFill="1" applyBorder="1" applyAlignment="1">
      <alignment horizontal="center" vertical="center"/>
    </xf>
  </cellXfs>
  <cellStyles count="910">
    <cellStyle name="=C:\WINNT\SYSTEM32\COMMAND.COM" xfId="4"/>
    <cellStyle name="=C:\WINNT\SYSTEM32\COMMAND.COM 2" xfId="5"/>
    <cellStyle name="=C:\WINNT\SYSTEM32\COMMAND.COM 3" xfId="6"/>
    <cellStyle name="=C:\WINNT\SYSTEM32\COMMAND.COM_KKD-FEEDER TO DT CONNECTIVITY" xfId="7"/>
    <cellStyle name="20% - Accent1 10" xfId="8"/>
    <cellStyle name="20% - Accent1 2" xfId="9"/>
    <cellStyle name="20% - Accent1 3" xfId="10"/>
    <cellStyle name="20% - Accent1 4" xfId="11"/>
    <cellStyle name="20% - Accent1 5" xfId="12"/>
    <cellStyle name="20% - Accent1 6" xfId="13"/>
    <cellStyle name="20% - Accent1 7" xfId="14"/>
    <cellStyle name="20% - Accent1 8" xfId="15"/>
    <cellStyle name="20% - Accent1 9" xfId="16"/>
    <cellStyle name="20% - Accent2 10" xfId="17"/>
    <cellStyle name="20% - Accent2 2" xfId="18"/>
    <cellStyle name="20% - Accent2 3" xfId="19"/>
    <cellStyle name="20% - Accent2 4" xfId="20"/>
    <cellStyle name="20% - Accent2 5" xfId="21"/>
    <cellStyle name="20% - Accent2 6" xfId="22"/>
    <cellStyle name="20% - Accent2 7" xfId="23"/>
    <cellStyle name="20% - Accent2 8" xfId="24"/>
    <cellStyle name="20% - Accent2 9" xfId="25"/>
    <cellStyle name="20% - Accent3 10" xfId="26"/>
    <cellStyle name="20% - Accent3 2" xfId="27"/>
    <cellStyle name="20% - Accent3 3" xfId="28"/>
    <cellStyle name="20% - Accent3 4" xfId="29"/>
    <cellStyle name="20% - Accent3 5" xfId="30"/>
    <cellStyle name="20% - Accent3 6" xfId="31"/>
    <cellStyle name="20% - Accent3 7" xfId="32"/>
    <cellStyle name="20% - Accent3 8" xfId="33"/>
    <cellStyle name="20% - Accent3 9" xfId="34"/>
    <cellStyle name="20% - Accent4 10" xfId="35"/>
    <cellStyle name="20% - Accent4 2" xfId="36"/>
    <cellStyle name="20% - Accent4 3" xfId="37"/>
    <cellStyle name="20% - Accent4 4" xfId="38"/>
    <cellStyle name="20% - Accent4 5" xfId="39"/>
    <cellStyle name="20% - Accent4 6" xfId="40"/>
    <cellStyle name="20% - Accent4 7" xfId="41"/>
    <cellStyle name="20% - Accent4 8" xfId="42"/>
    <cellStyle name="20% - Accent4 9" xfId="43"/>
    <cellStyle name="20% - Accent5 10" xfId="44"/>
    <cellStyle name="20% - Accent5 2" xfId="45"/>
    <cellStyle name="20% - Accent5 3" xfId="46"/>
    <cellStyle name="20% - Accent5 4" xfId="47"/>
    <cellStyle name="20% - Accent5 5" xfId="48"/>
    <cellStyle name="20% - Accent5 6" xfId="49"/>
    <cellStyle name="20% - Accent5 7" xfId="50"/>
    <cellStyle name="20% - Accent5 8" xfId="51"/>
    <cellStyle name="20% - Accent5 9" xfId="52"/>
    <cellStyle name="20% - Accent6 10" xfId="53"/>
    <cellStyle name="20% - Accent6 2" xfId="54"/>
    <cellStyle name="20% - Accent6 3" xfId="55"/>
    <cellStyle name="20% - Accent6 4" xfId="56"/>
    <cellStyle name="20% - Accent6 5" xfId="57"/>
    <cellStyle name="20% - Accent6 6" xfId="58"/>
    <cellStyle name="20% - Accent6 7" xfId="59"/>
    <cellStyle name="20% - Accent6 8" xfId="60"/>
    <cellStyle name="20% - Accent6 9" xfId="61"/>
    <cellStyle name="40% - Accent1 10" xfId="62"/>
    <cellStyle name="40% - Accent1 2" xfId="63"/>
    <cellStyle name="40% - Accent1 3" xfId="64"/>
    <cellStyle name="40% - Accent1 4" xfId="65"/>
    <cellStyle name="40% - Accent1 5" xfId="66"/>
    <cellStyle name="40% - Accent1 6" xfId="67"/>
    <cellStyle name="40% - Accent1 7" xfId="68"/>
    <cellStyle name="40% - Accent1 8" xfId="69"/>
    <cellStyle name="40% - Accent1 9" xfId="70"/>
    <cellStyle name="40% - Accent2 10" xfId="71"/>
    <cellStyle name="40% - Accent2 2" xfId="72"/>
    <cellStyle name="40% - Accent2 3" xfId="73"/>
    <cellStyle name="40% - Accent2 4" xfId="74"/>
    <cellStyle name="40% - Accent2 5" xfId="75"/>
    <cellStyle name="40% - Accent2 6" xfId="76"/>
    <cellStyle name="40% - Accent2 7" xfId="77"/>
    <cellStyle name="40% - Accent2 8" xfId="78"/>
    <cellStyle name="40% - Accent2 9" xfId="79"/>
    <cellStyle name="40% - Accent3 10" xfId="80"/>
    <cellStyle name="40% - Accent3 2" xfId="81"/>
    <cellStyle name="40% - Accent3 3" xfId="82"/>
    <cellStyle name="40% - Accent3 4" xfId="83"/>
    <cellStyle name="40% - Accent3 5" xfId="84"/>
    <cellStyle name="40% - Accent3 6" xfId="85"/>
    <cellStyle name="40% - Accent3 7" xfId="86"/>
    <cellStyle name="40% - Accent3 8" xfId="87"/>
    <cellStyle name="40% - Accent3 9" xfId="88"/>
    <cellStyle name="40% - Accent4 10" xfId="89"/>
    <cellStyle name="40% - Accent4 2" xfId="90"/>
    <cellStyle name="40% - Accent4 3" xfId="91"/>
    <cellStyle name="40% - Accent4 4" xfId="92"/>
    <cellStyle name="40% - Accent4 5" xfId="93"/>
    <cellStyle name="40% - Accent4 6" xfId="94"/>
    <cellStyle name="40% - Accent4 7" xfId="95"/>
    <cellStyle name="40% - Accent4 8" xfId="96"/>
    <cellStyle name="40% - Accent4 9" xfId="97"/>
    <cellStyle name="40% - Accent5 10" xfId="98"/>
    <cellStyle name="40% - Accent5 2" xfId="99"/>
    <cellStyle name="40% - Accent5 3" xfId="100"/>
    <cellStyle name="40% - Accent5 4" xfId="101"/>
    <cellStyle name="40% - Accent5 5" xfId="102"/>
    <cellStyle name="40% - Accent5 6" xfId="103"/>
    <cellStyle name="40% - Accent5 7" xfId="104"/>
    <cellStyle name="40% - Accent5 8" xfId="105"/>
    <cellStyle name="40% - Accent5 9" xfId="106"/>
    <cellStyle name="40% - Accent6 10" xfId="107"/>
    <cellStyle name="40% - Accent6 2" xfId="108"/>
    <cellStyle name="40% - Accent6 3" xfId="109"/>
    <cellStyle name="40% - Accent6 4" xfId="110"/>
    <cellStyle name="40% - Accent6 5" xfId="111"/>
    <cellStyle name="40% - Accent6 6" xfId="112"/>
    <cellStyle name="40% - Accent6 7" xfId="113"/>
    <cellStyle name="40% - Accent6 8" xfId="114"/>
    <cellStyle name="40% - Accent6 9" xfId="115"/>
    <cellStyle name="60% - Accent1 10" xfId="116"/>
    <cellStyle name="60% - Accent1 2" xfId="117"/>
    <cellStyle name="60% - Accent1 3" xfId="118"/>
    <cellStyle name="60% - Accent1 4" xfId="119"/>
    <cellStyle name="60% - Accent1 5" xfId="120"/>
    <cellStyle name="60% - Accent1 6" xfId="121"/>
    <cellStyle name="60% - Accent1 7" xfId="122"/>
    <cellStyle name="60% - Accent1 8" xfId="123"/>
    <cellStyle name="60% - Accent1 9" xfId="124"/>
    <cellStyle name="60% - Accent2 10" xfId="125"/>
    <cellStyle name="60% - Accent2 2" xfId="126"/>
    <cellStyle name="60% - Accent2 3" xfId="127"/>
    <cellStyle name="60% - Accent2 4" xfId="128"/>
    <cellStyle name="60% - Accent2 5" xfId="129"/>
    <cellStyle name="60% - Accent2 6" xfId="130"/>
    <cellStyle name="60% - Accent2 7" xfId="131"/>
    <cellStyle name="60% - Accent2 8" xfId="132"/>
    <cellStyle name="60% - Accent2 9" xfId="133"/>
    <cellStyle name="60% - Accent3 10" xfId="134"/>
    <cellStyle name="60% - Accent3 2" xfId="135"/>
    <cellStyle name="60% - Accent3 3" xfId="136"/>
    <cellStyle name="60% - Accent3 4" xfId="137"/>
    <cellStyle name="60% - Accent3 5" xfId="138"/>
    <cellStyle name="60% - Accent3 6" xfId="139"/>
    <cellStyle name="60% - Accent3 7" xfId="140"/>
    <cellStyle name="60% - Accent3 8" xfId="141"/>
    <cellStyle name="60% - Accent3 9" xfId="142"/>
    <cellStyle name="60% - Accent4 10" xfId="143"/>
    <cellStyle name="60% - Accent4 2" xfId="144"/>
    <cellStyle name="60% - Accent4 3" xfId="145"/>
    <cellStyle name="60% - Accent4 4" xfId="146"/>
    <cellStyle name="60% - Accent4 5" xfId="147"/>
    <cellStyle name="60% - Accent4 6" xfId="148"/>
    <cellStyle name="60% - Accent4 7" xfId="149"/>
    <cellStyle name="60% - Accent4 8" xfId="150"/>
    <cellStyle name="60% - Accent4 9" xfId="151"/>
    <cellStyle name="60% - Accent5 10" xfId="152"/>
    <cellStyle name="60% - Accent5 2" xfId="153"/>
    <cellStyle name="60% - Accent5 3" xfId="154"/>
    <cellStyle name="60% - Accent5 4" xfId="155"/>
    <cellStyle name="60% - Accent5 5" xfId="156"/>
    <cellStyle name="60% - Accent5 6" xfId="157"/>
    <cellStyle name="60% - Accent5 7" xfId="158"/>
    <cellStyle name="60% - Accent5 8" xfId="159"/>
    <cellStyle name="60% - Accent5 9" xfId="160"/>
    <cellStyle name="60% - Accent6 10" xfId="161"/>
    <cellStyle name="60% - Accent6 2" xfId="162"/>
    <cellStyle name="60% - Accent6 3" xfId="163"/>
    <cellStyle name="60% - Accent6 4" xfId="164"/>
    <cellStyle name="60% - Accent6 5" xfId="165"/>
    <cellStyle name="60% - Accent6 6" xfId="166"/>
    <cellStyle name="60% - Accent6 7" xfId="167"/>
    <cellStyle name="60% - Accent6 8" xfId="168"/>
    <cellStyle name="60% - Accent6 9" xfId="169"/>
    <cellStyle name="Accent1 - 20%" xfId="170"/>
    <cellStyle name="Accent1 - 40%" xfId="171"/>
    <cellStyle name="Accent1 - 60%" xfId="172"/>
    <cellStyle name="Accent1 10" xfId="173"/>
    <cellStyle name="Accent1 11" xfId="174"/>
    <cellStyle name="Accent1 12" xfId="175"/>
    <cellStyle name="Accent1 13" xfId="176"/>
    <cellStyle name="Accent1 14" xfId="177"/>
    <cellStyle name="Accent1 15" xfId="178"/>
    <cellStyle name="Accent1 16" xfId="179"/>
    <cellStyle name="Accent1 17" xfId="180"/>
    <cellStyle name="Accent1 2" xfId="181"/>
    <cellStyle name="Accent1 3" xfId="182"/>
    <cellStyle name="Accent1 4" xfId="183"/>
    <cellStyle name="Accent1 5" xfId="184"/>
    <cellStyle name="Accent1 6" xfId="185"/>
    <cellStyle name="Accent1 7" xfId="186"/>
    <cellStyle name="Accent1 8" xfId="187"/>
    <cellStyle name="Accent1 9" xfId="188"/>
    <cellStyle name="Accent2 - 20%" xfId="189"/>
    <cellStyle name="Accent2 - 40%" xfId="190"/>
    <cellStyle name="Accent2 - 60%" xfId="191"/>
    <cellStyle name="Accent2 10" xfId="192"/>
    <cellStyle name="Accent2 11" xfId="193"/>
    <cellStyle name="Accent2 12" xfId="194"/>
    <cellStyle name="Accent2 13" xfId="195"/>
    <cellStyle name="Accent2 14" xfId="196"/>
    <cellStyle name="Accent2 15" xfId="197"/>
    <cellStyle name="Accent2 16" xfId="198"/>
    <cellStyle name="Accent2 17" xfId="199"/>
    <cellStyle name="Accent2 2" xfId="200"/>
    <cellStyle name="Accent2 3" xfId="201"/>
    <cellStyle name="Accent2 4" xfId="202"/>
    <cellStyle name="Accent2 5" xfId="203"/>
    <cellStyle name="Accent2 6" xfId="204"/>
    <cellStyle name="Accent2 7" xfId="205"/>
    <cellStyle name="Accent2 8" xfId="206"/>
    <cellStyle name="Accent2 9" xfId="207"/>
    <cellStyle name="Accent3 - 20%" xfId="208"/>
    <cellStyle name="Accent3 - 40%" xfId="209"/>
    <cellStyle name="Accent3 - 60%" xfId="210"/>
    <cellStyle name="Accent3 10" xfId="211"/>
    <cellStyle name="Accent3 11" xfId="212"/>
    <cellStyle name="Accent3 12" xfId="213"/>
    <cellStyle name="Accent3 13" xfId="214"/>
    <cellStyle name="Accent3 14" xfId="215"/>
    <cellStyle name="Accent3 15" xfId="216"/>
    <cellStyle name="Accent3 16" xfId="217"/>
    <cellStyle name="Accent3 17" xfId="218"/>
    <cellStyle name="Accent3 2" xfId="219"/>
    <cellStyle name="Accent3 3" xfId="220"/>
    <cellStyle name="Accent3 4" xfId="221"/>
    <cellStyle name="Accent3 5" xfId="222"/>
    <cellStyle name="Accent3 6" xfId="223"/>
    <cellStyle name="Accent3 7" xfId="224"/>
    <cellStyle name="Accent3 8" xfId="225"/>
    <cellStyle name="Accent3 9" xfId="226"/>
    <cellStyle name="Accent4 - 20%" xfId="227"/>
    <cellStyle name="Accent4 - 40%" xfId="228"/>
    <cellStyle name="Accent4 - 60%" xfId="229"/>
    <cellStyle name="Accent4 10" xfId="230"/>
    <cellStyle name="Accent4 11" xfId="231"/>
    <cellStyle name="Accent4 12" xfId="232"/>
    <cellStyle name="Accent4 13" xfId="233"/>
    <cellStyle name="Accent4 14" xfId="234"/>
    <cellStyle name="Accent4 15" xfId="235"/>
    <cellStyle name="Accent4 16" xfId="236"/>
    <cellStyle name="Accent4 17" xfId="237"/>
    <cellStyle name="Accent4 2" xfId="238"/>
    <cellStyle name="Accent4 3" xfId="239"/>
    <cellStyle name="Accent4 4" xfId="240"/>
    <cellStyle name="Accent4 5" xfId="241"/>
    <cellStyle name="Accent4 6" xfId="242"/>
    <cellStyle name="Accent4 7" xfId="243"/>
    <cellStyle name="Accent4 8" xfId="244"/>
    <cellStyle name="Accent4 9" xfId="245"/>
    <cellStyle name="Accent5 - 20%" xfId="246"/>
    <cellStyle name="Accent5 - 40%" xfId="247"/>
    <cellStyle name="Accent5 - 60%" xfId="248"/>
    <cellStyle name="Accent5 10" xfId="249"/>
    <cellStyle name="Accent5 11" xfId="250"/>
    <cellStyle name="Accent5 12" xfId="251"/>
    <cellStyle name="Accent5 13" xfId="252"/>
    <cellStyle name="Accent5 14" xfId="253"/>
    <cellStyle name="Accent5 15" xfId="254"/>
    <cellStyle name="Accent5 16" xfId="255"/>
    <cellStyle name="Accent5 17" xfId="256"/>
    <cellStyle name="Accent5 2" xfId="257"/>
    <cellStyle name="Accent5 3" xfId="258"/>
    <cellStyle name="Accent5 4" xfId="259"/>
    <cellStyle name="Accent5 5" xfId="260"/>
    <cellStyle name="Accent5 6" xfId="261"/>
    <cellStyle name="Accent5 7" xfId="262"/>
    <cellStyle name="Accent5 8" xfId="263"/>
    <cellStyle name="Accent5 9" xfId="264"/>
    <cellStyle name="Accent6 - 20%" xfId="265"/>
    <cellStyle name="Accent6 - 40%" xfId="266"/>
    <cellStyle name="Accent6 - 60%" xfId="267"/>
    <cellStyle name="Accent6 10" xfId="268"/>
    <cellStyle name="Accent6 11" xfId="269"/>
    <cellStyle name="Accent6 12" xfId="270"/>
    <cellStyle name="Accent6 13" xfId="271"/>
    <cellStyle name="Accent6 14" xfId="272"/>
    <cellStyle name="Accent6 15" xfId="273"/>
    <cellStyle name="Accent6 16" xfId="274"/>
    <cellStyle name="Accent6 17" xfId="275"/>
    <cellStyle name="Accent6 2" xfId="276"/>
    <cellStyle name="Accent6 3" xfId="277"/>
    <cellStyle name="Accent6 4" xfId="278"/>
    <cellStyle name="Accent6 5" xfId="279"/>
    <cellStyle name="Accent6 6" xfId="280"/>
    <cellStyle name="Accent6 7" xfId="281"/>
    <cellStyle name="Accent6 8" xfId="282"/>
    <cellStyle name="Accent6 9" xfId="283"/>
    <cellStyle name="Bad 10" xfId="284"/>
    <cellStyle name="Bad 11" xfId="285"/>
    <cellStyle name="Bad 12" xfId="286"/>
    <cellStyle name="Bad 13" xfId="287"/>
    <cellStyle name="Bad 14" xfId="288"/>
    <cellStyle name="Bad 15" xfId="289"/>
    <cellStyle name="Bad 16" xfId="290"/>
    <cellStyle name="Bad 17" xfId="291"/>
    <cellStyle name="Bad 2" xfId="292"/>
    <cellStyle name="Bad 3" xfId="293"/>
    <cellStyle name="Bad 4" xfId="294"/>
    <cellStyle name="Bad 5" xfId="295"/>
    <cellStyle name="Bad 6" xfId="296"/>
    <cellStyle name="Bad 7" xfId="297"/>
    <cellStyle name="Bad 8" xfId="298"/>
    <cellStyle name="Bad 9" xfId="299"/>
    <cellStyle name="Calculation 10" xfId="300"/>
    <cellStyle name="Calculation 11" xfId="301"/>
    <cellStyle name="Calculation 12" xfId="302"/>
    <cellStyle name="Calculation 13" xfId="303"/>
    <cellStyle name="Calculation 14" xfId="304"/>
    <cellStyle name="Calculation 15" xfId="305"/>
    <cellStyle name="Calculation 16" xfId="306"/>
    <cellStyle name="Calculation 17"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10" xfId="316"/>
    <cellStyle name="Check Cell 11" xfId="317"/>
    <cellStyle name="Check Cell 12" xfId="318"/>
    <cellStyle name="Check Cell 13" xfId="319"/>
    <cellStyle name="Check Cell 14" xfId="320"/>
    <cellStyle name="Check Cell 15" xfId="321"/>
    <cellStyle name="Check Cell 16" xfId="322"/>
    <cellStyle name="Check Cell 17" xfId="323"/>
    <cellStyle name="Check Cell 2" xfId="324"/>
    <cellStyle name="Check Cell 3" xfId="325"/>
    <cellStyle name="Check Cell 4" xfId="326"/>
    <cellStyle name="Check Cell 5" xfId="327"/>
    <cellStyle name="Check Cell 6" xfId="328"/>
    <cellStyle name="Check Cell 7" xfId="329"/>
    <cellStyle name="Check Cell 8" xfId="330"/>
    <cellStyle name="Check Cell 9" xfId="331"/>
    <cellStyle name="Comma 2" xfId="332"/>
    <cellStyle name="Comma 2 2" xfId="333"/>
    <cellStyle name="Comma 2 3" xfId="334"/>
    <cellStyle name="Currency 2" xfId="335"/>
    <cellStyle name="Currency 2 2" xfId="336"/>
    <cellStyle name="Currency 2 3" xfId="337"/>
    <cellStyle name="Emphasis 1" xfId="338"/>
    <cellStyle name="Emphasis 2" xfId="339"/>
    <cellStyle name="Emphasis 3" xfId="340"/>
    <cellStyle name="Explanatory Text 10" xfId="341"/>
    <cellStyle name="Explanatory Text 2" xfId="342"/>
    <cellStyle name="Explanatory Text 3" xfId="343"/>
    <cellStyle name="Explanatory Text 4" xfId="344"/>
    <cellStyle name="Explanatory Text 5" xfId="345"/>
    <cellStyle name="Explanatory Text 6" xfId="346"/>
    <cellStyle name="Explanatory Text 7" xfId="347"/>
    <cellStyle name="Explanatory Text 8" xfId="348"/>
    <cellStyle name="Explanatory Text 9" xfId="349"/>
    <cellStyle name="Good 10" xfId="350"/>
    <cellStyle name="Good 11" xfId="351"/>
    <cellStyle name="Good 12" xfId="352"/>
    <cellStyle name="Good 13" xfId="353"/>
    <cellStyle name="Good 14" xfId="354"/>
    <cellStyle name="Good 15" xfId="355"/>
    <cellStyle name="Good 16" xfId="356"/>
    <cellStyle name="Good 17" xfId="357"/>
    <cellStyle name="Good 2" xfId="358"/>
    <cellStyle name="Good 3" xfId="359"/>
    <cellStyle name="Good 4" xfId="360"/>
    <cellStyle name="Good 5" xfId="361"/>
    <cellStyle name="Good 6" xfId="362"/>
    <cellStyle name="Good 7" xfId="363"/>
    <cellStyle name="Good 8" xfId="364"/>
    <cellStyle name="Good 9" xfId="365"/>
    <cellStyle name="Heading 1 10" xfId="366"/>
    <cellStyle name="Heading 1 11" xfId="367"/>
    <cellStyle name="Heading 1 12" xfId="368"/>
    <cellStyle name="Heading 1 13" xfId="369"/>
    <cellStyle name="Heading 1 14" xfId="370"/>
    <cellStyle name="Heading 1 15" xfId="371"/>
    <cellStyle name="Heading 1 16" xfId="372"/>
    <cellStyle name="Heading 1 17" xfId="373"/>
    <cellStyle name="Heading 1 2" xfId="374"/>
    <cellStyle name="Heading 1 3" xfId="375"/>
    <cellStyle name="Heading 1 4" xfId="376"/>
    <cellStyle name="Heading 1 5" xfId="377"/>
    <cellStyle name="Heading 1 6" xfId="378"/>
    <cellStyle name="Heading 1 7" xfId="379"/>
    <cellStyle name="Heading 1 8" xfId="380"/>
    <cellStyle name="Heading 1 9" xfId="381"/>
    <cellStyle name="Heading 2 10" xfId="382"/>
    <cellStyle name="Heading 2 11" xfId="383"/>
    <cellStyle name="Heading 2 12" xfId="384"/>
    <cellStyle name="Heading 2 13" xfId="385"/>
    <cellStyle name="Heading 2 14" xfId="386"/>
    <cellStyle name="Heading 2 15" xfId="387"/>
    <cellStyle name="Heading 2 16" xfId="388"/>
    <cellStyle name="Heading 2 17" xfId="389"/>
    <cellStyle name="Heading 2 2" xfId="390"/>
    <cellStyle name="Heading 2 3" xfId="391"/>
    <cellStyle name="Heading 2 4" xfId="392"/>
    <cellStyle name="Heading 2 5" xfId="393"/>
    <cellStyle name="Heading 2 6" xfId="394"/>
    <cellStyle name="Heading 2 7" xfId="395"/>
    <cellStyle name="Heading 2 8" xfId="396"/>
    <cellStyle name="Heading 2 9" xfId="397"/>
    <cellStyle name="Heading 3 10" xfId="398"/>
    <cellStyle name="Heading 3 11" xfId="399"/>
    <cellStyle name="Heading 3 12" xfId="400"/>
    <cellStyle name="Heading 3 13" xfId="401"/>
    <cellStyle name="Heading 3 14" xfId="402"/>
    <cellStyle name="Heading 3 15" xfId="403"/>
    <cellStyle name="Heading 3 16" xfId="404"/>
    <cellStyle name="Heading 3 17" xfId="405"/>
    <cellStyle name="Heading 3 2" xfId="406"/>
    <cellStyle name="Heading 3 3" xfId="407"/>
    <cellStyle name="Heading 3 4" xfId="408"/>
    <cellStyle name="Heading 3 5" xfId="409"/>
    <cellStyle name="Heading 3 6" xfId="410"/>
    <cellStyle name="Heading 3 7" xfId="411"/>
    <cellStyle name="Heading 3 8" xfId="412"/>
    <cellStyle name="Heading 3 9" xfId="413"/>
    <cellStyle name="Heading 4 10" xfId="414"/>
    <cellStyle name="Heading 4 11" xfId="415"/>
    <cellStyle name="Heading 4 12" xfId="416"/>
    <cellStyle name="Heading 4 13" xfId="417"/>
    <cellStyle name="Heading 4 14" xfId="418"/>
    <cellStyle name="Heading 4 15" xfId="419"/>
    <cellStyle name="Heading 4 16" xfId="420"/>
    <cellStyle name="Heading 4 17" xfId="421"/>
    <cellStyle name="Heading 4 2" xfId="422"/>
    <cellStyle name="Heading 4 3" xfId="423"/>
    <cellStyle name="Heading 4 4" xfId="424"/>
    <cellStyle name="Heading 4 5" xfId="425"/>
    <cellStyle name="Heading 4 6" xfId="426"/>
    <cellStyle name="Heading 4 7" xfId="427"/>
    <cellStyle name="Heading 4 8" xfId="428"/>
    <cellStyle name="Heading 4 9" xfId="429"/>
    <cellStyle name="Input 10" xfId="430"/>
    <cellStyle name="Input 11" xfId="431"/>
    <cellStyle name="Input 12" xfId="432"/>
    <cellStyle name="Input 13" xfId="433"/>
    <cellStyle name="Input 14" xfId="434"/>
    <cellStyle name="Input 15" xfId="435"/>
    <cellStyle name="Input 16" xfId="436"/>
    <cellStyle name="Input 17" xfId="437"/>
    <cellStyle name="Input 2" xfId="438"/>
    <cellStyle name="Input 3" xfId="439"/>
    <cellStyle name="Input 4" xfId="440"/>
    <cellStyle name="Input 5" xfId="441"/>
    <cellStyle name="Input 6" xfId="442"/>
    <cellStyle name="Input 7" xfId="443"/>
    <cellStyle name="Input 8" xfId="444"/>
    <cellStyle name="Input 9" xfId="445"/>
    <cellStyle name="Linked Cell 10" xfId="446"/>
    <cellStyle name="Linked Cell 11" xfId="447"/>
    <cellStyle name="Linked Cell 12" xfId="448"/>
    <cellStyle name="Linked Cell 13" xfId="449"/>
    <cellStyle name="Linked Cell 14" xfId="450"/>
    <cellStyle name="Linked Cell 15" xfId="451"/>
    <cellStyle name="Linked Cell 16" xfId="452"/>
    <cellStyle name="Linked Cell 17" xfId="453"/>
    <cellStyle name="Linked Cell 2" xfId="454"/>
    <cellStyle name="Linked Cell 3" xfId="455"/>
    <cellStyle name="Linked Cell 4" xfId="456"/>
    <cellStyle name="Linked Cell 5" xfId="457"/>
    <cellStyle name="Linked Cell 6" xfId="458"/>
    <cellStyle name="Linked Cell 7" xfId="459"/>
    <cellStyle name="Linked Cell 8" xfId="460"/>
    <cellStyle name="Linked Cell 9" xfId="461"/>
    <cellStyle name="Neutral 10" xfId="462"/>
    <cellStyle name="Neutral 11" xfId="463"/>
    <cellStyle name="Neutral 12" xfId="464"/>
    <cellStyle name="Neutral 13" xfId="465"/>
    <cellStyle name="Neutral 14" xfId="466"/>
    <cellStyle name="Neutral 15" xfId="467"/>
    <cellStyle name="Neutral 16" xfId="468"/>
    <cellStyle name="Neutral 17" xfId="469"/>
    <cellStyle name="Neutral 2" xfId="470"/>
    <cellStyle name="Neutral 3" xfId="471"/>
    <cellStyle name="Neutral 4" xfId="472"/>
    <cellStyle name="Neutral 5" xfId="473"/>
    <cellStyle name="Neutral 6" xfId="474"/>
    <cellStyle name="Neutral 7" xfId="475"/>
    <cellStyle name="Neutral 8" xfId="476"/>
    <cellStyle name="Neutral 9" xfId="477"/>
    <cellStyle name="Normal" xfId="0" builtinId="0"/>
    <cellStyle name="Normal 10" xfId="1"/>
    <cellStyle name="Normal 10 2" xfId="478"/>
    <cellStyle name="Normal 19" xfId="479"/>
    <cellStyle name="Normal 2" xfId="2"/>
    <cellStyle name="Normal 2 2" xfId="480"/>
    <cellStyle name="Normal 2 2 2" xfId="481"/>
    <cellStyle name="Normal 2 2 3" xfId="482"/>
    <cellStyle name="Normal 2 2 3 2" xfId="483"/>
    <cellStyle name="Normal 2 2_DT_SAIFI_SAIDI_Nov'2016_5-MINS" xfId="484"/>
    <cellStyle name="Normal 2 3" xfId="485"/>
    <cellStyle name="Normal 2 4" xfId="486"/>
    <cellStyle name="Normal 2 5" xfId="487"/>
    <cellStyle name="Normal 2 6" xfId="488"/>
    <cellStyle name="Normal 2 7" xfId="489"/>
    <cellStyle name="Normal 2 8" xfId="490"/>
    <cellStyle name="Normal 2 9" xfId="491"/>
    <cellStyle name="Normal 2_11 KV FEEDER LIST BYPL" xfId="492"/>
    <cellStyle name="Normal 20" xfId="493"/>
    <cellStyle name="Normal 3" xfId="494"/>
    <cellStyle name="Normal 3 2" xfId="495"/>
    <cellStyle name="Normal 3 3" xfId="496"/>
    <cellStyle name="Normal 3 4" xfId="497"/>
    <cellStyle name="Normal 3 5" xfId="498"/>
    <cellStyle name="Normal 3 6" xfId="499"/>
    <cellStyle name="Normal 3 7" xfId="500"/>
    <cellStyle name="Normal 3 8" xfId="501"/>
    <cellStyle name="Normal 4" xfId="502"/>
    <cellStyle name="Normal 4 2" xfId="503"/>
    <cellStyle name="Normal 4 2 2" xfId="504"/>
    <cellStyle name="Normal 4 2 3" xfId="505"/>
    <cellStyle name="Normal 4 3" xfId="506"/>
    <cellStyle name="Normal 4 4" xfId="507"/>
    <cellStyle name="Normal 4 5" xfId="508"/>
    <cellStyle name="Normal 4 6" xfId="509"/>
    <cellStyle name="Normal 4 7" xfId="510"/>
    <cellStyle name="Normal 4 8" xfId="511"/>
    <cellStyle name="Normal 4 9" xfId="512"/>
    <cellStyle name="Normal 5" xfId="513"/>
    <cellStyle name="Normal 6" xfId="514"/>
    <cellStyle name="Normal 7" xfId="515"/>
    <cellStyle name="Normal 8" xfId="3"/>
    <cellStyle name="Normal 9" xfId="516"/>
    <cellStyle name="Note 10" xfId="517"/>
    <cellStyle name="Note 11" xfId="518"/>
    <cellStyle name="Note 12" xfId="519"/>
    <cellStyle name="Note 13" xfId="520"/>
    <cellStyle name="Note 14" xfId="521"/>
    <cellStyle name="Note 15" xfId="522"/>
    <cellStyle name="Note 16" xfId="523"/>
    <cellStyle name="Note 17" xfId="524"/>
    <cellStyle name="Note 2" xfId="525"/>
    <cellStyle name="Note 3" xfId="526"/>
    <cellStyle name="Note 4" xfId="527"/>
    <cellStyle name="Note 5" xfId="528"/>
    <cellStyle name="Note 6" xfId="529"/>
    <cellStyle name="Note 7" xfId="530"/>
    <cellStyle name="Note 8" xfId="531"/>
    <cellStyle name="Note 9" xfId="532"/>
    <cellStyle name="Output 10" xfId="533"/>
    <cellStyle name="Output 11" xfId="534"/>
    <cellStyle name="Output 12" xfId="535"/>
    <cellStyle name="Output 13" xfId="536"/>
    <cellStyle name="Output 14" xfId="537"/>
    <cellStyle name="Output 15" xfId="538"/>
    <cellStyle name="Output 16" xfId="539"/>
    <cellStyle name="Output 17" xfId="540"/>
    <cellStyle name="Output 2" xfId="541"/>
    <cellStyle name="Output 3" xfId="542"/>
    <cellStyle name="Output 4" xfId="543"/>
    <cellStyle name="Output 5" xfId="544"/>
    <cellStyle name="Output 6" xfId="545"/>
    <cellStyle name="Output 7" xfId="546"/>
    <cellStyle name="Output 8" xfId="547"/>
    <cellStyle name="Output 9" xfId="548"/>
    <cellStyle name="Percent 2" xfId="549"/>
    <cellStyle name="Percent 2 2" xfId="550"/>
    <cellStyle name="Percent 2 3" xfId="551"/>
    <cellStyle name="Percent 3" xfId="552"/>
    <cellStyle name="SAPBEXaggData" xfId="553"/>
    <cellStyle name="SAPBEXaggData 2" xfId="554"/>
    <cellStyle name="SAPBEXaggData 3" xfId="555"/>
    <cellStyle name="SAPBEXaggData 4" xfId="556"/>
    <cellStyle name="SAPBEXaggData 5" xfId="557"/>
    <cellStyle name="SAPBEXaggData 6" xfId="558"/>
    <cellStyle name="SAPBEXaggData 7" xfId="559"/>
    <cellStyle name="SAPBEXaggData 8" xfId="560"/>
    <cellStyle name="SAPBEXaggDataEmph" xfId="561"/>
    <cellStyle name="SAPBEXaggDataEmph 2" xfId="562"/>
    <cellStyle name="SAPBEXaggDataEmph 3" xfId="563"/>
    <cellStyle name="SAPBEXaggDataEmph 4" xfId="564"/>
    <cellStyle name="SAPBEXaggDataEmph 5" xfId="565"/>
    <cellStyle name="SAPBEXaggDataEmph 6" xfId="566"/>
    <cellStyle name="SAPBEXaggDataEmph 7" xfId="567"/>
    <cellStyle name="SAPBEXaggDataEmph 8" xfId="568"/>
    <cellStyle name="SAPBEXaggItem" xfId="569"/>
    <cellStyle name="SAPBEXaggItem 2" xfId="570"/>
    <cellStyle name="SAPBEXaggItem 3" xfId="571"/>
    <cellStyle name="SAPBEXaggItem 4" xfId="572"/>
    <cellStyle name="SAPBEXaggItem 5" xfId="573"/>
    <cellStyle name="SAPBEXaggItem 6" xfId="574"/>
    <cellStyle name="SAPBEXaggItem 7" xfId="575"/>
    <cellStyle name="SAPBEXaggItem 8" xfId="576"/>
    <cellStyle name="SAPBEXaggItemX" xfId="577"/>
    <cellStyle name="SAPBEXaggItemX 2" xfId="578"/>
    <cellStyle name="SAPBEXaggItemX 3" xfId="579"/>
    <cellStyle name="SAPBEXaggItemX 4" xfId="580"/>
    <cellStyle name="SAPBEXaggItemX 5" xfId="581"/>
    <cellStyle name="SAPBEXaggItemX 6" xfId="582"/>
    <cellStyle name="SAPBEXaggItemX 7" xfId="583"/>
    <cellStyle name="SAPBEXaggItemX 8" xfId="584"/>
    <cellStyle name="SAPBEXchaText" xfId="585"/>
    <cellStyle name="SAPBEXchaText 2" xfId="586"/>
    <cellStyle name="SAPBEXchaText 3" xfId="587"/>
    <cellStyle name="SAPBEXchaText 4" xfId="588"/>
    <cellStyle name="SAPBEXchaText 5" xfId="589"/>
    <cellStyle name="SAPBEXchaText 6" xfId="590"/>
    <cellStyle name="SAPBEXchaText 7" xfId="591"/>
    <cellStyle name="SAPBEXchaText 8" xfId="592"/>
    <cellStyle name="SAPBEXexcBad7" xfId="593"/>
    <cellStyle name="SAPBEXexcBad7 2" xfId="594"/>
    <cellStyle name="SAPBEXexcBad7 3" xfId="595"/>
    <cellStyle name="SAPBEXexcBad7 4" xfId="596"/>
    <cellStyle name="SAPBEXexcBad7 5" xfId="597"/>
    <cellStyle name="SAPBEXexcBad7 6" xfId="598"/>
    <cellStyle name="SAPBEXexcBad7 7" xfId="599"/>
    <cellStyle name="SAPBEXexcBad7 8" xfId="600"/>
    <cellStyle name="SAPBEXexcBad8" xfId="601"/>
    <cellStyle name="SAPBEXexcBad8 2" xfId="602"/>
    <cellStyle name="SAPBEXexcBad8 3" xfId="603"/>
    <cellStyle name="SAPBEXexcBad8 4" xfId="604"/>
    <cellStyle name="SAPBEXexcBad8 5" xfId="605"/>
    <cellStyle name="SAPBEXexcBad8 6" xfId="606"/>
    <cellStyle name="SAPBEXexcBad8 7" xfId="607"/>
    <cellStyle name="SAPBEXexcBad8 8" xfId="608"/>
    <cellStyle name="SAPBEXexcBad9" xfId="609"/>
    <cellStyle name="SAPBEXexcBad9 2" xfId="610"/>
    <cellStyle name="SAPBEXexcBad9 3" xfId="611"/>
    <cellStyle name="SAPBEXexcBad9 4" xfId="612"/>
    <cellStyle name="SAPBEXexcBad9 5" xfId="613"/>
    <cellStyle name="SAPBEXexcBad9 6" xfId="614"/>
    <cellStyle name="SAPBEXexcBad9 7" xfId="615"/>
    <cellStyle name="SAPBEXexcBad9 8" xfId="616"/>
    <cellStyle name="SAPBEXexcCritical4" xfId="617"/>
    <cellStyle name="SAPBEXexcCritical4 2" xfId="618"/>
    <cellStyle name="SAPBEXexcCritical4 3" xfId="619"/>
    <cellStyle name="SAPBEXexcCritical4 4" xfId="620"/>
    <cellStyle name="SAPBEXexcCritical4 5" xfId="621"/>
    <cellStyle name="SAPBEXexcCritical4 6" xfId="622"/>
    <cellStyle name="SAPBEXexcCritical4 7" xfId="623"/>
    <cellStyle name="SAPBEXexcCritical4 8" xfId="624"/>
    <cellStyle name="SAPBEXexcCritical5" xfId="625"/>
    <cellStyle name="SAPBEXexcCritical5 2" xfId="626"/>
    <cellStyle name="SAPBEXexcCritical5 3" xfId="627"/>
    <cellStyle name="SAPBEXexcCritical5 4" xfId="628"/>
    <cellStyle name="SAPBEXexcCritical5 5" xfId="629"/>
    <cellStyle name="SAPBEXexcCritical5 6" xfId="630"/>
    <cellStyle name="SAPBEXexcCritical5 7" xfId="631"/>
    <cellStyle name="SAPBEXexcCritical5 8" xfId="632"/>
    <cellStyle name="SAPBEXexcCritical6" xfId="633"/>
    <cellStyle name="SAPBEXexcCritical6 2" xfId="634"/>
    <cellStyle name="SAPBEXexcCritical6 3" xfId="635"/>
    <cellStyle name="SAPBEXexcCritical6 4" xfId="636"/>
    <cellStyle name="SAPBEXexcCritical6 5" xfId="637"/>
    <cellStyle name="SAPBEXexcCritical6 6" xfId="638"/>
    <cellStyle name="SAPBEXexcCritical6 7" xfId="639"/>
    <cellStyle name="SAPBEXexcCritical6 8" xfId="640"/>
    <cellStyle name="SAPBEXexcGood1" xfId="641"/>
    <cellStyle name="SAPBEXexcGood1 2" xfId="642"/>
    <cellStyle name="SAPBEXexcGood1 3" xfId="643"/>
    <cellStyle name="SAPBEXexcGood1 4" xfId="644"/>
    <cellStyle name="SAPBEXexcGood1 5" xfId="645"/>
    <cellStyle name="SAPBEXexcGood1 6" xfId="646"/>
    <cellStyle name="SAPBEXexcGood1 7" xfId="647"/>
    <cellStyle name="SAPBEXexcGood1 8" xfId="648"/>
    <cellStyle name="SAPBEXexcGood2" xfId="649"/>
    <cellStyle name="SAPBEXexcGood2 2" xfId="650"/>
    <cellStyle name="SAPBEXexcGood2 3" xfId="651"/>
    <cellStyle name="SAPBEXexcGood2 4" xfId="652"/>
    <cellStyle name="SAPBEXexcGood2 5" xfId="653"/>
    <cellStyle name="SAPBEXexcGood2 6" xfId="654"/>
    <cellStyle name="SAPBEXexcGood2 7" xfId="655"/>
    <cellStyle name="SAPBEXexcGood2 8" xfId="656"/>
    <cellStyle name="SAPBEXexcGood3" xfId="657"/>
    <cellStyle name="SAPBEXexcGood3 2" xfId="658"/>
    <cellStyle name="SAPBEXexcGood3 3" xfId="659"/>
    <cellStyle name="SAPBEXexcGood3 4" xfId="660"/>
    <cellStyle name="SAPBEXexcGood3 5" xfId="661"/>
    <cellStyle name="SAPBEXexcGood3 6" xfId="662"/>
    <cellStyle name="SAPBEXexcGood3 7" xfId="663"/>
    <cellStyle name="SAPBEXexcGood3 8" xfId="664"/>
    <cellStyle name="SAPBEXfilterDrill" xfId="665"/>
    <cellStyle name="SAPBEXfilterDrill 2" xfId="666"/>
    <cellStyle name="SAPBEXfilterDrill 3" xfId="667"/>
    <cellStyle name="SAPBEXfilterDrill 4" xfId="668"/>
    <cellStyle name="SAPBEXfilterDrill 5" xfId="669"/>
    <cellStyle name="SAPBEXfilterDrill 6" xfId="670"/>
    <cellStyle name="SAPBEXfilterDrill 7" xfId="671"/>
    <cellStyle name="SAPBEXfilterDrill 8" xfId="672"/>
    <cellStyle name="SAPBEXfilterItem" xfId="673"/>
    <cellStyle name="SAPBEXfilterItem 2" xfId="674"/>
    <cellStyle name="SAPBEXfilterItem 3" xfId="675"/>
    <cellStyle name="SAPBEXfilterItem 4" xfId="676"/>
    <cellStyle name="SAPBEXfilterItem 5" xfId="677"/>
    <cellStyle name="SAPBEXfilterItem 6" xfId="678"/>
    <cellStyle name="SAPBEXfilterItem 7" xfId="679"/>
    <cellStyle name="SAPBEXfilterItem 8" xfId="680"/>
    <cellStyle name="SAPBEXfilterText" xfId="681"/>
    <cellStyle name="SAPBEXfilterText 2" xfId="682"/>
    <cellStyle name="SAPBEXfilterText 3" xfId="683"/>
    <cellStyle name="SAPBEXfilterText 4" xfId="684"/>
    <cellStyle name="SAPBEXfilterText 5" xfId="685"/>
    <cellStyle name="SAPBEXfilterText 6" xfId="686"/>
    <cellStyle name="SAPBEXfilterText 7" xfId="687"/>
    <cellStyle name="SAPBEXfilterText 8" xfId="688"/>
    <cellStyle name="SAPBEXformats" xfId="689"/>
    <cellStyle name="SAPBEXformats 2" xfId="690"/>
    <cellStyle name="SAPBEXformats 3" xfId="691"/>
    <cellStyle name="SAPBEXformats 4" xfId="692"/>
    <cellStyle name="SAPBEXformats 5" xfId="693"/>
    <cellStyle name="SAPBEXformats 6" xfId="694"/>
    <cellStyle name="SAPBEXformats 7" xfId="695"/>
    <cellStyle name="SAPBEXformats 8" xfId="696"/>
    <cellStyle name="SAPBEXheaderItem" xfId="697"/>
    <cellStyle name="SAPBEXheaderItem 2" xfId="698"/>
    <cellStyle name="SAPBEXheaderItem 3" xfId="699"/>
    <cellStyle name="SAPBEXheaderItem 4" xfId="700"/>
    <cellStyle name="SAPBEXheaderItem 5" xfId="701"/>
    <cellStyle name="SAPBEXheaderItem 6" xfId="702"/>
    <cellStyle name="SAPBEXheaderItem 7" xfId="703"/>
    <cellStyle name="SAPBEXheaderItem 8" xfId="704"/>
    <cellStyle name="SAPBEXheaderText" xfId="705"/>
    <cellStyle name="SAPBEXheaderText 2" xfId="706"/>
    <cellStyle name="SAPBEXheaderText 3" xfId="707"/>
    <cellStyle name="SAPBEXheaderText 4" xfId="708"/>
    <cellStyle name="SAPBEXheaderText 5" xfId="709"/>
    <cellStyle name="SAPBEXheaderText 6" xfId="710"/>
    <cellStyle name="SAPBEXheaderText 7" xfId="711"/>
    <cellStyle name="SAPBEXheaderText 8" xfId="712"/>
    <cellStyle name="SAPBEXHLevel0" xfId="713"/>
    <cellStyle name="SAPBEXHLevel0 2" xfId="714"/>
    <cellStyle name="SAPBEXHLevel0 3" xfId="715"/>
    <cellStyle name="SAPBEXHLevel0 4" xfId="716"/>
    <cellStyle name="SAPBEXHLevel0 5" xfId="717"/>
    <cellStyle name="SAPBEXHLevel0 6" xfId="718"/>
    <cellStyle name="SAPBEXHLevel0 7" xfId="719"/>
    <cellStyle name="SAPBEXHLevel0 8" xfId="720"/>
    <cellStyle name="SAPBEXHLevel0X" xfId="721"/>
    <cellStyle name="SAPBEXHLevel0X 2" xfId="722"/>
    <cellStyle name="SAPBEXHLevel0X 3" xfId="723"/>
    <cellStyle name="SAPBEXHLevel0X 4" xfId="724"/>
    <cellStyle name="SAPBEXHLevel0X 5" xfId="725"/>
    <cellStyle name="SAPBEXHLevel0X 6" xfId="726"/>
    <cellStyle name="SAPBEXHLevel0X 7" xfId="727"/>
    <cellStyle name="SAPBEXHLevel0X 8" xfId="728"/>
    <cellStyle name="SAPBEXHLevel1" xfId="729"/>
    <cellStyle name="SAPBEXHLevel1 2" xfId="730"/>
    <cellStyle name="SAPBEXHLevel1 3" xfId="731"/>
    <cellStyle name="SAPBEXHLevel1 4" xfId="732"/>
    <cellStyle name="SAPBEXHLevel1 5" xfId="733"/>
    <cellStyle name="SAPBEXHLevel1 6" xfId="734"/>
    <cellStyle name="SAPBEXHLevel1 7" xfId="735"/>
    <cellStyle name="SAPBEXHLevel1 8" xfId="736"/>
    <cellStyle name="SAPBEXHLevel1X" xfId="737"/>
    <cellStyle name="SAPBEXHLevel1X 2" xfId="738"/>
    <cellStyle name="SAPBEXHLevel1X 3" xfId="739"/>
    <cellStyle name="SAPBEXHLevel1X 4" xfId="740"/>
    <cellStyle name="SAPBEXHLevel1X 5" xfId="741"/>
    <cellStyle name="SAPBEXHLevel1X 6" xfId="742"/>
    <cellStyle name="SAPBEXHLevel1X 7" xfId="743"/>
    <cellStyle name="SAPBEXHLevel1X 8" xfId="744"/>
    <cellStyle name="SAPBEXHLevel2" xfId="745"/>
    <cellStyle name="SAPBEXHLevel2 2" xfId="746"/>
    <cellStyle name="SAPBEXHLevel2 3" xfId="747"/>
    <cellStyle name="SAPBEXHLevel2 4" xfId="748"/>
    <cellStyle name="SAPBEXHLevel2 5" xfId="749"/>
    <cellStyle name="SAPBEXHLevel2 6" xfId="750"/>
    <cellStyle name="SAPBEXHLevel2 7" xfId="751"/>
    <cellStyle name="SAPBEXHLevel2 8" xfId="752"/>
    <cellStyle name="SAPBEXHLevel2X" xfId="753"/>
    <cellStyle name="SAPBEXHLevel2X 2" xfId="754"/>
    <cellStyle name="SAPBEXHLevel2X 3" xfId="755"/>
    <cellStyle name="SAPBEXHLevel2X 4" xfId="756"/>
    <cellStyle name="SAPBEXHLevel2X 5" xfId="757"/>
    <cellStyle name="SAPBEXHLevel2X 6" xfId="758"/>
    <cellStyle name="SAPBEXHLevel2X 7" xfId="759"/>
    <cellStyle name="SAPBEXHLevel2X 8" xfId="760"/>
    <cellStyle name="SAPBEXHLevel3" xfId="761"/>
    <cellStyle name="SAPBEXHLevel3 2" xfId="762"/>
    <cellStyle name="SAPBEXHLevel3 3" xfId="763"/>
    <cellStyle name="SAPBEXHLevel3 4" xfId="764"/>
    <cellStyle name="SAPBEXHLevel3 5" xfId="765"/>
    <cellStyle name="SAPBEXHLevel3 6" xfId="766"/>
    <cellStyle name="SAPBEXHLevel3 7" xfId="767"/>
    <cellStyle name="SAPBEXHLevel3 8" xfId="768"/>
    <cellStyle name="SAPBEXHLevel3X" xfId="769"/>
    <cellStyle name="SAPBEXHLevel3X 2" xfId="770"/>
    <cellStyle name="SAPBEXHLevel3X 3" xfId="771"/>
    <cellStyle name="SAPBEXHLevel3X 4" xfId="772"/>
    <cellStyle name="SAPBEXHLevel3X 5" xfId="773"/>
    <cellStyle name="SAPBEXHLevel3X 6" xfId="774"/>
    <cellStyle name="SAPBEXHLevel3X 7" xfId="775"/>
    <cellStyle name="SAPBEXHLevel3X 8" xfId="776"/>
    <cellStyle name="SAPBEXinputData" xfId="777"/>
    <cellStyle name="SAPBEXinputData 2" xfId="778"/>
    <cellStyle name="SAPBEXinputData 3" xfId="779"/>
    <cellStyle name="SAPBEXinputData 4" xfId="780"/>
    <cellStyle name="SAPBEXinputData 5" xfId="781"/>
    <cellStyle name="SAPBEXinputData 6" xfId="782"/>
    <cellStyle name="SAPBEXinputData 7" xfId="783"/>
    <cellStyle name="SAPBEXinputData 8" xfId="784"/>
    <cellStyle name="SAPBEXItemHeader" xfId="785"/>
    <cellStyle name="SAPBEXresData" xfId="786"/>
    <cellStyle name="SAPBEXresData 2" xfId="787"/>
    <cellStyle name="SAPBEXresData 3" xfId="788"/>
    <cellStyle name="SAPBEXresData 4" xfId="789"/>
    <cellStyle name="SAPBEXresData 5" xfId="790"/>
    <cellStyle name="SAPBEXresData 6" xfId="791"/>
    <cellStyle name="SAPBEXresData 7" xfId="792"/>
    <cellStyle name="SAPBEXresData 8" xfId="793"/>
    <cellStyle name="SAPBEXresDataEmph" xfId="794"/>
    <cellStyle name="SAPBEXresDataEmph 2" xfId="795"/>
    <cellStyle name="SAPBEXresDataEmph 3" xfId="796"/>
    <cellStyle name="SAPBEXresDataEmph 4" xfId="797"/>
    <cellStyle name="SAPBEXresDataEmph 5" xfId="798"/>
    <cellStyle name="SAPBEXresDataEmph 6" xfId="799"/>
    <cellStyle name="SAPBEXresDataEmph 7" xfId="800"/>
    <cellStyle name="SAPBEXresDataEmph 8" xfId="801"/>
    <cellStyle name="SAPBEXresItem" xfId="802"/>
    <cellStyle name="SAPBEXresItem 2" xfId="803"/>
    <cellStyle name="SAPBEXresItem 3" xfId="804"/>
    <cellStyle name="SAPBEXresItem 4" xfId="805"/>
    <cellStyle name="SAPBEXresItem 5" xfId="806"/>
    <cellStyle name="SAPBEXresItem 6" xfId="807"/>
    <cellStyle name="SAPBEXresItem 7" xfId="808"/>
    <cellStyle name="SAPBEXresItem 8" xfId="809"/>
    <cellStyle name="SAPBEXresItemX" xfId="810"/>
    <cellStyle name="SAPBEXresItemX 2" xfId="811"/>
    <cellStyle name="SAPBEXresItemX 3" xfId="812"/>
    <cellStyle name="SAPBEXresItemX 4" xfId="813"/>
    <cellStyle name="SAPBEXresItemX 5" xfId="814"/>
    <cellStyle name="SAPBEXresItemX 6" xfId="815"/>
    <cellStyle name="SAPBEXresItemX 7" xfId="816"/>
    <cellStyle name="SAPBEXresItemX 8" xfId="817"/>
    <cellStyle name="SAPBEXstdData" xfId="818"/>
    <cellStyle name="SAPBEXstdData 2" xfId="819"/>
    <cellStyle name="SAPBEXstdData 3" xfId="820"/>
    <cellStyle name="SAPBEXstdData 4" xfId="821"/>
    <cellStyle name="SAPBEXstdData 5" xfId="822"/>
    <cellStyle name="SAPBEXstdData 6" xfId="823"/>
    <cellStyle name="SAPBEXstdData 7" xfId="824"/>
    <cellStyle name="SAPBEXstdData 8" xfId="825"/>
    <cellStyle name="SAPBEXstdDataEmph" xfId="826"/>
    <cellStyle name="SAPBEXstdDataEmph 2" xfId="827"/>
    <cellStyle name="SAPBEXstdDataEmph 3" xfId="828"/>
    <cellStyle name="SAPBEXstdDataEmph 4" xfId="829"/>
    <cellStyle name="SAPBEXstdDataEmph 5" xfId="830"/>
    <cellStyle name="SAPBEXstdDataEmph 6" xfId="831"/>
    <cellStyle name="SAPBEXstdDataEmph 7" xfId="832"/>
    <cellStyle name="SAPBEXstdDataEmph 8" xfId="833"/>
    <cellStyle name="SAPBEXstdItem" xfId="834"/>
    <cellStyle name="SAPBEXstdItem 2" xfId="835"/>
    <cellStyle name="SAPBEXstdItem 3" xfId="836"/>
    <cellStyle name="SAPBEXstdItem 4" xfId="837"/>
    <cellStyle name="SAPBEXstdItem 5" xfId="838"/>
    <cellStyle name="SAPBEXstdItem 6" xfId="839"/>
    <cellStyle name="SAPBEXstdItem 7" xfId="840"/>
    <cellStyle name="SAPBEXstdItem 8" xfId="841"/>
    <cellStyle name="SAPBEXstdItem_112016_KCC_BILLING_" xfId="842"/>
    <cellStyle name="SAPBEXstdItemX" xfId="843"/>
    <cellStyle name="SAPBEXstdItemX 2" xfId="844"/>
    <cellStyle name="SAPBEXstdItemX 3" xfId="845"/>
    <cellStyle name="SAPBEXstdItemX 4" xfId="846"/>
    <cellStyle name="SAPBEXstdItemX 5" xfId="847"/>
    <cellStyle name="SAPBEXstdItemX 6" xfId="848"/>
    <cellStyle name="SAPBEXstdItemX 7" xfId="849"/>
    <cellStyle name="SAPBEXstdItemX 8" xfId="850"/>
    <cellStyle name="SAPBEXtitle" xfId="851"/>
    <cellStyle name="SAPBEXtitle 2" xfId="852"/>
    <cellStyle name="SAPBEXtitle 3" xfId="853"/>
    <cellStyle name="SAPBEXtitle 4" xfId="854"/>
    <cellStyle name="SAPBEXtitle 5" xfId="855"/>
    <cellStyle name="SAPBEXtitle 6" xfId="856"/>
    <cellStyle name="SAPBEXtitle 7" xfId="857"/>
    <cellStyle name="SAPBEXtitle 8" xfId="858"/>
    <cellStyle name="SAPBEXunassignedItem" xfId="859"/>
    <cellStyle name="SAPBEXundefined" xfId="860"/>
    <cellStyle name="SAPBEXundefined 2" xfId="861"/>
    <cellStyle name="SAPBEXundefined 3" xfId="862"/>
    <cellStyle name="SAPBEXundefined 4" xfId="863"/>
    <cellStyle name="SAPBEXundefined 5" xfId="864"/>
    <cellStyle name="SAPBEXundefined 6" xfId="865"/>
    <cellStyle name="SAPBEXundefined 7" xfId="866"/>
    <cellStyle name="SAPBEXundefined 8" xfId="867"/>
    <cellStyle name="Sheet Title" xfId="868"/>
    <cellStyle name="Title 10" xfId="869"/>
    <cellStyle name="Title 2" xfId="870"/>
    <cellStyle name="Title 3" xfId="871"/>
    <cellStyle name="Title 4" xfId="872"/>
    <cellStyle name="Title 5" xfId="873"/>
    <cellStyle name="Title 6" xfId="874"/>
    <cellStyle name="Title 7" xfId="875"/>
    <cellStyle name="Title 8" xfId="876"/>
    <cellStyle name="Title 9" xfId="877"/>
    <cellStyle name="Total 10" xfId="878"/>
    <cellStyle name="Total 11" xfId="879"/>
    <cellStyle name="Total 12" xfId="880"/>
    <cellStyle name="Total 13" xfId="881"/>
    <cellStyle name="Total 14" xfId="882"/>
    <cellStyle name="Total 15" xfId="883"/>
    <cellStyle name="Total 16" xfId="884"/>
    <cellStyle name="Total 17" xfId="885"/>
    <cellStyle name="Total 2" xfId="886"/>
    <cellStyle name="Total 3" xfId="887"/>
    <cellStyle name="Total 4" xfId="888"/>
    <cellStyle name="Total 5" xfId="889"/>
    <cellStyle name="Total 6" xfId="890"/>
    <cellStyle name="Total 7" xfId="891"/>
    <cellStyle name="Total 8" xfId="892"/>
    <cellStyle name="Total 9" xfId="893"/>
    <cellStyle name="Warning Text 10" xfId="894"/>
    <cellStyle name="Warning Text 11" xfId="895"/>
    <cellStyle name="Warning Text 12" xfId="896"/>
    <cellStyle name="Warning Text 13" xfId="897"/>
    <cellStyle name="Warning Text 14" xfId="898"/>
    <cellStyle name="Warning Text 15" xfId="899"/>
    <cellStyle name="Warning Text 16" xfId="900"/>
    <cellStyle name="Warning Text 17" xfId="901"/>
    <cellStyle name="Warning Text 2" xfId="902"/>
    <cellStyle name="Warning Text 3" xfId="903"/>
    <cellStyle name="Warning Text 4" xfId="904"/>
    <cellStyle name="Warning Text 5" xfId="905"/>
    <cellStyle name="Warning Text 6" xfId="906"/>
    <cellStyle name="Warning Text 7" xfId="907"/>
    <cellStyle name="Warning Text 8" xfId="908"/>
    <cellStyle name="Warning Text 9" xfId="909"/>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3300"/>
      <color rgb="FFFF99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00"/>
  </sheetPr>
  <dimension ref="A1:R22"/>
  <sheetViews>
    <sheetView workbookViewId="0">
      <selection activeCell="D21" sqref="D21"/>
    </sheetView>
  </sheetViews>
  <sheetFormatPr defaultRowHeight="12.75"/>
  <cols>
    <col min="1" max="1" width="15.140625" bestFit="1" customWidth="1"/>
    <col min="2" max="6" width="15.140625" customWidth="1"/>
    <col min="7" max="7" width="5.5703125" style="53" customWidth="1"/>
    <col min="8" max="18" width="12.140625" customWidth="1"/>
  </cols>
  <sheetData>
    <row r="1" spans="1:18" ht="61.5" customHeight="1">
      <c r="A1" s="27" t="s">
        <v>340</v>
      </c>
      <c r="B1" s="27"/>
      <c r="C1" s="27"/>
      <c r="D1" s="27"/>
      <c r="E1" s="27"/>
      <c r="F1" s="27"/>
      <c r="G1" s="27"/>
      <c r="H1" s="27"/>
      <c r="I1" s="27"/>
      <c r="J1" s="27"/>
      <c r="K1" s="27"/>
      <c r="L1" s="27"/>
      <c r="M1" s="27"/>
      <c r="N1" s="27"/>
      <c r="O1" s="27"/>
      <c r="P1" s="27"/>
      <c r="Q1" s="27"/>
      <c r="R1" s="27"/>
    </row>
    <row r="2" spans="1:18" ht="20.25" customHeight="1">
      <c r="A2" s="47"/>
      <c r="B2" s="48"/>
      <c r="C2" s="49"/>
      <c r="D2" s="36"/>
      <c r="E2" s="37"/>
      <c r="F2" s="38"/>
      <c r="G2" s="54"/>
      <c r="H2" s="35" t="s">
        <v>329</v>
      </c>
      <c r="I2" s="35"/>
      <c r="J2" s="35"/>
      <c r="K2" s="35"/>
      <c r="L2" s="35"/>
      <c r="M2" s="35"/>
      <c r="N2" s="35"/>
      <c r="O2" s="35"/>
      <c r="P2" s="35"/>
      <c r="Q2" s="35"/>
      <c r="R2" s="16"/>
    </row>
    <row r="3" spans="1:18" ht="24" customHeight="1">
      <c r="A3" s="50"/>
      <c r="B3" s="51"/>
      <c r="C3" s="52"/>
      <c r="D3" s="39"/>
      <c r="E3" s="40"/>
      <c r="F3" s="41"/>
      <c r="G3" s="55"/>
      <c r="H3" s="28" t="s">
        <v>330</v>
      </c>
      <c r="I3" s="29"/>
      <c r="J3" s="29"/>
      <c r="K3" s="29"/>
      <c r="L3" s="30"/>
      <c r="M3" s="35" t="s">
        <v>331</v>
      </c>
      <c r="N3" s="35"/>
      <c r="O3" s="35"/>
      <c r="P3" s="35"/>
      <c r="Q3" s="35"/>
      <c r="R3" s="16"/>
    </row>
    <row r="4" spans="1:18" ht="54" customHeight="1">
      <c r="A4" s="12" t="s">
        <v>205</v>
      </c>
      <c r="B4" s="12" t="s">
        <v>206</v>
      </c>
      <c r="C4" s="12" t="s">
        <v>339</v>
      </c>
      <c r="D4" s="12" t="s">
        <v>341</v>
      </c>
      <c r="E4" s="12" t="s">
        <v>342</v>
      </c>
      <c r="F4" s="12" t="s">
        <v>343</v>
      </c>
      <c r="G4" s="55"/>
      <c r="H4" s="12" t="s">
        <v>320</v>
      </c>
      <c r="I4" s="12" t="s">
        <v>314</v>
      </c>
      <c r="J4" s="12" t="s">
        <v>305</v>
      </c>
      <c r="K4" s="12" t="s">
        <v>326</v>
      </c>
      <c r="L4" s="12" t="s">
        <v>311</v>
      </c>
      <c r="M4" s="12" t="s">
        <v>323</v>
      </c>
      <c r="N4" s="12" t="s">
        <v>324</v>
      </c>
      <c r="O4" s="12" t="s">
        <v>327</v>
      </c>
      <c r="P4" s="12" t="s">
        <v>322</v>
      </c>
      <c r="Q4" s="12" t="s">
        <v>325</v>
      </c>
      <c r="R4" s="12" t="s">
        <v>338</v>
      </c>
    </row>
    <row r="5" spans="1:18" ht="14.25" customHeight="1">
      <c r="A5" s="10">
        <v>1110</v>
      </c>
      <c r="B5" s="10" t="s">
        <v>16</v>
      </c>
      <c r="C5" s="11"/>
      <c r="D5" s="46"/>
      <c r="E5" s="46"/>
      <c r="F5" s="46"/>
      <c r="G5" s="55"/>
      <c r="H5" s="6"/>
      <c r="I5" s="6"/>
      <c r="J5" s="6"/>
      <c r="K5" s="6"/>
      <c r="L5" s="6"/>
      <c r="M5" s="6"/>
      <c r="N5" s="6"/>
      <c r="O5" s="6"/>
      <c r="P5" s="6"/>
      <c r="Q5" s="6"/>
      <c r="R5" s="6"/>
    </row>
    <row r="6" spans="1:18" ht="14.25" customHeight="1">
      <c r="A6" s="10">
        <v>1120</v>
      </c>
      <c r="B6" s="10" t="s">
        <v>14</v>
      </c>
      <c r="C6" s="11"/>
      <c r="D6" s="46"/>
      <c r="E6" s="46"/>
      <c r="F6" s="46"/>
      <c r="G6" s="55"/>
      <c r="H6" s="6"/>
      <c r="I6" s="6"/>
      <c r="J6" s="6"/>
      <c r="K6" s="6"/>
      <c r="L6" s="6"/>
      <c r="M6" s="6"/>
      <c r="N6" s="6"/>
      <c r="O6" s="6"/>
      <c r="P6" s="6"/>
      <c r="Q6" s="6"/>
      <c r="R6" s="6"/>
    </row>
    <row r="7" spans="1:18" ht="14.25" customHeight="1">
      <c r="A7" s="10">
        <v>1130</v>
      </c>
      <c r="B7" s="10" t="s">
        <v>13</v>
      </c>
      <c r="C7" s="11"/>
      <c r="D7" s="46"/>
      <c r="E7" s="46"/>
      <c r="F7" s="46"/>
      <c r="G7" s="55"/>
      <c r="H7" s="6"/>
      <c r="I7" s="6"/>
      <c r="J7" s="6"/>
      <c r="K7" s="6"/>
      <c r="L7" s="6"/>
      <c r="M7" s="6"/>
      <c r="N7" s="6"/>
      <c r="O7" s="6"/>
      <c r="P7" s="6"/>
      <c r="Q7" s="6"/>
      <c r="R7" s="6"/>
    </row>
    <row r="8" spans="1:18" ht="14.25" customHeight="1">
      <c r="A8" s="10">
        <v>1140</v>
      </c>
      <c r="B8" s="10" t="s">
        <v>18</v>
      </c>
      <c r="C8" s="11"/>
      <c r="D8" s="46"/>
      <c r="E8" s="46"/>
      <c r="F8" s="46"/>
      <c r="G8" s="55"/>
      <c r="H8" s="6"/>
      <c r="I8" s="6"/>
      <c r="J8" s="6"/>
      <c r="K8" s="6"/>
      <c r="L8" s="6"/>
      <c r="M8" s="6"/>
      <c r="N8" s="6"/>
      <c r="O8" s="6"/>
      <c r="P8" s="6"/>
      <c r="Q8" s="6"/>
      <c r="R8" s="6"/>
    </row>
    <row r="9" spans="1:18" ht="14.25" customHeight="1">
      <c r="A9" s="1">
        <v>1141</v>
      </c>
      <c r="B9" s="1" t="s">
        <v>17</v>
      </c>
      <c r="C9" s="1">
        <v>6</v>
      </c>
      <c r="D9" s="46">
        <f>SUM(H9:L9)</f>
        <v>3</v>
      </c>
      <c r="E9" s="46">
        <f>+SUM(M9:Q9)</f>
        <v>3</v>
      </c>
      <c r="F9" s="46"/>
      <c r="G9" s="55"/>
      <c r="H9" s="2"/>
      <c r="I9" s="2"/>
      <c r="J9" s="2">
        <v>3</v>
      </c>
      <c r="K9" s="2"/>
      <c r="L9" s="2"/>
      <c r="M9" s="2"/>
      <c r="N9" s="2"/>
      <c r="O9" s="2"/>
      <c r="P9" s="2">
        <v>3</v>
      </c>
      <c r="Q9" s="2"/>
      <c r="R9" s="2"/>
    </row>
    <row r="10" spans="1:18" ht="14.25" customHeight="1">
      <c r="A10" s="31" t="s">
        <v>332</v>
      </c>
      <c r="B10" s="32"/>
      <c r="C10" s="13">
        <f>+SUM(C5:C9)</f>
        <v>6</v>
      </c>
      <c r="D10" s="13">
        <f t="shared" ref="D10:E10" si="0">+SUM(D5:D9)</f>
        <v>3</v>
      </c>
      <c r="E10" s="13">
        <f t="shared" si="0"/>
        <v>3</v>
      </c>
      <c r="F10" s="13"/>
      <c r="G10" s="55"/>
      <c r="H10" s="13"/>
      <c r="I10" s="13"/>
      <c r="J10" s="13">
        <f t="shared" ref="J10:P10" si="1">+SUM(J5:J9)</f>
        <v>3</v>
      </c>
      <c r="K10" s="13"/>
      <c r="L10" s="13"/>
      <c r="M10" s="13"/>
      <c r="N10" s="13"/>
      <c r="O10" s="13"/>
      <c r="P10" s="13">
        <f t="shared" si="1"/>
        <v>3</v>
      </c>
      <c r="Q10" s="13"/>
      <c r="R10" s="13"/>
    </row>
    <row r="11" spans="1:18" ht="14.25" customHeight="1">
      <c r="A11" s="1">
        <v>1210</v>
      </c>
      <c r="B11" s="1" t="s">
        <v>42</v>
      </c>
      <c r="C11" s="1"/>
      <c r="D11" s="46"/>
      <c r="E11" s="46"/>
      <c r="F11" s="46"/>
      <c r="G11" s="55"/>
      <c r="H11" s="2"/>
      <c r="I11" s="2"/>
      <c r="J11" s="2"/>
      <c r="K11" s="2"/>
      <c r="L11" s="2"/>
      <c r="M11" s="2"/>
      <c r="N11" s="2"/>
      <c r="O11" s="2"/>
      <c r="P11" s="2"/>
      <c r="Q11" s="2"/>
      <c r="R11" s="2"/>
    </row>
    <row r="12" spans="1:18" ht="14.25" customHeight="1">
      <c r="A12" s="1">
        <v>1220</v>
      </c>
      <c r="B12" s="1" t="s">
        <v>37</v>
      </c>
      <c r="C12" s="1">
        <v>2</v>
      </c>
      <c r="D12" s="46">
        <f>SUM(H12:L12)</f>
        <v>2</v>
      </c>
      <c r="E12" s="46"/>
      <c r="F12" s="46"/>
      <c r="G12" s="55"/>
      <c r="H12" s="2">
        <v>1</v>
      </c>
      <c r="I12" s="2"/>
      <c r="J12" s="2"/>
      <c r="K12" s="2"/>
      <c r="L12" s="2">
        <v>1</v>
      </c>
      <c r="M12" s="2"/>
      <c r="N12" s="2"/>
      <c r="O12" s="2"/>
      <c r="P12" s="2"/>
      <c r="Q12" s="2"/>
      <c r="R12" s="2"/>
    </row>
    <row r="13" spans="1:18" ht="14.25" customHeight="1">
      <c r="A13" s="1">
        <v>1230</v>
      </c>
      <c r="B13" s="1" t="s">
        <v>11</v>
      </c>
      <c r="C13" s="1">
        <v>3</v>
      </c>
      <c r="D13" s="46"/>
      <c r="E13" s="46">
        <f>+SUM(M13:Q13)</f>
        <v>3</v>
      </c>
      <c r="F13" s="46"/>
      <c r="G13" s="55"/>
      <c r="H13" s="2"/>
      <c r="I13" s="2"/>
      <c r="J13" s="2"/>
      <c r="K13" s="2"/>
      <c r="L13" s="2"/>
      <c r="M13" s="2"/>
      <c r="N13" s="2">
        <v>1</v>
      </c>
      <c r="O13" s="2">
        <v>2</v>
      </c>
      <c r="P13" s="2"/>
      <c r="Q13" s="2"/>
      <c r="R13" s="2"/>
    </row>
    <row r="14" spans="1:18" ht="14.25" customHeight="1">
      <c r="A14" s="1">
        <v>1240</v>
      </c>
      <c r="B14" s="1" t="s">
        <v>335</v>
      </c>
      <c r="C14" s="1">
        <v>1</v>
      </c>
      <c r="D14" s="46">
        <f>SUM(H14:L14)</f>
        <v>1</v>
      </c>
      <c r="E14" s="46"/>
      <c r="F14" s="46"/>
      <c r="G14" s="55"/>
      <c r="H14" s="2">
        <v>1</v>
      </c>
      <c r="I14" s="2"/>
      <c r="J14" s="2"/>
      <c r="K14" s="2"/>
      <c r="L14" s="2"/>
      <c r="M14" s="2"/>
      <c r="N14" s="2"/>
      <c r="O14" s="2"/>
      <c r="P14" s="2"/>
      <c r="Q14" s="2"/>
      <c r="R14" s="2"/>
    </row>
    <row r="15" spans="1:18" ht="14.25" customHeight="1">
      <c r="A15" s="1">
        <v>1241</v>
      </c>
      <c r="B15" s="1" t="s">
        <v>336</v>
      </c>
      <c r="C15" s="1"/>
      <c r="D15" s="46"/>
      <c r="E15" s="46"/>
      <c r="F15" s="46"/>
      <c r="G15" s="55"/>
      <c r="H15" s="2"/>
      <c r="I15" s="2"/>
      <c r="J15" s="2"/>
      <c r="K15" s="2"/>
      <c r="L15" s="2"/>
      <c r="M15" s="2"/>
      <c r="N15" s="2"/>
      <c r="O15" s="2"/>
      <c r="P15" s="2"/>
      <c r="Q15" s="2"/>
      <c r="R15" s="2"/>
    </row>
    <row r="16" spans="1:18" ht="14.25" customHeight="1">
      <c r="A16" s="31" t="s">
        <v>333</v>
      </c>
      <c r="B16" s="32"/>
      <c r="C16" s="13">
        <f>+SUM(C11:C14)</f>
        <v>6</v>
      </c>
      <c r="D16" s="13">
        <f t="shared" ref="D16:E16" si="2">+SUM(D11:D14)</f>
        <v>3</v>
      </c>
      <c r="E16" s="13">
        <f t="shared" si="2"/>
        <v>3</v>
      </c>
      <c r="F16" s="13"/>
      <c r="G16" s="55"/>
      <c r="H16" s="13">
        <f t="shared" ref="H16:O16" si="3">+SUM(H11:H14)</f>
        <v>2</v>
      </c>
      <c r="I16" s="13"/>
      <c r="J16" s="13"/>
      <c r="K16" s="13"/>
      <c r="L16" s="13">
        <f t="shared" si="3"/>
        <v>1</v>
      </c>
      <c r="M16" s="13"/>
      <c r="N16" s="13">
        <f t="shared" si="3"/>
        <v>1</v>
      </c>
      <c r="O16" s="13">
        <f t="shared" si="3"/>
        <v>2</v>
      </c>
      <c r="P16" s="13"/>
      <c r="Q16" s="13"/>
      <c r="R16" s="13"/>
    </row>
    <row r="17" spans="1:18" ht="14.25" customHeight="1">
      <c r="A17" s="1">
        <v>1211</v>
      </c>
      <c r="B17" s="1" t="s">
        <v>6</v>
      </c>
      <c r="C17" s="1">
        <v>45</v>
      </c>
      <c r="D17" s="46">
        <f>SUM(H17:L17)</f>
        <v>3</v>
      </c>
      <c r="E17" s="46">
        <f>+SUM(M17:Q17)</f>
        <v>42</v>
      </c>
      <c r="F17" s="46"/>
      <c r="G17" s="55"/>
      <c r="H17" s="2"/>
      <c r="I17" s="2"/>
      <c r="J17" s="2"/>
      <c r="K17" s="2">
        <v>3</v>
      </c>
      <c r="L17" s="2"/>
      <c r="M17" s="2">
        <v>12</v>
      </c>
      <c r="N17" s="2">
        <v>27</v>
      </c>
      <c r="O17" s="2"/>
      <c r="P17" s="2">
        <v>3</v>
      </c>
      <c r="Q17" s="2"/>
      <c r="R17" s="2"/>
    </row>
    <row r="18" spans="1:18" ht="14.25" customHeight="1">
      <c r="A18" s="1">
        <v>1250</v>
      </c>
      <c r="B18" s="1" t="s">
        <v>15</v>
      </c>
      <c r="C18" s="1">
        <v>3</v>
      </c>
      <c r="D18" s="46">
        <f>SUM(H18:L18)</f>
        <v>1</v>
      </c>
      <c r="E18" s="46">
        <f>+SUM(M18:Q18)</f>
        <v>2</v>
      </c>
      <c r="F18" s="46"/>
      <c r="G18" s="55"/>
      <c r="H18" s="2"/>
      <c r="I18" s="2">
        <v>1</v>
      </c>
      <c r="J18" s="2"/>
      <c r="K18" s="2"/>
      <c r="L18" s="2"/>
      <c r="M18" s="2"/>
      <c r="N18" s="2"/>
      <c r="O18" s="2"/>
      <c r="P18" s="2"/>
      <c r="Q18" s="2">
        <v>2</v>
      </c>
      <c r="R18" s="2"/>
    </row>
    <row r="19" spans="1:18" ht="14.25" customHeight="1">
      <c r="A19" s="1">
        <v>1251</v>
      </c>
      <c r="B19" s="1" t="s">
        <v>337</v>
      </c>
      <c r="C19" s="1">
        <v>10</v>
      </c>
      <c r="D19" s="46"/>
      <c r="E19" s="46">
        <f>+SUM(M19:Q19)</f>
        <v>5</v>
      </c>
      <c r="F19" s="46">
        <f>+R19</f>
        <v>5</v>
      </c>
      <c r="G19" s="55"/>
      <c r="H19" s="2"/>
      <c r="I19" s="2"/>
      <c r="J19" s="2"/>
      <c r="K19" s="2"/>
      <c r="L19" s="2"/>
      <c r="M19" s="2">
        <v>2</v>
      </c>
      <c r="N19" s="2">
        <v>3</v>
      </c>
      <c r="O19" s="2"/>
      <c r="P19" s="2"/>
      <c r="Q19" s="2"/>
      <c r="R19" s="2">
        <v>5</v>
      </c>
    </row>
    <row r="20" spans="1:18" ht="14.25" customHeight="1">
      <c r="A20" s="1">
        <v>1260</v>
      </c>
      <c r="B20" s="1" t="s">
        <v>71</v>
      </c>
      <c r="C20" s="1"/>
      <c r="D20" s="46"/>
      <c r="E20" s="46"/>
      <c r="F20" s="46"/>
      <c r="G20" s="55"/>
      <c r="H20" s="2"/>
      <c r="I20" s="2"/>
      <c r="J20" s="2"/>
      <c r="K20" s="2"/>
      <c r="L20" s="2"/>
      <c r="M20" s="2"/>
      <c r="N20" s="2"/>
      <c r="O20" s="2"/>
      <c r="P20" s="2"/>
      <c r="Q20" s="2"/>
      <c r="R20" s="2"/>
    </row>
    <row r="21" spans="1:18" ht="16.5" customHeight="1">
      <c r="A21" s="31" t="s">
        <v>334</v>
      </c>
      <c r="B21" s="32"/>
      <c r="C21" s="13">
        <f>+SUM(C17:C20)</f>
        <v>58</v>
      </c>
      <c r="D21" s="13">
        <f t="shared" ref="D21:F21" si="4">+SUM(D17:D20)</f>
        <v>4</v>
      </c>
      <c r="E21" s="13">
        <f t="shared" si="4"/>
        <v>49</v>
      </c>
      <c r="F21" s="13">
        <f t="shared" si="4"/>
        <v>5</v>
      </c>
      <c r="G21" s="55"/>
      <c r="H21" s="13"/>
      <c r="I21" s="13">
        <f t="shared" ref="I21:R21" si="5">+SUM(I17:I20)</f>
        <v>1</v>
      </c>
      <c r="J21" s="13"/>
      <c r="K21" s="13">
        <f t="shared" si="5"/>
        <v>3</v>
      </c>
      <c r="L21" s="13"/>
      <c r="M21" s="13">
        <f t="shared" si="5"/>
        <v>14</v>
      </c>
      <c r="N21" s="13">
        <f t="shared" si="5"/>
        <v>30</v>
      </c>
      <c r="O21" s="13"/>
      <c r="P21" s="13">
        <f t="shared" si="5"/>
        <v>3</v>
      </c>
      <c r="Q21" s="13">
        <f t="shared" si="5"/>
        <v>2</v>
      </c>
      <c r="R21" s="13">
        <f t="shared" si="5"/>
        <v>5</v>
      </c>
    </row>
    <row r="22" spans="1:18" ht="24.75" customHeight="1">
      <c r="A22" s="33" t="s">
        <v>328</v>
      </c>
      <c r="B22" s="34"/>
      <c r="C22" s="15">
        <f>+C21+C16+C10</f>
        <v>70</v>
      </c>
      <c r="D22" s="15">
        <f t="shared" ref="D22:F22" si="6">+D21+D16+D10</f>
        <v>10</v>
      </c>
      <c r="E22" s="15">
        <f t="shared" si="6"/>
        <v>55</v>
      </c>
      <c r="F22" s="15">
        <f t="shared" si="6"/>
        <v>5</v>
      </c>
      <c r="G22" s="56"/>
      <c r="H22" s="15">
        <f t="shared" ref="H22:R22" si="7">+H21+H16+H10</f>
        <v>2</v>
      </c>
      <c r="I22" s="15">
        <f t="shared" si="7"/>
        <v>1</v>
      </c>
      <c r="J22" s="15">
        <f t="shared" si="7"/>
        <v>3</v>
      </c>
      <c r="K22" s="15">
        <f t="shared" si="7"/>
        <v>3</v>
      </c>
      <c r="L22" s="15">
        <f t="shared" si="7"/>
        <v>1</v>
      </c>
      <c r="M22" s="15">
        <f t="shared" si="7"/>
        <v>14</v>
      </c>
      <c r="N22" s="15">
        <f t="shared" si="7"/>
        <v>31</v>
      </c>
      <c r="O22" s="15">
        <f t="shared" si="7"/>
        <v>2</v>
      </c>
      <c r="P22" s="15">
        <f t="shared" si="7"/>
        <v>6</v>
      </c>
      <c r="Q22" s="15">
        <f t="shared" si="7"/>
        <v>2</v>
      </c>
      <c r="R22" s="15">
        <f t="shared" si="7"/>
        <v>5</v>
      </c>
    </row>
  </sheetData>
  <mergeCells count="10">
    <mergeCell ref="A22:B22"/>
    <mergeCell ref="H2:Q2"/>
    <mergeCell ref="M3:Q3"/>
    <mergeCell ref="D2:F3"/>
    <mergeCell ref="G2:G22"/>
    <mergeCell ref="A1:R1"/>
    <mergeCell ref="H3:L3"/>
    <mergeCell ref="A10:B10"/>
    <mergeCell ref="A16:B16"/>
    <mergeCell ref="A21:B21"/>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sheetPr>
    <tabColor rgb="FFFFFF00"/>
  </sheetPr>
  <dimension ref="A1:W73"/>
  <sheetViews>
    <sheetView tabSelected="1" topLeftCell="M1" workbookViewId="0">
      <selection activeCell="T7" sqref="T7"/>
    </sheetView>
  </sheetViews>
  <sheetFormatPr defaultRowHeight="12.75"/>
  <cols>
    <col min="1" max="1" width="5.42578125" customWidth="1"/>
    <col min="2" max="2" width="6.85546875" customWidth="1"/>
    <col min="3" max="3" width="10" customWidth="1"/>
    <col min="4" max="4" width="18.5703125" customWidth="1"/>
    <col min="5" max="5" width="11.28515625" customWidth="1"/>
    <col min="6" max="6" width="12.28515625" customWidth="1"/>
    <col min="7" max="7" width="31.28515625" customWidth="1"/>
    <col min="10" max="10" width="9.140625" customWidth="1"/>
    <col min="17" max="17" width="35.7109375" customWidth="1"/>
    <col min="18" max="18" width="36.28515625" hidden="1" customWidth="1"/>
    <col min="19" max="19" width="33.28515625" hidden="1" customWidth="1"/>
    <col min="20" max="20" width="25.5703125" customWidth="1"/>
    <col min="21" max="21" width="21.140625" customWidth="1"/>
    <col min="22" max="22" width="27.7109375" customWidth="1"/>
    <col min="23" max="23" width="26.28515625" customWidth="1"/>
  </cols>
  <sheetData>
    <row r="1" spans="1:23" ht="33.75" customHeight="1">
      <c r="A1" s="45" t="s">
        <v>211</v>
      </c>
      <c r="B1" s="45"/>
      <c r="C1" s="45"/>
      <c r="D1" s="45"/>
      <c r="E1" s="45"/>
      <c r="F1" s="45"/>
      <c r="G1" s="45"/>
      <c r="H1" s="45"/>
      <c r="I1" s="45"/>
      <c r="J1" s="45"/>
      <c r="K1" s="45"/>
      <c r="L1" s="45"/>
      <c r="M1" s="45"/>
      <c r="N1" s="45"/>
      <c r="O1" s="45"/>
      <c r="P1" s="45"/>
      <c r="Q1" s="45"/>
      <c r="R1" s="45"/>
      <c r="S1" s="45"/>
      <c r="T1" s="45"/>
      <c r="U1" s="45"/>
      <c r="V1" s="45"/>
      <c r="W1" s="45"/>
    </row>
    <row r="2" spans="1:23" ht="28.5" customHeight="1">
      <c r="A2" s="42"/>
      <c r="B2" s="42"/>
      <c r="C2" s="42"/>
      <c r="D2" s="42"/>
      <c r="E2" s="42"/>
      <c r="F2" s="42"/>
      <c r="G2" s="42"/>
      <c r="H2" s="42"/>
      <c r="I2" s="42"/>
      <c r="J2" s="42"/>
      <c r="K2" s="43" t="s">
        <v>207</v>
      </c>
      <c r="L2" s="43"/>
      <c r="M2" s="43"/>
      <c r="N2" s="43"/>
      <c r="O2" s="43"/>
      <c r="P2" s="43"/>
      <c r="Q2" s="26"/>
      <c r="R2" s="26"/>
      <c r="S2" s="26"/>
      <c r="T2" s="44" t="s">
        <v>213</v>
      </c>
      <c r="U2" s="44"/>
      <c r="V2" s="26"/>
      <c r="W2" s="26"/>
    </row>
    <row r="3" spans="1:23" ht="34.5" customHeight="1">
      <c r="A3" s="3" t="s">
        <v>0</v>
      </c>
      <c r="B3" s="3" t="s">
        <v>205</v>
      </c>
      <c r="C3" s="3" t="s">
        <v>1</v>
      </c>
      <c r="D3" s="3" t="s">
        <v>2</v>
      </c>
      <c r="E3" s="3" t="s">
        <v>3</v>
      </c>
      <c r="F3" s="3" t="s">
        <v>4</v>
      </c>
      <c r="G3" s="3" t="s">
        <v>5</v>
      </c>
      <c r="H3" s="3" t="s">
        <v>208</v>
      </c>
      <c r="I3" s="3" t="s">
        <v>209</v>
      </c>
      <c r="J3" s="3" t="s">
        <v>210</v>
      </c>
      <c r="K3" s="5">
        <v>43435</v>
      </c>
      <c r="L3" s="5">
        <v>43466</v>
      </c>
      <c r="M3" s="5">
        <v>43497</v>
      </c>
      <c r="N3" s="5">
        <v>43525</v>
      </c>
      <c r="O3" s="5">
        <v>43556</v>
      </c>
      <c r="P3" s="5">
        <v>43586</v>
      </c>
      <c r="Q3" s="17" t="s">
        <v>212</v>
      </c>
      <c r="R3" s="17" t="s">
        <v>306</v>
      </c>
      <c r="S3" s="17" t="s">
        <v>321</v>
      </c>
      <c r="T3" s="17" t="s">
        <v>242</v>
      </c>
      <c r="U3" s="14" t="s">
        <v>243</v>
      </c>
      <c r="V3" s="18" t="s">
        <v>214</v>
      </c>
      <c r="W3" s="19" t="s">
        <v>273</v>
      </c>
    </row>
    <row r="4" spans="1:23" ht="30" customHeight="1">
      <c r="A4" s="1">
        <v>1</v>
      </c>
      <c r="B4" s="1">
        <v>1141</v>
      </c>
      <c r="C4" s="1" t="s">
        <v>17</v>
      </c>
      <c r="D4" s="4" t="s">
        <v>79</v>
      </c>
      <c r="E4" s="1" t="s">
        <v>149</v>
      </c>
      <c r="F4" s="1" t="s">
        <v>150</v>
      </c>
      <c r="G4" s="4" t="s">
        <v>151</v>
      </c>
      <c r="H4" s="1">
        <v>2</v>
      </c>
      <c r="I4" s="1">
        <v>990</v>
      </c>
      <c r="J4" s="1">
        <v>19505749</v>
      </c>
      <c r="K4" s="2">
        <v>262</v>
      </c>
      <c r="L4" s="2">
        <v>242.5</v>
      </c>
      <c r="M4" s="2">
        <v>168</v>
      </c>
      <c r="N4" s="2">
        <v>430</v>
      </c>
      <c r="O4" s="2">
        <v>152.5</v>
      </c>
      <c r="P4" s="2">
        <v>78</v>
      </c>
      <c r="Q4" s="9"/>
      <c r="R4" s="9" t="s">
        <v>308</v>
      </c>
      <c r="S4" s="9" t="s">
        <v>322</v>
      </c>
      <c r="T4" s="9" t="s">
        <v>300</v>
      </c>
      <c r="U4" s="9"/>
      <c r="V4" s="9"/>
      <c r="W4" s="9" t="s">
        <v>303</v>
      </c>
    </row>
    <row r="5" spans="1:23" ht="30" customHeight="1">
      <c r="A5" s="1">
        <v>2</v>
      </c>
      <c r="B5" s="1">
        <v>1141</v>
      </c>
      <c r="C5" s="1" t="s">
        <v>17</v>
      </c>
      <c r="D5" s="4" t="s">
        <v>79</v>
      </c>
      <c r="E5" s="1" t="s">
        <v>128</v>
      </c>
      <c r="F5" s="1" t="s">
        <v>129</v>
      </c>
      <c r="G5" s="4" t="s">
        <v>130</v>
      </c>
      <c r="H5" s="1">
        <v>2</v>
      </c>
      <c r="I5" s="1">
        <v>630</v>
      </c>
      <c r="J5" s="1">
        <v>19505104</v>
      </c>
      <c r="K5" s="2">
        <v>171</v>
      </c>
      <c r="L5" s="2">
        <v>181</v>
      </c>
      <c r="M5" s="2">
        <v>143.5</v>
      </c>
      <c r="N5" s="2">
        <v>129</v>
      </c>
      <c r="O5" s="2">
        <v>274.5</v>
      </c>
      <c r="P5" s="2">
        <v>303.5</v>
      </c>
      <c r="Q5" s="9"/>
      <c r="R5" s="9" t="s">
        <v>308</v>
      </c>
      <c r="S5" s="9" t="s">
        <v>322</v>
      </c>
      <c r="T5" s="9" t="s">
        <v>301</v>
      </c>
      <c r="U5" s="9"/>
      <c r="V5" s="9"/>
      <c r="W5" s="9" t="s">
        <v>304</v>
      </c>
    </row>
    <row r="6" spans="1:23" ht="30" customHeight="1">
      <c r="A6" s="1">
        <v>3</v>
      </c>
      <c r="B6" s="1">
        <v>1141</v>
      </c>
      <c r="C6" s="1" t="s">
        <v>17</v>
      </c>
      <c r="D6" s="4" t="s">
        <v>79</v>
      </c>
      <c r="E6" s="1" t="s">
        <v>97</v>
      </c>
      <c r="F6" s="1" t="s">
        <v>199</v>
      </c>
      <c r="G6" s="4" t="s">
        <v>98</v>
      </c>
      <c r="H6" s="1">
        <v>3</v>
      </c>
      <c r="I6" s="1">
        <v>630</v>
      </c>
      <c r="J6" s="1">
        <v>19506568</v>
      </c>
      <c r="K6" s="2">
        <v>71</v>
      </c>
      <c r="L6" s="2">
        <v>112.5</v>
      </c>
      <c r="M6" s="2">
        <v>122</v>
      </c>
      <c r="N6" s="2">
        <v>261</v>
      </c>
      <c r="O6" s="2">
        <v>199</v>
      </c>
      <c r="P6" s="2">
        <v>223.5</v>
      </c>
      <c r="Q6" s="20" t="s">
        <v>305</v>
      </c>
      <c r="R6" s="20" t="s">
        <v>305</v>
      </c>
      <c r="S6" s="20" t="s">
        <v>305</v>
      </c>
      <c r="T6" s="9"/>
      <c r="U6" s="9"/>
      <c r="V6" s="9"/>
      <c r="W6" s="9"/>
    </row>
    <row r="7" spans="1:23" ht="30" customHeight="1">
      <c r="A7" s="1">
        <v>4</v>
      </c>
      <c r="B7" s="1">
        <v>1141</v>
      </c>
      <c r="C7" s="1" t="s">
        <v>17</v>
      </c>
      <c r="D7" s="4" t="s">
        <v>79</v>
      </c>
      <c r="E7" s="1" t="s">
        <v>135</v>
      </c>
      <c r="F7" s="1" t="s">
        <v>136</v>
      </c>
      <c r="G7" s="4" t="s">
        <v>137</v>
      </c>
      <c r="H7" s="1">
        <v>2</v>
      </c>
      <c r="I7" s="1">
        <v>630</v>
      </c>
      <c r="J7" s="1">
        <v>19505321</v>
      </c>
      <c r="K7" s="2">
        <v>65.5</v>
      </c>
      <c r="L7" s="2">
        <v>72</v>
      </c>
      <c r="M7" s="2">
        <v>64</v>
      </c>
      <c r="N7" s="2">
        <v>92</v>
      </c>
      <c r="O7" s="2">
        <v>67.5</v>
      </c>
      <c r="P7" s="2">
        <v>27</v>
      </c>
      <c r="Q7" s="20" t="s">
        <v>305</v>
      </c>
      <c r="R7" s="20" t="s">
        <v>305</v>
      </c>
      <c r="S7" s="20" t="s">
        <v>305</v>
      </c>
      <c r="T7" s="9"/>
      <c r="U7" s="9"/>
      <c r="V7" s="9"/>
      <c r="W7" s="9"/>
    </row>
    <row r="8" spans="1:23" ht="30" customHeight="1">
      <c r="A8" s="1">
        <v>5</v>
      </c>
      <c r="B8" s="1">
        <v>1141</v>
      </c>
      <c r="C8" s="1" t="s">
        <v>17</v>
      </c>
      <c r="D8" s="4" t="s">
        <v>79</v>
      </c>
      <c r="E8" s="1" t="s">
        <v>80</v>
      </c>
      <c r="F8" s="1" t="s">
        <v>81</v>
      </c>
      <c r="G8" s="4" t="s">
        <v>82</v>
      </c>
      <c r="H8" s="1">
        <v>1</v>
      </c>
      <c r="I8" s="1">
        <v>990</v>
      </c>
      <c r="J8" s="1">
        <v>19502594</v>
      </c>
      <c r="K8" s="2">
        <v>55.5</v>
      </c>
      <c r="L8" s="2">
        <v>65</v>
      </c>
      <c r="M8" s="2">
        <v>69.5</v>
      </c>
      <c r="N8" s="2">
        <v>46</v>
      </c>
      <c r="O8" s="2">
        <v>91.5</v>
      </c>
      <c r="P8" s="2">
        <v>137</v>
      </c>
      <c r="Q8" s="9"/>
      <c r="R8" s="9" t="s">
        <v>308</v>
      </c>
      <c r="S8" s="9" t="s">
        <v>322</v>
      </c>
      <c r="T8" s="9" t="s">
        <v>302</v>
      </c>
      <c r="U8" s="9"/>
      <c r="V8" s="9"/>
      <c r="W8" s="9" t="s">
        <v>303</v>
      </c>
    </row>
    <row r="9" spans="1:23" ht="30" customHeight="1">
      <c r="A9" s="1">
        <v>6</v>
      </c>
      <c r="B9" s="1">
        <v>1141</v>
      </c>
      <c r="C9" s="1" t="s">
        <v>17</v>
      </c>
      <c r="D9" s="4" t="s">
        <v>79</v>
      </c>
      <c r="E9" s="1" t="s">
        <v>103</v>
      </c>
      <c r="F9" s="1" t="s">
        <v>104</v>
      </c>
      <c r="G9" s="4" t="s">
        <v>105</v>
      </c>
      <c r="H9" s="1">
        <v>2</v>
      </c>
      <c r="I9" s="1">
        <v>630</v>
      </c>
      <c r="J9" s="1">
        <v>19504684</v>
      </c>
      <c r="K9" s="2">
        <v>131.5</v>
      </c>
      <c r="L9" s="2">
        <v>178</v>
      </c>
      <c r="M9" s="2">
        <v>231</v>
      </c>
      <c r="N9" s="2">
        <v>236</v>
      </c>
      <c r="O9" s="2">
        <v>205</v>
      </c>
      <c r="P9" s="2">
        <v>249</v>
      </c>
      <c r="Q9" s="20" t="s">
        <v>305</v>
      </c>
      <c r="R9" s="20" t="s">
        <v>305</v>
      </c>
      <c r="S9" s="20" t="s">
        <v>305</v>
      </c>
      <c r="T9" s="9"/>
      <c r="U9" s="9"/>
      <c r="V9" s="9"/>
      <c r="W9" s="9"/>
    </row>
    <row r="10" spans="1:23" ht="30" customHeight="1">
      <c r="A10" s="1">
        <v>7</v>
      </c>
      <c r="B10" s="1">
        <v>1211</v>
      </c>
      <c r="C10" s="1" t="s">
        <v>6</v>
      </c>
      <c r="D10" s="4" t="s">
        <v>7</v>
      </c>
      <c r="E10" s="1" t="s">
        <v>55</v>
      </c>
      <c r="F10" s="1" t="s">
        <v>143</v>
      </c>
      <c r="G10" s="4" t="s">
        <v>57</v>
      </c>
      <c r="H10" s="1">
        <v>4</v>
      </c>
      <c r="I10" s="1">
        <v>990</v>
      </c>
      <c r="J10" s="1">
        <v>19505452</v>
      </c>
      <c r="K10" s="2">
        <v>118</v>
      </c>
      <c r="L10" s="2">
        <v>207</v>
      </c>
      <c r="M10" s="2">
        <v>182.5</v>
      </c>
      <c r="N10" s="2">
        <v>188.5</v>
      </c>
      <c r="O10" s="2">
        <v>212</v>
      </c>
      <c r="P10" s="2">
        <v>175.5</v>
      </c>
      <c r="Q10" s="4" t="s">
        <v>215</v>
      </c>
      <c r="R10" s="9" t="s">
        <v>309</v>
      </c>
      <c r="S10" s="9" t="s">
        <v>323</v>
      </c>
      <c r="T10" s="1" t="s">
        <v>244</v>
      </c>
      <c r="U10" s="1" t="s">
        <v>216</v>
      </c>
      <c r="V10" s="9"/>
      <c r="W10" s="9" t="s">
        <v>268</v>
      </c>
    </row>
    <row r="11" spans="1:23" ht="30" customHeight="1">
      <c r="A11" s="1">
        <v>8</v>
      </c>
      <c r="B11" s="1">
        <v>1211</v>
      </c>
      <c r="C11" s="1" t="s">
        <v>6</v>
      </c>
      <c r="D11" s="4" t="s">
        <v>7</v>
      </c>
      <c r="E11" s="1" t="s">
        <v>55</v>
      </c>
      <c r="F11" s="1" t="s">
        <v>56</v>
      </c>
      <c r="G11" s="4" t="s">
        <v>57</v>
      </c>
      <c r="H11" s="1">
        <v>4</v>
      </c>
      <c r="I11" s="1">
        <v>990</v>
      </c>
      <c r="J11" s="1">
        <v>19501371</v>
      </c>
      <c r="K11" s="2">
        <v>253.5</v>
      </c>
      <c r="L11" s="2">
        <v>283.5</v>
      </c>
      <c r="M11" s="2">
        <v>265</v>
      </c>
      <c r="N11" s="2">
        <v>279.5</v>
      </c>
      <c r="O11" s="2">
        <v>247.5</v>
      </c>
      <c r="P11" s="2">
        <v>190.5</v>
      </c>
      <c r="Q11" s="4" t="s">
        <v>215</v>
      </c>
      <c r="R11" s="9" t="s">
        <v>309</v>
      </c>
      <c r="S11" s="9" t="s">
        <v>323</v>
      </c>
      <c r="T11" s="1" t="s">
        <v>244</v>
      </c>
      <c r="U11" s="1" t="s">
        <v>216</v>
      </c>
      <c r="V11" s="9"/>
      <c r="W11" s="9" t="s">
        <v>268</v>
      </c>
    </row>
    <row r="12" spans="1:23" ht="30" customHeight="1">
      <c r="A12" s="1">
        <v>9</v>
      </c>
      <c r="B12" s="1">
        <v>1211</v>
      </c>
      <c r="C12" s="1" t="s">
        <v>6</v>
      </c>
      <c r="D12" s="4" t="s">
        <v>7</v>
      </c>
      <c r="E12" s="1" t="s">
        <v>58</v>
      </c>
      <c r="F12" s="1" t="s">
        <v>186</v>
      </c>
      <c r="G12" s="4" t="s">
        <v>60</v>
      </c>
      <c r="H12" s="1">
        <v>3</v>
      </c>
      <c r="I12" s="1">
        <v>990</v>
      </c>
      <c r="J12" s="1">
        <v>19506356</v>
      </c>
      <c r="K12" s="2">
        <v>73.5</v>
      </c>
      <c r="L12" s="2">
        <v>101</v>
      </c>
      <c r="M12" s="2">
        <v>141</v>
      </c>
      <c r="N12" s="2">
        <v>218</v>
      </c>
      <c r="O12" s="2">
        <v>175</v>
      </c>
      <c r="P12" s="2">
        <v>152.5</v>
      </c>
      <c r="Q12" s="4" t="s">
        <v>217</v>
      </c>
      <c r="R12" s="9" t="s">
        <v>309</v>
      </c>
      <c r="S12" s="9" t="s">
        <v>323</v>
      </c>
      <c r="T12" s="1"/>
      <c r="U12" s="1" t="s">
        <v>218</v>
      </c>
      <c r="V12" s="9"/>
      <c r="W12" s="9" t="s">
        <v>268</v>
      </c>
    </row>
    <row r="13" spans="1:23" ht="25.5">
      <c r="A13" s="1">
        <v>10</v>
      </c>
      <c r="B13" s="1">
        <v>1211</v>
      </c>
      <c r="C13" s="1" t="s">
        <v>6</v>
      </c>
      <c r="D13" s="4" t="s">
        <v>7</v>
      </c>
      <c r="E13" s="1" t="s">
        <v>58</v>
      </c>
      <c r="F13" s="1" t="s">
        <v>59</v>
      </c>
      <c r="G13" s="4" t="s">
        <v>60</v>
      </c>
      <c r="H13" s="1">
        <v>3</v>
      </c>
      <c r="I13" s="1">
        <v>990</v>
      </c>
      <c r="J13" s="1">
        <v>19501446</v>
      </c>
      <c r="K13" s="2">
        <v>139</v>
      </c>
      <c r="L13" s="2">
        <v>215.5</v>
      </c>
      <c r="M13" s="2">
        <v>218</v>
      </c>
      <c r="N13" s="2">
        <v>182.5</v>
      </c>
      <c r="O13" s="2">
        <v>102</v>
      </c>
      <c r="P13" s="2">
        <v>32.5</v>
      </c>
      <c r="Q13" s="4" t="s">
        <v>217</v>
      </c>
      <c r="R13" s="9" t="s">
        <v>309</v>
      </c>
      <c r="S13" s="9" t="s">
        <v>323</v>
      </c>
      <c r="T13" s="1"/>
      <c r="U13" s="1" t="s">
        <v>218</v>
      </c>
      <c r="V13" s="9"/>
      <c r="W13" s="9" t="s">
        <v>268</v>
      </c>
    </row>
    <row r="14" spans="1:23" ht="30" customHeight="1">
      <c r="A14" s="1">
        <v>11</v>
      </c>
      <c r="B14" s="1">
        <v>1211</v>
      </c>
      <c r="C14" s="1" t="s">
        <v>6</v>
      </c>
      <c r="D14" s="4" t="s">
        <v>7</v>
      </c>
      <c r="E14" s="1" t="s">
        <v>61</v>
      </c>
      <c r="F14" s="1" t="s">
        <v>62</v>
      </c>
      <c r="G14" s="4" t="s">
        <v>63</v>
      </c>
      <c r="H14" s="1">
        <v>1</v>
      </c>
      <c r="I14" s="1">
        <v>990</v>
      </c>
      <c r="J14" s="1">
        <v>19501448</v>
      </c>
      <c r="K14" s="2">
        <v>69.5</v>
      </c>
      <c r="L14" s="2">
        <v>89.5</v>
      </c>
      <c r="M14" s="2">
        <v>69</v>
      </c>
      <c r="N14" s="2">
        <v>64.5</v>
      </c>
      <c r="O14" s="2">
        <v>121.5</v>
      </c>
      <c r="P14" s="2">
        <v>165.5</v>
      </c>
      <c r="Q14" s="4" t="s">
        <v>265</v>
      </c>
      <c r="R14" s="9" t="s">
        <v>307</v>
      </c>
      <c r="S14" s="9" t="s">
        <v>322</v>
      </c>
      <c r="T14" s="1" t="s">
        <v>245</v>
      </c>
      <c r="U14" s="1"/>
      <c r="V14" s="9"/>
      <c r="W14" s="9"/>
    </row>
    <row r="15" spans="1:23" ht="30" customHeight="1">
      <c r="A15" s="1">
        <v>12</v>
      </c>
      <c r="B15" s="1">
        <v>1211</v>
      </c>
      <c r="C15" s="1" t="s">
        <v>6</v>
      </c>
      <c r="D15" s="4" t="s">
        <v>7</v>
      </c>
      <c r="E15" s="1" t="s">
        <v>33</v>
      </c>
      <c r="F15" s="1" t="s">
        <v>34</v>
      </c>
      <c r="G15" s="4" t="s">
        <v>35</v>
      </c>
      <c r="H15" s="1">
        <v>3</v>
      </c>
      <c r="I15" s="1">
        <v>990</v>
      </c>
      <c r="J15" s="1">
        <v>19500679</v>
      </c>
      <c r="K15" s="2">
        <v>96.5</v>
      </c>
      <c r="L15" s="2">
        <v>88</v>
      </c>
      <c r="M15" s="2">
        <v>88.5</v>
      </c>
      <c r="N15" s="2">
        <v>64.5</v>
      </c>
      <c r="O15" s="2">
        <v>39.5</v>
      </c>
      <c r="P15" s="2">
        <v>37</v>
      </c>
      <c r="Q15" s="4" t="s">
        <v>215</v>
      </c>
      <c r="R15" s="9" t="s">
        <v>309</v>
      </c>
      <c r="S15" s="9" t="s">
        <v>323</v>
      </c>
      <c r="T15" s="1" t="s">
        <v>246</v>
      </c>
      <c r="U15" s="1" t="s">
        <v>219</v>
      </c>
      <c r="V15" s="9"/>
      <c r="W15" s="9" t="s">
        <v>268</v>
      </c>
    </row>
    <row r="16" spans="1:23" ht="30" customHeight="1">
      <c r="A16" s="1">
        <v>13</v>
      </c>
      <c r="B16" s="1">
        <v>1211</v>
      </c>
      <c r="C16" s="1" t="s">
        <v>6</v>
      </c>
      <c r="D16" s="4" t="s">
        <v>7</v>
      </c>
      <c r="E16" s="1" t="s">
        <v>33</v>
      </c>
      <c r="F16" s="1" t="s">
        <v>162</v>
      </c>
      <c r="G16" s="4" t="s">
        <v>35</v>
      </c>
      <c r="H16" s="1">
        <v>3</v>
      </c>
      <c r="I16" s="1">
        <v>990</v>
      </c>
      <c r="J16" s="1">
        <v>19505904</v>
      </c>
      <c r="K16" s="2">
        <v>149</v>
      </c>
      <c r="L16" s="2">
        <v>138</v>
      </c>
      <c r="M16" s="2">
        <v>102.5</v>
      </c>
      <c r="N16" s="2">
        <v>128</v>
      </c>
      <c r="O16" s="2">
        <v>87.5</v>
      </c>
      <c r="P16" s="2">
        <v>60.5</v>
      </c>
      <c r="Q16" s="4" t="s">
        <v>215</v>
      </c>
      <c r="R16" s="9" t="s">
        <v>309</v>
      </c>
      <c r="S16" s="9" t="s">
        <v>323</v>
      </c>
      <c r="T16" s="1" t="s">
        <v>246</v>
      </c>
      <c r="U16" s="1" t="s">
        <v>219</v>
      </c>
      <c r="V16" s="9"/>
      <c r="W16" s="9" t="s">
        <v>268</v>
      </c>
    </row>
    <row r="17" spans="1:23" ht="30" customHeight="1">
      <c r="A17" s="1">
        <v>14</v>
      </c>
      <c r="B17" s="1">
        <v>1211</v>
      </c>
      <c r="C17" s="1" t="s">
        <v>6</v>
      </c>
      <c r="D17" s="4" t="s">
        <v>7</v>
      </c>
      <c r="E17" s="1" t="s">
        <v>33</v>
      </c>
      <c r="F17" s="1" t="s">
        <v>203</v>
      </c>
      <c r="G17" s="4" t="s">
        <v>35</v>
      </c>
      <c r="H17" s="1">
        <v>3</v>
      </c>
      <c r="I17" s="1">
        <v>990</v>
      </c>
      <c r="J17" s="1">
        <v>19506621</v>
      </c>
      <c r="K17" s="2">
        <v>92</v>
      </c>
      <c r="L17" s="2">
        <v>102.5</v>
      </c>
      <c r="M17" s="2">
        <v>175.5</v>
      </c>
      <c r="N17" s="2">
        <v>386</v>
      </c>
      <c r="O17" s="2">
        <v>243.5</v>
      </c>
      <c r="P17" s="2">
        <v>254</v>
      </c>
      <c r="Q17" s="4" t="s">
        <v>215</v>
      </c>
      <c r="R17" s="9" t="s">
        <v>309</v>
      </c>
      <c r="S17" s="9" t="s">
        <v>323</v>
      </c>
      <c r="T17" s="1" t="s">
        <v>246</v>
      </c>
      <c r="U17" s="1" t="s">
        <v>219</v>
      </c>
      <c r="V17" s="9"/>
      <c r="W17" s="9" t="s">
        <v>268</v>
      </c>
    </row>
    <row r="18" spans="1:23" ht="30" customHeight="1">
      <c r="A18" s="1">
        <v>15</v>
      </c>
      <c r="B18" s="1">
        <v>1211</v>
      </c>
      <c r="C18" s="1" t="s">
        <v>6</v>
      </c>
      <c r="D18" s="4" t="s">
        <v>7</v>
      </c>
      <c r="E18" s="1" t="s">
        <v>100</v>
      </c>
      <c r="F18" s="1" t="s">
        <v>101</v>
      </c>
      <c r="G18" s="4" t="s">
        <v>102</v>
      </c>
      <c r="H18" s="1">
        <v>4</v>
      </c>
      <c r="I18" s="1">
        <v>630</v>
      </c>
      <c r="J18" s="1">
        <v>19504435</v>
      </c>
      <c r="K18" s="2">
        <v>235</v>
      </c>
      <c r="L18" s="2">
        <v>231</v>
      </c>
      <c r="M18" s="2">
        <v>97.5</v>
      </c>
      <c r="N18" s="2">
        <v>165</v>
      </c>
      <c r="O18" s="2">
        <v>213</v>
      </c>
      <c r="P18" s="2">
        <v>348.5</v>
      </c>
      <c r="Q18" s="4" t="s">
        <v>215</v>
      </c>
      <c r="R18" s="9" t="s">
        <v>309</v>
      </c>
      <c r="S18" s="9" t="s">
        <v>324</v>
      </c>
      <c r="T18" s="1" t="s">
        <v>247</v>
      </c>
      <c r="U18" s="1" t="s">
        <v>220</v>
      </c>
      <c r="V18" s="9"/>
      <c r="W18" s="9" t="s">
        <v>268</v>
      </c>
    </row>
    <row r="19" spans="1:23" ht="30" customHeight="1">
      <c r="A19" s="1">
        <v>16</v>
      </c>
      <c r="B19" s="1">
        <v>1211</v>
      </c>
      <c r="C19" s="1" t="s">
        <v>6</v>
      </c>
      <c r="D19" s="4" t="s">
        <v>7</v>
      </c>
      <c r="E19" s="1" t="s">
        <v>44</v>
      </c>
      <c r="F19" s="1" t="s">
        <v>45</v>
      </c>
      <c r="G19" s="4" t="s">
        <v>46</v>
      </c>
      <c r="H19" s="1">
        <v>2</v>
      </c>
      <c r="I19" s="1">
        <v>630</v>
      </c>
      <c r="J19" s="1">
        <v>19501353</v>
      </c>
      <c r="K19" s="2">
        <v>188.5</v>
      </c>
      <c r="L19" s="2">
        <v>192.5</v>
      </c>
      <c r="M19" s="2">
        <v>218</v>
      </c>
      <c r="N19" s="2">
        <v>209.5</v>
      </c>
      <c r="O19" s="2">
        <v>225</v>
      </c>
      <c r="P19" s="2">
        <v>196</v>
      </c>
      <c r="Q19" s="4" t="s">
        <v>215</v>
      </c>
      <c r="R19" s="9" t="s">
        <v>309</v>
      </c>
      <c r="S19" s="9" t="s">
        <v>323</v>
      </c>
      <c r="T19" s="1" t="s">
        <v>248</v>
      </c>
      <c r="U19" s="1" t="s">
        <v>221</v>
      </c>
      <c r="V19" s="9"/>
      <c r="W19" s="9" t="s">
        <v>268</v>
      </c>
    </row>
    <row r="20" spans="1:23" ht="30" customHeight="1">
      <c r="A20" s="1">
        <v>17</v>
      </c>
      <c r="B20" s="1">
        <v>1211</v>
      </c>
      <c r="C20" s="1" t="s">
        <v>6</v>
      </c>
      <c r="D20" s="4" t="s">
        <v>7</v>
      </c>
      <c r="E20" s="1" t="s">
        <v>50</v>
      </c>
      <c r="F20" s="1" t="s">
        <v>51</v>
      </c>
      <c r="G20" s="4" t="s">
        <v>52</v>
      </c>
      <c r="H20" s="1">
        <v>3</v>
      </c>
      <c r="I20" s="1">
        <v>630</v>
      </c>
      <c r="J20" s="1">
        <v>19501356</v>
      </c>
      <c r="K20" s="2">
        <v>93</v>
      </c>
      <c r="L20" s="2">
        <v>133</v>
      </c>
      <c r="M20" s="2">
        <v>107</v>
      </c>
      <c r="N20" s="2">
        <v>82.5</v>
      </c>
      <c r="O20" s="2">
        <v>123.5</v>
      </c>
      <c r="P20" s="2">
        <v>143.5</v>
      </c>
      <c r="Q20" s="1" t="s">
        <v>222</v>
      </c>
      <c r="R20" s="9" t="s">
        <v>309</v>
      </c>
      <c r="S20" s="9" t="s">
        <v>324</v>
      </c>
      <c r="T20" s="1"/>
      <c r="U20" s="1" t="s">
        <v>222</v>
      </c>
      <c r="V20" s="9"/>
      <c r="W20" s="9" t="s">
        <v>268</v>
      </c>
    </row>
    <row r="21" spans="1:23" ht="30" customHeight="1">
      <c r="A21" s="1">
        <v>18</v>
      </c>
      <c r="B21" s="1">
        <v>1211</v>
      </c>
      <c r="C21" s="1" t="s">
        <v>6</v>
      </c>
      <c r="D21" s="4" t="s">
        <v>7</v>
      </c>
      <c r="E21" s="1" t="s">
        <v>53</v>
      </c>
      <c r="F21" s="1" t="s">
        <v>144</v>
      </c>
      <c r="G21" s="4" t="s">
        <v>54</v>
      </c>
      <c r="H21" s="1">
        <v>4</v>
      </c>
      <c r="I21" s="1">
        <v>630</v>
      </c>
      <c r="J21" s="1">
        <v>19505489</v>
      </c>
      <c r="K21" s="2">
        <v>135</v>
      </c>
      <c r="L21" s="2">
        <v>164</v>
      </c>
      <c r="M21" s="2">
        <v>188</v>
      </c>
      <c r="N21" s="2">
        <v>350</v>
      </c>
      <c r="O21" s="2">
        <v>147.5</v>
      </c>
      <c r="P21" s="2">
        <v>119.5</v>
      </c>
      <c r="Q21" s="4" t="s">
        <v>215</v>
      </c>
      <c r="R21" s="9" t="s">
        <v>309</v>
      </c>
      <c r="S21" s="9" t="s">
        <v>324</v>
      </c>
      <c r="T21" s="1" t="s">
        <v>249</v>
      </c>
      <c r="U21" s="1" t="s">
        <v>222</v>
      </c>
      <c r="V21" s="9"/>
      <c r="W21" s="9" t="s">
        <v>268</v>
      </c>
    </row>
    <row r="22" spans="1:23" ht="30" customHeight="1">
      <c r="A22" s="1">
        <v>19</v>
      </c>
      <c r="B22" s="1">
        <v>1211</v>
      </c>
      <c r="C22" s="1" t="s">
        <v>6</v>
      </c>
      <c r="D22" s="4" t="s">
        <v>7</v>
      </c>
      <c r="E22" s="1" t="s">
        <v>138</v>
      </c>
      <c r="F22" s="1" t="s">
        <v>148</v>
      </c>
      <c r="G22" s="4" t="s">
        <v>139</v>
      </c>
      <c r="H22" s="1">
        <v>3</v>
      </c>
      <c r="I22" s="1">
        <v>630</v>
      </c>
      <c r="J22" s="1">
        <v>19505690</v>
      </c>
      <c r="K22" s="2">
        <v>216</v>
      </c>
      <c r="L22" s="2">
        <v>154</v>
      </c>
      <c r="M22" s="2">
        <v>147</v>
      </c>
      <c r="N22" s="2">
        <v>149</v>
      </c>
      <c r="O22" s="2">
        <v>130.5</v>
      </c>
      <c r="P22" s="2">
        <v>218</v>
      </c>
      <c r="Q22" s="4" t="s">
        <v>215</v>
      </c>
      <c r="R22" s="9" t="s">
        <v>309</v>
      </c>
      <c r="S22" s="9" t="s">
        <v>324</v>
      </c>
      <c r="T22" s="1" t="s">
        <v>250</v>
      </c>
      <c r="U22" s="1" t="s">
        <v>223</v>
      </c>
      <c r="V22" s="9"/>
      <c r="W22" s="9" t="s">
        <v>268</v>
      </c>
    </row>
    <row r="23" spans="1:23" ht="30" customHeight="1">
      <c r="A23" s="1">
        <v>20</v>
      </c>
      <c r="B23" s="1">
        <v>1211</v>
      </c>
      <c r="C23" s="1" t="s">
        <v>6</v>
      </c>
      <c r="D23" s="4" t="s">
        <v>7</v>
      </c>
      <c r="E23" s="1" t="s">
        <v>67</v>
      </c>
      <c r="F23" s="1" t="s">
        <v>68</v>
      </c>
      <c r="G23" s="4" t="s">
        <v>69</v>
      </c>
      <c r="H23" s="1">
        <v>1</v>
      </c>
      <c r="I23" s="1">
        <v>990</v>
      </c>
      <c r="J23" s="1">
        <v>19501836</v>
      </c>
      <c r="K23" s="2">
        <v>182.5</v>
      </c>
      <c r="L23" s="2">
        <v>206</v>
      </c>
      <c r="M23" s="2">
        <v>210.5</v>
      </c>
      <c r="N23" s="2">
        <v>167.5</v>
      </c>
      <c r="O23" s="2">
        <v>136</v>
      </c>
      <c r="P23" s="2">
        <v>217.5</v>
      </c>
      <c r="Q23" s="4" t="s">
        <v>215</v>
      </c>
      <c r="R23" s="9" t="s">
        <v>309</v>
      </c>
      <c r="S23" s="9" t="s">
        <v>324</v>
      </c>
      <c r="T23" s="1" t="s">
        <v>251</v>
      </c>
      <c r="U23" s="1" t="s">
        <v>224</v>
      </c>
      <c r="V23" s="9"/>
      <c r="W23" s="9" t="s">
        <v>269</v>
      </c>
    </row>
    <row r="24" spans="1:23" ht="30" customHeight="1">
      <c r="A24" s="1">
        <v>21</v>
      </c>
      <c r="B24" s="1">
        <v>1211</v>
      </c>
      <c r="C24" s="1" t="s">
        <v>6</v>
      </c>
      <c r="D24" s="4" t="s">
        <v>7</v>
      </c>
      <c r="E24" s="1" t="s">
        <v>72</v>
      </c>
      <c r="F24" s="1" t="s">
        <v>198</v>
      </c>
      <c r="G24" s="4" t="s">
        <v>74</v>
      </c>
      <c r="H24" s="1">
        <v>4</v>
      </c>
      <c r="I24" s="1">
        <v>990</v>
      </c>
      <c r="J24" s="1">
        <v>19506505</v>
      </c>
      <c r="K24" s="2">
        <v>293</v>
      </c>
      <c r="L24" s="2">
        <v>350.5</v>
      </c>
      <c r="M24" s="2">
        <v>306.5</v>
      </c>
      <c r="N24" s="2">
        <v>604</v>
      </c>
      <c r="O24" s="2">
        <v>285</v>
      </c>
      <c r="P24" s="2">
        <v>270</v>
      </c>
      <c r="Q24" s="4" t="s">
        <v>225</v>
      </c>
      <c r="R24" s="9" t="s">
        <v>318</v>
      </c>
      <c r="S24" s="9" t="s">
        <v>326</v>
      </c>
      <c r="T24" s="1"/>
      <c r="U24" s="1" t="s">
        <v>226</v>
      </c>
      <c r="V24" s="9"/>
      <c r="W24" s="21" t="s">
        <v>270</v>
      </c>
    </row>
    <row r="25" spans="1:23" ht="30" customHeight="1">
      <c r="A25" s="1">
        <v>22</v>
      </c>
      <c r="B25" s="1">
        <v>1211</v>
      </c>
      <c r="C25" s="1" t="s">
        <v>6</v>
      </c>
      <c r="D25" s="4" t="s">
        <v>7</v>
      </c>
      <c r="E25" s="1" t="s">
        <v>72</v>
      </c>
      <c r="F25" s="1" t="s">
        <v>73</v>
      </c>
      <c r="G25" s="4" t="s">
        <v>74</v>
      </c>
      <c r="H25" s="1">
        <v>4</v>
      </c>
      <c r="I25" s="1">
        <v>990</v>
      </c>
      <c r="J25" s="1">
        <v>19502279</v>
      </c>
      <c r="K25" s="2">
        <v>295</v>
      </c>
      <c r="L25" s="2">
        <v>426.5</v>
      </c>
      <c r="M25" s="2">
        <v>359.5</v>
      </c>
      <c r="N25" s="2">
        <v>352.5</v>
      </c>
      <c r="O25" s="2">
        <v>194</v>
      </c>
      <c r="P25" s="2">
        <v>193</v>
      </c>
      <c r="Q25" s="4" t="s">
        <v>225</v>
      </c>
      <c r="R25" s="9" t="s">
        <v>318</v>
      </c>
      <c r="S25" s="9" t="s">
        <v>326</v>
      </c>
      <c r="T25" s="1"/>
      <c r="U25" s="1" t="s">
        <v>226</v>
      </c>
      <c r="V25" s="9"/>
      <c r="W25" s="21" t="s">
        <v>270</v>
      </c>
    </row>
    <row r="26" spans="1:23" ht="30" customHeight="1">
      <c r="A26" s="1">
        <v>23</v>
      </c>
      <c r="B26" s="1">
        <v>1211</v>
      </c>
      <c r="C26" s="1" t="s">
        <v>6</v>
      </c>
      <c r="D26" s="4" t="s">
        <v>7</v>
      </c>
      <c r="E26" s="1" t="s">
        <v>72</v>
      </c>
      <c r="F26" s="1" t="s">
        <v>142</v>
      </c>
      <c r="G26" s="4" t="s">
        <v>74</v>
      </c>
      <c r="H26" s="1">
        <v>4</v>
      </c>
      <c r="I26" s="1">
        <v>990</v>
      </c>
      <c r="J26" s="1">
        <v>19505439</v>
      </c>
      <c r="K26" s="2">
        <v>249</v>
      </c>
      <c r="L26" s="2">
        <v>259.5</v>
      </c>
      <c r="M26" s="2">
        <v>196.5</v>
      </c>
      <c r="N26" s="2">
        <v>92.5</v>
      </c>
      <c r="O26" s="2">
        <v>355</v>
      </c>
      <c r="P26" s="2">
        <v>338.5</v>
      </c>
      <c r="Q26" s="4" t="s">
        <v>225</v>
      </c>
      <c r="R26" s="9" t="s">
        <v>318</v>
      </c>
      <c r="S26" s="9" t="s">
        <v>326</v>
      </c>
      <c r="T26" s="1"/>
      <c r="U26" s="1" t="s">
        <v>226</v>
      </c>
      <c r="V26" s="9"/>
      <c r="W26" s="21" t="s">
        <v>270</v>
      </c>
    </row>
    <row r="27" spans="1:23" ht="30" customHeight="1">
      <c r="A27" s="1">
        <v>24</v>
      </c>
      <c r="B27" s="1">
        <v>1211</v>
      </c>
      <c r="C27" s="1" t="s">
        <v>6</v>
      </c>
      <c r="D27" s="4" t="s">
        <v>7</v>
      </c>
      <c r="E27" s="1" t="s">
        <v>8</v>
      </c>
      <c r="F27" s="1" t="s">
        <v>193</v>
      </c>
      <c r="G27" s="4" t="s">
        <v>10</v>
      </c>
      <c r="H27" s="1">
        <v>3</v>
      </c>
      <c r="I27" s="1">
        <v>630</v>
      </c>
      <c r="J27" s="1">
        <v>19506419</v>
      </c>
      <c r="K27" s="2">
        <v>243</v>
      </c>
      <c r="L27" s="2">
        <v>184.5</v>
      </c>
      <c r="M27" s="2">
        <v>174.5</v>
      </c>
      <c r="N27" s="2">
        <v>343</v>
      </c>
      <c r="O27" s="2">
        <v>264.5</v>
      </c>
      <c r="P27" s="2">
        <v>290</v>
      </c>
      <c r="Q27" s="4" t="s">
        <v>215</v>
      </c>
      <c r="R27" s="9" t="s">
        <v>309</v>
      </c>
      <c r="S27" s="9" t="s">
        <v>324</v>
      </c>
      <c r="T27" s="1" t="s">
        <v>252</v>
      </c>
      <c r="U27" s="1" t="s">
        <v>227</v>
      </c>
      <c r="V27" s="9"/>
      <c r="W27" s="9" t="s">
        <v>271</v>
      </c>
    </row>
    <row r="28" spans="1:23" ht="30" customHeight="1">
      <c r="A28" s="1">
        <v>25</v>
      </c>
      <c r="B28" s="1">
        <v>1211</v>
      </c>
      <c r="C28" s="1" t="s">
        <v>6</v>
      </c>
      <c r="D28" s="4" t="s">
        <v>7</v>
      </c>
      <c r="E28" s="1" t="s">
        <v>8</v>
      </c>
      <c r="F28" s="1" t="s">
        <v>9</v>
      </c>
      <c r="G28" s="4" t="s">
        <v>10</v>
      </c>
      <c r="H28" s="1">
        <v>3</v>
      </c>
      <c r="I28" s="1">
        <v>990</v>
      </c>
      <c r="J28" s="1">
        <v>19500063</v>
      </c>
      <c r="K28" s="2">
        <v>180.5</v>
      </c>
      <c r="L28" s="2">
        <v>131</v>
      </c>
      <c r="M28" s="2">
        <v>145.5</v>
      </c>
      <c r="N28" s="2">
        <v>73.5</v>
      </c>
      <c r="O28" s="2">
        <v>157</v>
      </c>
      <c r="P28" s="2">
        <v>224</v>
      </c>
      <c r="Q28" s="4" t="s">
        <v>215</v>
      </c>
      <c r="R28" s="9" t="s">
        <v>309</v>
      </c>
      <c r="S28" s="9" t="s">
        <v>324</v>
      </c>
      <c r="T28" s="1" t="s">
        <v>252</v>
      </c>
      <c r="U28" s="1" t="s">
        <v>227</v>
      </c>
      <c r="V28" s="9"/>
      <c r="W28" s="9" t="s">
        <v>271</v>
      </c>
    </row>
    <row r="29" spans="1:23" ht="30" customHeight="1">
      <c r="A29" s="1">
        <v>26</v>
      </c>
      <c r="B29" s="1">
        <v>1211</v>
      </c>
      <c r="C29" s="1" t="s">
        <v>6</v>
      </c>
      <c r="D29" s="4" t="s">
        <v>7</v>
      </c>
      <c r="E29" s="1" t="s">
        <v>145</v>
      </c>
      <c r="F29" s="1" t="s">
        <v>146</v>
      </c>
      <c r="G29" s="4" t="s">
        <v>147</v>
      </c>
      <c r="H29" s="1">
        <v>3</v>
      </c>
      <c r="I29" s="1">
        <v>990</v>
      </c>
      <c r="J29" s="1">
        <v>19505545</v>
      </c>
      <c r="K29" s="2">
        <v>395</v>
      </c>
      <c r="L29" s="2">
        <v>302.5</v>
      </c>
      <c r="M29" s="2">
        <v>277</v>
      </c>
      <c r="N29" s="2">
        <v>542</v>
      </c>
      <c r="O29" s="2">
        <v>230</v>
      </c>
      <c r="P29" s="2">
        <v>165.5</v>
      </c>
      <c r="Q29" s="4" t="s">
        <v>215</v>
      </c>
      <c r="R29" s="9" t="s">
        <v>309</v>
      </c>
      <c r="S29" s="9" t="s">
        <v>324</v>
      </c>
      <c r="T29" s="1" t="s">
        <v>253</v>
      </c>
      <c r="U29" s="1" t="s">
        <v>228</v>
      </c>
      <c r="V29" s="9"/>
      <c r="W29" s="9" t="s">
        <v>268</v>
      </c>
    </row>
    <row r="30" spans="1:23" ht="30" customHeight="1">
      <c r="A30" s="1">
        <v>27</v>
      </c>
      <c r="B30" s="1">
        <v>1211</v>
      </c>
      <c r="C30" s="1" t="s">
        <v>6</v>
      </c>
      <c r="D30" s="4" t="s">
        <v>7</v>
      </c>
      <c r="E30" s="1" t="s">
        <v>145</v>
      </c>
      <c r="F30" s="1" t="s">
        <v>181</v>
      </c>
      <c r="G30" s="4" t="s">
        <v>147</v>
      </c>
      <c r="H30" s="1">
        <v>3</v>
      </c>
      <c r="I30" s="1">
        <v>630</v>
      </c>
      <c r="J30" s="1">
        <v>19506329</v>
      </c>
      <c r="K30" s="2">
        <v>114.5</v>
      </c>
      <c r="L30" s="2">
        <v>173</v>
      </c>
      <c r="M30" s="2">
        <v>263.5</v>
      </c>
      <c r="N30" s="2">
        <v>420</v>
      </c>
      <c r="O30" s="2">
        <v>300.5</v>
      </c>
      <c r="P30" s="2">
        <v>149</v>
      </c>
      <c r="Q30" s="4" t="s">
        <v>215</v>
      </c>
      <c r="R30" s="9" t="s">
        <v>309</v>
      </c>
      <c r="S30" s="9" t="s">
        <v>324</v>
      </c>
      <c r="T30" s="1" t="s">
        <v>253</v>
      </c>
      <c r="U30" s="1" t="s">
        <v>228</v>
      </c>
      <c r="V30" s="9"/>
      <c r="W30" s="9" t="s">
        <v>268</v>
      </c>
    </row>
    <row r="31" spans="1:23" ht="30" customHeight="1">
      <c r="A31" s="1">
        <v>28</v>
      </c>
      <c r="B31" s="1">
        <v>1211</v>
      </c>
      <c r="C31" s="1" t="s">
        <v>6</v>
      </c>
      <c r="D31" s="4" t="s">
        <v>7</v>
      </c>
      <c r="E31" s="1" t="s">
        <v>187</v>
      </c>
      <c r="F31" s="1" t="s">
        <v>188</v>
      </c>
      <c r="G31" s="4" t="s">
        <v>189</v>
      </c>
      <c r="H31" s="1">
        <v>2</v>
      </c>
      <c r="I31" s="1">
        <v>630</v>
      </c>
      <c r="J31" s="1">
        <v>19506363</v>
      </c>
      <c r="K31" s="2">
        <v>84.5</v>
      </c>
      <c r="L31" s="2">
        <v>142</v>
      </c>
      <c r="M31" s="2">
        <v>108</v>
      </c>
      <c r="N31" s="2">
        <v>226</v>
      </c>
      <c r="O31" s="2">
        <v>92.5</v>
      </c>
      <c r="P31" s="2">
        <v>61.5</v>
      </c>
      <c r="Q31" s="4" t="s">
        <v>266</v>
      </c>
      <c r="R31" s="9" t="s">
        <v>309</v>
      </c>
      <c r="S31" s="9" t="s">
        <v>322</v>
      </c>
      <c r="T31" s="1" t="s">
        <v>254</v>
      </c>
      <c r="U31" s="1"/>
      <c r="V31" s="9"/>
      <c r="W31" s="9"/>
    </row>
    <row r="32" spans="1:23" ht="30" customHeight="1">
      <c r="A32" s="1">
        <v>29</v>
      </c>
      <c r="B32" s="1">
        <v>1211</v>
      </c>
      <c r="C32" s="1" t="s">
        <v>6</v>
      </c>
      <c r="D32" s="4" t="s">
        <v>7</v>
      </c>
      <c r="E32" s="1" t="s">
        <v>47</v>
      </c>
      <c r="F32" s="1" t="s">
        <v>48</v>
      </c>
      <c r="G32" s="4" t="s">
        <v>49</v>
      </c>
      <c r="H32" s="1">
        <v>4</v>
      </c>
      <c r="I32" s="1">
        <v>990</v>
      </c>
      <c r="J32" s="1">
        <v>19501354</v>
      </c>
      <c r="K32" s="2">
        <v>103.5</v>
      </c>
      <c r="L32" s="2">
        <v>163</v>
      </c>
      <c r="M32" s="2">
        <v>161</v>
      </c>
      <c r="N32" s="2">
        <v>157</v>
      </c>
      <c r="O32" s="2">
        <v>172</v>
      </c>
      <c r="P32" s="2">
        <v>182.5</v>
      </c>
      <c r="Q32" s="4" t="s">
        <v>215</v>
      </c>
      <c r="R32" s="9" t="s">
        <v>309</v>
      </c>
      <c r="S32" s="9" t="s">
        <v>324</v>
      </c>
      <c r="T32" s="1" t="s">
        <v>255</v>
      </c>
      <c r="U32" s="1" t="s">
        <v>229</v>
      </c>
      <c r="V32" s="9"/>
      <c r="W32" s="9" t="s">
        <v>268</v>
      </c>
    </row>
    <row r="33" spans="1:23" ht="30" customHeight="1">
      <c r="A33" s="1">
        <v>30</v>
      </c>
      <c r="B33" s="1">
        <v>1211</v>
      </c>
      <c r="C33" s="1" t="s">
        <v>6</v>
      </c>
      <c r="D33" s="4" t="s">
        <v>7</v>
      </c>
      <c r="E33" s="1" t="s">
        <v>47</v>
      </c>
      <c r="F33" s="1" t="s">
        <v>131</v>
      </c>
      <c r="G33" s="4" t="s">
        <v>49</v>
      </c>
      <c r="H33" s="1">
        <v>4</v>
      </c>
      <c r="I33" s="1">
        <v>990</v>
      </c>
      <c r="J33" s="1">
        <v>19505129</v>
      </c>
      <c r="K33" s="2">
        <v>389</v>
      </c>
      <c r="L33" s="2">
        <v>389</v>
      </c>
      <c r="M33" s="2">
        <v>346.5</v>
      </c>
      <c r="N33" s="2">
        <v>354.5</v>
      </c>
      <c r="O33" s="2">
        <v>367.5</v>
      </c>
      <c r="P33" s="2">
        <v>346</v>
      </c>
      <c r="Q33" s="4" t="s">
        <v>215</v>
      </c>
      <c r="R33" s="9" t="s">
        <v>309</v>
      </c>
      <c r="S33" s="9" t="s">
        <v>324</v>
      </c>
      <c r="T33" s="1" t="s">
        <v>255</v>
      </c>
      <c r="U33" s="1" t="s">
        <v>229</v>
      </c>
      <c r="V33" s="9"/>
      <c r="W33" s="9" t="s">
        <v>268</v>
      </c>
    </row>
    <row r="34" spans="1:23" ht="30" customHeight="1">
      <c r="A34" s="1">
        <v>31</v>
      </c>
      <c r="B34" s="1">
        <v>1211</v>
      </c>
      <c r="C34" s="1" t="s">
        <v>6</v>
      </c>
      <c r="D34" s="4" t="s">
        <v>7</v>
      </c>
      <c r="E34" s="1" t="s">
        <v>167</v>
      </c>
      <c r="F34" s="1" t="s">
        <v>168</v>
      </c>
      <c r="G34" s="4" t="s">
        <v>169</v>
      </c>
      <c r="H34" s="1">
        <v>2</v>
      </c>
      <c r="I34" s="1">
        <v>990</v>
      </c>
      <c r="J34" s="1">
        <v>19505961</v>
      </c>
      <c r="K34" s="2">
        <v>150</v>
      </c>
      <c r="L34" s="2">
        <v>118.5</v>
      </c>
      <c r="M34" s="2">
        <v>55.5</v>
      </c>
      <c r="N34" s="2">
        <v>55</v>
      </c>
      <c r="O34" s="2">
        <v>43</v>
      </c>
      <c r="P34" s="2">
        <v>75</v>
      </c>
      <c r="Q34" s="4" t="s">
        <v>230</v>
      </c>
      <c r="R34" s="9" t="s">
        <v>309</v>
      </c>
      <c r="S34" s="9" t="s">
        <v>323</v>
      </c>
      <c r="T34" s="1"/>
      <c r="U34" s="1" t="s">
        <v>231</v>
      </c>
      <c r="V34" s="9"/>
      <c r="W34" s="9" t="s">
        <v>268</v>
      </c>
    </row>
    <row r="35" spans="1:23" ht="30" customHeight="1">
      <c r="A35" s="1">
        <v>32</v>
      </c>
      <c r="B35" s="1">
        <v>1211</v>
      </c>
      <c r="C35" s="1" t="s">
        <v>6</v>
      </c>
      <c r="D35" s="4" t="s">
        <v>7</v>
      </c>
      <c r="E35" s="1" t="s">
        <v>200</v>
      </c>
      <c r="F35" s="1" t="s">
        <v>201</v>
      </c>
      <c r="G35" s="4" t="s">
        <v>202</v>
      </c>
      <c r="H35" s="1">
        <v>1</v>
      </c>
      <c r="I35" s="1">
        <v>990</v>
      </c>
      <c r="J35" s="1">
        <v>19506619</v>
      </c>
      <c r="K35" s="2">
        <v>107</v>
      </c>
      <c r="L35" s="2">
        <v>117.5</v>
      </c>
      <c r="M35" s="2">
        <v>138</v>
      </c>
      <c r="N35" s="2">
        <v>254</v>
      </c>
      <c r="O35" s="2">
        <v>167</v>
      </c>
      <c r="P35" s="2">
        <v>188.5</v>
      </c>
      <c r="Q35" s="4" t="s">
        <v>232</v>
      </c>
      <c r="R35" s="9" t="s">
        <v>309</v>
      </c>
      <c r="S35" s="9" t="s">
        <v>323</v>
      </c>
      <c r="T35" s="1"/>
      <c r="U35" s="1" t="s">
        <v>231</v>
      </c>
      <c r="V35" s="9"/>
      <c r="W35" s="9" t="s">
        <v>268</v>
      </c>
    </row>
    <row r="36" spans="1:23" ht="30" customHeight="1">
      <c r="A36" s="1">
        <v>33</v>
      </c>
      <c r="B36" s="1">
        <v>1211</v>
      </c>
      <c r="C36" s="1" t="s">
        <v>6</v>
      </c>
      <c r="D36" s="4" t="s">
        <v>27</v>
      </c>
      <c r="E36" s="1" t="s">
        <v>64</v>
      </c>
      <c r="F36" s="1" t="s">
        <v>65</v>
      </c>
      <c r="G36" s="4" t="s">
        <v>66</v>
      </c>
      <c r="H36" s="1">
        <v>2</v>
      </c>
      <c r="I36" s="1">
        <v>990</v>
      </c>
      <c r="J36" s="1">
        <v>19501787</v>
      </c>
      <c r="K36" s="2">
        <v>113</v>
      </c>
      <c r="L36" s="2">
        <v>163.5</v>
      </c>
      <c r="M36" s="2">
        <v>173</v>
      </c>
      <c r="N36" s="2">
        <v>150</v>
      </c>
      <c r="O36" s="2">
        <v>197.5</v>
      </c>
      <c r="P36" s="2">
        <v>191.5</v>
      </c>
      <c r="Q36" s="4" t="s">
        <v>267</v>
      </c>
      <c r="R36" s="9" t="s">
        <v>309</v>
      </c>
      <c r="S36" s="9" t="s">
        <v>322</v>
      </c>
      <c r="T36" s="1" t="s">
        <v>256</v>
      </c>
      <c r="U36" s="1"/>
      <c r="V36" s="20" t="s">
        <v>264</v>
      </c>
      <c r="W36" s="9"/>
    </row>
    <row r="37" spans="1:23" ht="30" customHeight="1">
      <c r="A37" s="1">
        <v>34</v>
      </c>
      <c r="B37" s="1">
        <v>1211</v>
      </c>
      <c r="C37" s="1" t="s">
        <v>6</v>
      </c>
      <c r="D37" s="4" t="s">
        <v>27</v>
      </c>
      <c r="E37" s="1" t="s">
        <v>152</v>
      </c>
      <c r="F37" s="1" t="s">
        <v>155</v>
      </c>
      <c r="G37" s="4" t="s">
        <v>154</v>
      </c>
      <c r="H37" s="1">
        <v>2</v>
      </c>
      <c r="I37" s="1">
        <v>990</v>
      </c>
      <c r="J37" s="1">
        <v>19505761</v>
      </c>
      <c r="K37" s="2">
        <v>54.5</v>
      </c>
      <c r="L37" s="2">
        <v>70</v>
      </c>
      <c r="M37" s="2">
        <v>66</v>
      </c>
      <c r="N37" s="2">
        <v>150</v>
      </c>
      <c r="O37" s="2">
        <v>81.5</v>
      </c>
      <c r="P37" s="2">
        <v>90.5</v>
      </c>
      <c r="Q37" s="4" t="s">
        <v>233</v>
      </c>
      <c r="R37" s="9" t="s">
        <v>309</v>
      </c>
      <c r="S37" s="9" t="s">
        <v>323</v>
      </c>
      <c r="T37" s="1"/>
      <c r="U37" s="1" t="s">
        <v>272</v>
      </c>
      <c r="V37" s="9"/>
      <c r="W37" s="9" t="s">
        <v>268</v>
      </c>
    </row>
    <row r="38" spans="1:23" ht="30" customHeight="1">
      <c r="A38" s="1">
        <v>35</v>
      </c>
      <c r="B38" s="1">
        <v>1211</v>
      </c>
      <c r="C38" s="1" t="s">
        <v>6</v>
      </c>
      <c r="D38" s="4" t="s">
        <v>27</v>
      </c>
      <c r="E38" s="1" t="s">
        <v>152</v>
      </c>
      <c r="F38" s="1" t="s">
        <v>153</v>
      </c>
      <c r="G38" s="4" t="s">
        <v>154</v>
      </c>
      <c r="H38" s="1">
        <v>2</v>
      </c>
      <c r="I38" s="1">
        <v>630</v>
      </c>
      <c r="J38" s="1">
        <v>19505760</v>
      </c>
      <c r="K38" s="2">
        <v>166.5</v>
      </c>
      <c r="L38" s="2">
        <v>156.5</v>
      </c>
      <c r="M38" s="2">
        <v>106</v>
      </c>
      <c r="N38" s="2">
        <v>104</v>
      </c>
      <c r="O38" s="2">
        <v>78.5</v>
      </c>
      <c r="P38" s="2">
        <v>32.5</v>
      </c>
      <c r="Q38" s="4" t="s">
        <v>233</v>
      </c>
      <c r="R38" s="9" t="s">
        <v>309</v>
      </c>
      <c r="S38" s="9" t="s">
        <v>323</v>
      </c>
      <c r="T38" s="1"/>
      <c r="U38" s="1" t="s">
        <v>272</v>
      </c>
      <c r="V38" s="9"/>
      <c r="W38" s="9" t="s">
        <v>268</v>
      </c>
    </row>
    <row r="39" spans="1:23" ht="30" customHeight="1">
      <c r="A39" s="1">
        <v>36</v>
      </c>
      <c r="B39" s="1">
        <v>1211</v>
      </c>
      <c r="C39" s="1" t="s">
        <v>6</v>
      </c>
      <c r="D39" s="4" t="s">
        <v>27</v>
      </c>
      <c r="E39" s="1" t="s">
        <v>122</v>
      </c>
      <c r="F39" s="1" t="s">
        <v>140</v>
      </c>
      <c r="G39" s="4" t="s">
        <v>124</v>
      </c>
      <c r="H39" s="1">
        <v>5</v>
      </c>
      <c r="I39" s="1">
        <v>990</v>
      </c>
      <c r="J39" s="1">
        <v>19505392</v>
      </c>
      <c r="K39" s="2">
        <v>314.5</v>
      </c>
      <c r="L39" s="2">
        <v>266.5</v>
      </c>
      <c r="M39" s="2">
        <v>276</v>
      </c>
      <c r="N39" s="2">
        <v>270</v>
      </c>
      <c r="O39" s="2">
        <v>274</v>
      </c>
      <c r="P39" s="2">
        <v>299</v>
      </c>
      <c r="Q39" s="4" t="s">
        <v>215</v>
      </c>
      <c r="R39" s="9" t="s">
        <v>309</v>
      </c>
      <c r="S39" s="9" t="s">
        <v>324</v>
      </c>
      <c r="T39" s="1" t="s">
        <v>257</v>
      </c>
      <c r="U39" s="1" t="s">
        <v>234</v>
      </c>
      <c r="V39" s="9"/>
      <c r="W39" s="9" t="s">
        <v>268</v>
      </c>
    </row>
    <row r="40" spans="1:23" ht="30" customHeight="1">
      <c r="A40" s="1">
        <v>37</v>
      </c>
      <c r="B40" s="1">
        <v>1211</v>
      </c>
      <c r="C40" s="1" t="s">
        <v>6</v>
      </c>
      <c r="D40" s="4" t="s">
        <v>27</v>
      </c>
      <c r="E40" s="1" t="s">
        <v>122</v>
      </c>
      <c r="F40" s="1" t="s">
        <v>141</v>
      </c>
      <c r="G40" s="4" t="s">
        <v>124</v>
      </c>
      <c r="H40" s="1">
        <v>5</v>
      </c>
      <c r="I40" s="1">
        <v>990</v>
      </c>
      <c r="J40" s="1">
        <v>19505434</v>
      </c>
      <c r="K40" s="2">
        <v>232.5</v>
      </c>
      <c r="L40" s="2">
        <v>139.5</v>
      </c>
      <c r="M40" s="2">
        <v>122</v>
      </c>
      <c r="N40" s="2">
        <v>88.5</v>
      </c>
      <c r="O40" s="2">
        <v>53</v>
      </c>
      <c r="P40" s="2">
        <v>40.5</v>
      </c>
      <c r="Q40" s="4" t="s">
        <v>215</v>
      </c>
      <c r="R40" s="9" t="s">
        <v>309</v>
      </c>
      <c r="S40" s="9" t="s">
        <v>324</v>
      </c>
      <c r="T40" s="1" t="s">
        <v>257</v>
      </c>
      <c r="U40" s="1" t="s">
        <v>234</v>
      </c>
      <c r="V40" s="9"/>
      <c r="W40" s="9" t="s">
        <v>268</v>
      </c>
    </row>
    <row r="41" spans="1:23" ht="30" customHeight="1">
      <c r="A41" s="1">
        <v>38</v>
      </c>
      <c r="B41" s="1">
        <v>1211</v>
      </c>
      <c r="C41" s="1" t="s">
        <v>6</v>
      </c>
      <c r="D41" s="4" t="s">
        <v>27</v>
      </c>
      <c r="E41" s="1" t="s">
        <v>122</v>
      </c>
      <c r="F41" s="1" t="s">
        <v>123</v>
      </c>
      <c r="G41" s="4" t="s">
        <v>124</v>
      </c>
      <c r="H41" s="1">
        <v>5</v>
      </c>
      <c r="I41" s="1">
        <v>990</v>
      </c>
      <c r="J41" s="1">
        <v>19505076</v>
      </c>
      <c r="K41" s="2">
        <v>151.5</v>
      </c>
      <c r="L41" s="2">
        <v>240.5</v>
      </c>
      <c r="M41" s="2">
        <v>191.5</v>
      </c>
      <c r="N41" s="2">
        <v>145.5</v>
      </c>
      <c r="O41" s="2">
        <v>185</v>
      </c>
      <c r="P41" s="2">
        <v>145</v>
      </c>
      <c r="Q41" s="4" t="s">
        <v>215</v>
      </c>
      <c r="R41" s="9" t="s">
        <v>309</v>
      </c>
      <c r="S41" s="9" t="s">
        <v>324</v>
      </c>
      <c r="T41" s="1" t="s">
        <v>257</v>
      </c>
      <c r="U41" s="1" t="s">
        <v>234</v>
      </c>
      <c r="V41" s="9"/>
      <c r="W41" s="9" t="s">
        <v>268</v>
      </c>
    </row>
    <row r="42" spans="1:23" ht="30" customHeight="1">
      <c r="A42" s="1">
        <v>39</v>
      </c>
      <c r="B42" s="1">
        <v>1211</v>
      </c>
      <c r="C42" s="1" t="s">
        <v>6</v>
      </c>
      <c r="D42" s="4" t="s">
        <v>27</v>
      </c>
      <c r="E42" s="1" t="s">
        <v>89</v>
      </c>
      <c r="F42" s="1" t="s">
        <v>90</v>
      </c>
      <c r="G42" s="4" t="s">
        <v>91</v>
      </c>
      <c r="H42" s="1">
        <v>5</v>
      </c>
      <c r="I42" s="1">
        <v>990</v>
      </c>
      <c r="J42" s="1">
        <v>19503035</v>
      </c>
      <c r="K42" s="2">
        <v>191</v>
      </c>
      <c r="L42" s="2">
        <v>237.5</v>
      </c>
      <c r="M42" s="2">
        <v>188</v>
      </c>
      <c r="N42" s="2">
        <v>162.5</v>
      </c>
      <c r="O42" s="2">
        <v>225.5</v>
      </c>
      <c r="P42" s="2">
        <v>172</v>
      </c>
      <c r="Q42" s="4" t="s">
        <v>215</v>
      </c>
      <c r="R42" s="9" t="s">
        <v>309</v>
      </c>
      <c r="S42" s="9" t="s">
        <v>324</v>
      </c>
      <c r="T42" s="1" t="s">
        <v>258</v>
      </c>
      <c r="U42" s="1" t="s">
        <v>235</v>
      </c>
      <c r="V42" s="9"/>
      <c r="W42" s="9" t="s">
        <v>271</v>
      </c>
    </row>
    <row r="43" spans="1:23" ht="30" customHeight="1">
      <c r="A43" s="1">
        <v>40</v>
      </c>
      <c r="B43" s="1">
        <v>1211</v>
      </c>
      <c r="C43" s="1" t="s">
        <v>6</v>
      </c>
      <c r="D43" s="4" t="s">
        <v>27</v>
      </c>
      <c r="E43" s="1" t="s">
        <v>89</v>
      </c>
      <c r="F43" s="1" t="s">
        <v>118</v>
      </c>
      <c r="G43" s="4" t="s">
        <v>91</v>
      </c>
      <c r="H43" s="1">
        <v>5</v>
      </c>
      <c r="I43" s="1">
        <v>630</v>
      </c>
      <c r="J43" s="1">
        <v>19505004</v>
      </c>
      <c r="K43" s="2">
        <v>118</v>
      </c>
      <c r="L43" s="2">
        <v>140.5</v>
      </c>
      <c r="M43" s="2">
        <v>75</v>
      </c>
      <c r="N43" s="2">
        <v>94.5</v>
      </c>
      <c r="O43" s="2">
        <v>67</v>
      </c>
      <c r="P43" s="2">
        <v>140.5</v>
      </c>
      <c r="Q43" s="4" t="s">
        <v>215</v>
      </c>
      <c r="R43" s="9" t="s">
        <v>309</v>
      </c>
      <c r="S43" s="9" t="s">
        <v>324</v>
      </c>
      <c r="T43" s="1" t="s">
        <v>258</v>
      </c>
      <c r="U43" s="1" t="s">
        <v>235</v>
      </c>
      <c r="V43" s="9"/>
      <c r="W43" s="9" t="s">
        <v>271</v>
      </c>
    </row>
    <row r="44" spans="1:23" ht="30" customHeight="1">
      <c r="A44" s="1">
        <v>41</v>
      </c>
      <c r="B44" s="1">
        <v>1211</v>
      </c>
      <c r="C44" s="1" t="s">
        <v>6</v>
      </c>
      <c r="D44" s="4" t="s">
        <v>27</v>
      </c>
      <c r="E44" s="1" t="s">
        <v>89</v>
      </c>
      <c r="F44" s="1" t="s">
        <v>185</v>
      </c>
      <c r="G44" s="4" t="s">
        <v>91</v>
      </c>
      <c r="H44" s="1">
        <v>5</v>
      </c>
      <c r="I44" s="1">
        <v>630</v>
      </c>
      <c r="J44" s="1">
        <v>19506339</v>
      </c>
      <c r="K44" s="2">
        <v>247.5</v>
      </c>
      <c r="L44" s="2">
        <v>212.5</v>
      </c>
      <c r="M44" s="2">
        <v>196.5</v>
      </c>
      <c r="N44" s="2">
        <v>422</v>
      </c>
      <c r="O44" s="2">
        <v>214.5</v>
      </c>
      <c r="P44" s="2">
        <v>216</v>
      </c>
      <c r="Q44" s="4" t="s">
        <v>215</v>
      </c>
      <c r="R44" s="9" t="s">
        <v>309</v>
      </c>
      <c r="S44" s="9" t="s">
        <v>324</v>
      </c>
      <c r="T44" s="1" t="s">
        <v>258</v>
      </c>
      <c r="U44" s="1" t="s">
        <v>235</v>
      </c>
      <c r="V44" s="9"/>
      <c r="W44" s="9" t="s">
        <v>271</v>
      </c>
    </row>
    <row r="45" spans="1:23" ht="30" customHeight="1">
      <c r="A45" s="1">
        <v>42</v>
      </c>
      <c r="B45" s="1">
        <v>1211</v>
      </c>
      <c r="C45" s="1" t="s">
        <v>6</v>
      </c>
      <c r="D45" s="4" t="s">
        <v>27</v>
      </c>
      <c r="E45" s="1" t="s">
        <v>89</v>
      </c>
      <c r="F45" s="1" t="s">
        <v>176</v>
      </c>
      <c r="G45" s="4" t="s">
        <v>91</v>
      </c>
      <c r="H45" s="1">
        <v>5</v>
      </c>
      <c r="I45" s="1">
        <v>990</v>
      </c>
      <c r="J45" s="1">
        <v>19506053</v>
      </c>
      <c r="K45" s="2">
        <v>138</v>
      </c>
      <c r="L45" s="2">
        <v>42.5</v>
      </c>
      <c r="M45" s="2">
        <v>106.5</v>
      </c>
      <c r="N45" s="2">
        <v>213</v>
      </c>
      <c r="O45" s="2">
        <v>149.5</v>
      </c>
      <c r="P45" s="2">
        <v>144</v>
      </c>
      <c r="Q45" s="4" t="s">
        <v>215</v>
      </c>
      <c r="R45" s="9" t="s">
        <v>309</v>
      </c>
      <c r="S45" s="9" t="s">
        <v>324</v>
      </c>
      <c r="T45" s="1" t="s">
        <v>258</v>
      </c>
      <c r="U45" s="1" t="s">
        <v>235</v>
      </c>
      <c r="V45" s="9"/>
      <c r="W45" s="9" t="s">
        <v>271</v>
      </c>
    </row>
    <row r="46" spans="1:23" ht="30" customHeight="1">
      <c r="A46" s="1">
        <v>43</v>
      </c>
      <c r="B46" s="1">
        <v>1211</v>
      </c>
      <c r="C46" s="1" t="s">
        <v>6</v>
      </c>
      <c r="D46" s="4" t="s">
        <v>27</v>
      </c>
      <c r="E46" s="1" t="s">
        <v>30</v>
      </c>
      <c r="F46" s="1" t="s">
        <v>31</v>
      </c>
      <c r="G46" s="4" t="s">
        <v>32</v>
      </c>
      <c r="H46" s="1">
        <v>3</v>
      </c>
      <c r="I46" s="1">
        <v>990</v>
      </c>
      <c r="J46" s="1">
        <v>19500654</v>
      </c>
      <c r="K46" s="2">
        <v>229.5</v>
      </c>
      <c r="L46" s="2">
        <v>139</v>
      </c>
      <c r="M46" s="2">
        <v>97</v>
      </c>
      <c r="N46" s="2">
        <v>106</v>
      </c>
      <c r="O46" s="2">
        <v>150</v>
      </c>
      <c r="P46" s="2">
        <v>116</v>
      </c>
      <c r="Q46" s="4" t="s">
        <v>215</v>
      </c>
      <c r="R46" s="9" t="s">
        <v>309</v>
      </c>
      <c r="S46" s="9" t="s">
        <v>324</v>
      </c>
      <c r="T46" s="1" t="s">
        <v>259</v>
      </c>
      <c r="U46" s="1" t="s">
        <v>236</v>
      </c>
      <c r="V46" s="9"/>
      <c r="W46" s="9" t="s">
        <v>268</v>
      </c>
    </row>
    <row r="47" spans="1:23" ht="30" customHeight="1">
      <c r="A47" s="1">
        <v>44</v>
      </c>
      <c r="B47" s="1">
        <v>1211</v>
      </c>
      <c r="C47" s="1" t="s">
        <v>6</v>
      </c>
      <c r="D47" s="4" t="s">
        <v>27</v>
      </c>
      <c r="E47" s="1" t="s">
        <v>28</v>
      </c>
      <c r="F47" s="1" t="s">
        <v>99</v>
      </c>
      <c r="G47" s="4" t="s">
        <v>29</v>
      </c>
      <c r="H47" s="1">
        <v>4</v>
      </c>
      <c r="I47" s="1">
        <v>990</v>
      </c>
      <c r="J47" s="1">
        <v>19504119</v>
      </c>
      <c r="K47" s="2">
        <v>141.5</v>
      </c>
      <c r="L47" s="2">
        <v>181.5</v>
      </c>
      <c r="M47" s="2">
        <v>154.5</v>
      </c>
      <c r="N47" s="2">
        <v>152.5</v>
      </c>
      <c r="O47" s="2">
        <v>147</v>
      </c>
      <c r="P47" s="2">
        <v>77</v>
      </c>
      <c r="Q47" s="4" t="s">
        <v>233</v>
      </c>
      <c r="R47" s="9" t="s">
        <v>309</v>
      </c>
      <c r="S47" s="9" t="s">
        <v>324</v>
      </c>
      <c r="T47" s="1"/>
      <c r="U47" s="1" t="s">
        <v>237</v>
      </c>
      <c r="V47" s="9"/>
      <c r="W47" s="9" t="s">
        <v>268</v>
      </c>
    </row>
    <row r="48" spans="1:23" ht="30" customHeight="1">
      <c r="A48" s="1">
        <v>45</v>
      </c>
      <c r="B48" s="1">
        <v>1211</v>
      </c>
      <c r="C48" s="1" t="s">
        <v>6</v>
      </c>
      <c r="D48" s="4" t="s">
        <v>27</v>
      </c>
      <c r="E48" s="1" t="s">
        <v>125</v>
      </c>
      <c r="F48" s="1" t="s">
        <v>172</v>
      </c>
      <c r="G48" s="4" t="s">
        <v>127</v>
      </c>
      <c r="H48" s="1">
        <v>6</v>
      </c>
      <c r="I48" s="1">
        <v>990</v>
      </c>
      <c r="J48" s="1">
        <v>19506017</v>
      </c>
      <c r="K48" s="2">
        <v>138</v>
      </c>
      <c r="L48" s="2">
        <v>210.5</v>
      </c>
      <c r="M48" s="2">
        <v>206</v>
      </c>
      <c r="N48" s="2">
        <v>279</v>
      </c>
      <c r="O48" s="2">
        <v>104</v>
      </c>
      <c r="P48" s="2">
        <v>175.5</v>
      </c>
      <c r="Q48" s="4" t="s">
        <v>215</v>
      </c>
      <c r="R48" s="9" t="s">
        <v>309</v>
      </c>
      <c r="S48" s="9" t="s">
        <v>324</v>
      </c>
      <c r="T48" s="1"/>
      <c r="U48" s="1" t="s">
        <v>238</v>
      </c>
      <c r="V48" s="9"/>
      <c r="W48" s="9" t="s">
        <v>269</v>
      </c>
    </row>
    <row r="49" spans="1:23" ht="30" customHeight="1">
      <c r="A49" s="1">
        <v>46</v>
      </c>
      <c r="B49" s="1">
        <v>1211</v>
      </c>
      <c r="C49" s="1" t="s">
        <v>6</v>
      </c>
      <c r="D49" s="4" t="s">
        <v>27</v>
      </c>
      <c r="E49" s="1" t="s">
        <v>125</v>
      </c>
      <c r="F49" s="1" t="s">
        <v>126</v>
      </c>
      <c r="G49" s="4" t="s">
        <v>127</v>
      </c>
      <c r="H49" s="1">
        <v>6</v>
      </c>
      <c r="I49" s="1">
        <v>990</v>
      </c>
      <c r="J49" s="1">
        <v>19505079</v>
      </c>
      <c r="K49" s="2">
        <v>97</v>
      </c>
      <c r="L49" s="2">
        <v>78</v>
      </c>
      <c r="M49" s="2">
        <v>71</v>
      </c>
      <c r="N49" s="2">
        <v>184.5</v>
      </c>
      <c r="O49" s="2">
        <v>186</v>
      </c>
      <c r="P49" s="2">
        <v>228</v>
      </c>
      <c r="Q49" s="4" t="s">
        <v>215</v>
      </c>
      <c r="R49" s="9" t="s">
        <v>309</v>
      </c>
      <c r="S49" s="9" t="s">
        <v>324</v>
      </c>
      <c r="T49" s="1"/>
      <c r="U49" s="1" t="s">
        <v>238</v>
      </c>
      <c r="V49" s="9"/>
      <c r="W49" s="9" t="s">
        <v>269</v>
      </c>
    </row>
    <row r="50" spans="1:23" ht="30" customHeight="1">
      <c r="A50" s="1">
        <v>47</v>
      </c>
      <c r="B50" s="1">
        <v>1211</v>
      </c>
      <c r="C50" s="1" t="s">
        <v>6</v>
      </c>
      <c r="D50" s="4" t="s">
        <v>27</v>
      </c>
      <c r="E50" s="1" t="s">
        <v>92</v>
      </c>
      <c r="F50" s="1" t="s">
        <v>161</v>
      </c>
      <c r="G50" s="4" t="s">
        <v>93</v>
      </c>
      <c r="H50" s="1">
        <v>4</v>
      </c>
      <c r="I50" s="1">
        <v>990</v>
      </c>
      <c r="J50" s="1">
        <v>19505895</v>
      </c>
      <c r="K50" s="2">
        <v>77.5</v>
      </c>
      <c r="L50" s="2">
        <v>176.5</v>
      </c>
      <c r="M50" s="2">
        <v>180.5</v>
      </c>
      <c r="N50" s="2">
        <v>312</v>
      </c>
      <c r="O50" s="2">
        <v>142</v>
      </c>
      <c r="P50" s="2">
        <v>196</v>
      </c>
      <c r="Q50" s="4" t="s">
        <v>215</v>
      </c>
      <c r="R50" s="9" t="s">
        <v>309</v>
      </c>
      <c r="S50" s="9" t="s">
        <v>324</v>
      </c>
      <c r="T50" s="1" t="s">
        <v>260</v>
      </c>
      <c r="U50" s="1" t="s">
        <v>239</v>
      </c>
      <c r="V50" s="9"/>
      <c r="W50" s="9" t="s">
        <v>268</v>
      </c>
    </row>
    <row r="51" spans="1:23" ht="30" customHeight="1">
      <c r="A51" s="1">
        <v>48</v>
      </c>
      <c r="B51" s="1">
        <v>1211</v>
      </c>
      <c r="C51" s="1" t="s">
        <v>6</v>
      </c>
      <c r="D51" s="4" t="s">
        <v>27</v>
      </c>
      <c r="E51" s="1" t="s">
        <v>86</v>
      </c>
      <c r="F51" s="1" t="s">
        <v>194</v>
      </c>
      <c r="G51" s="4" t="s">
        <v>87</v>
      </c>
      <c r="H51" s="1">
        <v>3</v>
      </c>
      <c r="I51" s="1">
        <v>990</v>
      </c>
      <c r="J51" s="1">
        <v>19506421</v>
      </c>
      <c r="K51" s="2">
        <v>149</v>
      </c>
      <c r="L51" s="2">
        <v>163</v>
      </c>
      <c r="M51" s="2">
        <v>197</v>
      </c>
      <c r="N51" s="2">
        <v>606</v>
      </c>
      <c r="O51" s="2">
        <v>294</v>
      </c>
      <c r="P51" s="2">
        <v>291.5</v>
      </c>
      <c r="Q51" s="4" t="s">
        <v>215</v>
      </c>
      <c r="R51" s="9" t="s">
        <v>309</v>
      </c>
      <c r="S51" s="9" t="s">
        <v>324</v>
      </c>
      <c r="T51" s="1" t="s">
        <v>261</v>
      </c>
      <c r="U51" s="1" t="s">
        <v>240</v>
      </c>
      <c r="V51" s="9"/>
      <c r="W51" s="9" t="s">
        <v>268</v>
      </c>
    </row>
    <row r="52" spans="1:23" ht="30" customHeight="1">
      <c r="A52" s="1">
        <v>49</v>
      </c>
      <c r="B52" s="1">
        <v>1211</v>
      </c>
      <c r="C52" s="1" t="s">
        <v>6</v>
      </c>
      <c r="D52" s="4" t="s">
        <v>27</v>
      </c>
      <c r="E52" s="1" t="s">
        <v>115</v>
      </c>
      <c r="F52" s="1" t="s">
        <v>116</v>
      </c>
      <c r="G52" s="4" t="s">
        <v>117</v>
      </c>
      <c r="H52" s="1">
        <v>2</v>
      </c>
      <c r="I52" s="1">
        <v>990</v>
      </c>
      <c r="J52" s="1">
        <v>19504996</v>
      </c>
      <c r="K52" s="2">
        <v>109</v>
      </c>
      <c r="L52" s="2">
        <v>185.5</v>
      </c>
      <c r="M52" s="2">
        <v>75</v>
      </c>
      <c r="N52" s="2">
        <v>128.5</v>
      </c>
      <c r="O52" s="2">
        <v>217</v>
      </c>
      <c r="P52" s="2">
        <v>205.5</v>
      </c>
      <c r="Q52" s="4" t="s">
        <v>215</v>
      </c>
      <c r="R52" s="9" t="s">
        <v>309</v>
      </c>
      <c r="S52" s="9" t="s">
        <v>324</v>
      </c>
      <c r="T52" s="1" t="s">
        <v>262</v>
      </c>
      <c r="U52" s="1" t="s">
        <v>236</v>
      </c>
      <c r="V52" s="9"/>
      <c r="W52" s="9" t="s">
        <v>268</v>
      </c>
    </row>
    <row r="53" spans="1:23" ht="30" customHeight="1">
      <c r="A53" s="1">
        <v>50</v>
      </c>
      <c r="B53" s="1">
        <v>1211</v>
      </c>
      <c r="C53" s="1" t="s">
        <v>6</v>
      </c>
      <c r="D53" s="4" t="s">
        <v>27</v>
      </c>
      <c r="E53" s="1" t="s">
        <v>115</v>
      </c>
      <c r="F53" s="1" t="s">
        <v>177</v>
      </c>
      <c r="G53" s="4" t="s">
        <v>117</v>
      </c>
      <c r="H53" s="1">
        <v>2</v>
      </c>
      <c r="I53" s="1">
        <v>630</v>
      </c>
      <c r="J53" s="1">
        <v>19506054</v>
      </c>
      <c r="K53" s="2">
        <v>192.5</v>
      </c>
      <c r="L53" s="2">
        <v>195</v>
      </c>
      <c r="M53" s="2">
        <v>218</v>
      </c>
      <c r="N53" s="2">
        <v>430</v>
      </c>
      <c r="O53" s="2">
        <v>227.5</v>
      </c>
      <c r="P53" s="2">
        <v>185</v>
      </c>
      <c r="Q53" s="4" t="s">
        <v>215</v>
      </c>
      <c r="R53" s="9" t="s">
        <v>309</v>
      </c>
      <c r="S53" s="9" t="s">
        <v>324</v>
      </c>
      <c r="T53" s="1" t="s">
        <v>262</v>
      </c>
      <c r="U53" s="1" t="s">
        <v>236</v>
      </c>
      <c r="V53" s="9"/>
      <c r="W53" s="9" t="s">
        <v>268</v>
      </c>
    </row>
    <row r="54" spans="1:23" ht="30" customHeight="1">
      <c r="A54" s="1">
        <v>51</v>
      </c>
      <c r="B54" s="1">
        <v>1211</v>
      </c>
      <c r="C54" s="1" t="s">
        <v>6</v>
      </c>
      <c r="D54" s="4" t="s">
        <v>27</v>
      </c>
      <c r="E54" s="1" t="s">
        <v>119</v>
      </c>
      <c r="F54" s="1" t="s">
        <v>120</v>
      </c>
      <c r="G54" s="4" t="s">
        <v>121</v>
      </c>
      <c r="H54" s="1">
        <v>1</v>
      </c>
      <c r="I54" s="1">
        <v>990</v>
      </c>
      <c r="J54" s="1">
        <v>19505054</v>
      </c>
      <c r="K54" s="2">
        <v>143</v>
      </c>
      <c r="L54" s="2">
        <v>254.5</v>
      </c>
      <c r="M54" s="2">
        <v>48</v>
      </c>
      <c r="N54" s="2">
        <v>96</v>
      </c>
      <c r="O54" s="2">
        <v>141</v>
      </c>
      <c r="P54" s="2">
        <v>99</v>
      </c>
      <c r="Q54" s="4" t="s">
        <v>215</v>
      </c>
      <c r="R54" s="9" t="s">
        <v>309</v>
      </c>
      <c r="S54" s="9" t="s">
        <v>324</v>
      </c>
      <c r="T54" s="1" t="s">
        <v>263</v>
      </c>
      <c r="U54" s="1" t="s">
        <v>241</v>
      </c>
      <c r="V54" s="9"/>
      <c r="W54" s="9" t="s">
        <v>268</v>
      </c>
    </row>
    <row r="55" spans="1:23" ht="30" customHeight="1">
      <c r="A55" s="1">
        <v>52</v>
      </c>
      <c r="B55" s="1">
        <v>1220</v>
      </c>
      <c r="C55" s="1" t="s">
        <v>37</v>
      </c>
      <c r="D55" s="4" t="s">
        <v>70</v>
      </c>
      <c r="E55" s="1" t="s">
        <v>195</v>
      </c>
      <c r="F55" s="1" t="s">
        <v>196</v>
      </c>
      <c r="G55" s="4" t="s">
        <v>197</v>
      </c>
      <c r="H55" s="1">
        <v>1</v>
      </c>
      <c r="I55" s="1">
        <v>990</v>
      </c>
      <c r="J55" s="1">
        <v>19506480</v>
      </c>
      <c r="K55" s="2">
        <v>201</v>
      </c>
      <c r="L55" s="2">
        <v>311</v>
      </c>
      <c r="M55" s="2">
        <v>321.5</v>
      </c>
      <c r="N55" s="2">
        <v>521</v>
      </c>
      <c r="O55" s="2">
        <v>474</v>
      </c>
      <c r="P55" s="2">
        <v>335.5</v>
      </c>
      <c r="Q55" s="22" t="s">
        <v>274</v>
      </c>
      <c r="R55" s="9" t="s">
        <v>310</v>
      </c>
      <c r="S55" s="9" t="s">
        <v>320</v>
      </c>
      <c r="T55" s="23"/>
      <c r="U55" s="23"/>
      <c r="V55" s="24" t="s">
        <v>276</v>
      </c>
      <c r="W55" s="24" t="s">
        <v>277</v>
      </c>
    </row>
    <row r="56" spans="1:23" ht="30" customHeight="1">
      <c r="A56" s="1">
        <v>53</v>
      </c>
      <c r="B56" s="1">
        <v>1220</v>
      </c>
      <c r="C56" s="1" t="s">
        <v>37</v>
      </c>
      <c r="D56" s="4" t="s">
        <v>38</v>
      </c>
      <c r="E56" s="1" t="s">
        <v>39</v>
      </c>
      <c r="F56" s="1" t="s">
        <v>40</v>
      </c>
      <c r="G56" s="4" t="s">
        <v>41</v>
      </c>
      <c r="H56" s="1">
        <v>1</v>
      </c>
      <c r="I56" s="1">
        <v>990</v>
      </c>
      <c r="J56" s="1">
        <v>19500865</v>
      </c>
      <c r="K56" s="2">
        <v>30</v>
      </c>
      <c r="L56" s="2">
        <v>27.5</v>
      </c>
      <c r="M56" s="2">
        <v>103</v>
      </c>
      <c r="N56" s="2">
        <v>85.5</v>
      </c>
      <c r="O56" s="2">
        <v>178.5</v>
      </c>
      <c r="P56" s="2">
        <v>258</v>
      </c>
      <c r="Q56" s="22" t="s">
        <v>275</v>
      </c>
      <c r="R56" s="22" t="s">
        <v>311</v>
      </c>
      <c r="S56" s="22" t="s">
        <v>311</v>
      </c>
      <c r="T56" s="23"/>
      <c r="U56" s="23"/>
      <c r="V56" s="24" t="s">
        <v>278</v>
      </c>
      <c r="W56" s="24" t="s">
        <v>277</v>
      </c>
    </row>
    <row r="57" spans="1:23" ht="66.75" customHeight="1">
      <c r="A57" s="1">
        <v>54</v>
      </c>
      <c r="B57" s="1">
        <v>1230</v>
      </c>
      <c r="C57" s="1" t="s">
        <v>11</v>
      </c>
      <c r="D57" s="4" t="s">
        <v>43</v>
      </c>
      <c r="E57" s="1" t="s">
        <v>156</v>
      </c>
      <c r="F57" s="1" t="s">
        <v>163</v>
      </c>
      <c r="G57" s="4" t="s">
        <v>157</v>
      </c>
      <c r="H57" s="1">
        <v>3</v>
      </c>
      <c r="I57" s="1">
        <v>630</v>
      </c>
      <c r="J57" s="1">
        <v>19505921</v>
      </c>
      <c r="K57" s="2">
        <v>68</v>
      </c>
      <c r="L57" s="2">
        <v>64.5</v>
      </c>
      <c r="M57" s="2">
        <v>38.5</v>
      </c>
      <c r="N57" s="2">
        <v>170</v>
      </c>
      <c r="O57" s="2">
        <v>161</v>
      </c>
      <c r="P57" s="2">
        <v>119.5</v>
      </c>
      <c r="Q57" s="23" t="s">
        <v>293</v>
      </c>
      <c r="R57" s="23" t="s">
        <v>312</v>
      </c>
      <c r="S57" s="23" t="s">
        <v>327</v>
      </c>
      <c r="T57" s="23"/>
      <c r="U57" s="23"/>
      <c r="V57" s="9"/>
      <c r="W57" s="9"/>
    </row>
    <row r="58" spans="1:23" ht="66.75" customHeight="1">
      <c r="A58" s="1">
        <v>55</v>
      </c>
      <c r="B58" s="1">
        <v>1230</v>
      </c>
      <c r="C58" s="1" t="s">
        <v>11</v>
      </c>
      <c r="D58" s="4" t="s">
        <v>43</v>
      </c>
      <c r="E58" s="1" t="s">
        <v>109</v>
      </c>
      <c r="F58" s="1" t="s">
        <v>110</v>
      </c>
      <c r="G58" s="4" t="s">
        <v>111</v>
      </c>
      <c r="H58" s="1">
        <v>2</v>
      </c>
      <c r="I58" s="1">
        <v>400</v>
      </c>
      <c r="J58" s="1">
        <v>19504783</v>
      </c>
      <c r="K58" s="2">
        <v>41.5</v>
      </c>
      <c r="L58" s="2">
        <v>108</v>
      </c>
      <c r="M58" s="2">
        <v>81</v>
      </c>
      <c r="N58" s="2">
        <v>74.5</v>
      </c>
      <c r="O58" s="2">
        <v>160.5</v>
      </c>
      <c r="P58" s="2">
        <v>202.5</v>
      </c>
      <c r="Q58" s="23" t="s">
        <v>294</v>
      </c>
      <c r="R58" s="23" t="s">
        <v>312</v>
      </c>
      <c r="S58" s="23" t="s">
        <v>327</v>
      </c>
      <c r="T58" s="23"/>
      <c r="U58" s="23"/>
      <c r="V58" s="9"/>
      <c r="W58" s="9"/>
    </row>
    <row r="59" spans="1:23" ht="25.5">
      <c r="A59" s="1">
        <v>56</v>
      </c>
      <c r="B59" s="1">
        <v>1230</v>
      </c>
      <c r="C59" s="1" t="s">
        <v>11</v>
      </c>
      <c r="D59" s="4" t="s">
        <v>12</v>
      </c>
      <c r="E59" s="1" t="s">
        <v>178</v>
      </c>
      <c r="F59" s="1" t="s">
        <v>179</v>
      </c>
      <c r="G59" s="4" t="s">
        <v>180</v>
      </c>
      <c r="H59" s="1">
        <v>3</v>
      </c>
      <c r="I59" s="1">
        <v>990</v>
      </c>
      <c r="J59" s="1">
        <v>19506134</v>
      </c>
      <c r="K59" s="2">
        <v>112.5</v>
      </c>
      <c r="L59" s="2">
        <v>146.5</v>
      </c>
      <c r="M59" s="2">
        <v>121.5</v>
      </c>
      <c r="N59" s="2">
        <v>177</v>
      </c>
      <c r="O59" s="2">
        <v>244.5</v>
      </c>
      <c r="P59" s="2">
        <v>512.5</v>
      </c>
      <c r="Q59" s="23" t="s">
        <v>291</v>
      </c>
      <c r="R59" s="9" t="s">
        <v>307</v>
      </c>
      <c r="S59" s="9" t="s">
        <v>324</v>
      </c>
      <c r="T59" s="23"/>
      <c r="U59" s="23"/>
      <c r="V59" s="1" t="s">
        <v>292</v>
      </c>
      <c r="W59" s="9"/>
    </row>
    <row r="60" spans="1:23" ht="114.75">
      <c r="A60" s="1">
        <v>57</v>
      </c>
      <c r="B60" s="1">
        <v>1240</v>
      </c>
      <c r="C60" s="1" t="s">
        <v>36</v>
      </c>
      <c r="D60" s="4" t="s">
        <v>75</v>
      </c>
      <c r="E60" s="1" t="s">
        <v>76</v>
      </c>
      <c r="F60" s="1" t="s">
        <v>77</v>
      </c>
      <c r="G60" s="4" t="s">
        <v>78</v>
      </c>
      <c r="H60" s="1">
        <v>2</v>
      </c>
      <c r="I60" s="1">
        <v>990</v>
      </c>
      <c r="J60" s="1">
        <v>19502553</v>
      </c>
      <c r="K60" s="2">
        <v>76</v>
      </c>
      <c r="L60" s="2">
        <v>104</v>
      </c>
      <c r="M60" s="2">
        <v>82</v>
      </c>
      <c r="N60" s="2">
        <v>41.5</v>
      </c>
      <c r="O60" s="2">
        <v>86.5</v>
      </c>
      <c r="P60" s="2">
        <v>81.5</v>
      </c>
      <c r="Q60" s="1" t="s">
        <v>279</v>
      </c>
      <c r="R60" s="1" t="s">
        <v>313</v>
      </c>
      <c r="S60" s="9" t="s">
        <v>320</v>
      </c>
      <c r="T60" s="1" t="s">
        <v>281</v>
      </c>
      <c r="U60" s="23"/>
      <c r="V60" s="1" t="s">
        <v>280</v>
      </c>
      <c r="W60" s="9"/>
    </row>
    <row r="61" spans="1:23" ht="30" customHeight="1">
      <c r="A61" s="1">
        <v>58</v>
      </c>
      <c r="B61" s="1">
        <v>1250</v>
      </c>
      <c r="C61" s="1" t="s">
        <v>15</v>
      </c>
      <c r="D61" s="4" t="s">
        <v>22</v>
      </c>
      <c r="E61" s="1" t="s">
        <v>182</v>
      </c>
      <c r="F61" s="1" t="s">
        <v>183</v>
      </c>
      <c r="G61" s="4" t="s">
        <v>184</v>
      </c>
      <c r="H61" s="1">
        <v>1</v>
      </c>
      <c r="I61" s="1">
        <v>630</v>
      </c>
      <c r="J61" s="1">
        <v>19506336</v>
      </c>
      <c r="K61" s="2">
        <v>62.5</v>
      </c>
      <c r="L61" s="2">
        <v>119</v>
      </c>
      <c r="M61" s="2">
        <v>84.5</v>
      </c>
      <c r="N61" s="2">
        <v>66</v>
      </c>
      <c r="O61" s="2">
        <v>333.5</v>
      </c>
      <c r="P61" s="2">
        <v>710</v>
      </c>
      <c r="Q61" s="8" t="s">
        <v>295</v>
      </c>
      <c r="R61" s="9" t="s">
        <v>309</v>
      </c>
      <c r="S61" s="9" t="s">
        <v>325</v>
      </c>
      <c r="T61" s="23"/>
      <c r="U61" s="23"/>
      <c r="V61" s="9"/>
      <c r="W61" s="9" t="s">
        <v>296</v>
      </c>
    </row>
    <row r="62" spans="1:23" ht="30" customHeight="1">
      <c r="A62" s="1">
        <v>59</v>
      </c>
      <c r="B62" s="1">
        <v>1250</v>
      </c>
      <c r="C62" s="1" t="s">
        <v>15</v>
      </c>
      <c r="D62" s="4" t="s">
        <v>22</v>
      </c>
      <c r="E62" s="1" t="s">
        <v>132</v>
      </c>
      <c r="F62" s="1" t="s">
        <v>133</v>
      </c>
      <c r="G62" s="4" t="s">
        <v>134</v>
      </c>
      <c r="H62" s="1">
        <v>2</v>
      </c>
      <c r="I62" s="1">
        <v>990</v>
      </c>
      <c r="J62" s="1">
        <v>19505171</v>
      </c>
      <c r="K62" s="2">
        <v>329.5</v>
      </c>
      <c r="L62" s="2">
        <v>341.5</v>
      </c>
      <c r="M62" s="2">
        <v>333</v>
      </c>
      <c r="N62" s="2">
        <v>189.5</v>
      </c>
      <c r="O62" s="2">
        <v>94.5</v>
      </c>
      <c r="P62" s="2">
        <v>348</v>
      </c>
      <c r="Q62" s="1" t="s">
        <v>298</v>
      </c>
      <c r="R62" s="1" t="s">
        <v>315</v>
      </c>
      <c r="S62" s="1" t="s">
        <v>314</v>
      </c>
      <c r="T62" s="23"/>
      <c r="U62" s="23"/>
      <c r="V62" s="9"/>
      <c r="W62" s="1" t="s">
        <v>298</v>
      </c>
    </row>
    <row r="63" spans="1:23" ht="30" customHeight="1">
      <c r="A63" s="1">
        <v>60</v>
      </c>
      <c r="B63" s="1">
        <v>1250</v>
      </c>
      <c r="C63" s="1" t="s">
        <v>15</v>
      </c>
      <c r="D63" s="4" t="s">
        <v>22</v>
      </c>
      <c r="E63" s="1" t="s">
        <v>173</v>
      </c>
      <c r="F63" s="1" t="s">
        <v>174</v>
      </c>
      <c r="G63" s="4" t="s">
        <v>175</v>
      </c>
      <c r="H63" s="1">
        <v>1</v>
      </c>
      <c r="I63" s="1">
        <v>630</v>
      </c>
      <c r="J63" s="1">
        <v>19506050</v>
      </c>
      <c r="K63" s="2">
        <v>42.5</v>
      </c>
      <c r="L63" s="2">
        <v>87.5</v>
      </c>
      <c r="M63" s="2">
        <v>28.5</v>
      </c>
      <c r="N63" s="2">
        <v>47</v>
      </c>
      <c r="O63" s="2">
        <v>249.5</v>
      </c>
      <c r="P63" s="2">
        <v>425</v>
      </c>
      <c r="Q63" s="9" t="s">
        <v>299</v>
      </c>
      <c r="R63" s="9" t="s">
        <v>316</v>
      </c>
      <c r="S63" s="9" t="s">
        <v>325</v>
      </c>
      <c r="T63" s="9"/>
      <c r="U63" s="23"/>
      <c r="V63" s="9" t="s">
        <v>296</v>
      </c>
      <c r="W63" s="25" t="s">
        <v>297</v>
      </c>
    </row>
    <row r="64" spans="1:23" ht="30" customHeight="1">
      <c r="A64" s="1">
        <v>61</v>
      </c>
      <c r="B64" s="1">
        <v>1251</v>
      </c>
      <c r="C64" s="1" t="s">
        <v>19</v>
      </c>
      <c r="D64" s="4" t="s">
        <v>26</v>
      </c>
      <c r="E64" s="1" t="s">
        <v>112</v>
      </c>
      <c r="F64" s="1" t="s">
        <v>113</v>
      </c>
      <c r="G64" s="4" t="s">
        <v>114</v>
      </c>
      <c r="H64" s="1">
        <v>2</v>
      </c>
      <c r="I64" s="1">
        <v>990</v>
      </c>
      <c r="J64" s="1">
        <v>19504953</v>
      </c>
      <c r="K64" s="2">
        <v>151.5</v>
      </c>
      <c r="L64" s="2">
        <v>137</v>
      </c>
      <c r="M64" s="2">
        <v>126.5</v>
      </c>
      <c r="N64" s="2">
        <v>151.5</v>
      </c>
      <c r="O64" s="2">
        <v>181</v>
      </c>
      <c r="P64" s="2">
        <v>173</v>
      </c>
      <c r="Q64" s="9" t="s">
        <v>282</v>
      </c>
      <c r="R64" s="9" t="s">
        <v>309</v>
      </c>
      <c r="S64" s="9" t="s">
        <v>324</v>
      </c>
      <c r="T64" s="7" t="s">
        <v>283</v>
      </c>
      <c r="U64" s="20"/>
      <c r="V64" s="20" t="s">
        <v>284</v>
      </c>
      <c r="W64" s="9"/>
    </row>
    <row r="65" spans="1:23" ht="30" customHeight="1">
      <c r="A65" s="1">
        <v>62</v>
      </c>
      <c r="B65" s="1">
        <v>1251</v>
      </c>
      <c r="C65" s="1" t="s">
        <v>19</v>
      </c>
      <c r="D65" s="4" t="s">
        <v>26</v>
      </c>
      <c r="E65" s="1" t="s">
        <v>164</v>
      </c>
      <c r="F65" s="1" t="s">
        <v>165</v>
      </c>
      <c r="G65" s="4" t="s">
        <v>166</v>
      </c>
      <c r="H65" s="1">
        <v>1</v>
      </c>
      <c r="I65" s="1">
        <v>630</v>
      </c>
      <c r="J65" s="1">
        <v>19505924</v>
      </c>
      <c r="K65" s="2">
        <v>147.5</v>
      </c>
      <c r="L65" s="2">
        <v>144.5</v>
      </c>
      <c r="M65" s="2">
        <v>175.5</v>
      </c>
      <c r="N65" s="2">
        <v>388</v>
      </c>
      <c r="O65" s="2">
        <v>213.5</v>
      </c>
      <c r="P65" s="2">
        <v>174</v>
      </c>
      <c r="Q65" s="9" t="s">
        <v>285</v>
      </c>
      <c r="R65" s="9" t="s">
        <v>317</v>
      </c>
      <c r="S65" s="9" t="s">
        <v>317</v>
      </c>
      <c r="T65" s="9"/>
      <c r="U65" s="20"/>
      <c r="V65" s="20"/>
      <c r="W65" s="9"/>
    </row>
    <row r="66" spans="1:23" ht="30" customHeight="1">
      <c r="A66" s="1">
        <v>63</v>
      </c>
      <c r="B66" s="1">
        <v>1251</v>
      </c>
      <c r="C66" s="1" t="s">
        <v>19</v>
      </c>
      <c r="D66" s="4" t="s">
        <v>26</v>
      </c>
      <c r="E66" s="1" t="s">
        <v>83</v>
      </c>
      <c r="F66" s="1" t="s">
        <v>84</v>
      </c>
      <c r="G66" s="4" t="s">
        <v>85</v>
      </c>
      <c r="H66" s="1">
        <v>1</v>
      </c>
      <c r="I66" s="1">
        <v>400</v>
      </c>
      <c r="J66" s="1">
        <v>19502935</v>
      </c>
      <c r="K66" s="2">
        <v>188</v>
      </c>
      <c r="L66" s="2">
        <v>198.5</v>
      </c>
      <c r="M66" s="2">
        <v>209.5</v>
      </c>
      <c r="N66" s="2">
        <v>193</v>
      </c>
      <c r="O66" s="2">
        <v>207</v>
      </c>
      <c r="P66" s="2">
        <v>173.5</v>
      </c>
      <c r="Q66" s="9" t="s">
        <v>285</v>
      </c>
      <c r="R66" s="9" t="s">
        <v>317</v>
      </c>
      <c r="S66" s="9" t="s">
        <v>317</v>
      </c>
      <c r="T66" s="9"/>
      <c r="U66" s="20"/>
      <c r="V66" s="20"/>
      <c r="W66" s="9"/>
    </row>
    <row r="67" spans="1:23" ht="30" customHeight="1">
      <c r="A67" s="1">
        <v>64</v>
      </c>
      <c r="B67" s="1">
        <v>1251</v>
      </c>
      <c r="C67" s="1" t="s">
        <v>19</v>
      </c>
      <c r="D67" s="4" t="s">
        <v>26</v>
      </c>
      <c r="E67" s="1" t="s">
        <v>106</v>
      </c>
      <c r="F67" s="1" t="s">
        <v>107</v>
      </c>
      <c r="G67" s="4" t="s">
        <v>108</v>
      </c>
      <c r="H67" s="1">
        <v>1</v>
      </c>
      <c r="I67" s="1">
        <v>990</v>
      </c>
      <c r="J67" s="1">
        <v>19504775</v>
      </c>
      <c r="K67" s="2">
        <v>113</v>
      </c>
      <c r="L67" s="2">
        <v>138</v>
      </c>
      <c r="M67" s="2">
        <v>65.5</v>
      </c>
      <c r="N67" s="2">
        <v>29</v>
      </c>
      <c r="O67" s="2">
        <v>133</v>
      </c>
      <c r="P67" s="2">
        <v>124.5</v>
      </c>
      <c r="Q67" s="9" t="s">
        <v>282</v>
      </c>
      <c r="R67" s="9" t="s">
        <v>309</v>
      </c>
      <c r="S67" s="9" t="s">
        <v>324</v>
      </c>
      <c r="T67" s="7" t="s">
        <v>286</v>
      </c>
      <c r="U67" s="20"/>
      <c r="V67" s="20" t="s">
        <v>284</v>
      </c>
      <c r="W67" s="9"/>
    </row>
    <row r="68" spans="1:23" ht="30" customHeight="1">
      <c r="A68" s="1">
        <v>65</v>
      </c>
      <c r="B68" s="1">
        <v>1251</v>
      </c>
      <c r="C68" s="1" t="s">
        <v>19</v>
      </c>
      <c r="D68" s="4" t="s">
        <v>20</v>
      </c>
      <c r="E68" s="1" t="s">
        <v>170</v>
      </c>
      <c r="F68" s="1" t="s">
        <v>204</v>
      </c>
      <c r="G68" s="4" t="s">
        <v>171</v>
      </c>
      <c r="H68" s="1">
        <v>2</v>
      </c>
      <c r="I68" s="1">
        <v>990</v>
      </c>
      <c r="J68" s="1">
        <v>19506728</v>
      </c>
      <c r="K68" s="2">
        <v>97</v>
      </c>
      <c r="L68" s="2">
        <v>189.5</v>
      </c>
      <c r="M68" s="2">
        <v>188</v>
      </c>
      <c r="N68" s="2">
        <v>319</v>
      </c>
      <c r="O68" s="2">
        <v>213</v>
      </c>
      <c r="P68" s="2">
        <v>235.5</v>
      </c>
      <c r="Q68" s="9" t="s">
        <v>285</v>
      </c>
      <c r="R68" s="9" t="s">
        <v>317</v>
      </c>
      <c r="S68" s="9" t="s">
        <v>317</v>
      </c>
      <c r="T68" s="9"/>
      <c r="U68" s="20"/>
      <c r="V68" s="20"/>
      <c r="W68" s="9"/>
    </row>
    <row r="69" spans="1:23" ht="30" customHeight="1">
      <c r="A69" s="1">
        <v>66</v>
      </c>
      <c r="B69" s="1">
        <v>1251</v>
      </c>
      <c r="C69" s="1" t="s">
        <v>19</v>
      </c>
      <c r="D69" s="4" t="s">
        <v>20</v>
      </c>
      <c r="E69" s="1" t="s">
        <v>94</v>
      </c>
      <c r="F69" s="1" t="s">
        <v>95</v>
      </c>
      <c r="G69" s="4" t="s">
        <v>96</v>
      </c>
      <c r="H69" s="1">
        <v>2</v>
      </c>
      <c r="I69" s="1">
        <v>990</v>
      </c>
      <c r="J69" s="1">
        <v>19503507</v>
      </c>
      <c r="K69" s="2">
        <v>175</v>
      </c>
      <c r="L69" s="2">
        <v>130.5</v>
      </c>
      <c r="M69" s="2">
        <v>36</v>
      </c>
      <c r="N69" s="2">
        <v>47</v>
      </c>
      <c r="O69" s="2">
        <v>86.5</v>
      </c>
      <c r="P69" s="2">
        <v>125.5</v>
      </c>
      <c r="Q69" s="9" t="s">
        <v>282</v>
      </c>
      <c r="R69" s="9" t="s">
        <v>317</v>
      </c>
      <c r="S69" s="9" t="s">
        <v>317</v>
      </c>
      <c r="T69" s="9"/>
      <c r="U69" s="20"/>
      <c r="V69" s="20"/>
      <c r="W69" s="9"/>
    </row>
    <row r="70" spans="1:23" ht="30" customHeight="1">
      <c r="A70" s="1">
        <v>67</v>
      </c>
      <c r="B70" s="1">
        <v>1251</v>
      </c>
      <c r="C70" s="1" t="s">
        <v>19</v>
      </c>
      <c r="D70" s="4" t="s">
        <v>20</v>
      </c>
      <c r="E70" s="1" t="s">
        <v>23</v>
      </c>
      <c r="F70" s="1" t="s">
        <v>24</v>
      </c>
      <c r="G70" s="4" t="s">
        <v>25</v>
      </c>
      <c r="H70" s="1">
        <v>3</v>
      </c>
      <c r="I70" s="1">
        <v>990</v>
      </c>
      <c r="J70" s="1">
        <v>19500596</v>
      </c>
      <c r="K70" s="2">
        <v>150</v>
      </c>
      <c r="L70" s="2">
        <v>161.5</v>
      </c>
      <c r="M70" s="2">
        <v>183.5</v>
      </c>
      <c r="N70" s="2">
        <v>177</v>
      </c>
      <c r="O70" s="2">
        <v>193</v>
      </c>
      <c r="P70" s="2">
        <v>186</v>
      </c>
      <c r="Q70" s="9" t="s">
        <v>282</v>
      </c>
      <c r="R70" s="9" t="s">
        <v>309</v>
      </c>
      <c r="S70" s="9" t="s">
        <v>323</v>
      </c>
      <c r="T70" s="7" t="s">
        <v>287</v>
      </c>
      <c r="U70" s="20"/>
      <c r="V70" s="20" t="s">
        <v>288</v>
      </c>
      <c r="W70" s="9"/>
    </row>
    <row r="71" spans="1:23" ht="30" customHeight="1">
      <c r="A71" s="1">
        <v>68</v>
      </c>
      <c r="B71" s="1">
        <v>1251</v>
      </c>
      <c r="C71" s="1" t="s">
        <v>19</v>
      </c>
      <c r="D71" s="4" t="s">
        <v>20</v>
      </c>
      <c r="E71" s="1" t="s">
        <v>23</v>
      </c>
      <c r="F71" s="1" t="s">
        <v>88</v>
      </c>
      <c r="G71" s="4" t="s">
        <v>25</v>
      </c>
      <c r="H71" s="1">
        <v>3</v>
      </c>
      <c r="I71" s="1">
        <v>990</v>
      </c>
      <c r="J71" s="1">
        <v>19502963</v>
      </c>
      <c r="K71" s="2">
        <v>70.5</v>
      </c>
      <c r="L71" s="2">
        <v>160</v>
      </c>
      <c r="M71" s="2">
        <v>96</v>
      </c>
      <c r="N71" s="2">
        <v>162.5</v>
      </c>
      <c r="O71" s="2">
        <v>198</v>
      </c>
      <c r="P71" s="2">
        <v>35</v>
      </c>
      <c r="Q71" s="9" t="s">
        <v>282</v>
      </c>
      <c r="R71" s="9" t="s">
        <v>319</v>
      </c>
      <c r="S71" s="9" t="s">
        <v>323</v>
      </c>
      <c r="T71" s="7" t="s">
        <v>287</v>
      </c>
      <c r="U71" s="20"/>
      <c r="V71" s="20" t="s">
        <v>288</v>
      </c>
      <c r="W71" s="9"/>
    </row>
    <row r="72" spans="1:23" ht="30" customHeight="1">
      <c r="A72" s="1">
        <v>69</v>
      </c>
      <c r="B72" s="1">
        <v>1251</v>
      </c>
      <c r="C72" s="1" t="s">
        <v>19</v>
      </c>
      <c r="D72" s="4" t="s">
        <v>20</v>
      </c>
      <c r="E72" s="1" t="s">
        <v>158</v>
      </c>
      <c r="F72" s="1" t="s">
        <v>159</v>
      </c>
      <c r="G72" s="4" t="s">
        <v>160</v>
      </c>
      <c r="H72" s="1">
        <v>1</v>
      </c>
      <c r="I72" s="1">
        <v>400</v>
      </c>
      <c r="J72" s="1">
        <v>19505888</v>
      </c>
      <c r="K72" s="2">
        <v>58.5</v>
      </c>
      <c r="L72" s="2">
        <v>89</v>
      </c>
      <c r="M72" s="2">
        <v>72.5</v>
      </c>
      <c r="N72" s="2">
        <v>79</v>
      </c>
      <c r="O72" s="2">
        <v>60</v>
      </c>
      <c r="P72" s="2">
        <v>58</v>
      </c>
      <c r="Q72" s="9" t="s">
        <v>285</v>
      </c>
      <c r="R72" s="9" t="s">
        <v>317</v>
      </c>
      <c r="S72" s="9" t="s">
        <v>317</v>
      </c>
      <c r="T72" s="9"/>
      <c r="U72" s="20"/>
      <c r="V72" s="20" t="s">
        <v>289</v>
      </c>
      <c r="W72" s="9"/>
    </row>
    <row r="73" spans="1:23" ht="30" customHeight="1">
      <c r="A73" s="1">
        <v>70</v>
      </c>
      <c r="B73" s="1">
        <v>1251</v>
      </c>
      <c r="C73" s="1" t="s">
        <v>19</v>
      </c>
      <c r="D73" s="4" t="s">
        <v>21</v>
      </c>
      <c r="E73" s="1" t="s">
        <v>190</v>
      </c>
      <c r="F73" s="1" t="s">
        <v>191</v>
      </c>
      <c r="G73" s="4" t="s">
        <v>192</v>
      </c>
      <c r="H73" s="1">
        <v>2</v>
      </c>
      <c r="I73" s="1">
        <v>630</v>
      </c>
      <c r="J73" s="1">
        <v>19506395</v>
      </c>
      <c r="K73" s="2">
        <v>124</v>
      </c>
      <c r="L73" s="2">
        <v>98.5</v>
      </c>
      <c r="M73" s="2">
        <v>136.5</v>
      </c>
      <c r="N73" s="2">
        <v>195</v>
      </c>
      <c r="O73" s="2">
        <v>146</v>
      </c>
      <c r="P73" s="2">
        <v>171</v>
      </c>
      <c r="Q73" s="9" t="s">
        <v>282</v>
      </c>
      <c r="R73" s="9" t="s">
        <v>309</v>
      </c>
      <c r="S73" s="9" t="s">
        <v>324</v>
      </c>
      <c r="T73" s="7" t="s">
        <v>290</v>
      </c>
      <c r="U73" s="20"/>
      <c r="V73" s="20"/>
      <c r="W73" s="9"/>
    </row>
  </sheetData>
  <mergeCells count="4">
    <mergeCell ref="A2:J2"/>
    <mergeCell ref="K2:P2"/>
    <mergeCell ref="T2:U2"/>
    <mergeCell ref="A1:W1"/>
  </mergeCells>
  <conditionalFormatting sqref="T70">
    <cfRule type="duplicateValues" dxfId="9" priority="9"/>
    <cfRule type="duplicateValues" dxfId="8" priority="10"/>
  </conditionalFormatting>
  <conditionalFormatting sqref="T71">
    <cfRule type="duplicateValues" dxfId="7" priority="7"/>
    <cfRule type="duplicateValues" dxfId="6" priority="8"/>
  </conditionalFormatting>
  <conditionalFormatting sqref="T64">
    <cfRule type="duplicateValues" dxfId="5" priority="5"/>
    <cfRule type="duplicateValues" dxfId="4" priority="6"/>
  </conditionalFormatting>
  <conditionalFormatting sqref="T67">
    <cfRule type="duplicateValues" dxfId="3" priority="3"/>
    <cfRule type="duplicateValues" dxfId="2" priority="4"/>
  </conditionalFormatting>
  <conditionalFormatting sqref="T73">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Chronic Overloaded DTs &gt;6 Month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41007669</dc:creator>
  <cp:lastModifiedBy>41007669</cp:lastModifiedBy>
  <cp:lastPrinted>2019-06-28T04:51:38Z</cp:lastPrinted>
  <dcterms:created xsi:type="dcterms:W3CDTF">2019-06-26T11:10:47Z</dcterms:created>
  <dcterms:modified xsi:type="dcterms:W3CDTF">2019-08-02T09:03:43Z</dcterms:modified>
</cp:coreProperties>
</file>