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hi Agarwal\Downloads\21Day_DA\"/>
    </mc:Choice>
  </mc:AlternateContent>
  <xr:revisionPtr revIDLastSave="0" documentId="13_ncr:1_{7B052DAD-6830-4FCF-8D4D-0A699B7FAB61}" xr6:coauthVersionLast="47" xr6:coauthVersionMax="47" xr10:uidLastSave="{00000000-0000-0000-0000-000000000000}"/>
  <bookViews>
    <workbookView xWindow="-96" yWindow="0" windowWidth="11712" windowHeight="12336" activeTab="1" xr2:uid="{244BC263-0BC7-4584-B272-BC86E9EDFF3F}"/>
  </bookViews>
  <sheets>
    <sheet name="Sheet1" sheetId="1" r:id="rId1"/>
    <sheet name="Sheet2" sheetId="2" r:id="rId2"/>
    <sheet name="Sheet3" sheetId="3" r:id="rId3"/>
    <sheet name="Detail1" sheetId="11" r:id="rId4"/>
    <sheet name="Sheet10" sheetId="10" r:id="rId5"/>
    <sheet name="Sheet4" sheetId="4" r:id="rId6"/>
    <sheet name="Names" sheetId="5" r:id="rId7"/>
    <sheet name="Sheet6" sheetId="6" r:id="rId8"/>
    <sheet name="Sheet8" sheetId="8" r:id="rId9"/>
    <sheet name="Charts" sheetId="9" r:id="rId10"/>
  </sheets>
  <definedNames>
    <definedName name="_xlnm._FilterDatabase" localSheetId="0" hidden="1">Sheet1!$A$4:$J$9</definedName>
    <definedName name="_xlnm._FilterDatabase" localSheetId="5" hidden="1">Sheet4!$A$4:$I$20</definedName>
  </definedNames>
  <calcPr calcId="191029"/>
  <pivotCaches>
    <pivotCache cacheId="5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5" i="4"/>
  <c r="D3" i="2"/>
  <c r="D4" i="2"/>
  <c r="D5" i="2"/>
  <c r="D6" i="2"/>
  <c r="C3" i="2"/>
  <c r="C4" i="2"/>
  <c r="C5" i="2"/>
  <c r="C6" i="2"/>
  <c r="D2" i="2"/>
  <c r="C2" i="2"/>
  <c r="B3" i="2"/>
  <c r="B4" i="2"/>
  <c r="B5" i="2"/>
  <c r="B6" i="2"/>
  <c r="B2" i="2"/>
  <c r="J6" i="1"/>
  <c r="J7" i="1"/>
  <c r="J8" i="1"/>
  <c r="J9" i="1"/>
  <c r="J5" i="1"/>
  <c r="I6" i="1"/>
  <c r="I7" i="1"/>
  <c r="I8" i="1"/>
  <c r="I9" i="1"/>
  <c r="I5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<sst xmlns="http://schemas.openxmlformats.org/spreadsheetml/2006/main" count="253" uniqueCount="101">
  <si>
    <t>Sno</t>
  </si>
  <si>
    <t>First Name</t>
  </si>
  <si>
    <t>Last Name</t>
  </si>
  <si>
    <t>DOJ</t>
  </si>
  <si>
    <t>Sal-Jan</t>
  </si>
  <si>
    <t>Sal-Feb</t>
  </si>
  <si>
    <t>Sal-Mar</t>
  </si>
  <si>
    <t>Sal Total</t>
  </si>
  <si>
    <t>Avg Sal</t>
  </si>
  <si>
    <t>Full 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</si>
  <si>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</si>
  <si>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</si>
  <si>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</si>
  <si>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</si>
  <si>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</si>
  <si>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</si>
  <si>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</si>
  <si>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</si>
  <si>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</si>
  <si>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</si>
  <si>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Empoyee Data</t>
  </si>
  <si>
    <t>D has highest salary</t>
  </si>
  <si>
    <t>Numbers</t>
  </si>
  <si>
    <t>Round</t>
  </si>
  <si>
    <t>Round up</t>
  </si>
  <si>
    <t>Round down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</si>
  <si>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</si>
  <si>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</si>
  <si>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</si>
  <si>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</si>
  <si>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</si>
  <si>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</si>
  <si>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</si>
  <si>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</si>
  <si>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</si>
  <si>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</si>
  <si>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</si>
  <si>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</si>
  <si>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</si>
  <si>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</si>
  <si>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</si>
  <si>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</si>
  <si>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</si>
  <si>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</si>
  <si>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</si>
  <si>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</si>
  <si>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</si>
  <si>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</si>
  <si>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</si>
  <si>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Monday</t>
  </si>
  <si>
    <t>Tuesday</t>
  </si>
  <si>
    <t>Wednesday</t>
  </si>
  <si>
    <t>Thursday</t>
  </si>
  <si>
    <t>Friday</t>
  </si>
  <si>
    <t>Saturday</t>
  </si>
  <si>
    <t>Sunday</t>
  </si>
  <si>
    <t>mon</t>
  </si>
  <si>
    <t>tue</t>
  </si>
  <si>
    <t>wed</t>
  </si>
  <si>
    <t>thu</t>
  </si>
  <si>
    <t>fri</t>
  </si>
  <si>
    <t>sat</t>
  </si>
  <si>
    <t>sun</t>
  </si>
  <si>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</si>
  <si>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</si>
  <si>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</si>
  <si>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</si>
  <si>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</si>
  <si>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</si>
  <si>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</si>
  <si>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</si>
  <si>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email</t>
  </si>
  <si>
    <t>K</t>
  </si>
  <si>
    <t>M</t>
  </si>
  <si>
    <t>N</t>
  </si>
  <si>
    <t>O</t>
  </si>
  <si>
    <t>P</t>
  </si>
  <si>
    <t>Q</t>
  </si>
  <si>
    <t>R</t>
  </si>
  <si>
    <t>Y</t>
  </si>
  <si>
    <t>School Data</t>
  </si>
  <si>
    <t>Grade</t>
  </si>
  <si>
    <t>G@gmail.com</t>
  </si>
  <si>
    <t>F@gmail.com</t>
  </si>
  <si>
    <t>H@gmail.com</t>
  </si>
  <si>
    <t>J@gmail.com</t>
  </si>
  <si>
    <t>I@gmail.com</t>
  </si>
  <si>
    <t>A@gmail.com</t>
  </si>
  <si>
    <t>B@gmail.com</t>
  </si>
  <si>
    <t>D@gmail.com</t>
  </si>
  <si>
    <t>M@gmail.com</t>
  </si>
  <si>
    <t>C@gmail.com</t>
  </si>
  <si>
    <t>N@gmail.com</t>
  </si>
  <si>
    <t>K@gmail.com</t>
  </si>
  <si>
    <t>Q@gmail.com</t>
  </si>
  <si>
    <t>P@gmail.com</t>
  </si>
  <si>
    <t>E@gmail.com</t>
  </si>
  <si>
    <t>O@gmail.com</t>
  </si>
  <si>
    <t>Sum of Final Test</t>
  </si>
  <si>
    <t>Details for Sum of Final Test - Gender: M, House: G</t>
  </si>
  <si>
    <t>half yaer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</si>
</sst>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Display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Display"/>
      <family val="2"/>
    </font>
    <font>
      <b/>
      <sz val="2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2"/>
      <color rgb="FF00B050"/>
      <name val="Algerian"/>
      <family val="5"/>
    </font>
    <font>
      <sz val="11"/>
      <color rgb="FF00000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rgb="FF000000"/>
      </patternFill>
    </fill>
    <fill>
      <patternFill patternType="solid">
        <fgColor rgb="FFDAF2D0"/>
        <bgColor rgb="FFDAF2D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/>
    <xf numFmtId="164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9" fontId="0" fillId="0" borderId="0" xfId="1" applyFont="1" applyAlignment="1">
      <alignment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4" borderId="16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4" fillId="4" borderId="13" xfId="2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top"/>
    </xf>
    <xf numFmtId="0" fontId="9" fillId="8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0" fillId="6" borderId="14" xfId="0" applyFill="1" applyBorder="1" applyAlignment="1">
      <alignment horizontal="center" vertical="top"/>
    </xf>
    <xf numFmtId="0" fontId="0" fillId="6" borderId="18" xfId="0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10" fillId="4" borderId="12" xfId="2" applyFont="1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0" fillId="4" borderId="13" xfId="2" applyFont="1" applyFill="1" applyBorder="1" applyAlignment="1">
      <alignment horizontal="center" vertical="top"/>
    </xf>
    <xf numFmtId="0" fontId="2" fillId="4" borderId="16" xfId="0" applyFont="1" applyFill="1" applyBorder="1" applyAlignment="1">
      <alignment horizontal="center" vertical="top"/>
    </xf>
    <xf numFmtId="0" fontId="0" fillId="0" borderId="0" xfId="0" pivotButton="1"/>
    <xf numFmtId="0" fontId="0" fillId="0" borderId="16" xfId="0" applyBorder="1" applyAlignment="1">
      <alignment horizontal="center" vertical="top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9778252017563"/>
          <c:y val="0.16320594925634296"/>
          <c:w val="0.85396317282769552"/>
          <c:h val="0.67236920384951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Final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Charts!$A$2:$A$17</c:f>
              <c:strCache>
                <c:ptCount val="16"/>
                <c:pt idx="0">
                  <c:v>G</c:v>
                </c:pt>
                <c:pt idx="1">
                  <c:v>F</c:v>
                </c:pt>
                <c:pt idx="2">
                  <c:v>H</c:v>
                </c:pt>
                <c:pt idx="3">
                  <c:v>J</c:v>
                </c:pt>
                <c:pt idx="4">
                  <c:v>I</c:v>
                </c:pt>
                <c:pt idx="5">
                  <c:v>A</c:v>
                </c:pt>
                <c:pt idx="6">
                  <c:v>B</c:v>
                </c:pt>
                <c:pt idx="7">
                  <c:v>D</c:v>
                </c:pt>
                <c:pt idx="8">
                  <c:v>M</c:v>
                </c:pt>
                <c:pt idx="9">
                  <c:v>C</c:v>
                </c:pt>
                <c:pt idx="10">
                  <c:v>N</c:v>
                </c:pt>
                <c:pt idx="11">
                  <c:v>K</c:v>
                </c:pt>
                <c:pt idx="12">
                  <c:v>Q</c:v>
                </c:pt>
                <c:pt idx="13">
                  <c:v>P</c:v>
                </c:pt>
                <c:pt idx="14">
                  <c:v>E</c:v>
                </c:pt>
                <c:pt idx="15">
                  <c:v>O</c:v>
                </c:pt>
              </c:strCache>
            </c:strRef>
          </c:cat>
          <c:val>
            <c:numRef>
              <c:f>Charts!$B$2:$B$17</c:f>
              <c:numCache>
                <c:formatCode>General</c:formatCode>
                <c:ptCount val="16"/>
                <c:pt idx="0">
                  <c:v>46</c:v>
                </c:pt>
                <c:pt idx="1">
                  <c:v>90</c:v>
                </c:pt>
                <c:pt idx="2">
                  <c:v>134</c:v>
                </c:pt>
                <c:pt idx="3">
                  <c:v>168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124</c:v>
                </c:pt>
                <c:pt idx="10">
                  <c:v>146</c:v>
                </c:pt>
                <c:pt idx="11">
                  <c:v>156</c:v>
                </c:pt>
                <c:pt idx="12">
                  <c:v>146</c:v>
                </c:pt>
                <c:pt idx="13">
                  <c:v>43</c:v>
                </c:pt>
                <c:pt idx="14">
                  <c:v>110</c:v>
                </c:pt>
                <c:pt idx="1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A-42E3-BE6E-2F5DBC9A25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5279471"/>
        <c:axId val="815285711"/>
      </c:barChart>
      <c:catAx>
        <c:axId val="81527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85711"/>
        <c:crosses val="autoZero"/>
        <c:auto val="1"/>
        <c:lblAlgn val="ctr"/>
        <c:lblOffset val="100"/>
        <c:noMultiLvlLbl val="0"/>
      </c:catAx>
      <c:valAx>
        <c:axId val="815285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7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18</xdr:row>
      <xdr:rowOff>175260</xdr:rowOff>
    </xdr:from>
    <xdr:to>
      <xdr:col>12</xdr:col>
      <xdr:colOff>335280</xdr:colOff>
      <xdr:row>20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162C72-B849-FACE-262D-D5980B2B0342}"/>
            </a:ext>
          </a:extLst>
        </xdr:cNvPr>
        <xdr:cNvSpPr/>
      </xdr:nvSpPr>
      <xdr:spPr>
        <a:xfrm>
          <a:off x="6179820" y="3467100"/>
          <a:ext cx="1783080" cy="228600"/>
        </a:xfrm>
        <a:prstGeom prst="rect">
          <a:avLst/>
        </a:prstGeom>
        <a:solidFill>
          <a:srgbClr val="00B0F0"/>
        </a:solidFill>
        <a:ln w="28575">
          <a:prstDash val="sysDot"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2">
                  <a:lumMod val="10000"/>
                </a:schemeClr>
              </a:solidFill>
            </a:rPr>
            <a:t>hello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</xdr:row>
      <xdr:rowOff>76200</xdr:rowOff>
    </xdr:from>
    <xdr:to>
      <xdr:col>10</xdr:col>
      <xdr:colOff>160020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4A010-DB5A-582B-1FB1-91988B00B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i Agarwal" refreshedDate="45883.43271134259" createdVersion="8" refreshedVersion="8" minRefreshableVersion="3" recordCount="16" xr:uid="{76E5D811-77C7-4592-9D86-504F28F7EFC6}">
  <cacheSource type="worksheet">
    <worksheetSource name="Table2"/>
  </cacheSource>
  <cacheFields count="10"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4" maxValue="76"/>
    </cacheField>
    <cacheField name="Class" numFmtId="0">
      <sharedItems containsSemiMixedTypes="0" containsString="0" containsNumber="1" containsInteger="1" minValue="1" maxValue="16"/>
    </cacheField>
    <cacheField name="House" numFmtId="0">
      <sharedItems count="4">
        <s v="B"/>
        <s v="R"/>
        <s v="G"/>
        <s v="Y"/>
      </sharedItems>
    </cacheField>
    <cacheField name="Unit Test 1" numFmtId="0">
      <sharedItems containsSemiMixedTypes="0" containsString="0" containsNumber="1" containsInteger="1" minValue="12" maxValue="90"/>
    </cacheField>
    <cacheField name="Unit Test 2" numFmtId="0">
      <sharedItems containsSemiMixedTypes="0" containsString="0" containsNumber="1" containsInteger="1" minValue="9" maxValue="98"/>
    </cacheField>
    <cacheField name="Final Test" numFmtId="0">
      <sharedItems containsSemiMixedTypes="0" containsString="0" containsNumber="1" containsInteger="1" minValue="43" maxValue="460"/>
    </cacheField>
    <cacheField name="email" numFmtId="0">
      <sharedItems/>
    </cacheField>
    <cacheField name="half ya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A"/>
    <x v="0"/>
    <n v="10"/>
    <n v="1"/>
    <x v="0"/>
    <n v="12"/>
    <n v="34"/>
    <n v="460"/>
    <s v="A@gmail.com"/>
    <m/>
  </r>
  <r>
    <s v="B"/>
    <x v="1"/>
    <n v="11"/>
    <n v="2"/>
    <x v="1"/>
    <n v="34"/>
    <n v="56"/>
    <n v="90"/>
    <s v="B@gmail.com"/>
    <m/>
  </r>
  <r>
    <s v="C"/>
    <x v="0"/>
    <n v="23"/>
    <n v="3"/>
    <x v="2"/>
    <n v="56"/>
    <n v="78"/>
    <n v="134"/>
    <s v="C@gmail.com"/>
    <m/>
  </r>
  <r>
    <s v="D"/>
    <x v="1"/>
    <n v="22"/>
    <n v="4"/>
    <x v="3"/>
    <n v="78"/>
    <n v="90"/>
    <n v="168"/>
    <s v="D@gmail.com"/>
    <m/>
  </r>
  <r>
    <s v="E"/>
    <x v="0"/>
    <n v="56"/>
    <n v="5"/>
    <x v="0"/>
    <n v="90"/>
    <n v="9"/>
    <n v="99"/>
    <s v="E@gmail.com"/>
    <m/>
  </r>
  <r>
    <s v="F"/>
    <x v="1"/>
    <n v="5"/>
    <n v="6"/>
    <x v="1"/>
    <n v="12"/>
    <n v="87"/>
    <n v="99"/>
    <s v="F@gmail.com"/>
    <m/>
  </r>
  <r>
    <s v="G"/>
    <x v="0"/>
    <n v="4"/>
    <n v="7"/>
    <x v="2"/>
    <n v="34"/>
    <n v="65"/>
    <n v="99"/>
    <s v="G@gmail.com"/>
    <m/>
  </r>
  <r>
    <s v="H"/>
    <x v="1"/>
    <n v="6"/>
    <n v="8"/>
    <x v="3"/>
    <n v="56"/>
    <n v="43"/>
    <n v="99"/>
    <s v="H@gmail.com"/>
    <m/>
  </r>
  <r>
    <s v="I"/>
    <x v="0"/>
    <n v="8"/>
    <n v="9"/>
    <x v="0"/>
    <n v="78"/>
    <n v="21"/>
    <n v="99"/>
    <s v="I@gmail.com"/>
    <m/>
  </r>
  <r>
    <s v="J"/>
    <x v="1"/>
    <n v="7"/>
    <n v="10"/>
    <x v="1"/>
    <n v="90"/>
    <n v="34"/>
    <n v="124"/>
    <s v="J@gmail.com"/>
    <m/>
  </r>
  <r>
    <s v="K"/>
    <x v="0"/>
    <n v="33"/>
    <n v="11"/>
    <x v="2"/>
    <n v="90"/>
    <n v="56"/>
    <n v="146"/>
    <s v="K@gmail.com"/>
    <m/>
  </r>
  <r>
    <s v="M"/>
    <x v="1"/>
    <n v="22"/>
    <n v="12"/>
    <x v="3"/>
    <n v="78"/>
    <n v="78"/>
    <n v="156"/>
    <s v="M@gmail.com"/>
    <m/>
  </r>
  <r>
    <s v="N"/>
    <x v="0"/>
    <n v="31"/>
    <n v="13"/>
    <x v="0"/>
    <n v="56"/>
    <n v="90"/>
    <n v="146"/>
    <s v="N@gmail.com"/>
    <m/>
  </r>
  <r>
    <s v="O"/>
    <x v="1"/>
    <n v="76"/>
    <n v="14"/>
    <x v="1"/>
    <n v="34"/>
    <n v="9"/>
    <n v="43"/>
    <s v="O@gmail.com"/>
    <m/>
  </r>
  <r>
    <s v="P"/>
    <x v="0"/>
    <n v="45"/>
    <n v="15"/>
    <x v="2"/>
    <n v="12"/>
    <n v="98"/>
    <n v="110"/>
    <s v="P@gmail.com"/>
    <m/>
  </r>
  <r>
    <s v="Q"/>
    <x v="1"/>
    <n v="34"/>
    <n v="16"/>
    <x v="3"/>
    <n v="12"/>
    <n v="87"/>
    <n v="99"/>
    <s v="Q@gmail.c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84938-F7BF-44B6-B5CF-9637C63431DF}" name="PivotTable3" cacheId="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7" firstHeaderRow="1" firstDataRow="1" firstDataCol="2"/>
  <pivotFields count="10"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4">
        <item x="0"/>
        <item x="2"/>
        <item x="1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multipleItemSelectionAllowed="1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</pivotFields>
  <rowFields count="2">
    <field x="4"/>
    <field x="1"/>
  </rowFields>
  <rowItems count="4">
    <i>
      <x/>
      <x v="1"/>
    </i>
    <i>
      <x v="3"/>
      <x/>
    </i>
    <i>
      <x v="1"/>
      <x v="1"/>
    </i>
    <i>
      <x v="2"/>
      <x/>
    </i>
  </rowItems>
  <colItems count="1">
    <i/>
  </colItems>
  <dataFields count="1">
    <dataField name="Sum of Final Test" fld="7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49DB90-718A-4CCD-AF26-6FA33D168700}" name="Table10" displayName="Table10" ref="A3:I7" totalsRowShown="0">
  <autoFilter ref="A3:I7" xr:uid="{0249DB90-718A-4CCD-AF26-6FA33D168700}"/>
  <tableColumns count="9">
    <tableColumn id="1" xr3:uid="{5D88611D-345C-4E8E-95E2-4B0647D65458}" name="Name"/>
    <tableColumn id="2" xr3:uid="{26EC9D59-E82E-4A29-A2A5-C123C1E7722C}" name="Gender"/>
    <tableColumn id="3" xr3:uid="{9348A8E4-2CC1-4C79-A8DE-8DED455FA44A}" name="Age"/>
    <tableColumn id="4" xr3:uid="{2E69F325-5D01-4A4C-A4C7-D444206D0717}" name="Class"/>
    <tableColumn id="5" xr3:uid="{87F54F6B-8644-463F-9370-9FB236D1F766}" name="House"/>
    <tableColumn id="6" xr3:uid="{5C420410-EEEB-4EB3-B78B-B1C132A91ADF}" name="Unit Test 1"/>
    <tableColumn id="7" xr3:uid="{70962355-22AF-42BD-ADC5-D30B03B6152B}" name="Unit Test 2"/>
    <tableColumn id="8" xr3:uid="{755F7CBB-E12E-4DB3-A8C7-D0456034E0A8}" name="Final Test"/>
    <tableColumn id="9" xr3:uid="{03671EF4-6869-4058-BF14-1AA0F9BD7873}" name="emai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A736D9-837E-4061-9F50-EEDBE4C3E512}" name="Table2" displayName="Table2" ref="A4:J20" totalsRowShown="0" headerRowDxfId="26" dataDxfId="24" headerRowBorderDxfId="25" tableBorderDxfId="23" totalsRowBorderDxfId="22">
  <autoFilter ref="A4:J20" xr:uid="{76A736D9-837E-4061-9F50-EEDBE4C3E512}"/>
  <sortState xmlns:xlrd2="http://schemas.microsoft.com/office/spreadsheetml/2017/richdata2" ref="A5:I20">
    <sortCondition ref="A4:A20"/>
  </sortState>
  <tableColumns count="10">
    <tableColumn id="1" xr3:uid="{83D695E2-39A3-4891-88BF-324039CF7703}" name="Name" dataDxfId="21"/>
    <tableColumn id="2" xr3:uid="{FDC405A4-F3B7-4D78-A054-91948E24B76D}" name="Gender" dataDxfId="20"/>
    <tableColumn id="3" xr3:uid="{00AE0F70-FBA0-43CA-9C22-754FFBD1EE78}" name="Age" dataDxfId="19"/>
    <tableColumn id="4" xr3:uid="{EBBDA5AD-D7C4-4493-BBA3-8FD706E3F8EF}" name="Class" dataDxfId="18"/>
    <tableColumn id="5" xr3:uid="{0E9510A7-EF66-4C50-B78C-5D0A82E84481}" name="House" dataDxfId="17"/>
    <tableColumn id="6" xr3:uid="{B8F3B42D-878D-49F2-85B4-0438A0248E1A}" name="Unit Test 1" dataDxfId="16"/>
    <tableColumn id="7" xr3:uid="{35076DCE-425C-439A-A1AF-E9FA7A57AE89}" name="Unit Test 2" dataDxfId="15"/>
    <tableColumn id="8" xr3:uid="{70CD2243-5BA6-4B5D-99A6-12CF58D44B03}" name="Final Test" dataDxfId="14"/>
    <tableColumn id="9" xr3:uid="{51B8B0B5-A470-483F-A903-A41966562285}" name="email" dataDxfId="13">
      <calculatedColumnFormula>CONCATENATE(A5,"@gmail.com")</calculatedColumnFormula>
    </tableColumn>
    <tableColumn id="10" xr3:uid="{DC3EE8E5-8471-493B-8254-3F9ED2C149CE}" name="half yaer" dataDxfId="12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F3F26A-1A12-4EEE-921D-A2684E97B25A}" name="Table9" displayName="Table9" ref="K4:L14" totalsRowShown="0" headerRowBorderDxfId="11" tableBorderDxfId="10">
  <autoFilter ref="K4:L14" xr:uid="{A2F3F26A-1A12-4EEE-921D-A2684E97B25A}"/>
  <tableColumns count="2">
    <tableColumn id="1" xr3:uid="{CCF8C4E5-8474-4CEF-BA29-D4699165A6B9}" name="Name" dataDxfId="9"/>
    <tableColumn id="2" xr3:uid="{862E93DD-767F-4B0D-A79F-0C9756FB5B42}" name="Final Test" dataDxfId="8">
      <calculatedColumnFormula>VLOOKUP(K5,Table2[#All],8,)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26E81A-0CBF-4EBC-A982-36B1EFA69AA0}" name="Table5" displayName="Table5" ref="A4:A7" totalsRowShown="0">
  <autoFilter ref="A4:A7" xr:uid="{1B26E81A-0CBF-4EBC-A982-36B1EFA69AA0}"/>
  <tableColumns count="1">
    <tableColumn id="1" xr3:uid="{D8A23304-3397-434C-996F-50AB12560B83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FD2ED0-B697-41AE-85A4-1DF7919A0205}" name="Table8" displayName="Table8" ref="A1:B17" totalsRowShown="0" headerRowDxfId="7" dataDxfId="5" headerRowBorderDxfId="6" tableBorderDxfId="4" totalsRowBorderDxfId="3" headerRowCellStyle="Hyperlink">
  <autoFilter ref="A1:B17" xr:uid="{57FD2ED0-B697-41AE-85A4-1DF7919A0205}"/>
  <tableColumns count="2">
    <tableColumn id="1" xr3:uid="{7DB2A5AE-9019-4E35-AC73-995FC7533CE5}" name="Name" dataDxfId="2"/>
    <tableColumn id="2" xr3:uid="{105EC6E7-9083-4A7A-9D30-1772580A2A3A}" name="Final Test" dataDxfId="1">
      <calculatedColumnFormula>SUM(Sheet4!F5,Sheet4!G5)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F6FF-6BFE-4371-81A3-8A63A3DBF2F5}">
  <dimension ref="A1:J12"/>
  <sheetViews>
    <sheetView workbookViewId="0">
      <selection activeCell="H24" sqref="H24"/>
    </sheetView>
  </sheetViews>
  <sheetFormatPr defaultRowHeight="14.4" x14ac:dyDescent="0.3"/>
  <cols>
    <col min="1" max="1" width="4.33203125" style="3" bestFit="1" customWidth="1"/>
    <col min="2" max="2" width="10.21875" bestFit="1" customWidth="1"/>
    <col min="3" max="3" width="10.109375" bestFit="1" customWidth="1"/>
    <col min="4" max="4" width="14.88671875" style="5" bestFit="1" customWidth="1"/>
    <col min="5" max="5" width="7.21875" style="3" bestFit="1" customWidth="1"/>
    <col min="6" max="6" width="7.5546875" bestFit="1" customWidth="1"/>
    <col min="7" max="7" width="9.21875" customWidth="1"/>
    <col min="8" max="8" width="8.33203125" bestFit="1" customWidth="1"/>
    <col min="9" max="9" width="9.5546875" style="7" bestFit="1" customWidth="1"/>
    <col min="10" max="10" width="9.6640625" style="4" bestFit="1" customWidth="1"/>
  </cols>
  <sheetData>
    <row r="1" spans="1:10" x14ac:dyDescent="0.3">
      <c r="A1" s="41" t="s">
        <v>20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thickBot="1" x14ac:dyDescent="0.35">
      <c r="A2" s="44"/>
      <c r="B2" s="45"/>
      <c r="C2" s="45"/>
      <c r="D2" s="45"/>
      <c r="E2" s="45"/>
      <c r="F2" s="45"/>
      <c r="G2" s="45"/>
      <c r="H2" s="45"/>
      <c r="I2" s="45"/>
      <c r="J2" s="46"/>
    </row>
    <row r="4" spans="1:10" s="2" customFormat="1" x14ac:dyDescent="0.3">
      <c r="A4" s="8" t="s">
        <v>0</v>
      </c>
      <c r="B4" s="9" t="s">
        <v>1</v>
      </c>
      <c r="C4" s="9" t="s">
        <v>2</v>
      </c>
      <c r="D4" s="10" t="s">
        <v>3</v>
      </c>
      <c r="E4" s="8" t="s">
        <v>4</v>
      </c>
      <c r="F4" s="8" t="s">
        <v>5</v>
      </c>
      <c r="G4" s="8" t="s">
        <v>6</v>
      </c>
      <c r="H4" s="9" t="s">
        <v>7</v>
      </c>
      <c r="I4" s="11" t="s">
        <v>8</v>
      </c>
      <c r="J4" s="8" t="s">
        <v>9</v>
      </c>
    </row>
    <row r="5" spans="1:10" x14ac:dyDescent="0.3">
      <c r="A5" s="12">
        <v>1</v>
      </c>
      <c r="B5" s="13" t="s">
        <v>10</v>
      </c>
      <c r="C5" s="13" t="s">
        <v>15</v>
      </c>
      <c r="D5" s="14">
        <v>36586</v>
      </c>
      <c r="E5" s="12">
        <v>100</v>
      </c>
      <c r="F5" s="12">
        <v>110</v>
      </c>
      <c r="G5" s="12">
        <v>23</v>
      </c>
      <c r="H5" s="15">
        <f>SUM(E5,F5,G5)</f>
        <v>233</v>
      </c>
      <c r="I5" s="16">
        <f>AVERAGE(E5:G5)</f>
        <v>77.666666666666671</v>
      </c>
      <c r="J5" s="12" t="str">
        <f>CONCATENATE(B5," ",C5)</f>
        <v>A F</v>
      </c>
    </row>
    <row r="6" spans="1:10" x14ac:dyDescent="0.3">
      <c r="A6" s="12">
        <v>2</v>
      </c>
      <c r="B6" s="13" t="s">
        <v>11</v>
      </c>
      <c r="C6" s="13" t="s">
        <v>16</v>
      </c>
      <c r="D6" s="14">
        <v>36588</v>
      </c>
      <c r="E6" s="12">
        <v>120</v>
      </c>
      <c r="F6" s="12">
        <v>110</v>
      </c>
      <c r="G6" s="12">
        <v>123</v>
      </c>
      <c r="H6" s="12">
        <f>SUM(E6,F6,G6)</f>
        <v>353</v>
      </c>
      <c r="I6" s="16">
        <f>AVERAGE(E6:G6)</f>
        <v>117.66666666666667</v>
      </c>
      <c r="J6" s="12" t="str">
        <f>CONCATENATE(B6," ",C6)</f>
        <v>B G</v>
      </c>
    </row>
    <row r="7" spans="1:10" x14ac:dyDescent="0.3">
      <c r="A7" s="12">
        <v>3</v>
      </c>
      <c r="B7" s="13" t="s">
        <v>12</v>
      </c>
      <c r="C7" s="13" t="s">
        <v>17</v>
      </c>
      <c r="D7" s="14">
        <v>36926</v>
      </c>
      <c r="E7" s="12">
        <v>130</v>
      </c>
      <c r="F7" s="12">
        <v>131</v>
      </c>
      <c r="G7" s="12">
        <v>45</v>
      </c>
      <c r="H7" s="12">
        <f>SUM(E7,F7,G7)</f>
        <v>306</v>
      </c>
      <c r="I7" s="16">
        <f>AVERAGE(E7:G7)</f>
        <v>102</v>
      </c>
      <c r="J7" s="12" t="str">
        <f>CONCATENATE(B7," ",C7)</f>
        <v>C H</v>
      </c>
    </row>
    <row r="8" spans="1:10" x14ac:dyDescent="0.3">
      <c r="A8" s="12">
        <v>4</v>
      </c>
      <c r="B8" s="13" t="s">
        <v>13</v>
      </c>
      <c r="C8" s="13" t="s">
        <v>18</v>
      </c>
      <c r="D8" s="14">
        <v>44261</v>
      </c>
      <c r="E8" s="12">
        <v>140</v>
      </c>
      <c r="F8" s="12">
        <v>123</v>
      </c>
      <c r="G8" s="12">
        <v>543</v>
      </c>
      <c r="H8" s="12">
        <f>SUM(E8,F8,G8)</f>
        <v>806</v>
      </c>
      <c r="I8" s="16">
        <f>AVERAGE(E8:G8)</f>
        <v>268.66666666666669</v>
      </c>
      <c r="J8" s="12" t="str">
        <f>CONCATENATE(B8," ",C8)</f>
        <v>D I</v>
      </c>
    </row>
    <row r="9" spans="1:10" x14ac:dyDescent="0.3">
      <c r="A9" s="12">
        <v>5</v>
      </c>
      <c r="B9" s="13" t="s">
        <v>14</v>
      </c>
      <c r="C9" s="13" t="s">
        <v>19</v>
      </c>
      <c r="D9" s="14">
        <v>44288</v>
      </c>
      <c r="E9" s="12">
        <v>170</v>
      </c>
      <c r="F9" s="12">
        <v>122</v>
      </c>
      <c r="G9" s="12">
        <v>54</v>
      </c>
      <c r="H9" s="12">
        <f>SUM(E9,F9,G9)</f>
        <v>346</v>
      </c>
      <c r="I9" s="16">
        <f>AVERAGE(E9:G9)</f>
        <v>115.33333333333333</v>
      </c>
      <c r="J9" s="12" t="str">
        <f>CONCATENATE(B9," ",C9)</f>
        <v>E J</v>
      </c>
    </row>
    <row r="12" spans="1:10" x14ac:dyDescent="0.3">
      <c r="B12" t="s">
        <v>21</v>
      </c>
      <c r="E12" s="17">
        <v>0.21</v>
      </c>
    </row>
  </sheetData>
  <mergeCells count="1">
    <mergeCell ref="A1:J2"/>
  </mergeCells>
  <conditionalFormatting sqref="H3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DFD5-8F7B-4DFE-842A-5825D9B472CB}">
  <dimension ref="A1:B17"/>
  <sheetViews>
    <sheetView workbookViewId="0">
      <selection activeCell="M19" sqref="M19"/>
    </sheetView>
  </sheetViews>
  <sheetFormatPr defaultRowHeight="14.4" x14ac:dyDescent="0.3"/>
  <sheetData>
    <row r="1" spans="1:2" x14ac:dyDescent="0.3">
      <c r="A1" s="34" t="s">
        <v>63</v>
      </c>
      <c r="B1" s="34" t="s">
        <v>70</v>
      </c>
    </row>
    <row r="2" spans="1:2" x14ac:dyDescent="0.3">
      <c r="A2" s="32" t="s">
        <v>16</v>
      </c>
      <c r="B2" s="36">
        <f>SUM(Sheet4!F5,Sheet4!G5)</f>
        <v>46</v>
      </c>
    </row>
    <row r="3" spans="1:2" x14ac:dyDescent="0.3">
      <c r="A3" s="33" t="s">
        <v>15</v>
      </c>
      <c r="B3" s="33">
        <f>SUM(Sheet4!F6,Sheet4!G6)</f>
        <v>90</v>
      </c>
    </row>
    <row r="4" spans="1:2" x14ac:dyDescent="0.3">
      <c r="A4" s="32" t="s">
        <v>17</v>
      </c>
      <c r="B4" s="33">
        <f>SUM(Sheet4!F7,Sheet4!G7)</f>
        <v>134</v>
      </c>
    </row>
    <row r="5" spans="1:2" x14ac:dyDescent="0.3">
      <c r="A5" s="33" t="s">
        <v>19</v>
      </c>
      <c r="B5" s="33">
        <f>SUM(Sheet4!F8,Sheet4!G8)</f>
        <v>168</v>
      </c>
    </row>
    <row r="6" spans="1:2" x14ac:dyDescent="0.3">
      <c r="A6" s="32" t="s">
        <v>18</v>
      </c>
      <c r="B6" s="33">
        <f>SUM(Sheet4!F9,Sheet4!G9)</f>
        <v>99</v>
      </c>
    </row>
    <row r="7" spans="1:2" x14ac:dyDescent="0.3">
      <c r="A7" s="33" t="s">
        <v>10</v>
      </c>
      <c r="B7" s="33">
        <f>SUM(Sheet4!F10,Sheet4!G10)</f>
        <v>99</v>
      </c>
    </row>
    <row r="8" spans="1:2" x14ac:dyDescent="0.3">
      <c r="A8" s="32" t="s">
        <v>11</v>
      </c>
      <c r="B8" s="33">
        <f>SUM(Sheet4!F11,Sheet4!G11)</f>
        <v>99</v>
      </c>
    </row>
    <row r="9" spans="1:2" x14ac:dyDescent="0.3">
      <c r="A9" s="33" t="s">
        <v>13</v>
      </c>
      <c r="B9" s="33">
        <f>SUM(Sheet4!F12,Sheet4!G12)</f>
        <v>99</v>
      </c>
    </row>
    <row r="10" spans="1:2" x14ac:dyDescent="0.3">
      <c r="A10" s="32" t="s">
        <v>73</v>
      </c>
      <c r="B10" s="33">
        <f>SUM(Sheet4!F13,Sheet4!G13)</f>
        <v>99</v>
      </c>
    </row>
    <row r="11" spans="1:2" x14ac:dyDescent="0.3">
      <c r="A11" s="33" t="s">
        <v>12</v>
      </c>
      <c r="B11" s="33">
        <f>SUM(Sheet4!F14,Sheet4!G14)</f>
        <v>124</v>
      </c>
    </row>
    <row r="12" spans="1:2" x14ac:dyDescent="0.3">
      <c r="A12" s="32" t="s">
        <v>74</v>
      </c>
      <c r="B12" s="33">
        <f>SUM(Sheet4!F15,Sheet4!G15)</f>
        <v>146</v>
      </c>
    </row>
    <row r="13" spans="1:2" x14ac:dyDescent="0.3">
      <c r="A13" s="33" t="s">
        <v>72</v>
      </c>
      <c r="B13" s="33">
        <f>SUM(Sheet4!F16,Sheet4!G16)</f>
        <v>156</v>
      </c>
    </row>
    <row r="14" spans="1:2" x14ac:dyDescent="0.3">
      <c r="A14" s="32" t="s">
        <v>77</v>
      </c>
      <c r="B14" s="33">
        <f>SUM(Sheet4!F17,Sheet4!G17)</f>
        <v>146</v>
      </c>
    </row>
    <row r="15" spans="1:2" x14ac:dyDescent="0.3">
      <c r="A15" s="33" t="s">
        <v>76</v>
      </c>
      <c r="B15" s="33">
        <f>SUM(Sheet4!F18,Sheet4!G18)</f>
        <v>43</v>
      </c>
    </row>
    <row r="16" spans="1:2" x14ac:dyDescent="0.3">
      <c r="A16" s="32" t="s">
        <v>14</v>
      </c>
      <c r="B16" s="33">
        <f>SUM(Sheet4!F19,Sheet4!G19)</f>
        <v>110</v>
      </c>
    </row>
    <row r="17" spans="1:2" x14ac:dyDescent="0.3">
      <c r="A17" s="35" t="s">
        <v>75</v>
      </c>
      <c r="B17" s="35">
        <f>SUM(Sheet4!F20,Sheet4!G20)</f>
        <v>99</v>
      </c>
    </row>
  </sheetData>
  <hyperlinks>
    <hyperlink ref="A1" location="Names!A1" display="Name" xr:uid="{D5221D56-A772-41F0-90F2-4F2C393E0EBA}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99D6-800D-499B-AA06-B73927F95AEA}">
  <dimension ref="A1:D6"/>
  <sheetViews>
    <sheetView tabSelected="1" workbookViewId="0">
      <selection activeCell="H11" sqref="H11"/>
    </sheetView>
  </sheetViews>
  <sheetFormatPr defaultRowHeight="14.4" x14ac:dyDescent="0.3"/>
  <cols>
    <col min="1" max="1" width="8.44140625" bestFit="1" customWidth="1"/>
    <col min="2" max="2" width="7.5546875" bestFit="1" customWidth="1"/>
    <col min="3" max="3" width="8.44140625" bestFit="1" customWidth="1"/>
    <col min="4" max="4" width="10.77734375" bestFit="1" customWidth="1"/>
  </cols>
  <sheetData>
    <row r="1" spans="1:4" x14ac:dyDescent="0.3">
      <c r="A1" t="s">
        <v>22</v>
      </c>
      <c r="B1" t="s">
        <v>23</v>
      </c>
      <c r="C1" t="s">
        <v>24</v>
      </c>
      <c r="D1" t="s">
        <v>25</v>
      </c>
    </row>
    <row r="2" spans="1:4" x14ac:dyDescent="0.3">
      <c r="A2" s="6">
        <v>1.0333300000000001</v>
      </c>
      <c r="B2" s="6">
        <f>ROUND(A2,0)</f>
        <v>1</v>
      </c>
      <c r="C2" s="6">
        <f>ROUNDUP(A2,0)</f>
        <v>2</v>
      </c>
      <c r="D2" s="6">
        <f>ROUNDDOWN(A2,0)</f>
        <v>1</v>
      </c>
    </row>
    <row r="3" spans="1:4" x14ac:dyDescent="0.3">
      <c r="A3">
        <v>2.0554999999999999</v>
      </c>
      <c r="B3" s="6">
        <f t="shared" ref="B3:B6" si="0">ROUND(A3,0)</f>
        <v>2</v>
      </c>
      <c r="C3" s="6">
        <f t="shared" ref="C3:C6" si="1">ROUNDUP(A3,0)</f>
        <v>3</v>
      </c>
      <c r="D3" s="6">
        <f t="shared" ref="D3:D6" si="2">ROUNDDOWN(A3,0)</f>
        <v>2</v>
      </c>
    </row>
    <row r="4" spans="1:4" x14ac:dyDescent="0.3">
      <c r="A4">
        <v>2.9999899999999999</v>
      </c>
      <c r="B4" s="6">
        <f t="shared" si="0"/>
        <v>3</v>
      </c>
      <c r="C4" s="6">
        <f t="shared" si="1"/>
        <v>3</v>
      </c>
      <c r="D4" s="6">
        <f t="shared" si="2"/>
        <v>2</v>
      </c>
    </row>
    <row r="5" spans="1:4" x14ac:dyDescent="0.3">
      <c r="A5">
        <v>8.9565000000000001</v>
      </c>
      <c r="B5" s="6">
        <f t="shared" si="0"/>
        <v>9</v>
      </c>
      <c r="C5" s="6">
        <f t="shared" si="1"/>
        <v>9</v>
      </c>
      <c r="D5" s="6">
        <f t="shared" si="2"/>
        <v>8</v>
      </c>
    </row>
    <row r="6" spans="1:4" x14ac:dyDescent="0.3">
      <c r="A6">
        <v>1.333</v>
      </c>
      <c r="B6" s="6">
        <f t="shared" si="0"/>
        <v>1</v>
      </c>
      <c r="C6" s="6">
        <f t="shared" si="1"/>
        <v>2</v>
      </c>
      <c r="D6" s="6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238D-DA58-442C-9460-29272917AEB3}">
  <dimension ref="B3:G14"/>
  <sheetViews>
    <sheetView workbookViewId="0">
      <selection activeCell="H4" sqref="H4"/>
    </sheetView>
  </sheetViews>
  <sheetFormatPr defaultRowHeight="14.4" x14ac:dyDescent="0.3"/>
  <sheetData>
    <row r="3" spans="2:7" x14ac:dyDescent="0.3">
      <c r="B3" t="s">
        <v>26</v>
      </c>
      <c r="C3" t="s">
        <v>38</v>
      </c>
      <c r="D3" t="s">
        <v>49</v>
      </c>
      <c r="E3" t="s">
        <v>56</v>
      </c>
      <c r="F3">
        <v>1</v>
      </c>
      <c r="G3">
        <v>1</v>
      </c>
    </row>
    <row r="4" spans="2:7" x14ac:dyDescent="0.3">
      <c r="B4" t="s">
        <v>27</v>
      </c>
      <c r="C4" t="s">
        <v>39</v>
      </c>
      <c r="D4" t="s">
        <v>50</v>
      </c>
      <c r="E4" t="s">
        <v>57</v>
      </c>
      <c r="F4">
        <v>1</v>
      </c>
      <c r="G4">
        <v>2</v>
      </c>
    </row>
    <row r="5" spans="2:7" x14ac:dyDescent="0.3">
      <c r="B5" t="s">
        <v>28</v>
      </c>
      <c r="C5" t="s">
        <v>40</v>
      </c>
      <c r="D5" t="s">
        <v>51</v>
      </c>
      <c r="E5" t="s">
        <v>58</v>
      </c>
      <c r="F5">
        <v>1</v>
      </c>
      <c r="G5">
        <v>3</v>
      </c>
    </row>
    <row r="6" spans="2:7" x14ac:dyDescent="0.3">
      <c r="B6" t="s">
        <v>29</v>
      </c>
      <c r="C6" t="s">
        <v>41</v>
      </c>
      <c r="D6" t="s">
        <v>52</v>
      </c>
      <c r="E6" t="s">
        <v>59</v>
      </c>
      <c r="F6">
        <v>1</v>
      </c>
      <c r="G6">
        <v>4</v>
      </c>
    </row>
    <row r="7" spans="2:7" x14ac:dyDescent="0.3">
      <c r="B7" t="s">
        <v>30</v>
      </c>
      <c r="C7" t="s">
        <v>30</v>
      </c>
      <c r="D7" t="s">
        <v>53</v>
      </c>
      <c r="E7" t="s">
        <v>60</v>
      </c>
      <c r="F7">
        <v>1</v>
      </c>
      <c r="G7">
        <v>5</v>
      </c>
    </row>
    <row r="8" spans="2:7" x14ac:dyDescent="0.3">
      <c r="B8" t="s">
        <v>31</v>
      </c>
      <c r="C8" t="s">
        <v>42</v>
      </c>
      <c r="D8" t="s">
        <v>54</v>
      </c>
      <c r="E8" t="s">
        <v>61</v>
      </c>
      <c r="F8">
        <v>1</v>
      </c>
      <c r="G8">
        <v>6</v>
      </c>
    </row>
    <row r="9" spans="2:7" x14ac:dyDescent="0.3">
      <c r="B9" t="s">
        <v>32</v>
      </c>
      <c r="C9" t="s">
        <v>43</v>
      </c>
      <c r="D9" t="s">
        <v>55</v>
      </c>
      <c r="E9" t="s">
        <v>62</v>
      </c>
      <c r="F9">
        <v>1</v>
      </c>
      <c r="G9">
        <v>7</v>
      </c>
    </row>
    <row r="10" spans="2:7" x14ac:dyDescent="0.3">
      <c r="B10" t="s">
        <v>33</v>
      </c>
      <c r="C10" t="s">
        <v>44</v>
      </c>
      <c r="G10">
        <v>8</v>
      </c>
    </row>
    <row r="11" spans="2:7" x14ac:dyDescent="0.3">
      <c r="B11" t="s">
        <v>34</v>
      </c>
      <c r="C11" t="s">
        <v>45</v>
      </c>
      <c r="G11">
        <v>9</v>
      </c>
    </row>
    <row r="12" spans="2:7" x14ac:dyDescent="0.3">
      <c r="B12" t="s">
        <v>35</v>
      </c>
      <c r="C12" t="s">
        <v>46</v>
      </c>
      <c r="G12">
        <v>10</v>
      </c>
    </row>
    <row r="13" spans="2:7" x14ac:dyDescent="0.3">
      <c r="B13" t="s">
        <v>36</v>
      </c>
      <c r="C13" t="s">
        <v>47</v>
      </c>
      <c r="G13">
        <v>11</v>
      </c>
    </row>
    <row r="14" spans="2:7" x14ac:dyDescent="0.3">
      <c r="B14" t="s">
        <v>37</v>
      </c>
      <c r="C14" t="s">
        <v>48</v>
      </c>
      <c r="G14">
        <v>12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6321-1CFA-4465-BF53-9884E178E2E4}">
  <dimension ref="A1:I7"/>
  <sheetViews>
    <sheetView workbookViewId="0">
      <selection activeCell="A3" sqref="A3:I7"/>
    </sheetView>
  </sheetViews>
  <sheetFormatPr defaultRowHeight="14.4" x14ac:dyDescent="0.3"/>
  <cols>
    <col min="1" max="1" width="9" bestFit="1" customWidth="1"/>
    <col min="2" max="2" width="9.33203125" bestFit="1" customWidth="1"/>
    <col min="3" max="5" width="9" bestFit="1" customWidth="1"/>
    <col min="6" max="7" width="11.77734375" bestFit="1" customWidth="1"/>
    <col min="8" max="8" width="11.109375" bestFit="1" customWidth="1"/>
    <col min="9" max="9" width="12.44140625" bestFit="1" customWidth="1"/>
  </cols>
  <sheetData>
    <row r="1" spans="1:9" x14ac:dyDescent="0.3">
      <c r="A1" s="1" t="s">
        <v>99</v>
      </c>
    </row>
    <row r="3" spans="1:9" x14ac:dyDescent="0.3">
      <c r="A3" t="s">
        <v>63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</row>
    <row r="4" spans="1:9" x14ac:dyDescent="0.3">
      <c r="A4" t="s">
        <v>76</v>
      </c>
      <c r="B4" t="s">
        <v>73</v>
      </c>
      <c r="C4">
        <v>45</v>
      </c>
      <c r="D4">
        <v>15</v>
      </c>
      <c r="E4" t="s">
        <v>16</v>
      </c>
      <c r="F4">
        <v>12</v>
      </c>
      <c r="G4">
        <v>98</v>
      </c>
      <c r="H4">
        <v>110</v>
      </c>
      <c r="I4" t="s">
        <v>95</v>
      </c>
    </row>
    <row r="5" spans="1:9" x14ac:dyDescent="0.3">
      <c r="A5" t="s">
        <v>72</v>
      </c>
      <c r="B5" t="s">
        <v>73</v>
      </c>
      <c r="C5">
        <v>33</v>
      </c>
      <c r="D5">
        <v>11</v>
      </c>
      <c r="E5" t="s">
        <v>16</v>
      </c>
      <c r="F5">
        <v>90</v>
      </c>
      <c r="G5">
        <v>56</v>
      </c>
      <c r="H5">
        <v>146</v>
      </c>
      <c r="I5" t="s">
        <v>93</v>
      </c>
    </row>
    <row r="6" spans="1:9" x14ac:dyDescent="0.3">
      <c r="A6" t="s">
        <v>12</v>
      </c>
      <c r="B6" t="s">
        <v>73</v>
      </c>
      <c r="C6">
        <v>23</v>
      </c>
      <c r="D6">
        <v>3</v>
      </c>
      <c r="E6" t="s">
        <v>16</v>
      </c>
      <c r="F6">
        <v>56</v>
      </c>
      <c r="G6">
        <v>78</v>
      </c>
      <c r="H6">
        <v>134</v>
      </c>
      <c r="I6" t="s">
        <v>91</v>
      </c>
    </row>
    <row r="7" spans="1:9" x14ac:dyDescent="0.3">
      <c r="A7" t="s">
        <v>16</v>
      </c>
      <c r="B7" t="s">
        <v>73</v>
      </c>
      <c r="C7">
        <v>4</v>
      </c>
      <c r="D7">
        <v>7</v>
      </c>
      <c r="E7" t="s">
        <v>16</v>
      </c>
      <c r="F7">
        <v>34</v>
      </c>
      <c r="G7">
        <v>65</v>
      </c>
      <c r="H7">
        <v>99</v>
      </c>
      <c r="I7" t="s">
        <v>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7133-265F-4561-99A9-24DF793DA2E7}">
  <dimension ref="A3:C7"/>
  <sheetViews>
    <sheetView workbookViewId="0">
      <selection activeCell="N14" sqref="N14"/>
    </sheetView>
  </sheetViews>
  <sheetFormatPr defaultRowHeight="14.4" x14ac:dyDescent="0.3"/>
  <cols>
    <col min="1" max="1" width="12.44140625" bestFit="1" customWidth="1"/>
    <col min="2" max="2" width="9.33203125" bestFit="1" customWidth="1"/>
    <col min="3" max="3" width="15" bestFit="1" customWidth="1"/>
    <col min="4" max="5" width="4" bestFit="1" customWidth="1"/>
    <col min="6" max="6" width="10.5546875" bestFit="1" customWidth="1"/>
  </cols>
  <sheetData>
    <row r="3" spans="1:3" x14ac:dyDescent="0.3">
      <c r="A3" s="39" t="s">
        <v>67</v>
      </c>
      <c r="B3" s="39" t="s">
        <v>64</v>
      </c>
      <c r="C3" t="s">
        <v>98</v>
      </c>
    </row>
    <row r="4" spans="1:3" x14ac:dyDescent="0.3">
      <c r="A4" t="s">
        <v>11</v>
      </c>
      <c r="B4" t="s">
        <v>73</v>
      </c>
      <c r="C4">
        <v>804</v>
      </c>
    </row>
    <row r="5" spans="1:3" x14ac:dyDescent="0.3">
      <c r="A5" t="s">
        <v>79</v>
      </c>
      <c r="B5" t="s">
        <v>15</v>
      </c>
      <c r="C5">
        <v>522</v>
      </c>
    </row>
    <row r="6" spans="1:3" x14ac:dyDescent="0.3">
      <c r="A6" t="s">
        <v>16</v>
      </c>
      <c r="B6" t="s">
        <v>73</v>
      </c>
      <c r="C6">
        <v>489</v>
      </c>
    </row>
    <row r="7" spans="1:3" x14ac:dyDescent="0.3">
      <c r="A7" t="s">
        <v>78</v>
      </c>
      <c r="B7" t="s">
        <v>15</v>
      </c>
      <c r="C7">
        <v>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8A12-55D7-4E52-8C1A-3BE49F2081B0}">
  <dimension ref="A1:L20"/>
  <sheetViews>
    <sheetView workbookViewId="0">
      <selection activeCell="I9" sqref="I9"/>
    </sheetView>
  </sheetViews>
  <sheetFormatPr defaultRowHeight="14.4" x14ac:dyDescent="0.3"/>
  <cols>
    <col min="1" max="1" width="7.88671875" style="4" customWidth="1"/>
    <col min="2" max="2" width="9" style="4" customWidth="1"/>
    <col min="3" max="3" width="5.88671875" style="4" customWidth="1"/>
    <col min="4" max="4" width="7.44140625" style="4" customWidth="1"/>
    <col min="5" max="5" width="8.109375" style="4" customWidth="1"/>
    <col min="6" max="7" width="11.44140625" style="4" customWidth="1"/>
    <col min="8" max="8" width="10.77734375" style="4" customWidth="1"/>
    <col min="9" max="9" width="12.5546875" style="4" bestFit="1" customWidth="1"/>
    <col min="10" max="11" width="8.88671875" style="4"/>
    <col min="12" max="12" width="10.77734375" style="4" customWidth="1"/>
    <col min="13" max="16384" width="8.88671875" style="4"/>
  </cols>
  <sheetData>
    <row r="1" spans="1:12" x14ac:dyDescent="0.3">
      <c r="A1" s="47" t="s">
        <v>80</v>
      </c>
      <c r="B1" s="48"/>
      <c r="C1" s="48"/>
      <c r="D1" s="48"/>
      <c r="E1" s="48"/>
      <c r="F1" s="48"/>
      <c r="G1" s="48"/>
      <c r="H1" s="48"/>
      <c r="I1" s="49"/>
    </row>
    <row r="2" spans="1:12" x14ac:dyDescent="0.3">
      <c r="A2" s="50"/>
      <c r="B2" s="51"/>
      <c r="C2" s="51"/>
      <c r="D2" s="51"/>
      <c r="E2" s="51"/>
      <c r="F2" s="51"/>
      <c r="G2" s="51"/>
      <c r="H2" s="51"/>
      <c r="I2" s="52"/>
    </row>
    <row r="4" spans="1:12" x14ac:dyDescent="0.3">
      <c r="A4" s="27" t="s">
        <v>63</v>
      </c>
      <c r="B4" s="20" t="s">
        <v>64</v>
      </c>
      <c r="C4" s="20" t="s">
        <v>65</v>
      </c>
      <c r="D4" s="20" t="s">
        <v>66</v>
      </c>
      <c r="E4" s="20" t="s">
        <v>67</v>
      </c>
      <c r="F4" s="20" t="s">
        <v>68</v>
      </c>
      <c r="G4" s="20" t="s">
        <v>69</v>
      </c>
      <c r="H4" s="20" t="s">
        <v>70</v>
      </c>
      <c r="I4" s="21" t="s">
        <v>71</v>
      </c>
      <c r="J4" s="20" t="s">
        <v>100</v>
      </c>
      <c r="K4" s="37" t="s">
        <v>63</v>
      </c>
      <c r="L4" s="38" t="s">
        <v>70</v>
      </c>
    </row>
    <row r="5" spans="1:12" x14ac:dyDescent="0.3">
      <c r="A5" s="18" t="s">
        <v>10</v>
      </c>
      <c r="B5" s="12" t="s">
        <v>73</v>
      </c>
      <c r="C5" s="12">
        <v>10</v>
      </c>
      <c r="D5" s="12">
        <v>1</v>
      </c>
      <c r="E5" s="12" t="s">
        <v>11</v>
      </c>
      <c r="F5" s="12">
        <v>12</v>
      </c>
      <c r="G5" s="12">
        <v>34</v>
      </c>
      <c r="H5" s="12">
        <v>460</v>
      </c>
      <c r="I5" s="19" t="str">
        <f t="shared" ref="I5:I20" si="0">CONCATENATE(A5,"@gmail.com")</f>
        <v>A@gmail.com</v>
      </c>
      <c r="J5" s="40"/>
      <c r="K5" s="31" t="s">
        <v>10</v>
      </c>
      <c r="L5" s="4">
        <f>VLOOKUP(K5,Table2[#All],8,)</f>
        <v>460</v>
      </c>
    </row>
    <row r="6" spans="1:12" x14ac:dyDescent="0.3">
      <c r="A6" s="18" t="s">
        <v>11</v>
      </c>
      <c r="B6" s="12" t="s">
        <v>15</v>
      </c>
      <c r="C6" s="12">
        <v>11</v>
      </c>
      <c r="D6" s="12">
        <v>2</v>
      </c>
      <c r="E6" s="12" t="s">
        <v>78</v>
      </c>
      <c r="F6" s="12">
        <v>34</v>
      </c>
      <c r="G6" s="12">
        <v>56</v>
      </c>
      <c r="H6" s="12">
        <v>90</v>
      </c>
      <c r="I6" s="19" t="str">
        <f t="shared" si="0"/>
        <v>B@gmail.com</v>
      </c>
      <c r="J6" s="12"/>
      <c r="K6" s="18" t="s">
        <v>11</v>
      </c>
      <c r="L6" s="4">
        <f>VLOOKUP(K6,Table2[#All],8,)</f>
        <v>90</v>
      </c>
    </row>
    <row r="7" spans="1:12" x14ac:dyDescent="0.3">
      <c r="A7" s="18" t="s">
        <v>12</v>
      </c>
      <c r="B7" s="12" t="s">
        <v>73</v>
      </c>
      <c r="C7" s="12">
        <v>23</v>
      </c>
      <c r="D7" s="12">
        <v>3</v>
      </c>
      <c r="E7" s="12" t="s">
        <v>16</v>
      </c>
      <c r="F7" s="12">
        <v>56</v>
      </c>
      <c r="G7" s="12">
        <v>78</v>
      </c>
      <c r="H7" s="12">
        <v>134</v>
      </c>
      <c r="I7" s="19" t="str">
        <f t="shared" si="0"/>
        <v>C@gmail.com</v>
      </c>
      <c r="J7" s="12"/>
      <c r="K7" s="31" t="s">
        <v>12</v>
      </c>
      <c r="L7" s="4">
        <f>VLOOKUP(K7,Table2[#All],8,)</f>
        <v>134</v>
      </c>
    </row>
    <row r="8" spans="1:12" x14ac:dyDescent="0.3">
      <c r="A8" s="18" t="s">
        <v>13</v>
      </c>
      <c r="B8" s="12" t="s">
        <v>15</v>
      </c>
      <c r="C8" s="12">
        <v>22</v>
      </c>
      <c r="D8" s="12">
        <v>4</v>
      </c>
      <c r="E8" s="12" t="s">
        <v>79</v>
      </c>
      <c r="F8" s="12">
        <v>78</v>
      </c>
      <c r="G8" s="12">
        <v>90</v>
      </c>
      <c r="H8" s="12">
        <v>168</v>
      </c>
      <c r="I8" s="19" t="str">
        <f t="shared" si="0"/>
        <v>D@gmail.com</v>
      </c>
      <c r="J8" s="12"/>
      <c r="K8" s="18" t="s">
        <v>13</v>
      </c>
      <c r="L8" s="4">
        <f>VLOOKUP(K8,Table2[#All],8,)</f>
        <v>168</v>
      </c>
    </row>
    <row r="9" spans="1:12" x14ac:dyDescent="0.3">
      <c r="A9" s="18" t="s">
        <v>14</v>
      </c>
      <c r="B9" s="12" t="s">
        <v>73</v>
      </c>
      <c r="C9" s="12">
        <v>56</v>
      </c>
      <c r="D9" s="12">
        <v>5</v>
      </c>
      <c r="E9" s="12" t="s">
        <v>11</v>
      </c>
      <c r="F9" s="12">
        <v>90</v>
      </c>
      <c r="G9" s="12">
        <v>9</v>
      </c>
      <c r="H9" s="12">
        <v>99</v>
      </c>
      <c r="I9" s="19" t="str">
        <f t="shared" si="0"/>
        <v>E@gmail.com</v>
      </c>
      <c r="J9" s="12"/>
      <c r="K9" s="31" t="s">
        <v>14</v>
      </c>
      <c r="L9" s="4">
        <f>VLOOKUP(K9,Table2[#All],8,)</f>
        <v>99</v>
      </c>
    </row>
    <row r="10" spans="1:12" x14ac:dyDescent="0.3">
      <c r="A10" s="18" t="s">
        <v>15</v>
      </c>
      <c r="B10" s="12" t="s">
        <v>15</v>
      </c>
      <c r="C10" s="12">
        <v>5</v>
      </c>
      <c r="D10" s="12">
        <v>6</v>
      </c>
      <c r="E10" s="12" t="s">
        <v>78</v>
      </c>
      <c r="F10" s="12">
        <v>12</v>
      </c>
      <c r="G10" s="12">
        <v>87</v>
      </c>
      <c r="H10" s="12">
        <v>99</v>
      </c>
      <c r="I10" s="19" t="str">
        <f t="shared" si="0"/>
        <v>F@gmail.com</v>
      </c>
      <c r="J10" s="12"/>
      <c r="K10" s="18" t="s">
        <v>15</v>
      </c>
      <c r="L10" s="4">
        <f>VLOOKUP(K10,Table2[#All],8,)</f>
        <v>99</v>
      </c>
    </row>
    <row r="11" spans="1:12" x14ac:dyDescent="0.3">
      <c r="A11" s="18" t="s">
        <v>16</v>
      </c>
      <c r="B11" s="12" t="s">
        <v>73</v>
      </c>
      <c r="C11" s="12">
        <v>4</v>
      </c>
      <c r="D11" s="12">
        <v>7</v>
      </c>
      <c r="E11" s="12" t="s">
        <v>16</v>
      </c>
      <c r="F11" s="12">
        <v>34</v>
      </c>
      <c r="G11" s="12">
        <v>65</v>
      </c>
      <c r="H11" s="12">
        <v>99</v>
      </c>
      <c r="I11" s="19" t="str">
        <f t="shared" si="0"/>
        <v>G@gmail.com</v>
      </c>
      <c r="J11" s="12"/>
      <c r="K11" s="31" t="s">
        <v>16</v>
      </c>
      <c r="L11" s="4">
        <f>VLOOKUP(K11,Table2[#All],8,)</f>
        <v>99</v>
      </c>
    </row>
    <row r="12" spans="1:12" x14ac:dyDescent="0.3">
      <c r="A12" s="18" t="s">
        <v>17</v>
      </c>
      <c r="B12" s="12" t="s">
        <v>15</v>
      </c>
      <c r="C12" s="12">
        <v>6</v>
      </c>
      <c r="D12" s="12">
        <v>8</v>
      </c>
      <c r="E12" s="12" t="s">
        <v>79</v>
      </c>
      <c r="F12" s="12">
        <v>56</v>
      </c>
      <c r="G12" s="12">
        <v>43</v>
      </c>
      <c r="H12" s="12">
        <v>99</v>
      </c>
      <c r="I12" s="19" t="str">
        <f t="shared" si="0"/>
        <v>H@gmail.com</v>
      </c>
      <c r="J12" s="12"/>
      <c r="K12" s="18" t="s">
        <v>17</v>
      </c>
      <c r="L12" s="4">
        <f>VLOOKUP(K12,Table2[#All],8,)</f>
        <v>99</v>
      </c>
    </row>
    <row r="13" spans="1:12" x14ac:dyDescent="0.3">
      <c r="A13" s="18" t="s">
        <v>18</v>
      </c>
      <c r="B13" s="12" t="s">
        <v>73</v>
      </c>
      <c r="C13" s="12">
        <v>8</v>
      </c>
      <c r="D13" s="12">
        <v>9</v>
      </c>
      <c r="E13" s="12" t="s">
        <v>11</v>
      </c>
      <c r="F13" s="12">
        <v>78</v>
      </c>
      <c r="G13" s="12">
        <v>21</v>
      </c>
      <c r="H13" s="12">
        <v>99</v>
      </c>
      <c r="I13" s="19" t="str">
        <f t="shared" si="0"/>
        <v>I@gmail.com</v>
      </c>
      <c r="J13" s="12"/>
      <c r="K13" s="31" t="s">
        <v>18</v>
      </c>
      <c r="L13" s="4">
        <f>VLOOKUP(K13,Table2[#All],8,)</f>
        <v>99</v>
      </c>
    </row>
    <row r="14" spans="1:12" x14ac:dyDescent="0.3">
      <c r="A14" s="18" t="s">
        <v>19</v>
      </c>
      <c r="B14" s="12" t="s">
        <v>15</v>
      </c>
      <c r="C14" s="12">
        <v>7</v>
      </c>
      <c r="D14" s="12">
        <v>10</v>
      </c>
      <c r="E14" s="12" t="s">
        <v>78</v>
      </c>
      <c r="F14" s="12">
        <v>90</v>
      </c>
      <c r="G14" s="12">
        <v>34</v>
      </c>
      <c r="H14" s="12">
        <v>124</v>
      </c>
      <c r="I14" s="19" t="str">
        <f t="shared" si="0"/>
        <v>J@gmail.com</v>
      </c>
      <c r="J14" s="12"/>
      <c r="K14" s="18" t="s">
        <v>19</v>
      </c>
      <c r="L14" s="4">
        <f>VLOOKUP(K14,Table2[#All],8,)</f>
        <v>124</v>
      </c>
    </row>
    <row r="15" spans="1:12" x14ac:dyDescent="0.3">
      <c r="A15" s="18" t="s">
        <v>72</v>
      </c>
      <c r="B15" s="12" t="s">
        <v>73</v>
      </c>
      <c r="C15" s="12">
        <v>33</v>
      </c>
      <c r="D15" s="12">
        <v>11</v>
      </c>
      <c r="E15" s="12" t="s">
        <v>16</v>
      </c>
      <c r="F15" s="12">
        <v>90</v>
      </c>
      <c r="G15" s="12">
        <v>56</v>
      </c>
      <c r="H15" s="12">
        <v>146</v>
      </c>
      <c r="I15" s="19" t="str">
        <f t="shared" si="0"/>
        <v>K@gmail.com</v>
      </c>
      <c r="J15" s="12"/>
    </row>
    <row r="16" spans="1:12" x14ac:dyDescent="0.3">
      <c r="A16" s="18" t="s">
        <v>73</v>
      </c>
      <c r="B16" s="12" t="s">
        <v>15</v>
      </c>
      <c r="C16" s="12">
        <v>22</v>
      </c>
      <c r="D16" s="12">
        <v>12</v>
      </c>
      <c r="E16" s="12" t="s">
        <v>79</v>
      </c>
      <c r="F16" s="12">
        <v>78</v>
      </c>
      <c r="G16" s="12">
        <v>78</v>
      </c>
      <c r="H16" s="12">
        <v>156</v>
      </c>
      <c r="I16" s="19" t="str">
        <f t="shared" si="0"/>
        <v>M@gmail.com</v>
      </c>
      <c r="J16" s="12"/>
    </row>
    <row r="17" spans="1:10" x14ac:dyDescent="0.3">
      <c r="A17" s="18" t="s">
        <v>74</v>
      </c>
      <c r="B17" s="12" t="s">
        <v>73</v>
      </c>
      <c r="C17" s="12">
        <v>31</v>
      </c>
      <c r="D17" s="12">
        <v>13</v>
      </c>
      <c r="E17" s="12" t="s">
        <v>11</v>
      </c>
      <c r="F17" s="12">
        <v>56</v>
      </c>
      <c r="G17" s="12">
        <v>90</v>
      </c>
      <c r="H17" s="12">
        <v>146</v>
      </c>
      <c r="I17" s="19" t="str">
        <f t="shared" si="0"/>
        <v>N@gmail.com</v>
      </c>
      <c r="J17" s="12"/>
    </row>
    <row r="18" spans="1:10" x14ac:dyDescent="0.3">
      <c r="A18" s="18" t="s">
        <v>75</v>
      </c>
      <c r="B18" s="12" t="s">
        <v>15</v>
      </c>
      <c r="C18" s="12">
        <v>76</v>
      </c>
      <c r="D18" s="12">
        <v>14</v>
      </c>
      <c r="E18" s="12" t="s">
        <v>78</v>
      </c>
      <c r="F18" s="12">
        <v>34</v>
      </c>
      <c r="G18" s="12">
        <v>9</v>
      </c>
      <c r="H18" s="12">
        <v>43</v>
      </c>
      <c r="I18" s="19" t="str">
        <f t="shared" si="0"/>
        <v>O@gmail.com</v>
      </c>
      <c r="J18" s="12"/>
    </row>
    <row r="19" spans="1:10" x14ac:dyDescent="0.3">
      <c r="A19" s="18" t="s">
        <v>76</v>
      </c>
      <c r="B19" s="12" t="s">
        <v>73</v>
      </c>
      <c r="C19" s="12">
        <v>45</v>
      </c>
      <c r="D19" s="12">
        <v>15</v>
      </c>
      <c r="E19" s="12" t="s">
        <v>16</v>
      </c>
      <c r="F19" s="12">
        <v>12</v>
      </c>
      <c r="G19" s="12">
        <v>98</v>
      </c>
      <c r="H19" s="12">
        <v>110</v>
      </c>
      <c r="I19" s="19" t="str">
        <f t="shared" si="0"/>
        <v>P@gmail.com</v>
      </c>
      <c r="J19" s="12"/>
    </row>
    <row r="20" spans="1:10" x14ac:dyDescent="0.3">
      <c r="A20" s="22" t="s">
        <v>77</v>
      </c>
      <c r="B20" s="23" t="s">
        <v>15</v>
      </c>
      <c r="C20" s="23">
        <v>34</v>
      </c>
      <c r="D20" s="23">
        <v>16</v>
      </c>
      <c r="E20" s="23" t="s">
        <v>79</v>
      </c>
      <c r="F20" s="23">
        <v>12</v>
      </c>
      <c r="G20" s="23">
        <v>87</v>
      </c>
      <c r="H20" s="23">
        <v>99</v>
      </c>
      <c r="I20" s="24" t="str">
        <f t="shared" si="0"/>
        <v>Q@gmail.com</v>
      </c>
      <c r="J20" s="23"/>
    </row>
  </sheetData>
  <mergeCells count="1">
    <mergeCell ref="A1:I2"/>
  </mergeCells>
  <hyperlinks>
    <hyperlink ref="A4" location="Names!A1" display="Name" xr:uid="{E98F94F4-C5AA-4353-9205-5FB3B3087293}"/>
    <hyperlink ref="K4" location="Names!A1" display="Name" xr:uid="{19F9BB25-E67A-4FF7-A0A3-9CB63FAC029F}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C881-5507-44E0-8C31-8B9D2A927D48}">
  <dimension ref="A1:A17"/>
  <sheetViews>
    <sheetView workbookViewId="0"/>
  </sheetViews>
  <sheetFormatPr defaultRowHeight="14.4" x14ac:dyDescent="0.3"/>
  <sheetData>
    <row r="1" spans="1:1" x14ac:dyDescent="0.3">
      <c r="A1" s="25" t="s">
        <v>63</v>
      </c>
    </row>
    <row r="2" spans="1:1" x14ac:dyDescent="0.3">
      <c r="A2" s="26" t="s">
        <v>16</v>
      </c>
    </row>
    <row r="3" spans="1:1" x14ac:dyDescent="0.3">
      <c r="A3" s="12" t="s">
        <v>15</v>
      </c>
    </row>
    <row r="4" spans="1:1" x14ac:dyDescent="0.3">
      <c r="A4" s="26" t="s">
        <v>17</v>
      </c>
    </row>
    <row r="5" spans="1:1" x14ac:dyDescent="0.3">
      <c r="A5" s="12" t="s">
        <v>19</v>
      </c>
    </row>
    <row r="6" spans="1:1" x14ac:dyDescent="0.3">
      <c r="A6" s="26" t="s">
        <v>18</v>
      </c>
    </row>
    <row r="7" spans="1:1" x14ac:dyDescent="0.3">
      <c r="A7" s="12" t="s">
        <v>10</v>
      </c>
    </row>
    <row r="8" spans="1:1" x14ac:dyDescent="0.3">
      <c r="A8" s="26" t="s">
        <v>11</v>
      </c>
    </row>
    <row r="9" spans="1:1" x14ac:dyDescent="0.3">
      <c r="A9" s="12" t="s">
        <v>13</v>
      </c>
    </row>
    <row r="10" spans="1:1" x14ac:dyDescent="0.3">
      <c r="A10" s="26" t="s">
        <v>73</v>
      </c>
    </row>
    <row r="11" spans="1:1" x14ac:dyDescent="0.3">
      <c r="A11" s="12" t="s">
        <v>12</v>
      </c>
    </row>
    <row r="12" spans="1:1" x14ac:dyDescent="0.3">
      <c r="A12" s="26" t="s">
        <v>74</v>
      </c>
    </row>
    <row r="13" spans="1:1" x14ac:dyDescent="0.3">
      <c r="A13" s="12" t="s">
        <v>72</v>
      </c>
    </row>
    <row r="14" spans="1:1" x14ac:dyDescent="0.3">
      <c r="A14" s="26" t="s">
        <v>77</v>
      </c>
    </row>
    <row r="15" spans="1:1" x14ac:dyDescent="0.3">
      <c r="A15" s="12" t="s">
        <v>76</v>
      </c>
    </row>
    <row r="16" spans="1:1" x14ac:dyDescent="0.3">
      <c r="A16" s="26" t="s">
        <v>14</v>
      </c>
    </row>
    <row r="17" spans="1:1" x14ac:dyDescent="0.3">
      <c r="A17" s="12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0CA7-0F1A-4438-9B03-6FE2413BAE26}">
  <dimension ref="A4:F10"/>
  <sheetViews>
    <sheetView workbookViewId="0">
      <selection activeCell="F6" sqref="F6"/>
    </sheetView>
  </sheetViews>
  <sheetFormatPr defaultRowHeight="14.4" x14ac:dyDescent="0.3"/>
  <sheetData>
    <row r="4" spans="1:6" x14ac:dyDescent="0.3">
      <c r="A4" t="s">
        <v>81</v>
      </c>
      <c r="E4" t="s">
        <v>63</v>
      </c>
      <c r="F4" t="s">
        <v>81</v>
      </c>
    </row>
    <row r="5" spans="1:6" x14ac:dyDescent="0.3">
      <c r="A5" t="s">
        <v>10</v>
      </c>
      <c r="E5" t="s">
        <v>10</v>
      </c>
    </row>
    <row r="6" spans="1:6" x14ac:dyDescent="0.3">
      <c r="A6" t="s">
        <v>11</v>
      </c>
      <c r="E6" t="s">
        <v>11</v>
      </c>
    </row>
    <row r="7" spans="1:6" x14ac:dyDescent="0.3">
      <c r="A7" t="s">
        <v>12</v>
      </c>
      <c r="E7" t="s">
        <v>12</v>
      </c>
    </row>
    <row r="8" spans="1:6" x14ac:dyDescent="0.3">
      <c r="E8" t="s">
        <v>13</v>
      </c>
    </row>
    <row r="9" spans="1:6" x14ac:dyDescent="0.3">
      <c r="E9" t="s">
        <v>14</v>
      </c>
    </row>
    <row r="10" spans="1:6" x14ac:dyDescent="0.3">
      <c r="E10" t="s">
        <v>15</v>
      </c>
    </row>
  </sheetData>
  <dataValidations count="1">
    <dataValidation type="list" allowBlank="1" showInputMessage="1" showErrorMessage="1" sqref="F5:F10" xr:uid="{D7C81CE9-24E4-46E1-8FAE-363A32E27D06}">
      <formula1>$A$5:$A$7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025C-57D1-46A9-822B-EE1CD97616C7}">
  <dimension ref="A1:B17"/>
  <sheetViews>
    <sheetView workbookViewId="0">
      <selection activeCell="H21" sqref="H21"/>
    </sheetView>
  </sheetViews>
  <sheetFormatPr defaultRowHeight="14.4" x14ac:dyDescent="0.3"/>
  <cols>
    <col min="1" max="2" width="12.5546875" bestFit="1" customWidth="1"/>
  </cols>
  <sheetData>
    <row r="1" spans="1:2" x14ac:dyDescent="0.3">
      <c r="A1" s="28" t="s">
        <v>71</v>
      </c>
      <c r="B1" s="28" t="s">
        <v>71</v>
      </c>
    </row>
    <row r="2" spans="1:2" x14ac:dyDescent="0.3">
      <c r="A2" s="29" t="s">
        <v>82</v>
      </c>
      <c r="B2" s="29" t="s">
        <v>16</v>
      </c>
    </row>
    <row r="3" spans="1:2" x14ac:dyDescent="0.3">
      <c r="A3" s="30" t="s">
        <v>83</v>
      </c>
      <c r="B3" s="30" t="s">
        <v>15</v>
      </c>
    </row>
    <row r="4" spans="1:2" x14ac:dyDescent="0.3">
      <c r="A4" s="29" t="s">
        <v>84</v>
      </c>
      <c r="B4" s="29" t="s">
        <v>17</v>
      </c>
    </row>
    <row r="5" spans="1:2" x14ac:dyDescent="0.3">
      <c r="A5" s="30" t="s">
        <v>85</v>
      </c>
      <c r="B5" s="30" t="s">
        <v>19</v>
      </c>
    </row>
    <row r="6" spans="1:2" x14ac:dyDescent="0.3">
      <c r="A6" s="29" t="s">
        <v>86</v>
      </c>
      <c r="B6" s="29" t="s">
        <v>18</v>
      </c>
    </row>
    <row r="7" spans="1:2" x14ac:dyDescent="0.3">
      <c r="A7" s="30" t="s">
        <v>87</v>
      </c>
      <c r="B7" s="30" t="s">
        <v>10</v>
      </c>
    </row>
    <row r="8" spans="1:2" x14ac:dyDescent="0.3">
      <c r="A8" s="29" t="s">
        <v>88</v>
      </c>
      <c r="B8" s="29" t="s">
        <v>11</v>
      </c>
    </row>
    <row r="9" spans="1:2" x14ac:dyDescent="0.3">
      <c r="A9" s="30" t="s">
        <v>89</v>
      </c>
      <c r="B9" s="30" t="s">
        <v>13</v>
      </c>
    </row>
    <row r="10" spans="1:2" x14ac:dyDescent="0.3">
      <c r="A10" s="29" t="s">
        <v>90</v>
      </c>
      <c r="B10" s="29" t="s">
        <v>73</v>
      </c>
    </row>
    <row r="11" spans="1:2" x14ac:dyDescent="0.3">
      <c r="A11" s="30" t="s">
        <v>91</v>
      </c>
      <c r="B11" s="30" t="s">
        <v>12</v>
      </c>
    </row>
    <row r="12" spans="1:2" x14ac:dyDescent="0.3">
      <c r="A12" s="29" t="s">
        <v>92</v>
      </c>
      <c r="B12" s="29" t="s">
        <v>74</v>
      </c>
    </row>
    <row r="13" spans="1:2" x14ac:dyDescent="0.3">
      <c r="A13" s="30" t="s">
        <v>93</v>
      </c>
      <c r="B13" s="30" t="s">
        <v>72</v>
      </c>
    </row>
    <row r="14" spans="1:2" x14ac:dyDescent="0.3">
      <c r="A14" s="29" t="s">
        <v>94</v>
      </c>
      <c r="B14" s="29" t="s">
        <v>77</v>
      </c>
    </row>
    <row r="15" spans="1:2" x14ac:dyDescent="0.3">
      <c r="A15" s="30" t="s">
        <v>95</v>
      </c>
      <c r="B15" s="30" t="s">
        <v>76</v>
      </c>
    </row>
    <row r="16" spans="1:2" x14ac:dyDescent="0.3">
      <c r="A16" s="29" t="s">
        <v>96</v>
      </c>
      <c r="B16" s="29" t="s">
        <v>14</v>
      </c>
    </row>
    <row r="17" spans="1:2" x14ac:dyDescent="0.3">
      <c r="A17" s="30" t="s">
        <v>97</v>
      </c>
      <c r="B17" s="30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Detail1</vt:lpstr>
      <vt:lpstr>Sheet10</vt:lpstr>
      <vt:lpstr>Sheet4</vt:lpstr>
      <vt:lpstr>Names</vt:lpstr>
      <vt:lpstr>Sheet6</vt:lpstr>
      <vt:lpstr>Sheet8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 Agarwal</dc:creator>
  <cp:lastModifiedBy>Yashi Agarwal</cp:lastModifiedBy>
  <dcterms:created xsi:type="dcterms:W3CDTF">2025-08-10T05:48:48Z</dcterms:created>
  <dcterms:modified xsi:type="dcterms:W3CDTF">2025-08-15T07:27:51Z</dcterms:modified>
</cp:coreProperties>
</file>